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EJORAMIENTO_CONTINUO\Sitio ciudadano\Talento humano\2020\SST\"/>
    </mc:Choice>
  </mc:AlternateContent>
  <bookViews>
    <workbookView xWindow="0" yWindow="0" windowWidth="24000" windowHeight="9735"/>
  </bookViews>
  <sheets>
    <sheet name="AÑO 2020" sheetId="1" r:id="rId1"/>
    <sheet name="SEGUIMIENTO" sheetId="3" r:id="rId2"/>
  </sheets>
  <definedNames>
    <definedName name="_xlnm._FilterDatabase" localSheetId="0" hidden="1">'AÑO 2020'!$A$14:$CX$82</definedName>
    <definedName name="_xlnm.Print_Area" localSheetId="0">'AÑO 2020'!$A$1:$BI$82</definedName>
    <definedName name="_xlnm.Print_Titles" localSheetId="0">'AÑO 2020'!$1:$11</definedName>
  </definedNames>
  <calcPr calcId="152511"/>
</workbook>
</file>

<file path=xl/calcChain.xml><?xml version="1.0" encoding="utf-8"?>
<calcChain xmlns="http://schemas.openxmlformats.org/spreadsheetml/2006/main">
  <c r="BH48" i="1" l="1"/>
  <c r="BI48" i="1" s="1"/>
  <c r="BH28" i="1"/>
  <c r="BI28" i="1"/>
  <c r="BE78" i="1"/>
  <c r="BC78" i="1"/>
  <c r="BA78" i="1"/>
  <c r="AY78" i="1"/>
  <c r="AW78" i="1"/>
  <c r="AU78" i="1"/>
  <c r="AR78" i="1"/>
  <c r="AP78" i="1"/>
  <c r="AN78" i="1"/>
  <c r="AL78" i="1"/>
  <c r="AI78" i="1"/>
  <c r="AG78" i="1"/>
  <c r="AE78" i="1"/>
  <c r="AC78" i="1"/>
  <c r="AA78" i="1"/>
  <c r="Y78" i="1"/>
  <c r="V78" i="1"/>
  <c r="T78" i="1"/>
  <c r="R78" i="1"/>
  <c r="P78" i="1"/>
  <c r="N78" i="1"/>
  <c r="L78" i="1"/>
  <c r="I78" i="1"/>
  <c r="G78" i="1"/>
  <c r="BH47" i="1"/>
  <c r="BI47" i="1" s="1"/>
  <c r="BH43" i="1"/>
  <c r="BI43" i="1" s="1"/>
  <c r="BH65" i="1" l="1"/>
  <c r="BI65" i="1" s="1"/>
  <c r="BH23" i="1" l="1"/>
  <c r="BI23" i="1" s="1"/>
  <c r="BH19" i="1"/>
  <c r="BI19" i="1" s="1"/>
  <c r="BH20" i="1"/>
  <c r="BI20" i="1" s="1"/>
  <c r="BH15" i="1" l="1"/>
  <c r="BI15" i="1" s="1"/>
  <c r="BH40" i="1" l="1"/>
  <c r="BI40" i="1" s="1"/>
  <c r="BH41" i="1"/>
  <c r="BI41" i="1" s="1"/>
  <c r="BH42" i="1"/>
  <c r="BI42" i="1" s="1"/>
  <c r="BH44" i="1"/>
  <c r="BI44" i="1" s="1"/>
  <c r="BH45" i="1"/>
  <c r="BI45" i="1" s="1"/>
  <c r="BH46" i="1"/>
  <c r="BI46" i="1" s="1"/>
  <c r="BH49" i="1"/>
  <c r="BI49" i="1" s="1"/>
  <c r="BH50" i="1"/>
  <c r="BI50" i="1" s="1"/>
  <c r="BH51" i="1"/>
  <c r="BI51" i="1" s="1"/>
  <c r="BH52" i="1"/>
  <c r="BI52" i="1" s="1"/>
  <c r="BH53" i="1"/>
  <c r="BI53" i="1" s="1"/>
  <c r="BH54" i="1"/>
  <c r="BI54" i="1" s="1"/>
  <c r="BH55" i="1"/>
  <c r="BI55" i="1" s="1"/>
  <c r="BH56" i="1"/>
  <c r="BI56" i="1" s="1"/>
  <c r="BH57" i="1"/>
  <c r="BI57" i="1" s="1"/>
  <c r="BH58" i="1"/>
  <c r="BI58" i="1" s="1"/>
  <c r="BH59" i="1"/>
  <c r="BI59" i="1" s="1"/>
  <c r="BH60" i="1"/>
  <c r="BI60" i="1" s="1"/>
  <c r="BH61" i="1"/>
  <c r="BI61" i="1" s="1"/>
  <c r="BH62" i="1"/>
  <c r="BI62" i="1" s="1"/>
  <c r="BH63" i="1"/>
  <c r="BI63" i="1" s="1"/>
  <c r="BH64" i="1"/>
  <c r="BI64" i="1" s="1"/>
  <c r="BH39" i="1"/>
  <c r="BH70" i="1" l="1"/>
  <c r="BI70" i="1" s="1"/>
  <c r="BH21" i="1" l="1"/>
  <c r="BI21" i="1" s="1"/>
  <c r="BH22" i="1"/>
  <c r="BI22" i="1" s="1"/>
  <c r="BH67" i="1"/>
  <c r="BH76" i="1"/>
  <c r="BI76" i="1" s="1"/>
  <c r="BH73" i="1"/>
  <c r="BI73" i="1" s="1"/>
  <c r="BH74" i="1"/>
  <c r="BI74" i="1" s="1"/>
  <c r="BH75" i="1"/>
  <c r="BI75" i="1" s="1"/>
  <c r="BH68" i="1"/>
  <c r="BI68" i="1" s="1"/>
  <c r="BH69" i="1"/>
  <c r="BI69" i="1" s="1"/>
  <c r="BH37" i="1"/>
  <c r="BI37" i="1" s="1"/>
  <c r="BH36" i="1"/>
  <c r="BI36" i="1" s="1"/>
  <c r="BH35" i="1"/>
  <c r="BI35" i="1" s="1"/>
  <c r="BH34" i="1"/>
  <c r="BI34" i="1" s="1"/>
  <c r="BH24" i="1"/>
  <c r="BI24" i="1" s="1"/>
  <c r="BH25" i="1"/>
  <c r="BI25" i="1" s="1"/>
  <c r="BI39" i="1"/>
  <c r="BH26" i="1"/>
  <c r="BI26" i="1" s="1"/>
  <c r="BH16" i="1"/>
  <c r="BI16" i="1" s="1"/>
  <c r="BH18" i="1"/>
  <c r="BI18" i="1" s="1"/>
  <c r="BH27" i="1"/>
  <c r="BH72" i="1"/>
  <c r="BH17" i="1"/>
  <c r="BI17" i="1" s="1"/>
  <c r="BH29" i="1"/>
  <c r="BI29" i="1" s="1"/>
  <c r="BH30" i="1"/>
  <c r="BI30" i="1" s="1"/>
  <c r="BH31" i="1"/>
  <c r="BI31" i="1" s="1"/>
  <c r="BH32" i="1"/>
  <c r="BI32" i="1" s="1"/>
  <c r="BH33" i="1"/>
  <c r="BI33" i="1" s="1"/>
  <c r="G79" i="1" l="1"/>
  <c r="L79" i="1"/>
  <c r="BI67" i="1"/>
  <c r="BH66" i="1"/>
  <c r="BI66" i="1" s="1"/>
  <c r="BI72" i="1"/>
  <c r="BH71" i="1"/>
  <c r="BI71" i="1" s="1"/>
  <c r="BH38" i="1"/>
  <c r="BI38" i="1" s="1"/>
  <c r="BI27" i="1"/>
  <c r="BH13" i="1"/>
  <c r="AU79" i="1"/>
  <c r="AL79" i="1"/>
  <c r="AC79" i="1"/>
  <c r="AP79" i="1"/>
  <c r="AG79" i="1"/>
  <c r="BC79" i="1"/>
  <c r="AY79" i="1"/>
  <c r="Y79" i="1"/>
  <c r="T79" i="1"/>
  <c r="P79" i="1"/>
  <c r="BH12" i="1" l="1"/>
  <c r="BI12" i="1" s="1"/>
  <c r="BI13" i="1"/>
</calcChain>
</file>

<file path=xl/sharedStrings.xml><?xml version="1.0" encoding="utf-8"?>
<sst xmlns="http://schemas.openxmlformats.org/spreadsheetml/2006/main" count="739" uniqueCount="229">
  <si>
    <t>Para programar colocar :</t>
  </si>
  <si>
    <t>Completada</t>
  </si>
  <si>
    <t>Reprogramado</t>
  </si>
  <si>
    <t>ESTADO</t>
  </si>
  <si>
    <t>Sin Iniciar</t>
  </si>
  <si>
    <t>En Proceso</t>
  </si>
  <si>
    <t>Ejecutado</t>
  </si>
  <si>
    <t>OBJETIVO GENERAL</t>
  </si>
  <si>
    <t>ESTRATEGIA</t>
  </si>
  <si>
    <t>OBJETIVO ESPECIFICO</t>
  </si>
  <si>
    <t>META</t>
  </si>
  <si>
    <t>RESPONSABLE</t>
  </si>
  <si>
    <t>ENE</t>
  </si>
  <si>
    <t>FEB</t>
  </si>
  <si>
    <t>MZO</t>
  </si>
  <si>
    <t>ABR</t>
  </si>
  <si>
    <t>MAY</t>
  </si>
  <si>
    <t>JUN</t>
  </si>
  <si>
    <t>JUL</t>
  </si>
  <si>
    <t>AGT</t>
  </si>
  <si>
    <t>SEPT</t>
  </si>
  <si>
    <t>OCT</t>
  </si>
  <si>
    <t>NOV</t>
  </si>
  <si>
    <t>DIC</t>
  </si>
  <si>
    <t>% DE AVANCE</t>
  </si>
  <si>
    <t>1</t>
  </si>
  <si>
    <t>2</t>
  </si>
  <si>
    <t>3</t>
  </si>
  <si>
    <t>4</t>
  </si>
  <si>
    <t>5</t>
  </si>
  <si>
    <t>P     L     A     N     E     A     R</t>
  </si>
  <si>
    <t>H     A     C     E     R</t>
  </si>
  <si>
    <t>V     E     R     I     F     I     C     A     R</t>
  </si>
  <si>
    <t>A     C     T     U     A     R</t>
  </si>
  <si>
    <t>INDICE MENSUAL DE CUMPLIMIENTO</t>
  </si>
  <si>
    <t>OBJETIVO</t>
  </si>
  <si>
    <t>RECURSOS</t>
  </si>
  <si>
    <t>No</t>
  </si>
  <si>
    <t>Versión: 01</t>
  </si>
  <si>
    <t>SEGURIDAD Y SALUD EN EL TRABAJO "SG-SST"
FORMATO PLAN DE TRABAJO ANUAL</t>
  </si>
  <si>
    <t xml:space="preserve">Implementar un Sistema de Gestion Integral </t>
  </si>
  <si>
    <t>P</t>
  </si>
  <si>
    <t>Publicar, divulgar y evaluar la politica</t>
  </si>
  <si>
    <t>Cumplir con los requisitos legales vigente y mantener un ciclo constante de mejoramiento continuo</t>
  </si>
  <si>
    <t>Establecer la planeación estrategica del SG-SST</t>
  </si>
  <si>
    <t>Mantener la tasa de 0 incidentes</t>
  </si>
  <si>
    <t>Identificar los riesgos psicosociales a los cuales se encuentran expuestos los empleados y realizar campañas de prevencion de los mismos.</t>
  </si>
  <si>
    <t>Grupo de SST</t>
  </si>
  <si>
    <t>Elaborar, publicar y divulgar la politica de sustancias psicoactivas</t>
  </si>
  <si>
    <t>Fomentar ambientes de trabajo y de estudios sanos con personal dispuesto y con buena salud y bienestar fisico y mental</t>
  </si>
  <si>
    <t>Diseñar, divulgar y publicar en un lugar visible la politica</t>
  </si>
  <si>
    <t>p</t>
  </si>
  <si>
    <t xml:space="preserve">Controlar la presencia de afecciones en las cuerdad vocales en los docentes, debido al desgaste ligado a su quehacer. </t>
  </si>
  <si>
    <t>Fomentar habitos y estilos de vida saludables en la poblacion en general.</t>
  </si>
  <si>
    <t>Orientar al usuario sobre el proceso de afiliación que se lleva acabo en la organización</t>
  </si>
  <si>
    <t>Guia de afiliación diseñada</t>
  </si>
  <si>
    <t>Ximena socarrás</t>
  </si>
  <si>
    <t>Reuniones del SG-SST</t>
  </si>
  <si>
    <t>Socializar el SG-SST con las dependencias involucradas</t>
  </si>
  <si>
    <t>70% de las reuniones planificadas ejecutadas</t>
  </si>
  <si>
    <t>Cumplir con los requerimientos del SG-SST respecto a los procedimientos obligatorios</t>
  </si>
  <si>
    <t>Formato diseñado</t>
  </si>
  <si>
    <t>Diseño de guía de requisitos legales</t>
  </si>
  <si>
    <t>Establecer la forma como se mantendrá actualizada a la institución en materia normativa relacionada con la seguridad y salud en el trabajo.</t>
  </si>
  <si>
    <t>Contar con un guía  para la actualización de la matriz de requisitos legales</t>
  </si>
  <si>
    <t>Implementar programa de capacitaciones</t>
  </si>
  <si>
    <t>Crear plan de capacitaciones de sst</t>
  </si>
  <si>
    <t>Contar con un plan de capacitaciones en materia de seguridad y salud en el trabajo acordes a los requerimientos de la organización.</t>
  </si>
  <si>
    <t>Plan de capacitaciones de SST diseñado</t>
  </si>
  <si>
    <t>Llevar un archivo de reuniones y gestiones del COPASST que sirvan de evidencia a las gestiones ejecutas por el comité.</t>
  </si>
  <si>
    <t>Diseñar formatos requeridos por el comité de convivencia laboral</t>
  </si>
  <si>
    <t xml:space="preserve">Elaborar formatos para llevar registro de los procesos del comité de convivencia laboral. </t>
  </si>
  <si>
    <t xml:space="preserve">Entregar formatos al comité </t>
  </si>
  <si>
    <t>Establecer un presupuesto para el Sistema de Gestion Integral</t>
  </si>
  <si>
    <t>Disponer de recursos acordes a los requerimientos en materia de SST  de la organización.</t>
  </si>
  <si>
    <t xml:space="preserve">Elaborar una encuesta que permita recolectar la informacion sociodemografica de los empleados de la organización. </t>
  </si>
  <si>
    <t>Recolectar informacion sociodemografica de los trabajadores.</t>
  </si>
  <si>
    <t>Establecer control y seguimiento de las causas de incidentes de la Empresa.</t>
  </si>
  <si>
    <t>Crear conciencia sobre el autocuidado en los trabajadores de la Universidadde manera que se mantenga la tasa de incidentes en 0.</t>
  </si>
  <si>
    <t>Identificar continuamente los factores de riesgo y su intervención oportuna para evitar posibles accidentes y/o enfermedades laborales.</t>
  </si>
  <si>
    <t>Modificar el procedimiento de compras, incluyendo los requerimientos de sst</t>
  </si>
  <si>
    <t>Contar con un procedimiento de compra que incluya los requerimientos de SST</t>
  </si>
  <si>
    <t>Determinar perfiles de riesgos</t>
  </si>
  <si>
    <t>identificar los riesgos que tiene cada trabajador en su area de trabajo con el fin de hacer control y seguimiento al comportamiento del riesgo frente a la interaccion con el trabajador.</t>
  </si>
  <si>
    <t>Tener identificado todos los perfiles de cargos que se presenta en la Universidad 100%</t>
  </si>
  <si>
    <t>Realización de profesiogramas</t>
  </si>
  <si>
    <t>Evaluar, controlar y prevenir los riesgos laborales asociados a un puesto en concreto, teniendo en cuenta las capacidades y aptitudes de los trabajadores.</t>
  </si>
  <si>
    <t>Tener actualizados los profesiogramas de los perfiles que se encuentran dentro de la Universidad</t>
  </si>
  <si>
    <t>Plan de auditorias</t>
  </si>
  <si>
    <t>Contar con un plan de auditorias en materia de seguridad y salud acordes a los requerimientos de la organización.</t>
  </si>
  <si>
    <t>Plan de auditoria de SST diseñado</t>
  </si>
  <si>
    <t>Aprobado: 26/01/2018</t>
  </si>
  <si>
    <t>Código: ST-F06</t>
  </si>
  <si>
    <t>Actualizar la Matriz de peligros</t>
  </si>
  <si>
    <t xml:space="preserve">Garantizar la inclusión de nuevos riesgos identificados, que puedan presentarse durante la realizacion de las actividades asignadas, </t>
  </si>
  <si>
    <t>Actualizar las diferentes matrices de riesgos de la Universidad con una cobertura de en el primer semestre de 35 % y en el segundo semestre del 35%.</t>
  </si>
  <si>
    <t>Socialización de la Matriz de peligro por área</t>
  </si>
  <si>
    <t>Dar a conocer a los trabajadores los riesgos implicítos a su area de trabajo, y sus medidas de control para evitar se presentes accidentes y/o enfermedades laborales.</t>
  </si>
  <si>
    <t>Socializar los riesgos de los trabajadores identificados en las matrices de peligros actualizadas 100% .</t>
  </si>
  <si>
    <t>Priorización de peligros</t>
  </si>
  <si>
    <t>Identificar  los riesgos laborales mas significativos y no aceptables en las áreas de trabajo para su intervencion inmediata.</t>
  </si>
  <si>
    <t>Priorizar los riesgos mas significativos en el 100% de las matrices de riesgos actualizadas</t>
  </si>
  <si>
    <t>Positiva ARL</t>
  </si>
  <si>
    <t xml:space="preserve">Dotar al trabajador de las herramientas necesarias para realizar su labor, minimizando su exposicion al riesgo. </t>
  </si>
  <si>
    <t xml:space="preserve">Minimizar la exposicion de riesgo de los trabajadores, brindandoles una apto ambiente laboral. </t>
  </si>
  <si>
    <t>Suministro de epp</t>
  </si>
  <si>
    <t>Cumplimieto de medidas de intervencion en el trabajador para ejecucion de las labores</t>
  </si>
  <si>
    <t>Suministrar el 100% de los elementos de proteccion personal a los trabajadores</t>
  </si>
  <si>
    <t>Verificación del uso y estado de los EPP</t>
  </si>
  <si>
    <t>Garantizar el buen estado de los elementos de proteccin personal para que brinden una buena proteccion al trabajador</t>
  </si>
  <si>
    <t>Realizar la verificacion semestral del estado de los elementos de proteccin personal</t>
  </si>
  <si>
    <t>Simulacro de emergencia</t>
  </si>
  <si>
    <t>Preparar al personal para responder ante una emergencia</t>
  </si>
  <si>
    <t>Simulacro ejecutado</t>
  </si>
  <si>
    <t>Actualizacion de matriz de requisitos legales</t>
  </si>
  <si>
    <t>Mantener la matriz de requisitos legales constantemente actualizada</t>
  </si>
  <si>
    <t>100% de la matriz de requisitos legales actualizada</t>
  </si>
  <si>
    <t>Reuniones mensuales COPASST</t>
  </si>
  <si>
    <t>Realizar seguimiento mensual a las actividades ejecutadas en mateia de SST</t>
  </si>
  <si>
    <t>100% de las reuniones mensuales establecidas por la normatividad realizadas</t>
  </si>
  <si>
    <t>Presidente COPASST</t>
  </si>
  <si>
    <t>Realización de medición anual</t>
  </si>
  <si>
    <t>Reuniones trimestrales de comité de convivencia</t>
  </si>
  <si>
    <t>Realizar seguimiento trimensual a Los casos de acoso laboral, y evaluzar técnicas de prevención ejecutadas</t>
  </si>
  <si>
    <t>100% de las reuniones trmensuales establecidas por la normatividad realizadas</t>
  </si>
  <si>
    <t>Presidente CCL</t>
  </si>
  <si>
    <t>Medición de quimicos</t>
  </si>
  <si>
    <t>Determinar el cumplimiento o incumplimientos de los niveles permisibles de concetraciones quimicas.</t>
  </si>
  <si>
    <t>Crear informes de Diagnóstico de Condiciones de Salud</t>
  </si>
  <si>
    <t>Determinar el estado de salud de los trabajadores</t>
  </si>
  <si>
    <t>Ejecutar el 60% del plan de acción</t>
  </si>
  <si>
    <t>Ips contratada</t>
  </si>
  <si>
    <t>Actualizar plan de emergencias</t>
  </si>
  <si>
    <t>Evaluar todas las amenazas que tiene la universidad y que puedan generar una emergencia para establecer medidas de actuacion y planes de conservacion de los trabajadores e infraestructura</t>
  </si>
  <si>
    <t>Actualizar anualmente le plan de emergencia de la Universidad</t>
  </si>
  <si>
    <t>Socializar el plan de emergencia</t>
  </si>
  <si>
    <t>Durante la materializacion de una emergencia tener personal enterado que hacer y como actuar para superar una emergencia y evitar perdidas humanas.</t>
  </si>
  <si>
    <t>Divulgar en un 80% a los trabajadores el plan de emergencia</t>
  </si>
  <si>
    <t>Publicar ruta de evacuación</t>
  </si>
  <si>
    <t xml:space="preserve">Disponer de informacion de rutas de evacuacion para trabajadores, visitantes y comunidad en general </t>
  </si>
  <si>
    <t>Publicar el plano de las rutas de evacuación en todas las sedes de la Universidad</t>
  </si>
  <si>
    <t>Realizar Examenes medicos periodicos</t>
  </si>
  <si>
    <t>Conocer las condiciones de salud de los trabajadores para desempeñar eficientemente sus labores.</t>
  </si>
  <si>
    <t xml:space="preserve">diseño de programa de prevencion de enfermedades laborales para mejorar su calidad de vida </t>
  </si>
  <si>
    <t>Informes de Gestión COPASST</t>
  </si>
  <si>
    <t>Evaluar la gestión del COPASST</t>
  </si>
  <si>
    <t>100% de los informes presentados</t>
  </si>
  <si>
    <t>Secretario COPASST</t>
  </si>
  <si>
    <t>Realizar auditoria interna SST</t>
  </si>
  <si>
    <t xml:space="preserve">Garantiizar que los procesos internos se este llevando a acabo de la manera correcta buscando la mejora continua de las actividades correspondientes a el grupo de SST. </t>
  </si>
  <si>
    <t xml:space="preserve">Cumplir con los requerimientos establecidos en la ley, de manera que se tenga un control interno adecuado.  </t>
  </si>
  <si>
    <t>Seguimiento a Matriz de control operacional</t>
  </si>
  <si>
    <t>Realizar seguimiento a las medidas de acción propuestas</t>
  </si>
  <si>
    <t>50% de las acciones tomadas</t>
  </si>
  <si>
    <t>Caminatas gerenciales</t>
  </si>
  <si>
    <t>Realizar evaluación gerencial del SG.SST</t>
  </si>
  <si>
    <t>Realizar como minimo una evaluación gerencial al año</t>
  </si>
  <si>
    <t>Medicion de indicadores de todos los programas</t>
  </si>
  <si>
    <t>Evaluar el cumplimiento de la politica de seguridad y salud en el trabajo</t>
  </si>
  <si>
    <t>Evaluar el 100% de los indicadores establecidos</t>
  </si>
  <si>
    <t>Rector</t>
  </si>
  <si>
    <t>toma de AC_AP resultantes de auditoria</t>
  </si>
  <si>
    <t>toma de AC_AP resultantes de investigación de accidentes</t>
  </si>
  <si>
    <t xml:space="preserve">Establecer estrategias de intervencion teniendo en cuenta los resultados obtenidos de la investigacion en accidente. </t>
  </si>
  <si>
    <t>Mitigar la prevalencia de accidentes laborales.</t>
  </si>
  <si>
    <t>toma de AC_AP resultantes de enfermedades de origen laboral</t>
  </si>
  <si>
    <t xml:space="preserve">Categorizar que tipo de enfermedades la borales se presentan con mayor frecuencia los empleados y diseñar estratrategias de prevencion de las mismas. </t>
  </si>
  <si>
    <t>Tomar las acciones necesarias para evitar  corregir y prevenir las enfermedades laborales.</t>
  </si>
  <si>
    <t>toma de AC_AP resultantes de inspecciones</t>
  </si>
  <si>
    <t xml:space="preserve">Tener un control sobre los resultados de las inspecciones para hacer un seguimiento y tomar las medidas necesarias para darle solucion a los inconvenientes encontrados. </t>
  </si>
  <si>
    <t xml:space="preserve">Mantener bajo control las inspecciones para lograr un seguimiento idoneo y prevenir enfermedades laborales a futuro. </t>
  </si>
  <si>
    <t>toma de AC_AP resultantes de requerimientos de la ARL</t>
  </si>
  <si>
    <t xml:space="preserve">Determinar cuales son los requerimientos especificos que exige la ARL de manera que se puedan tomar acciones para el funcionamiento adecuado de los procesos y la mejora continua de los mismos. </t>
  </si>
  <si>
    <t>Mejorar continuamente los procesos requeridos por la ARL.</t>
  </si>
  <si>
    <t>RESPONSABLE: HAROL ROMERO CAHUANA</t>
  </si>
  <si>
    <t>Revisar formatos de actas COPASST</t>
  </si>
  <si>
    <t xml:space="preserve">Alimentar Matriz de caracterización accidentalidad </t>
  </si>
  <si>
    <t xml:space="preserve">Cumplir con las exigencias normativas en materia de seguridad y salud en el trabajo y demás politicas y reglamentos de sst de la institución  </t>
  </si>
  <si>
    <t>HAROL ROMERO</t>
  </si>
  <si>
    <t>Los establecidos en el presupuesto anual; el personal técnico y profesional contratada por la Universidad y la asesoria y acompañamiento de la ARL positiva; Auditorios, escenarios deportivas y zonas verdes.</t>
  </si>
  <si>
    <t>POSITIVA ARL</t>
  </si>
  <si>
    <r>
      <rPr>
        <sz val="11"/>
        <color theme="1"/>
        <rFont val="Calibri"/>
        <family val="2"/>
        <scheme val="minor"/>
      </rPr>
      <t xml:space="preserve">FIRMA REPRESENTANTE LEGAL  </t>
    </r>
    <r>
      <rPr>
        <sz val="8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color theme="1"/>
        <rFont val="Calibri"/>
        <family val="2"/>
        <scheme val="minor"/>
      </rPr>
      <t xml:space="preserve"> FIRMA ENCARGADO DEL SG-SST    </t>
    </r>
  </si>
  <si>
    <t xml:space="preserve"> </t>
  </si>
  <si>
    <t>Actualizar Matriz de control de objetivos y metas</t>
  </si>
  <si>
    <t>Objetivos y metas claros y medibles</t>
  </si>
  <si>
    <t>Sistema de vigilancia epidemiologica de riesgo psicosocial actualizado</t>
  </si>
  <si>
    <t>Promover la conservación visual</t>
  </si>
  <si>
    <t>Prevenir los desordenes musculoesqueleticos</t>
  </si>
  <si>
    <t>Prevenir accidentes de tipo biologico</t>
  </si>
  <si>
    <t>Programa actualizado</t>
  </si>
  <si>
    <t>Diseñar un Programa de inspecciones</t>
  </si>
  <si>
    <t>Contar con una planificación de las inspecciones a realizar durante el año</t>
  </si>
  <si>
    <t>Seguimiento al PVE de prevención de desordenes osteomusculares</t>
  </si>
  <si>
    <t xml:space="preserve">promover la salud y controlar las enfermedades asociadas a lesiones osteomusculares. </t>
  </si>
  <si>
    <t>Seguimiento al PVE de conservación visual</t>
  </si>
  <si>
    <t>promover la salud y controlar las enfermedades asociadas a la perdida de la agudeza visual</t>
  </si>
  <si>
    <t>Seguimiento al PVE de conservación de la voz</t>
  </si>
  <si>
    <t>promover la salud y controlar las enfermedades asociadas a la perdida de la voz</t>
  </si>
  <si>
    <t>Seguimiento al PVE de control del riesgo psicosocial</t>
  </si>
  <si>
    <t>promover la salud y controlar las enfermedades asociadas al riesgo psicosocial</t>
  </si>
  <si>
    <t>Seguimiento al Programa de intervención del riesgo biologico</t>
  </si>
  <si>
    <t>Seguimiento al Programa de habitos y estilos de vida saludables</t>
  </si>
  <si>
    <t>Fomentar la práctica de hábitos saludables, mediante la implementación de estrategias de promoción del autocuidado y bienestar laboral de los funcionarios de la institución</t>
  </si>
  <si>
    <t>Realizar elecciones del COPASST Y COMITÉ DE CONVIVENCIA LABORAL</t>
  </si>
  <si>
    <t>Elegiur los nuevos representantes de los comités de SST</t>
  </si>
  <si>
    <t>Comité conformado</t>
  </si>
  <si>
    <t>AÑO DE VIGENCIA: 2020</t>
  </si>
  <si>
    <t>Planificación para el año 2021</t>
  </si>
  <si>
    <t>Realizar el plan de trabajo de 2021</t>
  </si>
  <si>
    <t>Iniciar la ejecución del plan de trabajo 2021 el 01 de enero</t>
  </si>
  <si>
    <t>Actualizar el programa de riesgo psicosocial</t>
  </si>
  <si>
    <t>Diseñar el programa  de conservación visual</t>
  </si>
  <si>
    <t>Actualizar el programa  de riesgo osteomuscular</t>
  </si>
  <si>
    <t>Diseñar el programa  de Conservación de la voz</t>
  </si>
  <si>
    <t>Actualizar el programa de Estilo de Vida Saludable</t>
  </si>
  <si>
    <t>Diseñar el programa  de riesgo biologico.</t>
  </si>
  <si>
    <t>Crear guia para la realización de afiliaciones a riesgos laborales</t>
  </si>
  <si>
    <t>Diseñar presupuesto en Seguridad y Salud en el Trabajo 2021</t>
  </si>
  <si>
    <t>Presupuesto 2021 de SST establecido.</t>
  </si>
  <si>
    <t>Implementar encuesta y  Matriz de Información Sociodemográfica de la población trabajadora</t>
  </si>
  <si>
    <t>Crear y/o Actualizar Matriz de EPP</t>
  </si>
  <si>
    <t>Segumiento al programa de capacitaciones</t>
  </si>
  <si>
    <t>Segumiento al programa de inspecciones de seguridad</t>
  </si>
  <si>
    <t>Capacitar al personal en materia de SST</t>
  </si>
  <si>
    <t>Cumplir por lo menos con el 70% del cronograma del programa para el año 2020</t>
  </si>
  <si>
    <t>Mejorar las condiciones y actos inseguros identificados en la organización</t>
  </si>
  <si>
    <t>Creación de cursos de inducción virtual, para el personal contratistas, estudiantes, docentes y administrativos de la institución.</t>
  </si>
  <si>
    <t>Dar a conocer al personal sus deberes y derechos y riesgos a los que se encuentran expuestos en materia de seguridad y salud en el trabajo</t>
  </si>
  <si>
    <t>Cursos diseñados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</si>
</sst>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 x14ac:knownFonts="1">
    <font>
      <sz val="11"/>
      <color theme="1"/>
      <name val="Calibri"/>
      <family val="2"/>
      <scheme val="minor"/>
    </font>
    <font>
      <sz val="10"/>
      <name val="Tahoma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7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6"/>
      <color rgb="FFFFFF00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4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154">
    <xf numFmtId="0" fontId="0" fillId="0" borderId="0" xfId="0"/>
    <xf numFmtId="0" fontId="3" fillId="2" borderId="0" xfId="0" applyFont="1" applyFill="1" applyBorder="1"/>
    <xf numFmtId="0" fontId="3" fillId="0" borderId="0" xfId="0" applyFont="1" applyBorder="1"/>
    <xf numFmtId="0" fontId="3" fillId="0" borderId="0" xfId="0" applyFont="1" applyFill="1" applyBorder="1"/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7" fillId="2" borderId="0" xfId="0" applyFont="1" applyFill="1" applyBorder="1"/>
    <xf numFmtId="0" fontId="6" fillId="2" borderId="0" xfId="0" applyFont="1" applyFill="1" applyBorder="1" applyAlignment="1">
      <alignment vertical="center" wrapText="1"/>
    </xf>
    <xf numFmtId="0" fontId="7" fillId="0" borderId="0" xfId="0" applyFont="1" applyFill="1" applyBorder="1"/>
    <xf numFmtId="0" fontId="8" fillId="0" borderId="0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10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49" fontId="11" fillId="3" borderId="1" xfId="0" applyNumberFormat="1" applyFont="1" applyFill="1" applyBorder="1" applyAlignment="1">
      <alignment horizontal="center"/>
    </xf>
    <xf numFmtId="49" fontId="3" fillId="2" borderId="0" xfId="0" applyNumberFormat="1" applyFont="1" applyFill="1" applyAlignment="1">
      <alignment horizontal="center"/>
    </xf>
    <xf numFmtId="49" fontId="10" fillId="0" borderId="0" xfId="0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right" vertical="center"/>
    </xf>
    <xf numFmtId="164" fontId="9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center"/>
    </xf>
    <xf numFmtId="49" fontId="3" fillId="0" borderId="0" xfId="0" applyNumberFormat="1" applyFont="1" applyAlignment="1">
      <alignment horizontal="center"/>
    </xf>
    <xf numFmtId="0" fontId="7" fillId="4" borderId="2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/>
    </xf>
    <xf numFmtId="0" fontId="3" fillId="0" borderId="0" xfId="0" applyFont="1" applyFill="1" applyBorder="1" applyAlignment="1">
      <alignment horizontal="right"/>
    </xf>
    <xf numFmtId="1" fontId="9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Fill="1" applyBorder="1"/>
    <xf numFmtId="0" fontId="3" fillId="0" borderId="0" xfId="0" applyFont="1"/>
    <xf numFmtId="0" fontId="3" fillId="2" borderId="0" xfId="0" applyFont="1" applyFill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14" fontId="13" fillId="2" borderId="0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3" fillId="0" borderId="14" xfId="0" applyFont="1" applyFill="1" applyBorder="1"/>
    <xf numFmtId="0" fontId="7" fillId="4" borderId="15" xfId="0" applyFont="1" applyFill="1" applyBorder="1" applyAlignment="1"/>
    <xf numFmtId="0" fontId="7" fillId="4" borderId="16" xfId="0" applyFont="1" applyFill="1" applyBorder="1" applyAlignment="1"/>
    <xf numFmtId="0" fontId="3" fillId="0" borderId="9" xfId="0" applyFont="1" applyFill="1" applyBorder="1"/>
    <xf numFmtId="0" fontId="3" fillId="0" borderId="10" xfId="0" applyFont="1" applyFill="1" applyBorder="1"/>
    <xf numFmtId="0" fontId="3" fillId="0" borderId="11" xfId="0" applyFont="1" applyFill="1" applyBorder="1"/>
    <xf numFmtId="0" fontId="3" fillId="0" borderId="12" xfId="0" applyFont="1" applyFill="1" applyBorder="1"/>
    <xf numFmtId="0" fontId="3" fillId="0" borderId="6" xfId="0" applyFont="1" applyFill="1" applyBorder="1"/>
    <xf numFmtId="0" fontId="3" fillId="0" borderId="2" xfId="0" applyFont="1" applyFill="1" applyBorder="1"/>
    <xf numFmtId="0" fontId="3" fillId="0" borderId="17" xfId="0" applyFont="1" applyFill="1" applyBorder="1"/>
    <xf numFmtId="0" fontId="3" fillId="0" borderId="18" xfId="0" applyFont="1" applyFill="1" applyBorder="1"/>
    <xf numFmtId="0" fontId="14" fillId="6" borderId="1" xfId="0" applyFont="1" applyFill="1" applyBorder="1" applyAlignment="1">
      <alignment horizontal="center" vertical="center"/>
    </xf>
    <xf numFmtId="9" fontId="3" fillId="0" borderId="1" xfId="2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9" fontId="3" fillId="0" borderId="14" xfId="2" applyFont="1" applyBorder="1" applyAlignment="1">
      <alignment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17" fillId="0" borderId="2" xfId="0" applyFont="1" applyBorder="1" applyAlignment="1">
      <alignment horizontal="justify" vertical="center"/>
    </xf>
    <xf numFmtId="0" fontId="3" fillId="0" borderId="2" xfId="0" applyFont="1" applyBorder="1" applyAlignment="1">
      <alignment horizontal="justify" vertical="center"/>
    </xf>
    <xf numFmtId="0" fontId="3" fillId="0" borderId="19" xfId="0" applyFont="1" applyFill="1" applyBorder="1"/>
    <xf numFmtId="0" fontId="3" fillId="0" borderId="20" xfId="0" applyFont="1" applyFill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17" fillId="0" borderId="1" xfId="0" applyFont="1" applyFill="1" applyBorder="1" applyAlignment="1">
      <alignment horizontal="justify" vertical="center"/>
    </xf>
    <xf numFmtId="0" fontId="7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/>
    </xf>
    <xf numFmtId="0" fontId="3" fillId="0" borderId="2" xfId="0" applyFont="1" applyFill="1" applyBorder="1" applyAlignment="1">
      <alignment horizontal="justify" vertical="center" wrapText="1"/>
    </xf>
    <xf numFmtId="0" fontId="7" fillId="0" borderId="2" xfId="0" applyFont="1" applyFill="1" applyBorder="1" applyAlignment="1">
      <alignment horizontal="justify" vertical="center" wrapText="1"/>
    </xf>
    <xf numFmtId="0" fontId="17" fillId="0" borderId="2" xfId="0" applyFont="1" applyFill="1" applyBorder="1" applyAlignment="1">
      <alignment horizontal="justify" vertical="center"/>
    </xf>
    <xf numFmtId="0" fontId="3" fillId="0" borderId="2" xfId="0" applyFont="1" applyFill="1" applyBorder="1" applyAlignment="1">
      <alignment horizontal="justify" vertical="center"/>
    </xf>
    <xf numFmtId="0" fontId="18" fillId="0" borderId="21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3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justify" vertical="center" wrapText="1"/>
    </xf>
    <xf numFmtId="0" fontId="3" fillId="0" borderId="16" xfId="0" applyFont="1" applyBorder="1" applyAlignment="1">
      <alignment horizontal="left" vertical="center" wrapText="1"/>
    </xf>
    <xf numFmtId="0" fontId="7" fillId="2" borderId="16" xfId="0" applyFont="1" applyFill="1" applyBorder="1" applyAlignment="1">
      <alignment vertical="center" wrapText="1"/>
    </xf>
    <xf numFmtId="9" fontId="3" fillId="0" borderId="0" xfId="2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3" fillId="0" borderId="28" xfId="0" applyFont="1" applyFill="1" applyBorder="1"/>
    <xf numFmtId="0" fontId="3" fillId="0" borderId="29" xfId="0" applyFont="1" applyFill="1" applyBorder="1"/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0" fontId="19" fillId="9" borderId="22" xfId="0" applyFont="1" applyFill="1" applyBorder="1" applyAlignment="1">
      <alignment horizontal="center" vertical="center" wrapText="1"/>
    </xf>
    <xf numFmtId="0" fontId="19" fillId="9" borderId="4" xfId="0" applyFont="1" applyFill="1" applyBorder="1" applyAlignment="1">
      <alignment horizontal="center" vertical="center" wrapText="1"/>
    </xf>
    <xf numFmtId="0" fontId="19" fillId="7" borderId="24" xfId="0" applyFont="1" applyFill="1" applyBorder="1" applyAlignment="1">
      <alignment horizontal="center" vertical="center"/>
    </xf>
    <xf numFmtId="0" fontId="19" fillId="9" borderId="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16" fillId="8" borderId="20" xfId="0" applyFont="1" applyFill="1" applyBorder="1" applyAlignment="1">
      <alignment horizontal="center" vertical="center" wrapText="1"/>
    </xf>
    <xf numFmtId="9" fontId="3" fillId="0" borderId="1" xfId="2" applyFont="1" applyFill="1" applyBorder="1" applyAlignment="1">
      <alignment horizontal="center"/>
    </xf>
    <xf numFmtId="0" fontId="21" fillId="5" borderId="2" xfId="0" applyFont="1" applyFill="1" applyBorder="1" applyAlignment="1">
      <alignment horizontal="center" vertical="center" wrapText="1"/>
    </xf>
    <xf numFmtId="0" fontId="21" fillId="5" borderId="20" xfId="0" applyFont="1" applyFill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3" xfId="0" applyFont="1" applyFill="1" applyBorder="1" applyAlignment="1">
      <alignment horizontal="center" vertical="center" wrapText="1"/>
    </xf>
    <xf numFmtId="0" fontId="21" fillId="5" borderId="0" xfId="0" applyFont="1" applyFill="1" applyBorder="1" applyAlignment="1">
      <alignment horizontal="center" vertical="center" wrapText="1"/>
    </xf>
    <xf numFmtId="0" fontId="21" fillId="5" borderId="2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22" fillId="0" borderId="25" xfId="0" applyFont="1" applyFill="1" applyBorder="1" applyAlignment="1">
      <alignment horizontal="center" vertical="center" wrapText="1"/>
    </xf>
    <xf numFmtId="0" fontId="22" fillId="0" borderId="21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27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18" fillId="5" borderId="21" xfId="0" applyFont="1" applyFill="1" applyBorder="1" applyAlignment="1">
      <alignment horizontal="center" vertical="center" wrapText="1"/>
    </xf>
    <xf numFmtId="0" fontId="18" fillId="5" borderId="0" xfId="0" applyFont="1" applyFill="1" applyBorder="1" applyAlignment="1">
      <alignment horizontal="center" vertical="center" wrapText="1"/>
    </xf>
    <xf numFmtId="0" fontId="13" fillId="4" borderId="15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21" fillId="5" borderId="2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19" fillId="7" borderId="4" xfId="0" applyFont="1" applyFill="1" applyBorder="1" applyAlignment="1">
      <alignment horizontal="center" vertical="center"/>
    </xf>
  </cellXfs>
  <cellStyles count="3">
    <cellStyle name="Normal" xfId="0" builtinId="0"/>
    <cellStyle name="Normal 4" xfId="1"/>
    <cellStyle name="Porcentaje" xfId="2" builtinId="5"/>
  </cellStyles>
  <dxfs count="31">
    <dxf>
      <font>
        <b val="0"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theme="6" tint="-0.24994659260841701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theme="6" tint="-0.24994659260841701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theme="6" tint="-0.24994659260841701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theme="6" tint="-0.24994659260841701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theme="6" tint="-0.24994659260841701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theme="6" tint="-0.24994659260841701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theme="6" tint="-0.24994659260841701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theme="6" tint="-0.24994659260841701"/>
        </patternFill>
      </fill>
    </dxf>
    <dxf>
      <font>
        <b/>
        <i val="0"/>
        <color theme="0"/>
      </font>
    </dxf>
    <dxf>
      <font>
        <color rgb="FFFFFF99"/>
        <name val="Cambria"/>
        <scheme val="none"/>
      </font>
      <fill>
        <patternFill>
          <bgColor rgb="FFFFFF99"/>
        </patternFill>
      </fill>
    </dxf>
    <dxf>
      <font>
        <color theme="4" tint="0.79998168889431442"/>
        <name val="Cambria"/>
        <scheme val="none"/>
      </font>
      <fill>
        <patternFill patternType="solid">
          <bgColor theme="4" tint="0.79998168889431442"/>
        </patternFill>
      </fill>
    </dxf>
    <dxf>
      <font>
        <color theme="9" tint="-0.24994659260841701"/>
        <name val="Cambria"/>
        <scheme val="none"/>
      </font>
      <fill>
        <patternFill>
          <bgColor theme="9" tint="-0.24994659260841701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theme="6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PORCENTAJE DE CUMPLIMIENTO DE LAS ACTIVIDADES DEL PLAN DE TRABAJO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('AÑO 2020'!$G$10,'AÑO 2020'!$L$10,'AÑO 2020'!$P$10,'AÑO 2020'!$T$10,'AÑO 2020'!$Y$10,'AÑO 2020'!$AC$10,'AÑO 2020'!$AG$10,'AÑO 2020'!$AL$10,'AÑO 2020'!$AP$10,'AÑO 2020'!$AU$10,'AÑO 2020'!$AY$10,'AÑO 2020'!$BC$10)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MZO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('AÑO 2020'!$G$79,'AÑO 2020'!$L$79,'AÑO 2020'!$P$79,'AÑO 2020'!$T$79,'AÑO 2020'!$Y$79,'AÑO 2020'!$AC$79,'AÑO 2020'!$AG$79,'AÑO 2020'!$AL$79,'AÑO 2020'!$AP$79,'AÑO 2020'!$AU$79,'AÑO 2020'!$AY$79,'AÑO 2020'!$BC$79)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821-41AA-9EF3-7AE2DAA55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9968928"/>
        <c:axId val="279969488"/>
      </c:barChart>
      <c:catAx>
        <c:axId val="279968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79969488"/>
        <c:crosses val="autoZero"/>
        <c:auto val="1"/>
        <c:lblAlgn val="ctr"/>
        <c:lblOffset val="100"/>
        <c:noMultiLvlLbl val="0"/>
      </c:catAx>
      <c:valAx>
        <c:axId val="279969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79968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2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7938</xdr:colOff>
      <xdr:row>4</xdr:row>
      <xdr:rowOff>31747</xdr:rowOff>
    </xdr:from>
    <xdr:to>
      <xdr:col>26</xdr:col>
      <xdr:colOff>0</xdr:colOff>
      <xdr:row>4</xdr:row>
      <xdr:rowOff>309560</xdr:rowOff>
    </xdr:to>
    <xdr:sp macro="" textlink="">
      <xdr:nvSpPr>
        <xdr:cNvPr id="3" name="2 Rectángulo redondeado">
          <a:extLst>
            <a:ext uri="{FF2B5EF4-FFF2-40B4-BE49-F238E27FC236}">
              <a16:creationId xmlns="" xmlns:a16="http://schemas.microsoft.com/office/drawing/2014/main" id="{B15DC41C-609C-4C41-B953-E884E493BB9A}"/>
            </a:ext>
          </a:extLst>
        </xdr:cNvPr>
        <xdr:cNvSpPr/>
      </xdr:nvSpPr>
      <xdr:spPr>
        <a:xfrm>
          <a:off x="5818188" y="1166810"/>
          <a:ext cx="87312" cy="277813"/>
        </a:xfrm>
        <a:prstGeom prst="roundRect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CO" sz="800" b="1">
              <a:solidFill>
                <a:sysClr val="windowText" lastClr="000000"/>
              </a:solidFill>
            </a:rPr>
            <a:t>P</a:t>
          </a:r>
        </a:p>
      </xdr:txBody>
    </xdr:sp>
    <xdr:clientData/>
  </xdr:twoCellAnchor>
  <xdr:twoCellAnchor>
    <xdr:from>
      <xdr:col>32</xdr:col>
      <xdr:colOff>7935</xdr:colOff>
      <xdr:row>4</xdr:row>
      <xdr:rowOff>15873</xdr:rowOff>
    </xdr:from>
    <xdr:to>
      <xdr:col>33</xdr:col>
      <xdr:colOff>23813</xdr:colOff>
      <xdr:row>4</xdr:row>
      <xdr:rowOff>309560</xdr:rowOff>
    </xdr:to>
    <xdr:sp macro="" textlink="">
      <xdr:nvSpPr>
        <xdr:cNvPr id="4" name="3 Rectángulo redondeado">
          <a:extLst>
            <a:ext uri="{FF2B5EF4-FFF2-40B4-BE49-F238E27FC236}">
              <a16:creationId xmlns="" xmlns:a16="http://schemas.microsoft.com/office/drawing/2014/main" id="{E08FEC65-7637-47B1-97CA-3DD7AEDEDFA6}"/>
            </a:ext>
          </a:extLst>
        </xdr:cNvPr>
        <xdr:cNvSpPr/>
      </xdr:nvSpPr>
      <xdr:spPr>
        <a:xfrm>
          <a:off x="6484935" y="1150936"/>
          <a:ext cx="111128" cy="293687"/>
        </a:xfrm>
        <a:prstGeom prst="roundRect">
          <a:avLst/>
        </a:prstGeom>
        <a:solidFill>
          <a:srgbClr val="FFFF99"/>
        </a:solidFill>
        <a:ln>
          <a:solidFill>
            <a:srgbClr val="FFFF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CO" sz="800" b="1">
              <a:solidFill>
                <a:sysClr val="windowText" lastClr="000000"/>
              </a:solidFill>
            </a:rPr>
            <a:t>C</a:t>
          </a:r>
        </a:p>
      </xdr:txBody>
    </xdr:sp>
    <xdr:clientData/>
  </xdr:twoCellAnchor>
  <xdr:twoCellAnchor>
    <xdr:from>
      <xdr:col>42</xdr:col>
      <xdr:colOff>23813</xdr:colOff>
      <xdr:row>4</xdr:row>
      <xdr:rowOff>23517</xdr:rowOff>
    </xdr:from>
    <xdr:to>
      <xdr:col>43</xdr:col>
      <xdr:colOff>26988</xdr:colOff>
      <xdr:row>4</xdr:row>
      <xdr:rowOff>317499</xdr:rowOff>
    </xdr:to>
    <xdr:sp macro="" textlink="">
      <xdr:nvSpPr>
        <xdr:cNvPr id="5" name="4 Rectángulo redondeado">
          <a:extLst>
            <a:ext uri="{FF2B5EF4-FFF2-40B4-BE49-F238E27FC236}">
              <a16:creationId xmlns="" xmlns:a16="http://schemas.microsoft.com/office/drawing/2014/main" id="{4180954C-EA91-4817-B947-2D5AAA1F2595}"/>
            </a:ext>
          </a:extLst>
        </xdr:cNvPr>
        <xdr:cNvSpPr/>
      </xdr:nvSpPr>
      <xdr:spPr>
        <a:xfrm>
          <a:off x="7358063" y="1158580"/>
          <a:ext cx="98425" cy="293982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tx2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CO" sz="800" b="1">
              <a:solidFill>
                <a:sysClr val="windowText" lastClr="000000"/>
              </a:solidFill>
            </a:rPr>
            <a:t>R</a:t>
          </a:r>
        </a:p>
      </xdr:txBody>
    </xdr:sp>
    <xdr:clientData/>
  </xdr:twoCellAnchor>
  <xdr:twoCellAnchor editAs="oneCell">
    <xdr:from>
      <xdr:col>1</xdr:col>
      <xdr:colOff>221017</xdr:colOff>
      <xdr:row>0</xdr:row>
      <xdr:rowOff>52917</xdr:rowOff>
    </xdr:from>
    <xdr:to>
      <xdr:col>1</xdr:col>
      <xdr:colOff>937761</xdr:colOff>
      <xdr:row>2</xdr:row>
      <xdr:rowOff>202498</xdr:rowOff>
    </xdr:to>
    <xdr:pic>
      <xdr:nvPicPr>
        <xdr:cNvPr id="7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434" y="52917"/>
          <a:ext cx="716744" cy="636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1402750</xdr:colOff>
      <xdr:row>80</xdr:row>
      <xdr:rowOff>302225</xdr:rowOff>
    </xdr:from>
    <xdr:to>
      <xdr:col>3</xdr:col>
      <xdr:colOff>3076066</xdr:colOff>
      <xdr:row>80</xdr:row>
      <xdr:rowOff>302226</xdr:rowOff>
    </xdr:to>
    <xdr:cxnSp macro="">
      <xdr:nvCxnSpPr>
        <xdr:cNvPr id="6" name="5 Conector recto"/>
        <xdr:cNvCxnSpPr/>
      </xdr:nvCxnSpPr>
      <xdr:spPr>
        <a:xfrm>
          <a:off x="3050575" y="50137025"/>
          <a:ext cx="3949791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77230</xdr:colOff>
      <xdr:row>80</xdr:row>
      <xdr:rowOff>296047</xdr:rowOff>
    </xdr:from>
    <xdr:to>
      <xdr:col>52</xdr:col>
      <xdr:colOff>12878</xdr:colOff>
      <xdr:row>80</xdr:row>
      <xdr:rowOff>308919</xdr:rowOff>
    </xdr:to>
    <xdr:cxnSp macro="">
      <xdr:nvCxnSpPr>
        <xdr:cNvPr id="11" name="10 Conector recto"/>
        <xdr:cNvCxnSpPr/>
      </xdr:nvCxnSpPr>
      <xdr:spPr>
        <a:xfrm>
          <a:off x="10181453" y="72904865"/>
          <a:ext cx="3810006" cy="12872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706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X82"/>
  <sheetViews>
    <sheetView showGridLines="0" tabSelected="1" view="pageBreakPreview" zoomScale="85" zoomScaleNormal="115" zoomScaleSheetLayoutView="85" workbookViewId="0">
      <pane ySplit="11" topLeftCell="A12" activePane="bottomLeft" state="frozen"/>
      <selection activeCell="A10" sqref="A10"/>
      <selection pane="bottomLeft" activeCell="E4" sqref="E4"/>
    </sheetView>
  </sheetViews>
  <sheetFormatPr baseColWidth="10" defaultColWidth="11.42578125" defaultRowHeight="33.75" customHeight="1" x14ac:dyDescent="0.2"/>
  <cols>
    <col min="1" max="1" width="3.5703125" style="33" bestFit="1" customWidth="1"/>
    <col min="2" max="2" width="21.140625" style="33" customWidth="1"/>
    <col min="3" max="3" width="34.140625" style="34" customWidth="1"/>
    <col min="4" max="4" width="47.5703125" style="34" customWidth="1"/>
    <col min="5" max="5" width="42.5703125" style="34" customWidth="1"/>
    <col min="6" max="6" width="10.140625" style="35" customWidth="1"/>
    <col min="7" max="31" width="1.42578125" style="31" customWidth="1"/>
    <col min="32" max="32" width="1.28515625" style="31" customWidth="1"/>
    <col min="33" max="54" width="1.42578125" style="31" customWidth="1"/>
    <col min="55" max="58" width="1.7109375" style="31" customWidth="1"/>
    <col min="59" max="59" width="2" style="31" customWidth="1"/>
    <col min="60" max="60" width="8.85546875" style="31" customWidth="1"/>
    <col min="61" max="61" width="12.28515625" style="31" customWidth="1"/>
    <col min="62" max="65" width="11.42578125" style="32"/>
    <col min="66" max="66" width="12.85546875" style="32" bestFit="1" customWidth="1"/>
    <col min="67" max="102" width="11.42578125" style="32"/>
    <col min="103" max="16384" width="11.42578125" style="31"/>
  </cols>
  <sheetData>
    <row r="1" spans="1:102" s="2" customFormat="1" ht="19.5" customHeight="1" x14ac:dyDescent="0.2">
      <c r="A1" s="131"/>
      <c r="B1" s="133"/>
      <c r="C1" s="131" t="s">
        <v>39</v>
      </c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3"/>
      <c r="AZ1" s="140" t="s">
        <v>92</v>
      </c>
      <c r="BA1" s="140"/>
      <c r="BB1" s="140"/>
      <c r="BC1" s="140"/>
      <c r="BD1" s="140"/>
      <c r="BE1" s="140"/>
      <c r="BF1" s="140"/>
      <c r="BG1" s="140"/>
      <c r="BH1" s="140"/>
      <c r="BI1" s="140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</row>
    <row r="2" spans="1:102" s="2" customFormat="1" ht="19.5" customHeight="1" x14ac:dyDescent="0.2">
      <c r="A2" s="134"/>
      <c r="B2" s="136"/>
      <c r="C2" s="134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35"/>
      <c r="AR2" s="135"/>
      <c r="AS2" s="135"/>
      <c r="AT2" s="135"/>
      <c r="AU2" s="135"/>
      <c r="AV2" s="135"/>
      <c r="AW2" s="135"/>
      <c r="AX2" s="135"/>
      <c r="AY2" s="136"/>
      <c r="AZ2" s="140" t="s">
        <v>91</v>
      </c>
      <c r="BA2" s="140"/>
      <c r="BB2" s="140"/>
      <c r="BC2" s="140"/>
      <c r="BD2" s="140"/>
      <c r="BE2" s="140"/>
      <c r="BF2" s="140"/>
      <c r="BG2" s="140"/>
      <c r="BH2" s="140"/>
      <c r="BI2" s="140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</row>
    <row r="3" spans="1:102" s="2" customFormat="1" ht="19.5" customHeight="1" x14ac:dyDescent="0.2">
      <c r="A3" s="137"/>
      <c r="B3" s="139"/>
      <c r="C3" s="137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9"/>
      <c r="AZ3" s="140" t="s">
        <v>38</v>
      </c>
      <c r="BA3" s="140"/>
      <c r="BB3" s="140"/>
      <c r="BC3" s="140"/>
      <c r="BD3" s="140"/>
      <c r="BE3" s="140"/>
      <c r="BF3" s="140"/>
      <c r="BG3" s="140"/>
      <c r="BH3" s="140"/>
      <c r="BI3" s="140"/>
      <c r="BJ3" s="1"/>
      <c r="BK3" s="3"/>
      <c r="BL3" s="3"/>
      <c r="BM3" s="3"/>
      <c r="BN3" s="3"/>
      <c r="BO3" s="3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</row>
    <row r="4" spans="1:102" s="1" customFormat="1" ht="19.5" customHeight="1" x14ac:dyDescent="0.2">
      <c r="A4" s="113" t="s">
        <v>206</v>
      </c>
      <c r="B4" s="113"/>
      <c r="C4" s="113"/>
      <c r="D4" s="72"/>
      <c r="E4" s="72"/>
      <c r="F4" s="36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K4" s="3"/>
      <c r="BL4" s="107"/>
      <c r="BM4" s="108"/>
      <c r="BN4" s="108"/>
      <c r="BO4" s="108"/>
    </row>
    <row r="5" spans="1:102" s="8" customFormat="1" ht="18" customHeight="1" x14ac:dyDescent="0.2">
      <c r="A5" s="113" t="s">
        <v>174</v>
      </c>
      <c r="B5" s="113"/>
      <c r="C5" s="113"/>
      <c r="D5" s="72"/>
      <c r="E5" s="72"/>
      <c r="F5" s="6"/>
      <c r="G5" s="54" t="s">
        <v>0</v>
      </c>
      <c r="H5" s="5"/>
      <c r="I5" s="7"/>
      <c r="J5" s="7"/>
      <c r="L5" s="55"/>
      <c r="M5" s="56"/>
      <c r="N5" s="56"/>
      <c r="O5" s="56"/>
      <c r="P5" s="56"/>
      <c r="Q5" s="56"/>
      <c r="T5" s="56"/>
      <c r="U5" s="56"/>
      <c r="V5" s="57"/>
      <c r="W5" s="57"/>
      <c r="Z5" s="58"/>
      <c r="AA5" s="54" t="s">
        <v>1</v>
      </c>
      <c r="AB5" s="54"/>
      <c r="AD5" s="58"/>
      <c r="AF5" s="58"/>
      <c r="AG5" s="58"/>
      <c r="AH5" s="58"/>
      <c r="AI5" s="54" t="s">
        <v>2</v>
      </c>
      <c r="AJ5" s="54"/>
      <c r="AK5" s="58"/>
      <c r="AL5" s="58"/>
      <c r="AM5" s="58"/>
      <c r="AN5" s="58"/>
      <c r="AO5" s="58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5" t="s">
        <v>3</v>
      </c>
      <c r="BD5" s="116" t="s">
        <v>4</v>
      </c>
      <c r="BE5" s="117"/>
      <c r="BF5" s="117"/>
      <c r="BG5" s="117"/>
      <c r="BH5" s="53" t="s">
        <v>5</v>
      </c>
      <c r="BI5" s="49" t="s">
        <v>6</v>
      </c>
      <c r="BK5" s="10"/>
      <c r="BL5" s="11"/>
      <c r="BM5" s="11"/>
      <c r="BN5" s="11"/>
      <c r="BO5" s="11"/>
    </row>
    <row r="6" spans="1:102" s="8" customFormat="1" ht="9" customHeight="1" x14ac:dyDescent="0.2">
      <c r="A6" s="69"/>
      <c r="B6" s="69"/>
      <c r="C6" s="69"/>
      <c r="D6" s="69"/>
      <c r="E6" s="69"/>
      <c r="F6" s="59"/>
      <c r="G6" s="60"/>
      <c r="H6" s="61"/>
      <c r="I6" s="62"/>
      <c r="J6" s="62"/>
      <c r="K6" s="10"/>
      <c r="L6" s="63"/>
      <c r="M6" s="64"/>
      <c r="N6" s="64"/>
      <c r="O6" s="64"/>
      <c r="P6" s="64"/>
      <c r="Q6" s="64"/>
      <c r="R6" s="10"/>
      <c r="S6" s="10"/>
      <c r="T6" s="64"/>
      <c r="U6" s="64"/>
      <c r="V6" s="57"/>
      <c r="W6" s="57"/>
      <c r="X6" s="10"/>
      <c r="Y6" s="10"/>
      <c r="Z6" s="65"/>
      <c r="AA6" s="60"/>
      <c r="AB6" s="60"/>
      <c r="AC6" s="10"/>
      <c r="AD6" s="65"/>
      <c r="AE6" s="10"/>
      <c r="AF6" s="65"/>
      <c r="AG6" s="65"/>
      <c r="AH6" s="65"/>
      <c r="AI6" s="60"/>
      <c r="AJ6" s="60"/>
      <c r="AK6" s="65"/>
      <c r="AL6" s="65"/>
      <c r="AM6" s="65"/>
      <c r="AN6" s="65"/>
      <c r="AO6" s="65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1"/>
      <c r="BD6" s="70"/>
      <c r="BE6" s="70"/>
      <c r="BF6" s="70"/>
      <c r="BG6" s="70"/>
      <c r="BH6" s="67"/>
      <c r="BI6" s="68"/>
      <c r="BK6" s="10"/>
      <c r="BL6" s="11"/>
      <c r="BM6" s="11"/>
      <c r="BN6" s="11"/>
      <c r="BO6" s="11"/>
    </row>
    <row r="7" spans="1:102" s="8" customFormat="1" ht="23.25" customHeight="1" x14ac:dyDescent="0.2">
      <c r="A7" s="114" t="s">
        <v>35</v>
      </c>
      <c r="B7" s="114"/>
      <c r="C7" s="114"/>
      <c r="D7" s="114"/>
      <c r="E7" s="114" t="s">
        <v>36</v>
      </c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  <c r="BG7" s="114"/>
      <c r="BH7" s="114"/>
      <c r="BI7" s="114"/>
      <c r="BK7" s="10"/>
      <c r="BL7" s="11"/>
      <c r="BM7" s="11"/>
      <c r="BN7" s="11"/>
      <c r="BO7" s="11"/>
    </row>
    <row r="8" spans="1:102" s="8" customFormat="1" ht="11.25" customHeight="1" x14ac:dyDescent="0.2">
      <c r="A8" s="115" t="s">
        <v>177</v>
      </c>
      <c r="B8" s="115"/>
      <c r="C8" s="115"/>
      <c r="D8" s="115"/>
      <c r="E8" s="115" t="s">
        <v>179</v>
      </c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  <c r="AL8" s="115"/>
      <c r="AM8" s="115"/>
      <c r="AN8" s="115"/>
      <c r="AO8" s="115"/>
      <c r="AP8" s="115"/>
      <c r="AQ8" s="115"/>
      <c r="AR8" s="115"/>
      <c r="AS8" s="115"/>
      <c r="AT8" s="115"/>
      <c r="AU8" s="115"/>
      <c r="AV8" s="115"/>
      <c r="AW8" s="115"/>
      <c r="AX8" s="115"/>
      <c r="AY8" s="115"/>
      <c r="AZ8" s="115"/>
      <c r="BA8" s="115"/>
      <c r="BB8" s="115"/>
      <c r="BC8" s="115"/>
      <c r="BD8" s="115"/>
      <c r="BE8" s="115"/>
      <c r="BF8" s="115"/>
      <c r="BG8" s="115"/>
      <c r="BH8" s="115"/>
      <c r="BI8" s="115"/>
      <c r="BK8" s="10"/>
      <c r="BL8" s="11"/>
      <c r="BM8" s="11"/>
      <c r="BN8" s="11"/>
      <c r="BO8" s="11"/>
    </row>
    <row r="9" spans="1:102" s="8" customFormat="1" ht="25.5" customHeight="1" x14ac:dyDescent="0.2">
      <c r="A9" s="115"/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  <c r="AL9" s="115"/>
      <c r="AM9" s="115"/>
      <c r="AN9" s="115"/>
      <c r="AO9" s="115"/>
      <c r="AP9" s="115"/>
      <c r="AQ9" s="115"/>
      <c r="AR9" s="115"/>
      <c r="AS9" s="115"/>
      <c r="AT9" s="115"/>
      <c r="AU9" s="115"/>
      <c r="AV9" s="115"/>
      <c r="AW9" s="115"/>
      <c r="AX9" s="115"/>
      <c r="AY9" s="115"/>
      <c r="AZ9" s="115"/>
      <c r="BA9" s="115"/>
      <c r="BB9" s="115"/>
      <c r="BC9" s="115"/>
      <c r="BD9" s="115"/>
      <c r="BE9" s="115"/>
      <c r="BF9" s="115"/>
      <c r="BG9" s="115"/>
      <c r="BH9" s="115"/>
      <c r="BI9" s="115"/>
      <c r="BK9" s="10"/>
      <c r="BL9" s="11"/>
      <c r="BM9" s="11"/>
      <c r="BN9" s="11"/>
      <c r="BO9" s="11"/>
    </row>
    <row r="10" spans="1:102" s="16" customFormat="1" ht="13.5" customHeight="1" x14ac:dyDescent="0.2">
      <c r="A10" s="109" t="s">
        <v>37</v>
      </c>
      <c r="B10" s="109" t="s">
        <v>7</v>
      </c>
      <c r="C10" s="110" t="s">
        <v>8</v>
      </c>
      <c r="D10" s="109" t="s">
        <v>9</v>
      </c>
      <c r="E10" s="109" t="s">
        <v>10</v>
      </c>
      <c r="F10" s="110" t="s">
        <v>11</v>
      </c>
      <c r="G10" s="111" t="s">
        <v>12</v>
      </c>
      <c r="H10" s="111"/>
      <c r="I10" s="111"/>
      <c r="J10" s="111"/>
      <c r="K10" s="111"/>
      <c r="L10" s="111" t="s">
        <v>13</v>
      </c>
      <c r="M10" s="111"/>
      <c r="N10" s="111"/>
      <c r="O10" s="111"/>
      <c r="P10" s="111" t="s">
        <v>14</v>
      </c>
      <c r="Q10" s="111"/>
      <c r="R10" s="111"/>
      <c r="S10" s="111"/>
      <c r="T10" s="111" t="s">
        <v>15</v>
      </c>
      <c r="U10" s="111"/>
      <c r="V10" s="111"/>
      <c r="W10" s="111"/>
      <c r="X10" s="111"/>
      <c r="Y10" s="111" t="s">
        <v>16</v>
      </c>
      <c r="Z10" s="111"/>
      <c r="AA10" s="111"/>
      <c r="AB10" s="111"/>
      <c r="AC10" s="111" t="s">
        <v>17</v>
      </c>
      <c r="AD10" s="111"/>
      <c r="AE10" s="111"/>
      <c r="AF10" s="111"/>
      <c r="AG10" s="111" t="s">
        <v>18</v>
      </c>
      <c r="AH10" s="111"/>
      <c r="AI10" s="111"/>
      <c r="AJ10" s="111"/>
      <c r="AK10" s="111"/>
      <c r="AL10" s="111" t="s">
        <v>19</v>
      </c>
      <c r="AM10" s="111"/>
      <c r="AN10" s="111"/>
      <c r="AO10" s="111"/>
      <c r="AP10" s="111" t="s">
        <v>20</v>
      </c>
      <c r="AQ10" s="111"/>
      <c r="AR10" s="111"/>
      <c r="AS10" s="111"/>
      <c r="AT10" s="111"/>
      <c r="AU10" s="111" t="s">
        <v>21</v>
      </c>
      <c r="AV10" s="111"/>
      <c r="AW10" s="111"/>
      <c r="AX10" s="111"/>
      <c r="AY10" s="111" t="s">
        <v>22</v>
      </c>
      <c r="AZ10" s="111"/>
      <c r="BA10" s="111"/>
      <c r="BB10" s="111"/>
      <c r="BC10" s="111" t="s">
        <v>23</v>
      </c>
      <c r="BD10" s="111"/>
      <c r="BE10" s="111"/>
      <c r="BF10" s="111"/>
      <c r="BG10" s="111"/>
      <c r="BH10" s="109" t="s">
        <v>24</v>
      </c>
      <c r="BI10" s="109" t="s">
        <v>3</v>
      </c>
      <c r="BJ10" s="12"/>
      <c r="BK10" s="13"/>
      <c r="BL10" s="14"/>
      <c r="BM10" s="14"/>
      <c r="BN10" s="15"/>
      <c r="BO10" s="15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</row>
    <row r="11" spans="1:102" s="23" customFormat="1" ht="12" customHeight="1" x14ac:dyDescent="0.2">
      <c r="A11" s="109"/>
      <c r="B11" s="110"/>
      <c r="C11" s="112"/>
      <c r="D11" s="110"/>
      <c r="E11" s="110"/>
      <c r="F11" s="112"/>
      <c r="G11" s="17" t="s">
        <v>25</v>
      </c>
      <c r="H11" s="17" t="s">
        <v>26</v>
      </c>
      <c r="I11" s="17" t="s">
        <v>27</v>
      </c>
      <c r="J11" s="17" t="s">
        <v>28</v>
      </c>
      <c r="K11" s="17" t="s">
        <v>29</v>
      </c>
      <c r="L11" s="17" t="s">
        <v>25</v>
      </c>
      <c r="M11" s="17" t="s">
        <v>26</v>
      </c>
      <c r="N11" s="17" t="s">
        <v>27</v>
      </c>
      <c r="O11" s="17" t="s">
        <v>28</v>
      </c>
      <c r="P11" s="17" t="s">
        <v>25</v>
      </c>
      <c r="Q11" s="17" t="s">
        <v>26</v>
      </c>
      <c r="R11" s="17" t="s">
        <v>27</v>
      </c>
      <c r="S11" s="17" t="s">
        <v>28</v>
      </c>
      <c r="T11" s="17" t="s">
        <v>25</v>
      </c>
      <c r="U11" s="17" t="s">
        <v>26</v>
      </c>
      <c r="V11" s="17" t="s">
        <v>27</v>
      </c>
      <c r="W11" s="17" t="s">
        <v>28</v>
      </c>
      <c r="X11" s="17" t="s">
        <v>29</v>
      </c>
      <c r="Y11" s="17" t="s">
        <v>25</v>
      </c>
      <c r="Z11" s="17" t="s">
        <v>26</v>
      </c>
      <c r="AA11" s="17" t="s">
        <v>27</v>
      </c>
      <c r="AB11" s="17" t="s">
        <v>28</v>
      </c>
      <c r="AC11" s="17" t="s">
        <v>25</v>
      </c>
      <c r="AD11" s="17" t="s">
        <v>26</v>
      </c>
      <c r="AE11" s="17" t="s">
        <v>27</v>
      </c>
      <c r="AF11" s="17" t="s">
        <v>28</v>
      </c>
      <c r="AG11" s="17" t="s">
        <v>25</v>
      </c>
      <c r="AH11" s="17" t="s">
        <v>26</v>
      </c>
      <c r="AI11" s="17" t="s">
        <v>27</v>
      </c>
      <c r="AJ11" s="17" t="s">
        <v>28</v>
      </c>
      <c r="AK11" s="17" t="s">
        <v>29</v>
      </c>
      <c r="AL11" s="17" t="s">
        <v>25</v>
      </c>
      <c r="AM11" s="17" t="s">
        <v>26</v>
      </c>
      <c r="AN11" s="17" t="s">
        <v>27</v>
      </c>
      <c r="AO11" s="17" t="s">
        <v>28</v>
      </c>
      <c r="AP11" s="17" t="s">
        <v>25</v>
      </c>
      <c r="AQ11" s="17" t="s">
        <v>26</v>
      </c>
      <c r="AR11" s="17" t="s">
        <v>27</v>
      </c>
      <c r="AS11" s="17" t="s">
        <v>28</v>
      </c>
      <c r="AT11" s="17" t="s">
        <v>29</v>
      </c>
      <c r="AU11" s="17" t="s">
        <v>25</v>
      </c>
      <c r="AV11" s="17" t="s">
        <v>26</v>
      </c>
      <c r="AW11" s="17" t="s">
        <v>27</v>
      </c>
      <c r="AX11" s="17" t="s">
        <v>28</v>
      </c>
      <c r="AY11" s="17" t="s">
        <v>25</v>
      </c>
      <c r="AZ11" s="17" t="s">
        <v>26</v>
      </c>
      <c r="BA11" s="17" t="s">
        <v>27</v>
      </c>
      <c r="BB11" s="17" t="s">
        <v>28</v>
      </c>
      <c r="BC11" s="17" t="s">
        <v>25</v>
      </c>
      <c r="BD11" s="17" t="s">
        <v>26</v>
      </c>
      <c r="BE11" s="17" t="s">
        <v>27</v>
      </c>
      <c r="BF11" s="17" t="s">
        <v>28</v>
      </c>
      <c r="BG11" s="17" t="s">
        <v>29</v>
      </c>
      <c r="BH11" s="109"/>
      <c r="BI11" s="109"/>
      <c r="BJ11" s="18"/>
      <c r="BK11" s="19"/>
      <c r="BL11" s="20"/>
      <c r="BM11" s="20"/>
      <c r="BN11" s="21"/>
      <c r="BO11" s="22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</row>
    <row r="12" spans="1:102" s="29" customFormat="1" ht="15.75" x14ac:dyDescent="0.2">
      <c r="A12" s="24"/>
      <c r="B12" s="71"/>
      <c r="C12" s="143"/>
      <c r="D12" s="144"/>
      <c r="E12" s="144"/>
      <c r="F12" s="144"/>
      <c r="G12" s="39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50">
        <f>AVERAGE(BH13,BH38,BH66,BH71)</f>
        <v>0</v>
      </c>
      <c r="BI12" s="51" t="str">
        <f t="shared" ref="BI12:BI37" si="0">IF(BH12=1,"Ejecutado",IF(BH12=0," Sin Iniciar","En Proceso"))</f>
        <v xml:space="preserve"> Sin Iniciar</v>
      </c>
      <c r="BJ12" s="25"/>
      <c r="BK12" s="13"/>
      <c r="BL12" s="26"/>
      <c r="BM12" s="26"/>
      <c r="BN12" s="27"/>
      <c r="BO12" s="28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</row>
    <row r="13" spans="1:102" s="29" customFormat="1" ht="18.75" x14ac:dyDescent="0.2">
      <c r="A13" s="141" t="s">
        <v>30</v>
      </c>
      <c r="B13" s="142"/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/>
      <c r="AM13" s="142"/>
      <c r="AN13" s="142"/>
      <c r="AO13" s="142"/>
      <c r="AP13" s="142"/>
      <c r="AQ13" s="142"/>
      <c r="AR13" s="142"/>
      <c r="AS13" s="142"/>
      <c r="AT13" s="142"/>
      <c r="AU13" s="142"/>
      <c r="AV13" s="142"/>
      <c r="AW13" s="142"/>
      <c r="AX13" s="142"/>
      <c r="AY13" s="142"/>
      <c r="AZ13" s="142"/>
      <c r="BA13" s="142"/>
      <c r="BB13" s="142"/>
      <c r="BC13" s="142"/>
      <c r="BD13" s="142"/>
      <c r="BE13" s="142"/>
      <c r="BF13" s="142"/>
      <c r="BG13" s="142"/>
      <c r="BH13" s="50">
        <f>AVERAGE(BH15:BH37)</f>
        <v>0</v>
      </c>
      <c r="BI13" s="51" t="str">
        <f t="shared" si="0"/>
        <v xml:space="preserve"> Sin Iniciar</v>
      </c>
      <c r="BJ13" s="25"/>
      <c r="BK13" s="13"/>
      <c r="BL13" s="26"/>
      <c r="BM13" s="26"/>
      <c r="BN13" s="27"/>
      <c r="BO13" s="28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</row>
    <row r="14" spans="1:102" s="29" customFormat="1" ht="19.5" thickBot="1" x14ac:dyDescent="0.25">
      <c r="A14" s="88"/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52"/>
      <c r="BI14" s="51"/>
      <c r="BJ14" s="25"/>
      <c r="BK14" s="13"/>
      <c r="BL14" s="26"/>
      <c r="BM14" s="26"/>
      <c r="BN14" s="27"/>
      <c r="BO14" s="28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</row>
    <row r="15" spans="1:102" s="29" customFormat="1" ht="49.5" customHeight="1" x14ac:dyDescent="0.2">
      <c r="A15" s="79">
        <v>1</v>
      </c>
      <c r="B15" s="79" t="s">
        <v>43</v>
      </c>
      <c r="C15" s="80" t="s">
        <v>207</v>
      </c>
      <c r="D15" s="84" t="s">
        <v>208</v>
      </c>
      <c r="E15" s="73" t="s">
        <v>209</v>
      </c>
      <c r="F15" s="37" t="s">
        <v>178</v>
      </c>
      <c r="G15" s="44"/>
      <c r="H15" s="30"/>
      <c r="I15" s="30"/>
      <c r="J15" s="46"/>
      <c r="K15" s="45"/>
      <c r="L15" s="38"/>
      <c r="M15" s="30"/>
      <c r="N15" s="30"/>
      <c r="O15" s="46"/>
      <c r="P15" s="44"/>
      <c r="Q15" s="30"/>
      <c r="R15" s="30"/>
      <c r="S15" s="46"/>
      <c r="T15" s="44"/>
      <c r="U15" s="30"/>
      <c r="V15" s="30"/>
      <c r="W15" s="46"/>
      <c r="X15" s="45"/>
      <c r="Y15" s="41"/>
      <c r="Z15" s="42"/>
      <c r="AA15" s="42"/>
      <c r="AB15" s="43"/>
      <c r="AC15" s="38"/>
      <c r="AD15" s="30"/>
      <c r="AE15" s="30"/>
      <c r="AF15" s="46"/>
      <c r="AG15" s="44"/>
      <c r="AH15" s="30"/>
      <c r="AI15" s="30"/>
      <c r="AJ15" s="46"/>
      <c r="AK15" s="45"/>
      <c r="AL15" s="38"/>
      <c r="AM15" s="30"/>
      <c r="AN15" s="30"/>
      <c r="AO15" s="46"/>
      <c r="AP15" s="44"/>
      <c r="AQ15" s="30"/>
      <c r="AR15" s="30"/>
      <c r="AS15" s="46"/>
      <c r="AT15" s="45"/>
      <c r="AU15" s="38"/>
      <c r="AV15" s="30"/>
      <c r="AW15" s="30"/>
      <c r="AX15" s="46"/>
      <c r="AY15" s="44"/>
      <c r="AZ15" s="30"/>
      <c r="BA15" s="30"/>
      <c r="BB15" s="46"/>
      <c r="BC15" s="44" t="s">
        <v>51</v>
      </c>
      <c r="BD15" s="30" t="s">
        <v>51</v>
      </c>
      <c r="BE15" s="30"/>
      <c r="BF15" s="46"/>
      <c r="BG15" s="45"/>
      <c r="BH15" s="52">
        <f t="shared" ref="BH15:BH37" si="1">(COUNTIF(G15:BG15,"C"))/((COUNTIF(G15:BG15,"C")+COUNTIF(G15:BG15,"P")))</f>
        <v>0</v>
      </c>
      <c r="BI15" s="51" t="str">
        <f t="shared" ref="BI15" si="2">IF(BH15=1,"Ejecutado",IF(BH15=0," Sin Iniciar","En Proceso"))</f>
        <v xml:space="preserve"> Sin Iniciar</v>
      </c>
      <c r="BJ15" s="31"/>
      <c r="BK15" s="13"/>
      <c r="BL15" s="26"/>
      <c r="BM15" s="26"/>
      <c r="BN15" s="27"/>
      <c r="BO15" s="28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</row>
    <row r="16" spans="1:102" s="29" customFormat="1" ht="54" customHeight="1" x14ac:dyDescent="0.2">
      <c r="A16" s="79">
        <v>2</v>
      </c>
      <c r="B16" s="79" t="s">
        <v>43</v>
      </c>
      <c r="C16" s="82" t="s">
        <v>183</v>
      </c>
      <c r="D16" s="85" t="s">
        <v>44</v>
      </c>
      <c r="E16" s="37" t="s">
        <v>184</v>
      </c>
      <c r="F16" s="37" t="s">
        <v>178</v>
      </c>
      <c r="G16" s="44"/>
      <c r="H16" s="30"/>
      <c r="I16" s="30"/>
      <c r="J16" s="46"/>
      <c r="K16" s="45"/>
      <c r="L16" s="38"/>
      <c r="M16" s="30"/>
      <c r="N16" s="30"/>
      <c r="O16" s="46"/>
      <c r="P16" s="44"/>
      <c r="Q16" s="30"/>
      <c r="R16" s="30" t="s">
        <v>51</v>
      </c>
      <c r="S16" s="46" t="s">
        <v>51</v>
      </c>
      <c r="T16" s="44"/>
      <c r="U16" s="30"/>
      <c r="V16" s="30"/>
      <c r="W16" s="46"/>
      <c r="X16" s="45"/>
      <c r="Y16" s="44"/>
      <c r="Z16" s="30"/>
      <c r="AA16" s="30"/>
      <c r="AB16" s="45"/>
      <c r="AC16" s="38"/>
      <c r="AD16" s="30"/>
      <c r="AE16" s="30"/>
      <c r="AF16" s="46"/>
      <c r="AG16" s="44"/>
      <c r="AH16" s="30"/>
      <c r="AI16" s="30"/>
      <c r="AJ16" s="46"/>
      <c r="AK16" s="45"/>
      <c r="AL16" s="38"/>
      <c r="AM16" s="30"/>
      <c r="AN16" s="30"/>
      <c r="AO16" s="46"/>
      <c r="AP16" s="44"/>
      <c r="AQ16" s="30"/>
      <c r="AR16" s="30"/>
      <c r="AS16" s="46"/>
      <c r="AT16" s="45"/>
      <c r="AU16" s="38"/>
      <c r="AV16" s="30"/>
      <c r="AW16" s="30"/>
      <c r="AX16" s="46"/>
      <c r="AY16" s="44"/>
      <c r="AZ16" s="30"/>
      <c r="BA16" s="30"/>
      <c r="BB16" s="46"/>
      <c r="BC16" s="44"/>
      <c r="BD16" s="30"/>
      <c r="BE16" s="30"/>
      <c r="BF16" s="46"/>
      <c r="BG16" s="45"/>
      <c r="BH16" s="52">
        <f t="shared" si="1"/>
        <v>0</v>
      </c>
      <c r="BI16" s="51" t="str">
        <f t="shared" si="0"/>
        <v xml:space="preserve"> Sin Iniciar</v>
      </c>
      <c r="BJ16" s="31"/>
      <c r="BK16" s="13"/>
      <c r="BL16" s="26"/>
      <c r="BM16" s="26"/>
      <c r="BN16" s="27"/>
      <c r="BO16" s="28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</row>
    <row r="17" spans="1:102" s="29" customFormat="1" ht="39.75" customHeight="1" x14ac:dyDescent="0.2">
      <c r="A17" s="79">
        <v>3</v>
      </c>
      <c r="B17" s="79" t="s">
        <v>45</v>
      </c>
      <c r="C17" s="82" t="s">
        <v>210</v>
      </c>
      <c r="D17" s="85" t="s">
        <v>46</v>
      </c>
      <c r="E17" s="92" t="s">
        <v>185</v>
      </c>
      <c r="F17" s="37" t="s">
        <v>47</v>
      </c>
      <c r="G17" s="44"/>
      <c r="H17" s="30"/>
      <c r="I17" s="30"/>
      <c r="J17" s="46" t="s">
        <v>51</v>
      </c>
      <c r="K17" s="45" t="s">
        <v>51</v>
      </c>
      <c r="L17" s="38"/>
      <c r="M17" s="30"/>
      <c r="N17" s="30"/>
      <c r="O17" s="46"/>
      <c r="P17" s="44"/>
      <c r="Q17" s="30"/>
      <c r="R17" s="30"/>
      <c r="S17" s="46"/>
      <c r="T17" s="44"/>
      <c r="U17" s="30"/>
      <c r="V17" s="30"/>
      <c r="W17" s="46"/>
      <c r="X17" s="45"/>
      <c r="Y17" s="44"/>
      <c r="Z17" s="30"/>
      <c r="AA17" s="30"/>
      <c r="AB17" s="45"/>
      <c r="AC17" s="38"/>
      <c r="AD17" s="30"/>
      <c r="AE17" s="30"/>
      <c r="AF17" s="46"/>
      <c r="AG17" s="44"/>
      <c r="AH17" s="30"/>
      <c r="AI17" s="30"/>
      <c r="AJ17" s="46"/>
      <c r="AK17" s="45"/>
      <c r="AL17" s="38"/>
      <c r="AM17" s="30"/>
      <c r="AN17" s="30"/>
      <c r="AO17" s="46"/>
      <c r="AP17" s="44"/>
      <c r="AQ17" s="30"/>
      <c r="AR17" s="30"/>
      <c r="AS17" s="46"/>
      <c r="AT17" s="45"/>
      <c r="AU17" s="38"/>
      <c r="AV17" s="30"/>
      <c r="AW17" s="30"/>
      <c r="AX17" s="46"/>
      <c r="AY17" s="44"/>
      <c r="AZ17" s="30"/>
      <c r="BA17" s="30"/>
      <c r="BB17" s="46"/>
      <c r="BC17" s="44"/>
      <c r="BD17" s="30"/>
      <c r="BE17" s="30"/>
      <c r="BF17" s="46"/>
      <c r="BG17" s="45"/>
      <c r="BH17" s="52">
        <f t="shared" si="1"/>
        <v>0</v>
      </c>
      <c r="BI17" s="51" t="str">
        <f t="shared" si="0"/>
        <v xml:space="preserve"> Sin Iniciar</v>
      </c>
      <c r="BJ17" s="31"/>
      <c r="BK17" s="13"/>
      <c r="BL17" s="26"/>
      <c r="BM17" s="26"/>
      <c r="BN17" s="27"/>
      <c r="BO17" s="28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</row>
    <row r="18" spans="1:102" s="29" customFormat="1" ht="39.75" customHeight="1" x14ac:dyDescent="0.2">
      <c r="A18" s="79">
        <v>4</v>
      </c>
      <c r="B18" s="79" t="s">
        <v>42</v>
      </c>
      <c r="C18" s="82" t="s">
        <v>48</v>
      </c>
      <c r="D18" s="85" t="s">
        <v>49</v>
      </c>
      <c r="E18" s="92" t="s">
        <v>50</v>
      </c>
      <c r="F18" s="37" t="s">
        <v>47</v>
      </c>
      <c r="G18" s="44"/>
      <c r="H18" s="30"/>
      <c r="I18" s="30"/>
      <c r="J18" s="46"/>
      <c r="K18" s="45"/>
      <c r="L18" s="38"/>
      <c r="M18" s="30"/>
      <c r="N18" s="30"/>
      <c r="O18" s="46"/>
      <c r="P18" s="44"/>
      <c r="Q18" s="30"/>
      <c r="R18" s="30"/>
      <c r="S18" s="46"/>
      <c r="T18" s="44" t="s">
        <v>51</v>
      </c>
      <c r="U18" s="30"/>
      <c r="V18" s="30"/>
      <c r="W18" s="46"/>
      <c r="X18" s="45"/>
      <c r="Y18" s="44"/>
      <c r="Z18" s="30"/>
      <c r="AA18" s="30"/>
      <c r="AB18" s="45"/>
      <c r="AC18" s="38"/>
      <c r="AD18" s="30"/>
      <c r="AE18" s="30"/>
      <c r="AF18" s="46"/>
      <c r="AG18" s="44"/>
      <c r="AH18" s="30"/>
      <c r="AI18" s="30"/>
      <c r="AJ18" s="46"/>
      <c r="AK18" s="45"/>
      <c r="AL18" s="38"/>
      <c r="AM18" s="30"/>
      <c r="AN18" s="30"/>
      <c r="AO18" s="46"/>
      <c r="AP18" s="44"/>
      <c r="AQ18" s="30"/>
      <c r="AR18" s="30"/>
      <c r="AS18" s="46"/>
      <c r="AT18" s="45"/>
      <c r="AU18" s="38"/>
      <c r="AV18" s="30"/>
      <c r="AW18" s="30"/>
      <c r="AX18" s="46"/>
      <c r="AY18" s="44"/>
      <c r="AZ18" s="30"/>
      <c r="BA18" s="30"/>
      <c r="BB18" s="46"/>
      <c r="BC18" s="44"/>
      <c r="BD18" s="30"/>
      <c r="BE18" s="30"/>
      <c r="BF18" s="46"/>
      <c r="BG18" s="45"/>
      <c r="BH18" s="52">
        <f t="shared" si="1"/>
        <v>0</v>
      </c>
      <c r="BI18" s="51" t="str">
        <f t="shared" si="0"/>
        <v xml:space="preserve"> Sin Iniciar</v>
      </c>
      <c r="BJ18" s="31"/>
      <c r="BK18" s="13"/>
      <c r="BL18" s="26"/>
      <c r="BM18" s="26"/>
      <c r="BN18" s="27"/>
      <c r="BO18" s="28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</row>
    <row r="19" spans="1:102" s="29" customFormat="1" ht="39.75" customHeight="1" x14ac:dyDescent="0.2">
      <c r="A19" s="79">
        <v>5</v>
      </c>
      <c r="B19" s="79" t="s">
        <v>45</v>
      </c>
      <c r="C19" s="81" t="s">
        <v>211</v>
      </c>
      <c r="D19" s="85" t="s">
        <v>186</v>
      </c>
      <c r="E19" s="92" t="s">
        <v>189</v>
      </c>
      <c r="F19" s="37" t="s">
        <v>47</v>
      </c>
      <c r="G19" s="44"/>
      <c r="H19" s="30"/>
      <c r="I19" s="30"/>
      <c r="J19" s="46"/>
      <c r="K19" s="45"/>
      <c r="L19" s="38"/>
      <c r="M19" s="30"/>
      <c r="N19" s="30" t="s">
        <v>51</v>
      </c>
      <c r="O19" s="46" t="s">
        <v>51</v>
      </c>
      <c r="P19" s="44"/>
      <c r="Q19" s="30"/>
      <c r="R19" s="30"/>
      <c r="S19" s="46"/>
      <c r="T19" s="44"/>
      <c r="U19" s="30"/>
      <c r="V19" s="30"/>
      <c r="W19" s="46"/>
      <c r="X19" s="45"/>
      <c r="Y19" s="44"/>
      <c r="Z19" s="30"/>
      <c r="AA19" s="30"/>
      <c r="AB19" s="45"/>
      <c r="AC19" s="38"/>
      <c r="AD19" s="30"/>
      <c r="AE19" s="30"/>
      <c r="AF19" s="46"/>
      <c r="AG19" s="44"/>
      <c r="AH19" s="30"/>
      <c r="AI19" s="30"/>
      <c r="AJ19" s="46"/>
      <c r="AK19" s="45"/>
      <c r="AL19" s="38"/>
      <c r="AM19" s="30"/>
      <c r="AN19" s="30"/>
      <c r="AO19" s="46"/>
      <c r="AP19" s="44"/>
      <c r="AQ19" s="30"/>
      <c r="AR19" s="30"/>
      <c r="AS19" s="46"/>
      <c r="AT19" s="45"/>
      <c r="AU19" s="38"/>
      <c r="AV19" s="30"/>
      <c r="AW19" s="30"/>
      <c r="AX19" s="46"/>
      <c r="AY19" s="44"/>
      <c r="AZ19" s="30"/>
      <c r="BA19" s="30"/>
      <c r="BB19" s="46"/>
      <c r="BC19" s="44"/>
      <c r="BD19" s="30"/>
      <c r="BE19" s="30"/>
      <c r="BF19" s="46"/>
      <c r="BG19" s="45"/>
      <c r="BH19" s="52">
        <f t="shared" si="1"/>
        <v>0</v>
      </c>
      <c r="BI19" s="51" t="str">
        <f t="shared" si="0"/>
        <v xml:space="preserve"> Sin Iniciar</v>
      </c>
      <c r="BJ19" s="31"/>
      <c r="BK19" s="13"/>
      <c r="BL19" s="26"/>
      <c r="BM19" s="26"/>
      <c r="BN19" s="27"/>
      <c r="BO19" s="28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</row>
    <row r="20" spans="1:102" s="29" customFormat="1" ht="39.75" customHeight="1" x14ac:dyDescent="0.2">
      <c r="A20" s="79">
        <v>6</v>
      </c>
      <c r="B20" s="79" t="s">
        <v>45</v>
      </c>
      <c r="C20" s="81" t="s">
        <v>212</v>
      </c>
      <c r="D20" s="85" t="s">
        <v>187</v>
      </c>
      <c r="E20" s="92" t="s">
        <v>189</v>
      </c>
      <c r="F20" s="37" t="s">
        <v>47</v>
      </c>
      <c r="G20" s="44"/>
      <c r="H20" s="30"/>
      <c r="I20" s="30"/>
      <c r="J20" s="46" t="s">
        <v>51</v>
      </c>
      <c r="K20" s="45" t="s">
        <v>51</v>
      </c>
      <c r="L20" s="38"/>
      <c r="M20" s="30"/>
      <c r="N20" s="30"/>
      <c r="O20" s="46"/>
      <c r="P20" s="44"/>
      <c r="Q20" s="30"/>
      <c r="R20" s="30"/>
      <c r="S20" s="46"/>
      <c r="T20" s="44"/>
      <c r="U20" s="30"/>
      <c r="V20" s="30"/>
      <c r="W20" s="46"/>
      <c r="X20" s="45"/>
      <c r="Y20" s="44"/>
      <c r="Z20" s="30"/>
      <c r="AA20" s="30"/>
      <c r="AB20" s="45"/>
      <c r="AC20" s="38"/>
      <c r="AD20" s="30"/>
      <c r="AE20" s="30"/>
      <c r="AF20" s="46"/>
      <c r="AG20" s="44"/>
      <c r="AH20" s="30"/>
      <c r="AI20" s="30"/>
      <c r="AJ20" s="46"/>
      <c r="AK20" s="45"/>
      <c r="AL20" s="38"/>
      <c r="AM20" s="30"/>
      <c r="AN20" s="30"/>
      <c r="AO20" s="46"/>
      <c r="AP20" s="44"/>
      <c r="AQ20" s="30"/>
      <c r="AR20" s="30"/>
      <c r="AS20" s="46"/>
      <c r="AT20" s="45"/>
      <c r="AU20" s="38"/>
      <c r="AV20" s="30"/>
      <c r="AW20" s="30"/>
      <c r="AX20" s="46"/>
      <c r="AY20" s="44"/>
      <c r="AZ20" s="30"/>
      <c r="BA20" s="30"/>
      <c r="BB20" s="46"/>
      <c r="BC20" s="44"/>
      <c r="BD20" s="30"/>
      <c r="BE20" s="30"/>
      <c r="BF20" s="46"/>
      <c r="BG20" s="45"/>
      <c r="BH20" s="52">
        <f t="shared" si="1"/>
        <v>0</v>
      </c>
      <c r="BI20" s="51" t="str">
        <f t="shared" si="0"/>
        <v xml:space="preserve"> Sin Iniciar</v>
      </c>
      <c r="BJ20" s="31"/>
      <c r="BK20" s="13"/>
      <c r="BL20" s="26"/>
      <c r="BM20" s="26"/>
      <c r="BN20" s="27"/>
      <c r="BO20" s="28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</row>
    <row r="21" spans="1:102" s="29" customFormat="1" ht="39.75" customHeight="1" x14ac:dyDescent="0.2">
      <c r="A21" s="79">
        <v>7</v>
      </c>
      <c r="B21" s="79" t="s">
        <v>45</v>
      </c>
      <c r="C21" s="82" t="s">
        <v>213</v>
      </c>
      <c r="D21" s="85" t="s">
        <v>52</v>
      </c>
      <c r="E21" s="92" t="s">
        <v>189</v>
      </c>
      <c r="F21" s="37" t="s">
        <v>47</v>
      </c>
      <c r="G21" s="44"/>
      <c r="H21" s="30"/>
      <c r="I21" s="30"/>
      <c r="J21" s="46"/>
      <c r="K21" s="45"/>
      <c r="L21" s="38"/>
      <c r="M21" s="30"/>
      <c r="N21" s="30" t="s">
        <v>51</v>
      </c>
      <c r="O21" s="46" t="s">
        <v>51</v>
      </c>
      <c r="P21" s="44"/>
      <c r="Q21" s="30"/>
      <c r="R21" s="30"/>
      <c r="S21" s="46"/>
      <c r="T21" s="44"/>
      <c r="U21" s="30"/>
      <c r="V21" s="30"/>
      <c r="W21" s="46"/>
      <c r="X21" s="45"/>
      <c r="Y21" s="44"/>
      <c r="Z21" s="30"/>
      <c r="AA21" s="30"/>
      <c r="AB21" s="45"/>
      <c r="AC21" s="38"/>
      <c r="AD21" s="30"/>
      <c r="AE21" s="30"/>
      <c r="AF21" s="46"/>
      <c r="AG21" s="44"/>
      <c r="AH21" s="30"/>
      <c r="AI21" s="30"/>
      <c r="AJ21" s="46"/>
      <c r="AK21" s="45"/>
      <c r="AL21" s="38"/>
      <c r="AM21" s="30"/>
      <c r="AN21" s="30"/>
      <c r="AO21" s="46"/>
      <c r="AP21" s="44"/>
      <c r="AQ21" s="30"/>
      <c r="AR21" s="30"/>
      <c r="AS21" s="46"/>
      <c r="AT21" s="45"/>
      <c r="AU21" s="38"/>
      <c r="AV21" s="30"/>
      <c r="AW21" s="30"/>
      <c r="AX21" s="46"/>
      <c r="AY21" s="44"/>
      <c r="AZ21" s="30"/>
      <c r="BA21" s="30"/>
      <c r="BB21" s="46"/>
      <c r="BC21" s="44"/>
      <c r="BD21" s="30"/>
      <c r="BE21" s="30"/>
      <c r="BF21" s="46"/>
      <c r="BG21" s="45"/>
      <c r="BH21" s="52">
        <f t="shared" si="1"/>
        <v>0</v>
      </c>
      <c r="BI21" s="51" t="str">
        <f>IF(BH21=1,"Ejecutado",IF(BH21=0," Sin Iniciar","En Proceso"))</f>
        <v xml:space="preserve"> Sin Iniciar</v>
      </c>
      <c r="BJ21" s="31"/>
      <c r="BK21" s="13"/>
      <c r="BL21" s="26"/>
      <c r="BM21" s="26"/>
      <c r="BN21" s="27"/>
      <c r="BO21" s="28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</row>
    <row r="22" spans="1:102" s="29" customFormat="1" ht="39.75" customHeight="1" x14ac:dyDescent="0.2">
      <c r="A22" s="79">
        <v>8</v>
      </c>
      <c r="B22" s="79" t="s">
        <v>45</v>
      </c>
      <c r="C22" s="82" t="s">
        <v>214</v>
      </c>
      <c r="D22" s="85" t="s">
        <v>53</v>
      </c>
      <c r="E22" s="92" t="s">
        <v>189</v>
      </c>
      <c r="F22" s="37" t="s">
        <v>178</v>
      </c>
      <c r="G22" s="44"/>
      <c r="H22" s="30"/>
      <c r="I22" s="30"/>
      <c r="J22" s="46" t="s">
        <v>51</v>
      </c>
      <c r="K22" s="45" t="s">
        <v>51</v>
      </c>
      <c r="L22" s="38"/>
      <c r="M22" s="30"/>
      <c r="N22" s="30"/>
      <c r="O22" s="46"/>
      <c r="P22" s="44"/>
      <c r="Q22" s="30"/>
      <c r="R22" s="30"/>
      <c r="S22" s="46"/>
      <c r="T22" s="44"/>
      <c r="U22" s="30"/>
      <c r="V22" s="30"/>
      <c r="W22" s="46"/>
      <c r="X22" s="45"/>
      <c r="Y22" s="44"/>
      <c r="Z22" s="30"/>
      <c r="AA22" s="30"/>
      <c r="AB22" s="45"/>
      <c r="AC22" s="38"/>
      <c r="AD22" s="30"/>
      <c r="AE22" s="30"/>
      <c r="AF22" s="46"/>
      <c r="AG22" s="44"/>
      <c r="AH22" s="30"/>
      <c r="AI22" s="30"/>
      <c r="AJ22" s="46"/>
      <c r="AK22" s="45"/>
      <c r="AL22" s="38"/>
      <c r="AM22" s="30"/>
      <c r="AN22" s="30"/>
      <c r="AO22" s="46"/>
      <c r="AP22" s="44"/>
      <c r="AQ22" s="30"/>
      <c r="AR22" s="30"/>
      <c r="AS22" s="46"/>
      <c r="AT22" s="45"/>
      <c r="AU22" s="38"/>
      <c r="AV22" s="30"/>
      <c r="AW22" s="30"/>
      <c r="AX22" s="46"/>
      <c r="AY22" s="44"/>
      <c r="AZ22" s="30"/>
      <c r="BA22" s="30"/>
      <c r="BB22" s="46"/>
      <c r="BC22" s="44"/>
      <c r="BD22" s="30"/>
      <c r="BE22" s="30"/>
      <c r="BF22" s="46"/>
      <c r="BG22" s="45"/>
      <c r="BH22" s="52">
        <f t="shared" si="1"/>
        <v>0</v>
      </c>
      <c r="BI22" s="51" t="str">
        <f>IF(BH22=1,"Ejecutado",IF(BH22=0," Sin Iniciar","En Proceso"))</f>
        <v xml:space="preserve"> Sin Iniciar</v>
      </c>
      <c r="BJ22" s="31"/>
      <c r="BK22" s="13"/>
      <c r="BL22" s="26"/>
      <c r="BM22" s="26"/>
      <c r="BN22" s="27"/>
      <c r="BO22" s="28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</row>
    <row r="23" spans="1:102" s="29" customFormat="1" ht="39.75" customHeight="1" thickBot="1" x14ac:dyDescent="0.25">
      <c r="A23" s="79">
        <v>9</v>
      </c>
      <c r="B23" s="79" t="s">
        <v>45</v>
      </c>
      <c r="C23" s="81" t="s">
        <v>215</v>
      </c>
      <c r="D23" s="86" t="s">
        <v>188</v>
      </c>
      <c r="E23" s="92" t="s">
        <v>189</v>
      </c>
      <c r="F23" s="37" t="s">
        <v>178</v>
      </c>
      <c r="G23" s="44"/>
      <c r="H23" s="30"/>
      <c r="I23" s="30"/>
      <c r="J23" s="46"/>
      <c r="K23" s="45"/>
      <c r="L23" s="38"/>
      <c r="M23" s="30"/>
      <c r="N23" s="30" t="s">
        <v>51</v>
      </c>
      <c r="O23" s="46" t="s">
        <v>51</v>
      </c>
      <c r="P23" s="44"/>
      <c r="Q23" s="30"/>
      <c r="R23" s="30"/>
      <c r="S23" s="46"/>
      <c r="T23" s="44"/>
      <c r="U23" s="30"/>
      <c r="V23" s="30"/>
      <c r="W23" s="46"/>
      <c r="X23" s="45"/>
      <c r="Y23" s="44"/>
      <c r="Z23" s="30"/>
      <c r="AA23" s="30"/>
      <c r="AB23" s="45"/>
      <c r="AC23" s="38"/>
      <c r="AD23" s="30"/>
      <c r="AE23" s="30"/>
      <c r="AF23" s="46"/>
      <c r="AG23" s="44"/>
      <c r="AH23" s="30"/>
      <c r="AI23" s="30"/>
      <c r="AJ23" s="46"/>
      <c r="AK23" s="45"/>
      <c r="AL23" s="38"/>
      <c r="AM23" s="30"/>
      <c r="AN23" s="30"/>
      <c r="AO23" s="46"/>
      <c r="AP23" s="44"/>
      <c r="AQ23" s="30"/>
      <c r="AR23" s="30"/>
      <c r="AS23" s="46"/>
      <c r="AT23" s="45"/>
      <c r="AU23" s="38"/>
      <c r="AV23" s="30"/>
      <c r="AW23" s="30"/>
      <c r="AX23" s="46"/>
      <c r="AY23" s="44"/>
      <c r="AZ23" s="30"/>
      <c r="BA23" s="30"/>
      <c r="BB23" s="46"/>
      <c r="BC23" s="44"/>
      <c r="BD23" s="30"/>
      <c r="BE23" s="30"/>
      <c r="BF23" s="46"/>
      <c r="BG23" s="45"/>
      <c r="BH23" s="52">
        <f t="shared" si="1"/>
        <v>0</v>
      </c>
      <c r="BI23" s="51" t="str">
        <f>IF(BH23=1,"Ejecutado",IF(BH23=0," Sin Iniciar","En Proceso"))</f>
        <v xml:space="preserve"> Sin Iniciar</v>
      </c>
      <c r="BJ23" s="31"/>
      <c r="BK23" s="13"/>
      <c r="BL23" s="26"/>
      <c r="BM23" s="26"/>
      <c r="BN23" s="27"/>
      <c r="BO23" s="28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</row>
    <row r="24" spans="1:102" s="29" customFormat="1" ht="39.75" customHeight="1" thickBot="1" x14ac:dyDescent="0.25">
      <c r="A24" s="79">
        <v>10</v>
      </c>
      <c r="B24" s="79" t="s">
        <v>40</v>
      </c>
      <c r="C24" s="80" t="s">
        <v>216</v>
      </c>
      <c r="D24" s="84" t="s">
        <v>54</v>
      </c>
      <c r="E24" s="73" t="s">
        <v>55</v>
      </c>
      <c r="F24" s="37" t="s">
        <v>56</v>
      </c>
      <c r="G24" s="41"/>
      <c r="H24" s="42"/>
      <c r="I24" s="42"/>
      <c r="J24" s="48"/>
      <c r="K24" s="43"/>
      <c r="L24" s="47"/>
      <c r="M24" s="42"/>
      <c r="N24" s="42"/>
      <c r="O24" s="48"/>
      <c r="P24" s="41"/>
      <c r="Q24" s="42"/>
      <c r="R24" s="42" t="s">
        <v>51</v>
      </c>
      <c r="S24" s="48" t="s">
        <v>51</v>
      </c>
      <c r="T24" s="41"/>
      <c r="U24" s="42"/>
      <c r="V24" s="42"/>
      <c r="W24" s="48"/>
      <c r="X24" s="43"/>
      <c r="Y24" s="41"/>
      <c r="Z24" s="42"/>
      <c r="AA24" s="42"/>
      <c r="AB24" s="43"/>
      <c r="AC24" s="47"/>
      <c r="AD24" s="42"/>
      <c r="AE24" s="42"/>
      <c r="AF24" s="48"/>
      <c r="AG24" s="41"/>
      <c r="AH24" s="42"/>
      <c r="AI24" s="42"/>
      <c r="AJ24" s="48"/>
      <c r="AK24" s="43"/>
      <c r="AL24" s="47"/>
      <c r="AM24" s="42"/>
      <c r="AN24" s="42"/>
      <c r="AO24" s="48"/>
      <c r="AP24" s="41"/>
      <c r="AQ24" s="42"/>
      <c r="AR24" s="42"/>
      <c r="AS24" s="48"/>
      <c r="AT24" s="43"/>
      <c r="AU24" s="47"/>
      <c r="AV24" s="42"/>
      <c r="AW24" s="42"/>
      <c r="AX24" s="48"/>
      <c r="AY24" s="41"/>
      <c r="AZ24" s="42"/>
      <c r="BA24" s="42"/>
      <c r="BB24" s="48"/>
      <c r="BC24" s="41"/>
      <c r="BD24" s="42"/>
      <c r="BE24" s="42"/>
      <c r="BF24" s="48"/>
      <c r="BG24" s="43"/>
      <c r="BH24" s="52">
        <f t="shared" si="1"/>
        <v>0</v>
      </c>
      <c r="BI24" s="51" t="str">
        <f t="shared" si="0"/>
        <v xml:space="preserve"> Sin Iniciar</v>
      </c>
      <c r="BJ24" s="31"/>
      <c r="BK24" s="13"/>
      <c r="BL24" s="26"/>
      <c r="BM24" s="26"/>
      <c r="BN24" s="27"/>
      <c r="BO24" s="28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</row>
    <row r="25" spans="1:102" s="29" customFormat="1" ht="39.75" customHeight="1" x14ac:dyDescent="0.2">
      <c r="A25" s="79">
        <v>11</v>
      </c>
      <c r="B25" s="79" t="s">
        <v>40</v>
      </c>
      <c r="C25" s="80" t="s">
        <v>57</v>
      </c>
      <c r="D25" s="84" t="s">
        <v>58</v>
      </c>
      <c r="E25" s="73" t="s">
        <v>59</v>
      </c>
      <c r="F25" s="37" t="s">
        <v>178</v>
      </c>
      <c r="G25" s="41"/>
      <c r="H25" s="42"/>
      <c r="I25" s="42"/>
      <c r="J25" s="48"/>
      <c r="K25" s="43" t="s">
        <v>51</v>
      </c>
      <c r="L25" s="47"/>
      <c r="M25" s="42"/>
      <c r="N25" s="42"/>
      <c r="O25" s="48" t="s">
        <v>51</v>
      </c>
      <c r="P25" s="41"/>
      <c r="Q25" s="42"/>
      <c r="R25" s="42"/>
      <c r="S25" s="48" t="s">
        <v>51</v>
      </c>
      <c r="T25" s="41"/>
      <c r="U25" s="42"/>
      <c r="V25" s="42"/>
      <c r="W25" s="48"/>
      <c r="X25" s="43" t="s">
        <v>51</v>
      </c>
      <c r="Y25" s="41"/>
      <c r="Z25" s="42"/>
      <c r="AA25" s="42"/>
      <c r="AB25" s="43" t="s">
        <v>51</v>
      </c>
      <c r="AC25" s="47"/>
      <c r="AD25" s="42"/>
      <c r="AE25" s="42"/>
      <c r="AF25" s="48" t="s">
        <v>51</v>
      </c>
      <c r="AG25" s="41"/>
      <c r="AH25" s="42"/>
      <c r="AI25" s="42"/>
      <c r="AJ25" s="48"/>
      <c r="AK25" s="43" t="s">
        <v>51</v>
      </c>
      <c r="AL25" s="47"/>
      <c r="AM25" s="42"/>
      <c r="AN25" s="42"/>
      <c r="AO25" s="48" t="s">
        <v>51</v>
      </c>
      <c r="AP25" s="41"/>
      <c r="AQ25" s="42"/>
      <c r="AR25" s="42"/>
      <c r="AS25" s="48"/>
      <c r="AT25" s="43" t="s">
        <v>51</v>
      </c>
      <c r="AU25" s="47"/>
      <c r="AV25" s="42"/>
      <c r="AW25" s="42"/>
      <c r="AX25" s="48" t="s">
        <v>51</v>
      </c>
      <c r="AY25" s="41"/>
      <c r="AZ25" s="42"/>
      <c r="BA25" s="42"/>
      <c r="BB25" s="48" t="s">
        <v>51</v>
      </c>
      <c r="BC25" s="41"/>
      <c r="BD25" s="42"/>
      <c r="BE25" s="42"/>
      <c r="BF25" s="48"/>
      <c r="BG25" s="43"/>
      <c r="BH25" s="52">
        <f t="shared" si="1"/>
        <v>0</v>
      </c>
      <c r="BI25" s="51" t="str">
        <f t="shared" si="0"/>
        <v xml:space="preserve"> Sin Iniciar</v>
      </c>
      <c r="BJ25" s="31"/>
      <c r="BK25" s="13"/>
      <c r="BL25" s="26"/>
      <c r="BM25" s="26"/>
      <c r="BN25" s="27"/>
      <c r="BO25" s="28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</row>
    <row r="26" spans="1:102" s="29" customFormat="1" ht="56.25" customHeight="1" x14ac:dyDescent="0.2">
      <c r="A26" s="79">
        <v>12</v>
      </c>
      <c r="B26" s="79" t="s">
        <v>43</v>
      </c>
      <c r="C26" s="82" t="s">
        <v>62</v>
      </c>
      <c r="D26" s="85" t="s">
        <v>63</v>
      </c>
      <c r="E26" s="37" t="s">
        <v>64</v>
      </c>
      <c r="F26" s="37" t="s">
        <v>178</v>
      </c>
      <c r="G26" s="44"/>
      <c r="H26" s="30"/>
      <c r="I26" s="30"/>
      <c r="J26" s="46"/>
      <c r="K26" s="45"/>
      <c r="L26" s="38"/>
      <c r="M26" s="30"/>
      <c r="N26" s="30"/>
      <c r="O26" s="46"/>
      <c r="P26" s="44"/>
      <c r="Q26" s="30"/>
      <c r="R26" s="30"/>
      <c r="S26" s="46"/>
      <c r="T26" s="44"/>
      <c r="U26" s="30"/>
      <c r="V26" s="30"/>
      <c r="W26" s="46"/>
      <c r="X26" s="45"/>
      <c r="Y26" s="44" t="s">
        <v>51</v>
      </c>
      <c r="Z26" s="30" t="s">
        <v>51</v>
      </c>
      <c r="AA26" s="30"/>
      <c r="AB26" s="45"/>
      <c r="AC26" s="38"/>
      <c r="AD26" s="30"/>
      <c r="AE26" s="30"/>
      <c r="AF26" s="46"/>
      <c r="AG26" s="44"/>
      <c r="AH26" s="30"/>
      <c r="AI26" s="30"/>
      <c r="AJ26" s="46"/>
      <c r="AK26" s="45"/>
      <c r="AL26" s="38"/>
      <c r="AM26" s="30"/>
      <c r="AN26" s="30"/>
      <c r="AO26" s="46"/>
      <c r="AP26" s="44"/>
      <c r="AQ26" s="30"/>
      <c r="AR26" s="30"/>
      <c r="AS26" s="46"/>
      <c r="AT26" s="45"/>
      <c r="AU26" s="38"/>
      <c r="AV26" s="30"/>
      <c r="AW26" s="30"/>
      <c r="AX26" s="46"/>
      <c r="AY26" s="44"/>
      <c r="AZ26" s="30"/>
      <c r="BA26" s="30"/>
      <c r="BB26" s="46"/>
      <c r="BC26" s="44"/>
      <c r="BD26" s="30"/>
      <c r="BE26" s="30"/>
      <c r="BF26" s="46"/>
      <c r="BG26" s="45"/>
      <c r="BH26" s="52">
        <f t="shared" si="1"/>
        <v>0</v>
      </c>
      <c r="BI26" s="51" t="str">
        <f t="shared" si="0"/>
        <v xml:space="preserve"> Sin Iniciar</v>
      </c>
      <c r="BJ26" s="31"/>
      <c r="BK26" s="13"/>
      <c r="BL26" s="26"/>
      <c r="BM26" s="26"/>
      <c r="BN26" s="27"/>
      <c r="BO26" s="28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</row>
    <row r="27" spans="1:102" s="29" customFormat="1" ht="39.75" customHeight="1" x14ac:dyDescent="0.2">
      <c r="A27" s="79">
        <v>13</v>
      </c>
      <c r="B27" s="79" t="s">
        <v>65</v>
      </c>
      <c r="C27" s="82" t="s">
        <v>66</v>
      </c>
      <c r="D27" s="85" t="s">
        <v>67</v>
      </c>
      <c r="E27" s="37" t="s">
        <v>68</v>
      </c>
      <c r="F27" s="37" t="s">
        <v>178</v>
      </c>
      <c r="G27" s="44"/>
      <c r="H27" s="30"/>
      <c r="I27" s="30" t="s">
        <v>51</v>
      </c>
      <c r="J27" s="46" t="s">
        <v>51</v>
      </c>
      <c r="K27" s="45"/>
      <c r="L27" s="38"/>
      <c r="M27" s="30"/>
      <c r="N27" s="30"/>
      <c r="O27" s="46"/>
      <c r="P27" s="44"/>
      <c r="Q27" s="30"/>
      <c r="R27" s="30"/>
      <c r="S27" s="46"/>
      <c r="T27" s="44"/>
      <c r="U27" s="30"/>
      <c r="V27" s="30"/>
      <c r="W27" s="46"/>
      <c r="X27" s="45"/>
      <c r="Y27" s="44"/>
      <c r="Z27" s="30"/>
      <c r="AA27" s="30"/>
      <c r="AB27" s="45"/>
      <c r="AC27" s="38"/>
      <c r="AD27" s="30"/>
      <c r="AE27" s="30"/>
      <c r="AF27" s="46"/>
      <c r="AG27" s="44"/>
      <c r="AH27" s="30"/>
      <c r="AI27" s="30"/>
      <c r="AJ27" s="46"/>
      <c r="AK27" s="45"/>
      <c r="AL27" s="38"/>
      <c r="AM27" s="30"/>
      <c r="AN27" s="30"/>
      <c r="AO27" s="46"/>
      <c r="AP27" s="44"/>
      <c r="AQ27" s="30"/>
      <c r="AR27" s="30"/>
      <c r="AS27" s="46"/>
      <c r="AT27" s="45"/>
      <c r="AU27" s="38"/>
      <c r="AV27" s="30"/>
      <c r="AW27" s="30"/>
      <c r="AX27" s="46"/>
      <c r="AY27" s="44"/>
      <c r="AZ27" s="30"/>
      <c r="BA27" s="30"/>
      <c r="BB27" s="46"/>
      <c r="BC27" s="44"/>
      <c r="BD27" s="30"/>
      <c r="BE27" s="30"/>
      <c r="BF27" s="46"/>
      <c r="BG27" s="45"/>
      <c r="BH27" s="52">
        <f t="shared" si="1"/>
        <v>0</v>
      </c>
      <c r="BI27" s="51" t="str">
        <f t="shared" si="0"/>
        <v xml:space="preserve"> Sin Iniciar</v>
      </c>
      <c r="BJ27" s="31"/>
      <c r="BK27" s="13"/>
      <c r="BL27" s="26"/>
      <c r="BM27" s="26"/>
      <c r="BN27" s="27"/>
      <c r="BO27" s="28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</row>
    <row r="28" spans="1:102" s="29" customFormat="1" ht="39.75" customHeight="1" x14ac:dyDescent="0.2">
      <c r="A28" s="79">
        <v>14</v>
      </c>
      <c r="B28" s="79" t="s">
        <v>65</v>
      </c>
      <c r="C28" s="82" t="s">
        <v>226</v>
      </c>
      <c r="D28" s="85" t="s">
        <v>227</v>
      </c>
      <c r="E28" s="37" t="s">
        <v>228</v>
      </c>
      <c r="F28" s="37" t="s">
        <v>178</v>
      </c>
      <c r="G28" s="44"/>
      <c r="H28" s="30"/>
      <c r="I28" s="30"/>
      <c r="J28" s="46"/>
      <c r="K28" s="45"/>
      <c r="L28" s="38" t="s">
        <v>51</v>
      </c>
      <c r="M28" s="30" t="s">
        <v>51</v>
      </c>
      <c r="N28" s="30" t="s">
        <v>51</v>
      </c>
      <c r="O28" s="46" t="s">
        <v>51</v>
      </c>
      <c r="P28" s="44"/>
      <c r="Q28" s="30"/>
      <c r="R28" s="30"/>
      <c r="S28" s="46"/>
      <c r="T28" s="44"/>
      <c r="U28" s="30"/>
      <c r="V28" s="30"/>
      <c r="W28" s="46"/>
      <c r="X28" s="45"/>
      <c r="Y28" s="44"/>
      <c r="Z28" s="30"/>
      <c r="AA28" s="30"/>
      <c r="AB28" s="45"/>
      <c r="AC28" s="38"/>
      <c r="AD28" s="30"/>
      <c r="AE28" s="30"/>
      <c r="AF28" s="46"/>
      <c r="AG28" s="44"/>
      <c r="AH28" s="30"/>
      <c r="AI28" s="30"/>
      <c r="AJ28" s="46"/>
      <c r="AK28" s="45"/>
      <c r="AL28" s="38"/>
      <c r="AM28" s="30"/>
      <c r="AN28" s="30"/>
      <c r="AO28" s="46"/>
      <c r="AP28" s="44"/>
      <c r="AQ28" s="30"/>
      <c r="AR28" s="30"/>
      <c r="AS28" s="46"/>
      <c r="AT28" s="45"/>
      <c r="AU28" s="38"/>
      <c r="AV28" s="30"/>
      <c r="AW28" s="30"/>
      <c r="AX28" s="46"/>
      <c r="AY28" s="44"/>
      <c r="AZ28" s="30"/>
      <c r="BA28" s="30"/>
      <c r="BB28" s="46"/>
      <c r="BC28" s="44"/>
      <c r="BD28" s="30"/>
      <c r="BE28" s="30"/>
      <c r="BF28" s="46"/>
      <c r="BG28" s="45"/>
      <c r="BH28" s="52">
        <f t="shared" si="1"/>
        <v>0</v>
      </c>
      <c r="BI28" s="51" t="str">
        <f t="shared" ref="BI28" si="3">IF(BH28=1,"Ejecutado",IF(BH28=0," Sin Iniciar","En Proceso"))</f>
        <v xml:space="preserve"> Sin Iniciar</v>
      </c>
      <c r="BJ28" s="31"/>
      <c r="BK28" s="13"/>
      <c r="BL28" s="26"/>
      <c r="BM28" s="26"/>
      <c r="BN28" s="27"/>
      <c r="BO28" s="28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</row>
    <row r="29" spans="1:102" s="29" customFormat="1" ht="39.75" customHeight="1" x14ac:dyDescent="0.2">
      <c r="A29" s="79">
        <v>15</v>
      </c>
      <c r="B29" s="79" t="s">
        <v>40</v>
      </c>
      <c r="C29" s="83" t="s">
        <v>175</v>
      </c>
      <c r="D29" s="87" t="s">
        <v>69</v>
      </c>
      <c r="E29" s="91" t="s">
        <v>61</v>
      </c>
      <c r="F29" s="37" t="s">
        <v>47</v>
      </c>
      <c r="G29" s="44"/>
      <c r="H29" s="30"/>
      <c r="I29" s="30"/>
      <c r="J29" s="46"/>
      <c r="K29" s="45"/>
      <c r="L29" s="38"/>
      <c r="M29" s="30"/>
      <c r="N29" s="30"/>
      <c r="O29" s="46" t="s">
        <v>51</v>
      </c>
      <c r="P29" s="44" t="s">
        <v>51</v>
      </c>
      <c r="Q29" s="30"/>
      <c r="R29" s="30"/>
      <c r="S29" s="46"/>
      <c r="T29" s="44"/>
      <c r="U29" s="30"/>
      <c r="V29" s="30"/>
      <c r="W29" s="46"/>
      <c r="X29" s="45"/>
      <c r="Y29" s="44"/>
      <c r="Z29" s="30"/>
      <c r="AA29" s="30"/>
      <c r="AB29" s="45"/>
      <c r="AC29" s="38"/>
      <c r="AD29" s="30"/>
      <c r="AE29" s="30"/>
      <c r="AF29" s="46"/>
      <c r="AG29" s="44"/>
      <c r="AH29" s="30"/>
      <c r="AI29" s="30"/>
      <c r="AJ29" s="46"/>
      <c r="AK29" s="45"/>
      <c r="AL29" s="38"/>
      <c r="AM29" s="30"/>
      <c r="AN29" s="30"/>
      <c r="AO29" s="46"/>
      <c r="AP29" s="44"/>
      <c r="AQ29" s="30"/>
      <c r="AR29" s="30"/>
      <c r="AS29" s="46"/>
      <c r="AT29" s="45"/>
      <c r="AU29" s="38"/>
      <c r="AV29" s="30"/>
      <c r="AW29" s="30"/>
      <c r="AX29" s="46"/>
      <c r="AY29" s="44"/>
      <c r="AZ29" s="30"/>
      <c r="BA29" s="30"/>
      <c r="BB29" s="46"/>
      <c r="BC29" s="44"/>
      <c r="BD29" s="30"/>
      <c r="BE29" s="30"/>
      <c r="BF29" s="46"/>
      <c r="BG29" s="45"/>
      <c r="BH29" s="52">
        <f t="shared" si="1"/>
        <v>0</v>
      </c>
      <c r="BI29" s="51" t="str">
        <f t="shared" si="0"/>
        <v xml:space="preserve"> Sin Iniciar</v>
      </c>
      <c r="BJ29" s="31"/>
      <c r="BK29" s="13"/>
      <c r="BL29" s="26"/>
      <c r="BM29" s="26"/>
      <c r="BN29" s="27"/>
      <c r="BO29" s="28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</row>
    <row r="30" spans="1:102" s="29" customFormat="1" ht="39.75" customHeight="1" x14ac:dyDescent="0.2">
      <c r="A30" s="79">
        <v>16</v>
      </c>
      <c r="B30" s="79" t="s">
        <v>40</v>
      </c>
      <c r="C30" s="83" t="s">
        <v>70</v>
      </c>
      <c r="D30" s="87" t="s">
        <v>71</v>
      </c>
      <c r="E30" s="74" t="s">
        <v>72</v>
      </c>
      <c r="F30" s="37" t="s">
        <v>47</v>
      </c>
      <c r="G30" s="44"/>
      <c r="H30" s="30"/>
      <c r="I30" s="30"/>
      <c r="J30" s="46"/>
      <c r="K30" s="45"/>
      <c r="L30" s="38"/>
      <c r="M30" s="30"/>
      <c r="N30" s="30"/>
      <c r="O30" s="46"/>
      <c r="P30" s="44"/>
      <c r="Q30" s="30" t="s">
        <v>51</v>
      </c>
      <c r="R30" s="30" t="s">
        <v>51</v>
      </c>
      <c r="S30" s="46"/>
      <c r="T30" s="44"/>
      <c r="U30" s="30"/>
      <c r="V30" s="30"/>
      <c r="W30" s="46"/>
      <c r="X30" s="45"/>
      <c r="Y30" s="44"/>
      <c r="Z30" s="30"/>
      <c r="AA30" s="30"/>
      <c r="AB30" s="45"/>
      <c r="AC30" s="38"/>
      <c r="AD30" s="30"/>
      <c r="AE30" s="30"/>
      <c r="AF30" s="46"/>
      <c r="AG30" s="44"/>
      <c r="AH30" s="30"/>
      <c r="AI30" s="30"/>
      <c r="AJ30" s="46"/>
      <c r="AK30" s="45"/>
      <c r="AL30" s="38"/>
      <c r="AM30" s="30"/>
      <c r="AN30" s="30"/>
      <c r="AO30" s="46"/>
      <c r="AP30" s="44"/>
      <c r="AQ30" s="30"/>
      <c r="AR30" s="30"/>
      <c r="AS30" s="46"/>
      <c r="AT30" s="45"/>
      <c r="AU30" s="38"/>
      <c r="AV30" s="30"/>
      <c r="AW30" s="30"/>
      <c r="AX30" s="46"/>
      <c r="AY30" s="44"/>
      <c r="AZ30" s="30"/>
      <c r="BA30" s="30"/>
      <c r="BB30" s="46"/>
      <c r="BC30" s="44"/>
      <c r="BD30" s="30"/>
      <c r="BE30" s="30"/>
      <c r="BF30" s="46"/>
      <c r="BG30" s="45"/>
      <c r="BH30" s="52">
        <f t="shared" si="1"/>
        <v>0</v>
      </c>
      <c r="BI30" s="51" t="str">
        <f t="shared" si="0"/>
        <v xml:space="preserve"> Sin Iniciar</v>
      </c>
      <c r="BJ30" s="31"/>
      <c r="BK30" s="13"/>
      <c r="BL30" s="26"/>
      <c r="BM30" s="26"/>
      <c r="BN30" s="27"/>
      <c r="BO30" s="28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</row>
    <row r="31" spans="1:102" s="29" customFormat="1" ht="39.75" customHeight="1" x14ac:dyDescent="0.2">
      <c r="A31" s="79">
        <v>17</v>
      </c>
      <c r="B31" s="79" t="s">
        <v>73</v>
      </c>
      <c r="C31" s="81" t="s">
        <v>217</v>
      </c>
      <c r="D31" s="86" t="s">
        <v>74</v>
      </c>
      <c r="E31" s="75" t="s">
        <v>218</v>
      </c>
      <c r="F31" s="37" t="s">
        <v>178</v>
      </c>
      <c r="G31" s="44"/>
      <c r="H31" s="30"/>
      <c r="I31" s="30"/>
      <c r="J31" s="46"/>
      <c r="K31" s="45"/>
      <c r="L31" s="38"/>
      <c r="M31" s="30"/>
      <c r="N31" s="30"/>
      <c r="O31" s="46"/>
      <c r="P31" s="44"/>
      <c r="Q31" s="30"/>
      <c r="R31" s="30"/>
      <c r="S31" s="46"/>
      <c r="T31" s="44"/>
      <c r="U31" s="30"/>
      <c r="V31" s="30"/>
      <c r="W31" s="46"/>
      <c r="X31" s="45"/>
      <c r="Y31" s="44"/>
      <c r="Z31" s="30"/>
      <c r="AA31" s="30"/>
      <c r="AB31" s="45"/>
      <c r="AC31" s="38"/>
      <c r="AD31" s="30"/>
      <c r="AE31" s="30"/>
      <c r="AF31" s="46"/>
      <c r="AG31" s="44"/>
      <c r="AH31" s="30"/>
      <c r="AI31" s="30"/>
      <c r="AJ31" s="46"/>
      <c r="AK31" s="45"/>
      <c r="AL31" s="38"/>
      <c r="AM31" s="30"/>
      <c r="AN31" s="30"/>
      <c r="AO31" s="46"/>
      <c r="AP31" s="44"/>
      <c r="AQ31" s="30"/>
      <c r="AR31" s="30"/>
      <c r="AS31" s="46"/>
      <c r="AT31" s="45"/>
      <c r="AU31" s="38"/>
      <c r="AV31" s="30"/>
      <c r="AW31" s="30"/>
      <c r="AX31" s="46"/>
      <c r="AY31" s="44"/>
      <c r="AZ31" s="30"/>
      <c r="BA31" s="30"/>
      <c r="BB31" s="46"/>
      <c r="BC31" s="44"/>
      <c r="BD31" s="30" t="s">
        <v>51</v>
      </c>
      <c r="BE31" s="30" t="s">
        <v>51</v>
      </c>
      <c r="BF31" s="46"/>
      <c r="BG31" s="45"/>
      <c r="BH31" s="52">
        <f t="shared" si="1"/>
        <v>0</v>
      </c>
      <c r="BI31" s="51" t="str">
        <f t="shared" si="0"/>
        <v xml:space="preserve"> Sin Iniciar</v>
      </c>
      <c r="BJ31" s="31"/>
      <c r="BK31" s="13"/>
      <c r="BL31" s="26"/>
      <c r="BM31" s="26"/>
      <c r="BN31" s="27"/>
      <c r="BO31" s="28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</row>
    <row r="32" spans="1:102" s="29" customFormat="1" ht="39.75" customHeight="1" x14ac:dyDescent="0.2">
      <c r="A32" s="79">
        <v>18</v>
      </c>
      <c r="B32" s="79" t="s">
        <v>45</v>
      </c>
      <c r="C32" s="81" t="s">
        <v>176</v>
      </c>
      <c r="D32" s="86" t="s">
        <v>77</v>
      </c>
      <c r="E32" s="75" t="s">
        <v>78</v>
      </c>
      <c r="F32" s="37" t="s">
        <v>178</v>
      </c>
      <c r="G32" s="44" t="s">
        <v>51</v>
      </c>
      <c r="H32" s="30"/>
      <c r="I32" s="30"/>
      <c r="J32" s="46"/>
      <c r="K32" s="45"/>
      <c r="L32" s="38" t="s">
        <v>51</v>
      </c>
      <c r="M32" s="30"/>
      <c r="N32" s="30"/>
      <c r="O32" s="46"/>
      <c r="P32" s="44" t="s">
        <v>51</v>
      </c>
      <c r="Q32" s="30"/>
      <c r="R32" s="30"/>
      <c r="S32" s="46"/>
      <c r="T32" s="44" t="s">
        <v>51</v>
      </c>
      <c r="U32" s="30"/>
      <c r="V32" s="30"/>
      <c r="W32" s="46"/>
      <c r="X32" s="45"/>
      <c r="Y32" s="44" t="s">
        <v>51</v>
      </c>
      <c r="Z32" s="30"/>
      <c r="AA32" s="30"/>
      <c r="AB32" s="45"/>
      <c r="AC32" s="38" t="s">
        <v>51</v>
      </c>
      <c r="AD32" s="30"/>
      <c r="AE32" s="30"/>
      <c r="AF32" s="46"/>
      <c r="AG32" s="44" t="s">
        <v>51</v>
      </c>
      <c r="AH32" s="30"/>
      <c r="AI32" s="30"/>
      <c r="AJ32" s="46"/>
      <c r="AK32" s="45"/>
      <c r="AL32" s="38" t="s">
        <v>51</v>
      </c>
      <c r="AM32" s="30"/>
      <c r="AN32" s="30"/>
      <c r="AO32" s="46"/>
      <c r="AP32" s="44" t="s">
        <v>51</v>
      </c>
      <c r="AQ32" s="30"/>
      <c r="AR32" s="30"/>
      <c r="AS32" s="46"/>
      <c r="AT32" s="45"/>
      <c r="AU32" s="38" t="s">
        <v>51</v>
      </c>
      <c r="AV32" s="30"/>
      <c r="AW32" s="30"/>
      <c r="AX32" s="46"/>
      <c r="AY32" s="44" t="s">
        <v>51</v>
      </c>
      <c r="AZ32" s="30"/>
      <c r="BA32" s="30"/>
      <c r="BB32" s="46"/>
      <c r="BC32" s="44" t="s">
        <v>51</v>
      </c>
      <c r="BD32" s="30"/>
      <c r="BE32" s="30"/>
      <c r="BF32" s="46"/>
      <c r="BG32" s="45"/>
      <c r="BH32" s="52">
        <f t="shared" si="1"/>
        <v>0</v>
      </c>
      <c r="BI32" s="51" t="str">
        <f t="shared" si="0"/>
        <v xml:space="preserve"> Sin Iniciar</v>
      </c>
      <c r="BJ32" s="31"/>
      <c r="BK32" s="13"/>
      <c r="BL32" s="26"/>
      <c r="BM32" s="26"/>
      <c r="BN32" s="27"/>
      <c r="BO32" s="28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</row>
    <row r="33" spans="1:102" s="29" customFormat="1" ht="39.75" customHeight="1" x14ac:dyDescent="0.2">
      <c r="A33" s="79">
        <v>19</v>
      </c>
      <c r="B33" s="79" t="s">
        <v>45</v>
      </c>
      <c r="C33" s="83" t="s">
        <v>190</v>
      </c>
      <c r="D33" s="87" t="s">
        <v>79</v>
      </c>
      <c r="E33" s="76" t="s">
        <v>191</v>
      </c>
      <c r="F33" s="37" t="s">
        <v>178</v>
      </c>
      <c r="G33" s="44"/>
      <c r="H33" s="30"/>
      <c r="I33" s="30"/>
      <c r="J33" s="46" t="s">
        <v>51</v>
      </c>
      <c r="K33" s="45" t="s">
        <v>51</v>
      </c>
      <c r="L33" s="38"/>
      <c r="M33" s="30"/>
      <c r="N33" s="30"/>
      <c r="O33" s="46"/>
      <c r="P33" s="44"/>
      <c r="Q33" s="30"/>
      <c r="R33" s="30"/>
      <c r="S33" s="46"/>
      <c r="T33" s="44"/>
      <c r="U33" s="30"/>
      <c r="V33" s="30"/>
      <c r="W33" s="46"/>
      <c r="X33" s="45"/>
      <c r="Y33" s="44"/>
      <c r="Z33" s="30"/>
      <c r="AA33" s="30"/>
      <c r="AB33" s="45"/>
      <c r="AC33" s="38"/>
      <c r="AD33" s="30"/>
      <c r="AE33" s="30"/>
      <c r="AF33" s="46"/>
      <c r="AG33" s="44"/>
      <c r="AH33" s="30"/>
      <c r="AI33" s="30"/>
      <c r="AJ33" s="46"/>
      <c r="AK33" s="45"/>
      <c r="AL33" s="38"/>
      <c r="AM33" s="30"/>
      <c r="AN33" s="30"/>
      <c r="AO33" s="46"/>
      <c r="AP33" s="44"/>
      <c r="AQ33" s="30"/>
      <c r="AR33" s="30"/>
      <c r="AS33" s="46"/>
      <c r="AT33" s="45"/>
      <c r="AU33" s="38"/>
      <c r="AV33" s="30"/>
      <c r="AW33" s="30"/>
      <c r="AX33" s="46"/>
      <c r="AY33" s="44"/>
      <c r="AZ33" s="30"/>
      <c r="BA33" s="30"/>
      <c r="BB33" s="46"/>
      <c r="BC33" s="44"/>
      <c r="BD33" s="30"/>
      <c r="BE33" s="30"/>
      <c r="BF33" s="46"/>
      <c r="BG33" s="45"/>
      <c r="BH33" s="52">
        <f t="shared" si="1"/>
        <v>0</v>
      </c>
      <c r="BI33" s="51" t="str">
        <f t="shared" si="0"/>
        <v xml:space="preserve"> Sin Iniciar</v>
      </c>
      <c r="BJ33" s="31"/>
      <c r="BK33" s="13"/>
      <c r="BL33" s="26"/>
      <c r="BM33" s="26"/>
      <c r="BN33" s="27"/>
      <c r="BO33" s="28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</row>
    <row r="34" spans="1:102" s="29" customFormat="1" ht="39.75" customHeight="1" x14ac:dyDescent="0.2">
      <c r="A34" s="79">
        <v>20</v>
      </c>
      <c r="B34" s="79" t="s">
        <v>40</v>
      </c>
      <c r="C34" s="82" t="s">
        <v>80</v>
      </c>
      <c r="D34" s="85" t="s">
        <v>60</v>
      </c>
      <c r="E34" s="37" t="s">
        <v>81</v>
      </c>
      <c r="F34" s="37" t="s">
        <v>178</v>
      </c>
      <c r="G34" s="44"/>
      <c r="H34" s="30"/>
      <c r="I34" s="30"/>
      <c r="J34" s="46"/>
      <c r="K34" s="46"/>
      <c r="L34" s="44"/>
      <c r="M34" s="30"/>
      <c r="N34" s="30"/>
      <c r="O34" s="45" t="s">
        <v>51</v>
      </c>
      <c r="P34" s="44" t="s">
        <v>51</v>
      </c>
      <c r="Q34" s="30" t="s">
        <v>51</v>
      </c>
      <c r="R34" s="30"/>
      <c r="S34" s="46"/>
      <c r="T34" s="44"/>
      <c r="U34" s="30"/>
      <c r="V34" s="30"/>
      <c r="W34" s="46"/>
      <c r="X34" s="45"/>
      <c r="Y34" s="44"/>
      <c r="Z34" s="30"/>
      <c r="AA34" s="30"/>
      <c r="AB34" s="45"/>
      <c r="AC34" s="38"/>
      <c r="AD34" s="30"/>
      <c r="AE34" s="30"/>
      <c r="AF34" s="46"/>
      <c r="AG34" s="44"/>
      <c r="AH34" s="30"/>
      <c r="AI34" s="30"/>
      <c r="AJ34" s="46"/>
      <c r="AK34" s="45"/>
      <c r="AL34" s="38"/>
      <c r="AM34" s="30"/>
      <c r="AN34" s="30"/>
      <c r="AO34" s="46"/>
      <c r="AP34" s="44"/>
      <c r="AQ34" s="30"/>
      <c r="AR34" s="30"/>
      <c r="AS34" s="46"/>
      <c r="AT34" s="45"/>
      <c r="AU34" s="38"/>
      <c r="AV34" s="30"/>
      <c r="AW34" s="30"/>
      <c r="AX34" s="46"/>
      <c r="AY34" s="44"/>
      <c r="AZ34" s="30"/>
      <c r="BA34" s="30"/>
      <c r="BB34" s="46"/>
      <c r="BC34" s="44"/>
      <c r="BD34" s="30"/>
      <c r="BE34" s="30"/>
      <c r="BF34" s="46"/>
      <c r="BG34" s="45"/>
      <c r="BH34" s="52">
        <f t="shared" si="1"/>
        <v>0</v>
      </c>
      <c r="BI34" s="51" t="str">
        <f t="shared" si="0"/>
        <v xml:space="preserve"> Sin Iniciar</v>
      </c>
      <c r="BJ34" s="31"/>
      <c r="BK34" s="13"/>
      <c r="BL34" s="26"/>
      <c r="BM34" s="26"/>
      <c r="BN34" s="27"/>
      <c r="BO34" s="28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</row>
    <row r="35" spans="1:102" s="29" customFormat="1" ht="39.75" customHeight="1" x14ac:dyDescent="0.2">
      <c r="A35" s="79">
        <v>21</v>
      </c>
      <c r="B35" s="79" t="s">
        <v>45</v>
      </c>
      <c r="C35" s="82" t="s">
        <v>82</v>
      </c>
      <c r="D35" s="85" t="s">
        <v>83</v>
      </c>
      <c r="E35" s="90" t="s">
        <v>84</v>
      </c>
      <c r="F35" s="37" t="s">
        <v>178</v>
      </c>
      <c r="G35" s="44"/>
      <c r="H35" s="30"/>
      <c r="I35" s="30"/>
      <c r="J35" s="46"/>
      <c r="K35" s="46"/>
      <c r="L35" s="44"/>
      <c r="M35" s="30"/>
      <c r="N35" s="30"/>
      <c r="O35" s="45"/>
      <c r="P35" s="44"/>
      <c r="Q35" s="30"/>
      <c r="R35" s="30"/>
      <c r="S35" s="46"/>
      <c r="T35" s="44"/>
      <c r="U35" s="30"/>
      <c r="V35" s="30"/>
      <c r="W35" s="46"/>
      <c r="X35" s="45"/>
      <c r="Y35" s="44"/>
      <c r="Z35" s="30" t="s">
        <v>51</v>
      </c>
      <c r="AA35" s="30" t="s">
        <v>51</v>
      </c>
      <c r="AB35" s="45"/>
      <c r="AC35" s="38"/>
      <c r="AD35" s="30"/>
      <c r="AE35" s="30"/>
      <c r="AF35" s="46"/>
      <c r="AG35" s="44"/>
      <c r="AH35" s="30"/>
      <c r="AI35" s="30"/>
      <c r="AJ35" s="46"/>
      <c r="AK35" s="45"/>
      <c r="AL35" s="38"/>
      <c r="AM35" s="30"/>
      <c r="AN35" s="30"/>
      <c r="AO35" s="46"/>
      <c r="AP35" s="44"/>
      <c r="AQ35" s="30"/>
      <c r="AR35" s="30"/>
      <c r="AS35" s="46"/>
      <c r="AT35" s="45"/>
      <c r="AU35" s="38"/>
      <c r="AV35" s="30"/>
      <c r="AW35" s="30"/>
      <c r="AX35" s="46"/>
      <c r="AY35" s="44"/>
      <c r="AZ35" s="30"/>
      <c r="BA35" s="30"/>
      <c r="BB35" s="46"/>
      <c r="BC35" s="44"/>
      <c r="BD35" s="30"/>
      <c r="BE35" s="30"/>
      <c r="BF35" s="46"/>
      <c r="BG35" s="45"/>
      <c r="BH35" s="52">
        <f t="shared" si="1"/>
        <v>0</v>
      </c>
      <c r="BI35" s="51" t="str">
        <f t="shared" si="0"/>
        <v xml:space="preserve"> Sin Iniciar</v>
      </c>
      <c r="BJ35" s="31"/>
      <c r="BK35" s="13"/>
      <c r="BL35" s="26"/>
      <c r="BM35" s="26"/>
      <c r="BN35" s="27"/>
      <c r="BO35" s="28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</row>
    <row r="36" spans="1:102" s="29" customFormat="1" ht="39.75" customHeight="1" x14ac:dyDescent="0.2">
      <c r="A36" s="79">
        <v>22</v>
      </c>
      <c r="B36" s="79" t="s">
        <v>45</v>
      </c>
      <c r="C36" s="82" t="s">
        <v>85</v>
      </c>
      <c r="D36" s="85" t="s">
        <v>86</v>
      </c>
      <c r="E36" s="92" t="s">
        <v>87</v>
      </c>
      <c r="F36" s="37" t="s">
        <v>47</v>
      </c>
      <c r="G36" s="44"/>
      <c r="H36" s="30"/>
      <c r="I36" s="30"/>
      <c r="J36" s="46"/>
      <c r="K36" s="46"/>
      <c r="L36" s="44"/>
      <c r="M36" s="30"/>
      <c r="N36" s="30"/>
      <c r="O36" s="45"/>
      <c r="P36" s="44"/>
      <c r="Q36" s="30"/>
      <c r="R36" s="30"/>
      <c r="S36" s="46"/>
      <c r="T36" s="44"/>
      <c r="U36" s="30"/>
      <c r="V36" s="30"/>
      <c r="W36" s="46"/>
      <c r="X36" s="45"/>
      <c r="Y36" s="44"/>
      <c r="Z36" s="30"/>
      <c r="AA36" s="30" t="s">
        <v>51</v>
      </c>
      <c r="AB36" s="45" t="s">
        <v>51</v>
      </c>
      <c r="AC36" s="38"/>
      <c r="AD36" s="30"/>
      <c r="AE36" s="30"/>
      <c r="AF36" s="46"/>
      <c r="AG36" s="44"/>
      <c r="AH36" s="30"/>
      <c r="AI36" s="30"/>
      <c r="AJ36" s="46"/>
      <c r="AK36" s="45"/>
      <c r="AL36" s="38"/>
      <c r="AM36" s="30"/>
      <c r="AN36" s="30"/>
      <c r="AO36" s="46"/>
      <c r="AP36" s="44"/>
      <c r="AQ36" s="30"/>
      <c r="AR36" s="30"/>
      <c r="AS36" s="46"/>
      <c r="AT36" s="45"/>
      <c r="AU36" s="38"/>
      <c r="AV36" s="30"/>
      <c r="AW36" s="30"/>
      <c r="AX36" s="46"/>
      <c r="AY36" s="44"/>
      <c r="AZ36" s="30"/>
      <c r="BA36" s="30"/>
      <c r="BB36" s="46"/>
      <c r="BC36" s="44"/>
      <c r="BD36" s="30"/>
      <c r="BE36" s="30"/>
      <c r="BF36" s="46"/>
      <c r="BG36" s="45"/>
      <c r="BH36" s="52">
        <f t="shared" si="1"/>
        <v>0</v>
      </c>
      <c r="BI36" s="51" t="str">
        <f t="shared" si="0"/>
        <v xml:space="preserve"> Sin Iniciar</v>
      </c>
      <c r="BJ36" s="31"/>
      <c r="BK36" s="13"/>
      <c r="BL36" s="26"/>
      <c r="BM36" s="26"/>
      <c r="BN36" s="27"/>
      <c r="BO36" s="28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  <c r="CX36" s="25"/>
    </row>
    <row r="37" spans="1:102" s="29" customFormat="1" ht="60.75" customHeight="1" thickBot="1" x14ac:dyDescent="0.25">
      <c r="A37" s="79">
        <v>23</v>
      </c>
      <c r="B37" s="79" t="s">
        <v>43</v>
      </c>
      <c r="C37" s="82" t="s">
        <v>88</v>
      </c>
      <c r="D37" s="85" t="s">
        <v>89</v>
      </c>
      <c r="E37" s="37" t="s">
        <v>90</v>
      </c>
      <c r="F37" s="37" t="s">
        <v>178</v>
      </c>
      <c r="G37" s="44"/>
      <c r="H37" s="30"/>
      <c r="I37" s="30"/>
      <c r="J37" s="46"/>
      <c r="K37" s="46"/>
      <c r="L37" s="44"/>
      <c r="M37" s="30"/>
      <c r="N37" s="30"/>
      <c r="O37" s="45"/>
      <c r="P37" s="44"/>
      <c r="Q37" s="30"/>
      <c r="R37" s="30"/>
      <c r="S37" s="46"/>
      <c r="T37" s="95"/>
      <c r="U37" s="96"/>
      <c r="V37" s="96"/>
      <c r="W37" s="105"/>
      <c r="X37" s="97"/>
      <c r="Y37" s="95"/>
      <c r="Z37" s="96"/>
      <c r="AA37" s="96" t="s">
        <v>51</v>
      </c>
      <c r="AB37" s="97" t="s">
        <v>51</v>
      </c>
      <c r="AC37" s="38"/>
      <c r="AD37" s="30"/>
      <c r="AE37" s="30"/>
      <c r="AF37" s="46"/>
      <c r="AG37" s="44"/>
      <c r="AH37" s="30"/>
      <c r="AI37" s="30"/>
      <c r="AJ37" s="46"/>
      <c r="AK37" s="45"/>
      <c r="AL37" s="38"/>
      <c r="AM37" s="30"/>
      <c r="AN37" s="30"/>
      <c r="AO37" s="46"/>
      <c r="AP37" s="44"/>
      <c r="AQ37" s="30"/>
      <c r="AR37" s="30"/>
      <c r="AS37" s="46"/>
      <c r="AT37" s="45"/>
      <c r="AU37" s="38"/>
      <c r="AV37" s="30"/>
      <c r="AW37" s="30"/>
      <c r="AX37" s="46"/>
      <c r="AY37" s="44"/>
      <c r="AZ37" s="30"/>
      <c r="BA37" s="30"/>
      <c r="BB37" s="46"/>
      <c r="BC37" s="44"/>
      <c r="BD37" s="30"/>
      <c r="BE37" s="30"/>
      <c r="BF37" s="46"/>
      <c r="BG37" s="45"/>
      <c r="BH37" s="52">
        <f t="shared" si="1"/>
        <v>0</v>
      </c>
      <c r="BI37" s="51" t="str">
        <f t="shared" si="0"/>
        <v xml:space="preserve"> Sin Iniciar</v>
      </c>
      <c r="BJ37" s="31"/>
      <c r="BK37" s="13"/>
      <c r="BL37" s="26"/>
      <c r="BM37" s="26"/>
      <c r="BN37" s="27"/>
      <c r="BO37" s="28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/>
      <c r="CT37" s="25"/>
      <c r="CU37" s="25"/>
      <c r="CV37" s="25"/>
      <c r="CW37" s="25"/>
      <c r="CX37" s="25"/>
    </row>
    <row r="38" spans="1:102" s="29" customFormat="1" ht="19.5" thickBot="1" x14ac:dyDescent="0.25">
      <c r="A38" s="119" t="s">
        <v>31</v>
      </c>
      <c r="B38" s="120"/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3"/>
      <c r="U38" s="123"/>
      <c r="V38" s="123"/>
      <c r="W38" s="123"/>
      <c r="X38" s="123"/>
      <c r="Y38" s="123"/>
      <c r="Z38" s="123"/>
      <c r="AA38" s="123"/>
      <c r="AB38" s="123"/>
      <c r="AC38" s="120"/>
      <c r="AD38" s="120"/>
      <c r="AE38" s="120"/>
      <c r="AF38" s="120"/>
      <c r="AG38" s="120"/>
      <c r="AH38" s="120"/>
      <c r="AI38" s="120"/>
      <c r="AJ38" s="120"/>
      <c r="AK38" s="120"/>
      <c r="AL38" s="120"/>
      <c r="AM38" s="120"/>
      <c r="AN38" s="120"/>
      <c r="AO38" s="120"/>
      <c r="AP38" s="120"/>
      <c r="AQ38" s="120"/>
      <c r="AR38" s="120"/>
      <c r="AS38" s="120"/>
      <c r="AT38" s="120"/>
      <c r="AU38" s="120"/>
      <c r="AV38" s="120"/>
      <c r="AW38" s="120"/>
      <c r="AX38" s="120"/>
      <c r="AY38" s="120"/>
      <c r="AZ38" s="120"/>
      <c r="BA38" s="120"/>
      <c r="BB38" s="120"/>
      <c r="BC38" s="120"/>
      <c r="BD38" s="120"/>
      <c r="BE38" s="120"/>
      <c r="BF38" s="120"/>
      <c r="BG38" s="124"/>
      <c r="BH38" s="52">
        <f>AVERAGE(BH39:BH65)</f>
        <v>0</v>
      </c>
      <c r="BI38" s="51" t="str">
        <f>IF(BH38=1,"Ejecutado",IF(BH38=0," Sin Iniciar","En Proceso"))</f>
        <v xml:space="preserve"> Sin Iniciar</v>
      </c>
      <c r="BJ38" s="31"/>
      <c r="BK38" s="13"/>
      <c r="BL38" s="26"/>
      <c r="BM38" s="26"/>
      <c r="BN38" s="27"/>
      <c r="BO38" s="28"/>
      <c r="BP38" s="25"/>
      <c r="BQ38" s="25"/>
      <c r="BR38" s="25"/>
      <c r="BS38" s="25"/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  <c r="CG38" s="25"/>
      <c r="CH38" s="25"/>
      <c r="CI38" s="25"/>
      <c r="CJ38" s="25"/>
      <c r="CK38" s="25"/>
      <c r="CL38" s="25"/>
      <c r="CM38" s="25"/>
      <c r="CN38" s="25"/>
      <c r="CO38" s="25"/>
      <c r="CP38" s="25"/>
      <c r="CQ38" s="25"/>
      <c r="CR38" s="25"/>
      <c r="CS38" s="25"/>
      <c r="CT38" s="25"/>
      <c r="CU38" s="25"/>
      <c r="CV38" s="25"/>
      <c r="CW38" s="25"/>
      <c r="CX38" s="25"/>
    </row>
    <row r="39" spans="1:102" s="29" customFormat="1" ht="45.75" customHeight="1" x14ac:dyDescent="0.2">
      <c r="A39" s="79">
        <v>24</v>
      </c>
      <c r="B39" s="79" t="s">
        <v>45</v>
      </c>
      <c r="C39" s="82" t="s">
        <v>93</v>
      </c>
      <c r="D39" s="85" t="s">
        <v>94</v>
      </c>
      <c r="E39" s="37" t="s">
        <v>95</v>
      </c>
      <c r="F39" s="37" t="s">
        <v>180</v>
      </c>
      <c r="G39" s="44"/>
      <c r="H39" s="30"/>
      <c r="I39" s="30"/>
      <c r="J39" s="46"/>
      <c r="K39" s="45"/>
      <c r="L39" s="38"/>
      <c r="M39" s="30"/>
      <c r="N39" s="30"/>
      <c r="O39" s="46"/>
      <c r="P39" s="44"/>
      <c r="Q39" s="30"/>
      <c r="R39" s="30"/>
      <c r="S39" s="46"/>
      <c r="T39" s="41"/>
      <c r="U39" s="42"/>
      <c r="V39" s="42"/>
      <c r="W39" s="48"/>
      <c r="X39" s="43"/>
      <c r="Y39" s="41" t="s">
        <v>51</v>
      </c>
      <c r="Z39" s="42" t="s">
        <v>51</v>
      </c>
      <c r="AA39" s="42" t="s">
        <v>51</v>
      </c>
      <c r="AB39" s="43" t="s">
        <v>51</v>
      </c>
      <c r="AC39" s="38" t="s">
        <v>51</v>
      </c>
      <c r="AD39" s="30" t="s">
        <v>51</v>
      </c>
      <c r="AE39" s="30" t="s">
        <v>51</v>
      </c>
      <c r="AF39" s="46" t="s">
        <v>51</v>
      </c>
      <c r="AG39" s="44" t="s">
        <v>51</v>
      </c>
      <c r="AH39" s="30" t="s">
        <v>51</v>
      </c>
      <c r="AI39" s="30" t="s">
        <v>51</v>
      </c>
      <c r="AJ39" s="46" t="s">
        <v>51</v>
      </c>
      <c r="AK39" s="45" t="s">
        <v>51</v>
      </c>
      <c r="AL39" s="38" t="s">
        <v>51</v>
      </c>
      <c r="AM39" s="30" t="s">
        <v>51</v>
      </c>
      <c r="AN39" s="30" t="s">
        <v>51</v>
      </c>
      <c r="AO39" s="46" t="s">
        <v>51</v>
      </c>
      <c r="AP39" s="44"/>
      <c r="AQ39" s="30"/>
      <c r="AR39" s="30"/>
      <c r="AS39" s="46"/>
      <c r="AT39" s="45"/>
      <c r="AU39" s="38"/>
      <c r="AV39" s="30"/>
      <c r="AW39" s="30"/>
      <c r="AX39" s="46"/>
      <c r="AY39" s="44"/>
      <c r="AZ39" s="30"/>
      <c r="BA39" s="30"/>
      <c r="BB39" s="46"/>
      <c r="BC39" s="44"/>
      <c r="BD39" s="30"/>
      <c r="BE39" s="30"/>
      <c r="BF39" s="46"/>
      <c r="BG39" s="45"/>
      <c r="BH39" s="52">
        <f t="shared" ref="BH39:BH65" si="4">(COUNTIF(G39:BG39,"C"))/((COUNTIF(G39:BG39,"C")+COUNTIF(G39:BG39,"P")))</f>
        <v>0</v>
      </c>
      <c r="BI39" s="51" t="str">
        <f t="shared" ref="BI39" si="5">IF(BH39=1,"Ejecutado",IF(BH39=0," Sin Iniciar","En Proceso"))</f>
        <v xml:space="preserve"> Sin Iniciar</v>
      </c>
      <c r="BJ39" s="31"/>
      <c r="BK39" s="13"/>
      <c r="BL39" s="26"/>
      <c r="BM39" s="26"/>
      <c r="BN39" s="27"/>
      <c r="BO39" s="28"/>
      <c r="BP39" s="25"/>
      <c r="BQ39" s="25"/>
      <c r="BR39" s="25"/>
      <c r="BS39" s="25"/>
      <c r="BT39" s="25"/>
      <c r="BU39" s="25"/>
      <c r="BV39" s="25"/>
      <c r="BW39" s="25"/>
      <c r="BX39" s="25"/>
      <c r="BY39" s="25"/>
      <c r="BZ39" s="25"/>
      <c r="CA39" s="25"/>
      <c r="CB39" s="25"/>
      <c r="CC39" s="25"/>
      <c r="CD39" s="25"/>
      <c r="CE39" s="25"/>
      <c r="CF39" s="25"/>
      <c r="CG39" s="25"/>
      <c r="CH39" s="25"/>
      <c r="CI39" s="25"/>
      <c r="CJ39" s="25"/>
      <c r="CK39" s="25"/>
      <c r="CL39" s="25"/>
      <c r="CM39" s="25"/>
      <c r="CN39" s="25"/>
      <c r="CO39" s="25"/>
      <c r="CP39" s="25"/>
      <c r="CQ39" s="25"/>
      <c r="CR39" s="25"/>
      <c r="CS39" s="25"/>
      <c r="CT39" s="25"/>
      <c r="CU39" s="25"/>
      <c r="CV39" s="25"/>
      <c r="CW39" s="25"/>
      <c r="CX39" s="25"/>
    </row>
    <row r="40" spans="1:102" s="29" customFormat="1" ht="45.75" customHeight="1" x14ac:dyDescent="0.2">
      <c r="A40" s="79">
        <v>25</v>
      </c>
      <c r="B40" s="79" t="s">
        <v>45</v>
      </c>
      <c r="C40" s="82" t="s">
        <v>96</v>
      </c>
      <c r="D40" s="85" t="s">
        <v>97</v>
      </c>
      <c r="E40" s="37" t="s">
        <v>98</v>
      </c>
      <c r="F40" s="37" t="s">
        <v>180</v>
      </c>
      <c r="G40" s="44"/>
      <c r="H40" s="30"/>
      <c r="I40" s="30"/>
      <c r="J40" s="46"/>
      <c r="K40" s="45"/>
      <c r="L40" s="38"/>
      <c r="M40" s="30"/>
      <c r="N40" s="30"/>
      <c r="O40" s="46"/>
      <c r="P40" s="44"/>
      <c r="Q40" s="30"/>
      <c r="R40" s="30"/>
      <c r="S40" s="46"/>
      <c r="T40" s="44"/>
      <c r="U40" s="30"/>
      <c r="V40" s="30"/>
      <c r="W40" s="46"/>
      <c r="X40" s="45"/>
      <c r="Y40" s="44"/>
      <c r="Z40" s="30"/>
      <c r="AA40" s="30"/>
      <c r="AB40" s="45"/>
      <c r="AC40" s="38" t="s">
        <v>51</v>
      </c>
      <c r="AD40" s="30" t="s">
        <v>51</v>
      </c>
      <c r="AE40" s="30" t="s">
        <v>51</v>
      </c>
      <c r="AF40" s="46" t="s">
        <v>51</v>
      </c>
      <c r="AG40" s="44" t="s">
        <v>51</v>
      </c>
      <c r="AH40" s="30" t="s">
        <v>51</v>
      </c>
      <c r="AI40" s="30" t="s">
        <v>51</v>
      </c>
      <c r="AJ40" s="46" t="s">
        <v>51</v>
      </c>
      <c r="AK40" s="45" t="s">
        <v>51</v>
      </c>
      <c r="AL40" s="38" t="s">
        <v>51</v>
      </c>
      <c r="AM40" s="30" t="s">
        <v>51</v>
      </c>
      <c r="AN40" s="30" t="s">
        <v>51</v>
      </c>
      <c r="AO40" s="46" t="s">
        <v>51</v>
      </c>
      <c r="AP40" s="44" t="s">
        <v>51</v>
      </c>
      <c r="AQ40" s="30" t="s">
        <v>51</v>
      </c>
      <c r="AR40" s="30" t="s">
        <v>51</v>
      </c>
      <c r="AS40" s="46" t="s">
        <v>51</v>
      </c>
      <c r="AT40" s="45" t="s">
        <v>51</v>
      </c>
      <c r="AU40" s="38"/>
      <c r="AV40" s="30"/>
      <c r="AW40" s="30"/>
      <c r="AX40" s="46"/>
      <c r="AY40" s="44"/>
      <c r="AZ40" s="30"/>
      <c r="BA40" s="30"/>
      <c r="BB40" s="46"/>
      <c r="BC40" s="44"/>
      <c r="BD40" s="30"/>
      <c r="BE40" s="30"/>
      <c r="BF40" s="46"/>
      <c r="BG40" s="45"/>
      <c r="BH40" s="52">
        <f t="shared" si="4"/>
        <v>0</v>
      </c>
      <c r="BI40" s="51" t="str">
        <f t="shared" ref="BI40:BI65" si="6">IF(BH40=1,"Ejecutado",IF(BH40=0," Sin Iniciar","En Proceso"))</f>
        <v xml:space="preserve"> Sin Iniciar</v>
      </c>
      <c r="BJ40" s="31"/>
      <c r="BK40" s="13"/>
      <c r="BL40" s="26"/>
      <c r="BM40" s="26"/>
      <c r="BN40" s="27"/>
      <c r="BO40" s="28"/>
      <c r="BP40" s="25"/>
      <c r="BQ40" s="25"/>
      <c r="BR40" s="25"/>
      <c r="BS40" s="25"/>
      <c r="BT40" s="25"/>
      <c r="BU40" s="25"/>
      <c r="BV40" s="25"/>
      <c r="BW40" s="25"/>
      <c r="BX40" s="25"/>
      <c r="BY40" s="25"/>
      <c r="BZ40" s="25"/>
      <c r="CA40" s="25"/>
      <c r="CB40" s="25"/>
      <c r="CC40" s="25"/>
      <c r="CD40" s="25"/>
      <c r="CE40" s="25"/>
      <c r="CF40" s="25"/>
      <c r="CG40" s="25"/>
      <c r="CH40" s="25"/>
      <c r="CI40" s="25"/>
      <c r="CJ40" s="25"/>
      <c r="CK40" s="25"/>
      <c r="CL40" s="25"/>
      <c r="CM40" s="25"/>
      <c r="CN40" s="25"/>
      <c r="CO40" s="25"/>
      <c r="CP40" s="25"/>
      <c r="CQ40" s="25"/>
      <c r="CR40" s="25"/>
      <c r="CS40" s="25"/>
      <c r="CT40" s="25"/>
      <c r="CU40" s="25"/>
      <c r="CV40" s="25"/>
      <c r="CW40" s="25"/>
      <c r="CX40" s="25"/>
    </row>
    <row r="41" spans="1:102" s="29" customFormat="1" ht="45.75" customHeight="1" x14ac:dyDescent="0.2">
      <c r="A41" s="79">
        <v>26</v>
      </c>
      <c r="B41" s="79" t="s">
        <v>45</v>
      </c>
      <c r="C41" s="82" t="s">
        <v>99</v>
      </c>
      <c r="D41" s="85" t="s">
        <v>100</v>
      </c>
      <c r="E41" s="37" t="s">
        <v>101</v>
      </c>
      <c r="F41" s="37" t="s">
        <v>180</v>
      </c>
      <c r="G41" s="44"/>
      <c r="H41" s="30"/>
      <c r="I41" s="30"/>
      <c r="J41" s="46"/>
      <c r="K41" s="45"/>
      <c r="L41" s="38"/>
      <c r="M41" s="30"/>
      <c r="N41" s="30"/>
      <c r="O41" s="46"/>
      <c r="P41" s="44"/>
      <c r="Q41" s="30"/>
      <c r="R41" s="30"/>
      <c r="S41" s="46"/>
      <c r="T41" s="44"/>
      <c r="U41" s="30"/>
      <c r="V41" s="30"/>
      <c r="W41" s="46"/>
      <c r="X41" s="45"/>
      <c r="Y41" s="44"/>
      <c r="Z41" s="30"/>
      <c r="AA41" s="30"/>
      <c r="AB41" s="45"/>
      <c r="AC41" s="38"/>
      <c r="AD41" s="30"/>
      <c r="AE41" s="30"/>
      <c r="AF41" s="46"/>
      <c r="AG41" s="44"/>
      <c r="AH41" s="30"/>
      <c r="AI41" s="30"/>
      <c r="AJ41" s="46"/>
      <c r="AK41" s="45"/>
      <c r="AL41" s="38"/>
      <c r="AM41" s="30"/>
      <c r="AN41" s="30"/>
      <c r="AO41" s="46"/>
      <c r="AP41" s="44" t="s">
        <v>51</v>
      </c>
      <c r="AQ41" s="30" t="s">
        <v>51</v>
      </c>
      <c r="AR41" s="30" t="s">
        <v>51</v>
      </c>
      <c r="AS41" s="46" t="s">
        <v>51</v>
      </c>
      <c r="AT41" s="45" t="s">
        <v>51</v>
      </c>
      <c r="AU41" s="38"/>
      <c r="AV41" s="30"/>
      <c r="AW41" s="30"/>
      <c r="AX41" s="46"/>
      <c r="AY41" s="44"/>
      <c r="AZ41" s="30"/>
      <c r="BA41" s="30"/>
      <c r="BB41" s="46"/>
      <c r="BC41" s="44"/>
      <c r="BD41" s="30"/>
      <c r="BE41" s="30"/>
      <c r="BF41" s="46"/>
      <c r="BG41" s="45"/>
      <c r="BH41" s="52">
        <f t="shared" si="4"/>
        <v>0</v>
      </c>
      <c r="BI41" s="51" t="str">
        <f t="shared" si="6"/>
        <v xml:space="preserve"> Sin Iniciar</v>
      </c>
      <c r="BJ41" s="31"/>
      <c r="BK41" s="13"/>
      <c r="BL41" s="26"/>
      <c r="BM41" s="26"/>
      <c r="BN41" s="27"/>
      <c r="BO41" s="28"/>
      <c r="BP41" s="25"/>
      <c r="BQ41" s="25"/>
      <c r="BR41" s="25"/>
      <c r="BS41" s="25"/>
      <c r="BT41" s="25"/>
      <c r="BU41" s="25"/>
      <c r="BV41" s="25"/>
      <c r="BW41" s="25"/>
      <c r="BX41" s="25"/>
      <c r="BY41" s="25"/>
      <c r="BZ41" s="25"/>
      <c r="CA41" s="25"/>
      <c r="CB41" s="25"/>
      <c r="CC41" s="25"/>
      <c r="CD41" s="25"/>
      <c r="CE41" s="25"/>
      <c r="CF41" s="25"/>
      <c r="CG41" s="25"/>
      <c r="CH41" s="25"/>
      <c r="CI41" s="25"/>
      <c r="CJ41" s="25"/>
      <c r="CK41" s="25"/>
      <c r="CL41" s="25"/>
      <c r="CM41" s="25"/>
      <c r="CN41" s="25"/>
      <c r="CO41" s="25"/>
      <c r="CP41" s="25"/>
      <c r="CQ41" s="25"/>
      <c r="CR41" s="25"/>
      <c r="CS41" s="25"/>
      <c r="CT41" s="25"/>
      <c r="CU41" s="25"/>
      <c r="CV41" s="25"/>
      <c r="CW41" s="25"/>
      <c r="CX41" s="25"/>
    </row>
    <row r="42" spans="1:102" s="29" customFormat="1" ht="45.75" customHeight="1" x14ac:dyDescent="0.2">
      <c r="A42" s="79">
        <v>27</v>
      </c>
      <c r="B42" s="79" t="s">
        <v>40</v>
      </c>
      <c r="C42" s="82" t="s">
        <v>220</v>
      </c>
      <c r="D42" s="85" t="s">
        <v>103</v>
      </c>
      <c r="E42" s="37" t="s">
        <v>104</v>
      </c>
      <c r="F42" s="37" t="s">
        <v>180</v>
      </c>
      <c r="G42" s="44"/>
      <c r="H42" s="30"/>
      <c r="I42" s="30"/>
      <c r="J42" s="46"/>
      <c r="K42" s="45"/>
      <c r="L42" s="38"/>
      <c r="M42" s="30"/>
      <c r="N42" s="30"/>
      <c r="O42" s="46"/>
      <c r="P42" s="44"/>
      <c r="Q42" s="30"/>
      <c r="R42" s="30"/>
      <c r="S42" s="46"/>
      <c r="T42" s="44" t="s">
        <v>51</v>
      </c>
      <c r="U42" s="30" t="s">
        <v>51</v>
      </c>
      <c r="V42" s="30" t="s">
        <v>51</v>
      </c>
      <c r="W42" s="46" t="s">
        <v>51</v>
      </c>
      <c r="X42" s="45" t="s">
        <v>51</v>
      </c>
      <c r="Y42" s="44" t="s">
        <v>51</v>
      </c>
      <c r="Z42" s="30" t="s">
        <v>51</v>
      </c>
      <c r="AA42" s="30" t="s">
        <v>51</v>
      </c>
      <c r="AB42" s="45" t="s">
        <v>51</v>
      </c>
      <c r="AC42" s="38"/>
      <c r="AD42" s="30"/>
      <c r="AE42" s="30"/>
      <c r="AF42" s="46"/>
      <c r="AG42" s="44"/>
      <c r="AH42" s="30"/>
      <c r="AI42" s="30"/>
      <c r="AJ42" s="46"/>
      <c r="AK42" s="45"/>
      <c r="AL42" s="38"/>
      <c r="AM42" s="30"/>
      <c r="AN42" s="30"/>
      <c r="AO42" s="46"/>
      <c r="AP42" s="44"/>
      <c r="AQ42" s="30"/>
      <c r="AR42" s="30"/>
      <c r="AS42" s="46"/>
      <c r="AT42" s="45"/>
      <c r="AU42" s="38"/>
      <c r="AV42" s="30"/>
      <c r="AW42" s="30"/>
      <c r="AX42" s="46"/>
      <c r="AY42" s="44"/>
      <c r="AZ42" s="30"/>
      <c r="BA42" s="30"/>
      <c r="BB42" s="46"/>
      <c r="BC42" s="44"/>
      <c r="BD42" s="30"/>
      <c r="BE42" s="30"/>
      <c r="BF42" s="46"/>
      <c r="BG42" s="45"/>
      <c r="BH42" s="52">
        <f t="shared" si="4"/>
        <v>0</v>
      </c>
      <c r="BI42" s="51" t="str">
        <f t="shared" si="6"/>
        <v xml:space="preserve"> Sin Iniciar</v>
      </c>
      <c r="BJ42" s="31"/>
      <c r="BK42" s="13"/>
      <c r="BL42" s="26"/>
      <c r="BM42" s="26"/>
      <c r="BN42" s="27"/>
      <c r="BO42" s="28"/>
      <c r="BP42" s="25"/>
      <c r="BQ42" s="25"/>
      <c r="BR42" s="25"/>
      <c r="BS42" s="25"/>
      <c r="BT42" s="25"/>
      <c r="BU42" s="25"/>
      <c r="BV42" s="25"/>
      <c r="BW42" s="25"/>
      <c r="BX42" s="25"/>
      <c r="BY42" s="25"/>
      <c r="BZ42" s="25"/>
      <c r="CA42" s="25"/>
      <c r="CB42" s="25"/>
      <c r="CC42" s="25"/>
      <c r="CD42" s="25"/>
      <c r="CE42" s="25"/>
      <c r="CF42" s="25"/>
      <c r="CG42" s="25"/>
      <c r="CH42" s="25"/>
      <c r="CI42" s="25"/>
      <c r="CJ42" s="25"/>
      <c r="CK42" s="25"/>
      <c r="CL42" s="25"/>
      <c r="CM42" s="25"/>
      <c r="CN42" s="25"/>
      <c r="CO42" s="25"/>
      <c r="CP42" s="25"/>
      <c r="CQ42" s="25"/>
      <c r="CR42" s="25"/>
      <c r="CS42" s="25"/>
      <c r="CT42" s="25"/>
      <c r="CU42" s="25"/>
      <c r="CV42" s="25"/>
      <c r="CW42" s="25"/>
      <c r="CX42" s="25"/>
    </row>
    <row r="43" spans="1:102" s="29" customFormat="1" ht="45.75" customHeight="1" x14ac:dyDescent="0.2">
      <c r="A43" s="79">
        <v>28</v>
      </c>
      <c r="B43" s="79" t="s">
        <v>40</v>
      </c>
      <c r="C43" s="81" t="s">
        <v>219</v>
      </c>
      <c r="D43" s="86" t="s">
        <v>75</v>
      </c>
      <c r="E43" s="93" t="s">
        <v>76</v>
      </c>
      <c r="F43" s="37" t="s">
        <v>56</v>
      </c>
      <c r="G43" s="44"/>
      <c r="H43" s="30"/>
      <c r="I43" s="30"/>
      <c r="J43" s="46"/>
      <c r="K43" s="45"/>
      <c r="L43" s="38"/>
      <c r="M43" s="30"/>
      <c r="N43" s="30"/>
      <c r="O43" s="46"/>
      <c r="P43" s="44" t="s">
        <v>51</v>
      </c>
      <c r="Q43" s="30" t="s">
        <v>51</v>
      </c>
      <c r="R43" s="30"/>
      <c r="S43" s="46"/>
      <c r="T43" s="44"/>
      <c r="U43" s="30"/>
      <c r="V43" s="30"/>
      <c r="W43" s="46"/>
      <c r="X43" s="45"/>
      <c r="Y43" s="44"/>
      <c r="Z43" s="30"/>
      <c r="AA43" s="30"/>
      <c r="AB43" s="45"/>
      <c r="AC43" s="38"/>
      <c r="AD43" s="30"/>
      <c r="AE43" s="30"/>
      <c r="AF43" s="46"/>
      <c r="AG43" s="44"/>
      <c r="AH43" s="30"/>
      <c r="AI43" s="30"/>
      <c r="AJ43" s="46"/>
      <c r="AK43" s="45"/>
      <c r="AL43" s="38"/>
      <c r="AM43" s="30"/>
      <c r="AN43" s="30"/>
      <c r="AO43" s="46"/>
      <c r="AP43" s="44"/>
      <c r="AQ43" s="30"/>
      <c r="AR43" s="30"/>
      <c r="AS43" s="46"/>
      <c r="AT43" s="45"/>
      <c r="AU43" s="38"/>
      <c r="AV43" s="30"/>
      <c r="AW43" s="30"/>
      <c r="AX43" s="46"/>
      <c r="AY43" s="44"/>
      <c r="AZ43" s="30"/>
      <c r="BA43" s="30"/>
      <c r="BB43" s="46"/>
      <c r="BC43" s="44"/>
      <c r="BD43" s="30"/>
      <c r="BE43" s="30"/>
      <c r="BF43" s="46"/>
      <c r="BG43" s="45"/>
      <c r="BH43" s="52">
        <f t="shared" si="4"/>
        <v>0</v>
      </c>
      <c r="BI43" s="51" t="str">
        <f t="shared" si="6"/>
        <v xml:space="preserve"> Sin Iniciar</v>
      </c>
      <c r="BJ43" s="31"/>
      <c r="BK43" s="13"/>
      <c r="BL43" s="26"/>
      <c r="BM43" s="26"/>
      <c r="BN43" s="27"/>
      <c r="BO43" s="28"/>
      <c r="BP43" s="25"/>
      <c r="BQ43" s="25"/>
      <c r="BR43" s="25"/>
      <c r="BS43" s="25"/>
      <c r="BT43" s="25"/>
      <c r="BU43" s="25"/>
      <c r="BV43" s="25"/>
      <c r="BW43" s="25"/>
      <c r="BX43" s="25"/>
      <c r="BY43" s="25"/>
      <c r="BZ43" s="25"/>
      <c r="CA43" s="25"/>
      <c r="CB43" s="25"/>
      <c r="CC43" s="25"/>
      <c r="CD43" s="25"/>
      <c r="CE43" s="25"/>
      <c r="CF43" s="25"/>
      <c r="CG43" s="25"/>
      <c r="CH43" s="25"/>
      <c r="CI43" s="25"/>
      <c r="CJ43" s="25"/>
      <c r="CK43" s="25"/>
      <c r="CL43" s="25"/>
      <c r="CM43" s="25"/>
      <c r="CN43" s="25"/>
      <c r="CO43" s="25"/>
      <c r="CP43" s="25"/>
      <c r="CQ43" s="25"/>
      <c r="CR43" s="25"/>
      <c r="CS43" s="25"/>
      <c r="CT43" s="25"/>
      <c r="CU43" s="25"/>
      <c r="CV43" s="25"/>
      <c r="CW43" s="25"/>
      <c r="CX43" s="25"/>
    </row>
    <row r="44" spans="1:102" s="29" customFormat="1" ht="54.75" customHeight="1" x14ac:dyDescent="0.2">
      <c r="A44" s="79">
        <v>29</v>
      </c>
      <c r="B44" s="79" t="s">
        <v>43</v>
      </c>
      <c r="C44" s="82" t="s">
        <v>105</v>
      </c>
      <c r="D44" s="85" t="s">
        <v>106</v>
      </c>
      <c r="E44" s="37" t="s">
        <v>107</v>
      </c>
      <c r="F44" s="37" t="s">
        <v>180</v>
      </c>
      <c r="G44" s="44"/>
      <c r="H44" s="30"/>
      <c r="I44" s="30"/>
      <c r="J44" s="46"/>
      <c r="K44" s="45"/>
      <c r="L44" s="38"/>
      <c r="M44" s="30"/>
      <c r="N44" s="30" t="s">
        <v>51</v>
      </c>
      <c r="O44" s="46" t="s">
        <v>51</v>
      </c>
      <c r="P44" s="44" t="s">
        <v>51</v>
      </c>
      <c r="Q44" s="30" t="s">
        <v>51</v>
      </c>
      <c r="R44" s="30"/>
      <c r="S44" s="46"/>
      <c r="T44" s="44"/>
      <c r="U44" s="30"/>
      <c r="V44" s="30"/>
      <c r="W44" s="46"/>
      <c r="X44" s="45"/>
      <c r="Y44" s="44"/>
      <c r="Z44" s="30"/>
      <c r="AA44" s="30"/>
      <c r="AB44" s="45"/>
      <c r="AC44" s="38"/>
      <c r="AD44" s="30"/>
      <c r="AE44" s="30"/>
      <c r="AF44" s="46"/>
      <c r="AG44" s="44"/>
      <c r="AH44" s="30"/>
      <c r="AI44" s="30"/>
      <c r="AJ44" s="46"/>
      <c r="AK44" s="45"/>
      <c r="AL44" s="38"/>
      <c r="AM44" s="30"/>
      <c r="AN44" s="30"/>
      <c r="AO44" s="46"/>
      <c r="AP44" s="44"/>
      <c r="AQ44" s="30"/>
      <c r="AR44" s="30" t="s">
        <v>51</v>
      </c>
      <c r="AS44" s="46" t="s">
        <v>51</v>
      </c>
      <c r="AT44" s="45" t="s">
        <v>51</v>
      </c>
      <c r="AU44" s="38" t="s">
        <v>51</v>
      </c>
      <c r="AV44" s="30" t="s">
        <v>51</v>
      </c>
      <c r="AW44" s="30"/>
      <c r="AX44" s="46"/>
      <c r="AY44" s="44"/>
      <c r="AZ44" s="30"/>
      <c r="BA44" s="30"/>
      <c r="BB44" s="46"/>
      <c r="BC44" s="44"/>
      <c r="BD44" s="30"/>
      <c r="BE44" s="30"/>
      <c r="BF44" s="46"/>
      <c r="BG44" s="45"/>
      <c r="BH44" s="52">
        <f t="shared" si="4"/>
        <v>0</v>
      </c>
      <c r="BI44" s="51" t="str">
        <f t="shared" si="6"/>
        <v xml:space="preserve"> Sin Iniciar</v>
      </c>
      <c r="BJ44" s="31"/>
      <c r="BK44" s="13"/>
      <c r="BL44" s="26"/>
      <c r="BM44" s="26"/>
      <c r="BN44" s="27"/>
      <c r="BO44" s="28"/>
      <c r="BP44" s="25"/>
      <c r="BQ44" s="25"/>
      <c r="BR44" s="25"/>
      <c r="BS44" s="25"/>
      <c r="BT44" s="25"/>
      <c r="BU44" s="25"/>
      <c r="BV44" s="25"/>
      <c r="BW44" s="25"/>
      <c r="BX44" s="25"/>
      <c r="BY44" s="25"/>
      <c r="BZ44" s="25"/>
      <c r="CA44" s="25"/>
      <c r="CB44" s="25"/>
      <c r="CC44" s="25"/>
      <c r="CD44" s="25"/>
      <c r="CE44" s="25"/>
      <c r="CF44" s="25"/>
      <c r="CG44" s="25"/>
      <c r="CH44" s="25"/>
      <c r="CI44" s="25"/>
      <c r="CJ44" s="25"/>
      <c r="CK44" s="25"/>
      <c r="CL44" s="25"/>
      <c r="CM44" s="25"/>
      <c r="CN44" s="25"/>
      <c r="CO44" s="25"/>
      <c r="CP44" s="25"/>
      <c r="CQ44" s="25"/>
      <c r="CR44" s="25"/>
      <c r="CS44" s="25"/>
      <c r="CT44" s="25"/>
      <c r="CU44" s="25"/>
      <c r="CV44" s="25"/>
      <c r="CW44" s="25"/>
      <c r="CX44" s="25"/>
    </row>
    <row r="45" spans="1:102" s="29" customFormat="1" ht="45.75" customHeight="1" x14ac:dyDescent="0.2">
      <c r="A45" s="79">
        <v>30</v>
      </c>
      <c r="B45" s="79" t="s">
        <v>45</v>
      </c>
      <c r="C45" s="82" t="s">
        <v>108</v>
      </c>
      <c r="D45" s="85" t="s">
        <v>109</v>
      </c>
      <c r="E45" s="37" t="s">
        <v>110</v>
      </c>
      <c r="F45" s="37" t="s">
        <v>180</v>
      </c>
      <c r="G45" s="44"/>
      <c r="H45" s="30"/>
      <c r="I45" s="30"/>
      <c r="J45" s="46"/>
      <c r="K45" s="45"/>
      <c r="L45" s="38"/>
      <c r="M45" s="30"/>
      <c r="N45" s="30"/>
      <c r="O45" s="46"/>
      <c r="P45" s="44"/>
      <c r="Q45" s="30"/>
      <c r="R45" s="30"/>
      <c r="S45" s="46"/>
      <c r="T45" s="44" t="s">
        <v>51</v>
      </c>
      <c r="U45" s="30" t="s">
        <v>51</v>
      </c>
      <c r="V45" s="30"/>
      <c r="W45" s="46"/>
      <c r="X45" s="45"/>
      <c r="Y45" s="44"/>
      <c r="Z45" s="30"/>
      <c r="AA45" s="30"/>
      <c r="AB45" s="45"/>
      <c r="AC45" s="38"/>
      <c r="AD45" s="30"/>
      <c r="AE45" s="30"/>
      <c r="AF45" s="46"/>
      <c r="AG45" s="44"/>
      <c r="AH45" s="30"/>
      <c r="AI45" s="30"/>
      <c r="AJ45" s="46"/>
      <c r="AK45" s="45" t="s">
        <v>51</v>
      </c>
      <c r="AL45" s="38" t="s">
        <v>51</v>
      </c>
      <c r="AM45" s="30"/>
      <c r="AN45" s="30"/>
      <c r="AO45" s="46"/>
      <c r="AP45" s="44"/>
      <c r="AQ45" s="30"/>
      <c r="AR45" s="30"/>
      <c r="AS45" s="46"/>
      <c r="AT45" s="45"/>
      <c r="AU45" s="38"/>
      <c r="AV45" s="30"/>
      <c r="AW45" s="30"/>
      <c r="AX45" s="46"/>
      <c r="AY45" s="44" t="s">
        <v>51</v>
      </c>
      <c r="AZ45" s="30" t="s">
        <v>51</v>
      </c>
      <c r="BA45" s="30"/>
      <c r="BB45" s="46"/>
      <c r="BC45" s="44"/>
      <c r="BD45" s="30"/>
      <c r="BE45" s="30"/>
      <c r="BF45" s="46"/>
      <c r="BG45" s="45"/>
      <c r="BH45" s="52">
        <f t="shared" si="4"/>
        <v>0</v>
      </c>
      <c r="BI45" s="51" t="str">
        <f t="shared" si="6"/>
        <v xml:space="preserve"> Sin Iniciar</v>
      </c>
      <c r="BJ45" s="31"/>
      <c r="BK45" s="13"/>
      <c r="BL45" s="26"/>
      <c r="BM45" s="26"/>
      <c r="BN45" s="27"/>
      <c r="BO45" s="28"/>
      <c r="BP45" s="25"/>
      <c r="BQ45" s="25"/>
      <c r="BR45" s="25"/>
      <c r="BS45" s="25"/>
      <c r="BT45" s="25"/>
      <c r="BU45" s="25"/>
      <c r="BV45" s="25"/>
      <c r="BW45" s="25"/>
      <c r="BX45" s="25"/>
      <c r="BY45" s="25"/>
      <c r="BZ45" s="25"/>
      <c r="CA45" s="25"/>
      <c r="CB45" s="25"/>
      <c r="CC45" s="25"/>
      <c r="CD45" s="25"/>
      <c r="CE45" s="25"/>
      <c r="CF45" s="25"/>
      <c r="CG45" s="25"/>
      <c r="CH45" s="25"/>
      <c r="CI45" s="25"/>
      <c r="CJ45" s="25"/>
      <c r="CK45" s="25"/>
      <c r="CL45" s="25"/>
      <c r="CM45" s="25"/>
      <c r="CN45" s="25"/>
      <c r="CO45" s="25"/>
      <c r="CP45" s="25"/>
      <c r="CQ45" s="25"/>
      <c r="CR45" s="25"/>
      <c r="CS45" s="25"/>
      <c r="CT45" s="25"/>
      <c r="CU45" s="25"/>
      <c r="CV45" s="25"/>
      <c r="CW45" s="25"/>
      <c r="CX45" s="25"/>
    </row>
    <row r="46" spans="1:102" s="29" customFormat="1" ht="45.75" customHeight="1" x14ac:dyDescent="0.2">
      <c r="A46" s="79">
        <v>31</v>
      </c>
      <c r="B46" s="79" t="s">
        <v>65</v>
      </c>
      <c r="C46" s="82" t="s">
        <v>111</v>
      </c>
      <c r="D46" s="85" t="s">
        <v>112</v>
      </c>
      <c r="E46" s="92" t="s">
        <v>113</v>
      </c>
      <c r="F46" s="37" t="s">
        <v>180</v>
      </c>
      <c r="G46" s="44"/>
      <c r="H46" s="30"/>
      <c r="I46" s="30"/>
      <c r="J46" s="46"/>
      <c r="K46" s="45"/>
      <c r="L46" s="38"/>
      <c r="M46" s="30"/>
      <c r="N46" s="30"/>
      <c r="O46" s="46"/>
      <c r="P46" s="44"/>
      <c r="Q46" s="30"/>
      <c r="R46" s="30"/>
      <c r="S46" s="46"/>
      <c r="T46" s="44"/>
      <c r="U46" s="30"/>
      <c r="V46" s="30"/>
      <c r="W46" s="46"/>
      <c r="X46" s="45"/>
      <c r="Y46" s="44"/>
      <c r="Z46" s="30"/>
      <c r="AA46" s="30"/>
      <c r="AB46" s="45"/>
      <c r="AC46" s="38"/>
      <c r="AD46" s="30"/>
      <c r="AE46" s="30"/>
      <c r="AF46" s="46"/>
      <c r="AG46" s="44"/>
      <c r="AH46" s="30"/>
      <c r="AI46" s="30"/>
      <c r="AJ46" s="46"/>
      <c r="AK46" s="45"/>
      <c r="AL46" s="38"/>
      <c r="AM46" s="30"/>
      <c r="AN46" s="30"/>
      <c r="AO46" s="46"/>
      <c r="AP46" s="44"/>
      <c r="AQ46" s="30"/>
      <c r="AR46" s="30"/>
      <c r="AS46" s="46"/>
      <c r="AT46" s="45"/>
      <c r="AU46" s="38"/>
      <c r="AV46" s="30" t="s">
        <v>51</v>
      </c>
      <c r="AW46" s="30" t="s">
        <v>51</v>
      </c>
      <c r="AX46" s="46"/>
      <c r="AY46" s="44"/>
      <c r="AZ46" s="30"/>
      <c r="BA46" s="30"/>
      <c r="BB46" s="46"/>
      <c r="BC46" s="44"/>
      <c r="BD46" s="30"/>
      <c r="BE46" s="30"/>
      <c r="BF46" s="46"/>
      <c r="BG46" s="45"/>
      <c r="BH46" s="52">
        <f t="shared" si="4"/>
        <v>0</v>
      </c>
      <c r="BI46" s="51" t="str">
        <f t="shared" si="6"/>
        <v xml:space="preserve"> Sin Iniciar</v>
      </c>
      <c r="BJ46" s="31"/>
      <c r="BK46" s="13"/>
      <c r="BL46" s="26"/>
      <c r="BM46" s="26"/>
      <c r="BN46" s="27"/>
      <c r="BO46" s="28"/>
      <c r="BP46" s="25"/>
      <c r="BQ46" s="25"/>
      <c r="BR46" s="25"/>
      <c r="BS46" s="25"/>
      <c r="BT46" s="25"/>
      <c r="BU46" s="25"/>
      <c r="BV46" s="25"/>
      <c r="BW46" s="25"/>
      <c r="BX46" s="25"/>
      <c r="BY46" s="25"/>
      <c r="BZ46" s="25"/>
      <c r="CA46" s="25"/>
      <c r="CB46" s="25"/>
      <c r="CC46" s="25"/>
      <c r="CD46" s="25"/>
      <c r="CE46" s="25"/>
      <c r="CF46" s="25"/>
      <c r="CG46" s="25"/>
      <c r="CH46" s="25"/>
      <c r="CI46" s="25"/>
      <c r="CJ46" s="25"/>
      <c r="CK46" s="25"/>
      <c r="CL46" s="25"/>
      <c r="CM46" s="25"/>
      <c r="CN46" s="25"/>
      <c r="CO46" s="25"/>
      <c r="CP46" s="25"/>
      <c r="CQ46" s="25"/>
      <c r="CR46" s="25"/>
      <c r="CS46" s="25"/>
      <c r="CT46" s="25"/>
      <c r="CU46" s="25"/>
      <c r="CV46" s="25"/>
      <c r="CW46" s="25"/>
      <c r="CX46" s="25"/>
    </row>
    <row r="47" spans="1:102" s="29" customFormat="1" ht="45.75" customHeight="1" x14ac:dyDescent="0.2">
      <c r="A47" s="79">
        <v>32</v>
      </c>
      <c r="B47" s="79" t="s">
        <v>65</v>
      </c>
      <c r="C47" s="82" t="s">
        <v>221</v>
      </c>
      <c r="D47" s="85" t="s">
        <v>223</v>
      </c>
      <c r="E47" s="92" t="s">
        <v>224</v>
      </c>
      <c r="F47" s="37" t="s">
        <v>47</v>
      </c>
      <c r="G47" s="44"/>
      <c r="H47" s="30"/>
      <c r="I47" s="30"/>
      <c r="J47" s="46"/>
      <c r="K47" s="45"/>
      <c r="L47" s="38" t="s">
        <v>51</v>
      </c>
      <c r="M47" s="30"/>
      <c r="N47" s="30"/>
      <c r="O47" s="46"/>
      <c r="P47" s="44" t="s">
        <v>51</v>
      </c>
      <c r="Q47" s="30"/>
      <c r="R47" s="30"/>
      <c r="S47" s="46"/>
      <c r="T47" s="44" t="s">
        <v>51</v>
      </c>
      <c r="U47" s="30"/>
      <c r="V47" s="30"/>
      <c r="W47" s="46"/>
      <c r="X47" s="45"/>
      <c r="Y47" s="44" t="s">
        <v>51</v>
      </c>
      <c r="Z47" s="30"/>
      <c r="AA47" s="30"/>
      <c r="AB47" s="45"/>
      <c r="AC47" s="38" t="s">
        <v>51</v>
      </c>
      <c r="AD47" s="30"/>
      <c r="AE47" s="30"/>
      <c r="AF47" s="46"/>
      <c r="AG47" s="44" t="s">
        <v>51</v>
      </c>
      <c r="AH47" s="30"/>
      <c r="AI47" s="30"/>
      <c r="AJ47" s="46"/>
      <c r="AK47" s="45"/>
      <c r="AL47" s="38" t="s">
        <v>51</v>
      </c>
      <c r="AM47" s="30"/>
      <c r="AN47" s="30"/>
      <c r="AO47" s="46"/>
      <c r="AP47" s="44" t="s">
        <v>51</v>
      </c>
      <c r="AQ47" s="30"/>
      <c r="AR47" s="30"/>
      <c r="AS47" s="46"/>
      <c r="AT47" s="45"/>
      <c r="AU47" s="38" t="s">
        <v>51</v>
      </c>
      <c r="AV47" s="30"/>
      <c r="AW47" s="30"/>
      <c r="AX47" s="46"/>
      <c r="AY47" s="44" t="s">
        <v>51</v>
      </c>
      <c r="AZ47" s="30"/>
      <c r="BA47" s="30"/>
      <c r="BB47" s="46"/>
      <c r="BC47" s="44" t="s">
        <v>51</v>
      </c>
      <c r="BD47" s="30"/>
      <c r="BE47" s="30"/>
      <c r="BF47" s="46"/>
      <c r="BG47" s="45"/>
      <c r="BH47" s="52">
        <f t="shared" si="4"/>
        <v>0</v>
      </c>
      <c r="BI47" s="51" t="str">
        <f t="shared" ref="BI47" si="7">IF(BH47=1,"Ejecutado",IF(BH47=0," Sin Iniciar","En Proceso"))</f>
        <v xml:space="preserve"> Sin Iniciar</v>
      </c>
      <c r="BJ47" s="31"/>
      <c r="BK47" s="13"/>
      <c r="BL47" s="26"/>
      <c r="BM47" s="26"/>
      <c r="BN47" s="27"/>
      <c r="BO47" s="28"/>
      <c r="BP47" s="25"/>
      <c r="BQ47" s="25"/>
      <c r="BR47" s="25"/>
      <c r="BS47" s="25"/>
      <c r="BT47" s="25"/>
      <c r="BU47" s="25"/>
      <c r="BV47" s="25"/>
      <c r="BW47" s="25"/>
      <c r="BX47" s="25"/>
      <c r="BY47" s="25"/>
      <c r="BZ47" s="25"/>
      <c r="CA47" s="25"/>
      <c r="CB47" s="25"/>
      <c r="CC47" s="25"/>
      <c r="CD47" s="25"/>
      <c r="CE47" s="25"/>
      <c r="CF47" s="25"/>
      <c r="CG47" s="25"/>
      <c r="CH47" s="25"/>
      <c r="CI47" s="25"/>
      <c r="CJ47" s="25"/>
      <c r="CK47" s="25"/>
      <c r="CL47" s="25"/>
      <c r="CM47" s="25"/>
      <c r="CN47" s="25"/>
      <c r="CO47" s="25"/>
      <c r="CP47" s="25"/>
      <c r="CQ47" s="25"/>
      <c r="CR47" s="25"/>
      <c r="CS47" s="25"/>
      <c r="CT47" s="25"/>
      <c r="CU47" s="25"/>
      <c r="CV47" s="25"/>
      <c r="CW47" s="25"/>
      <c r="CX47" s="25"/>
    </row>
    <row r="48" spans="1:102" s="29" customFormat="1" ht="45.75" customHeight="1" x14ac:dyDescent="0.2">
      <c r="A48" s="79">
        <v>33</v>
      </c>
      <c r="B48" s="79" t="s">
        <v>43</v>
      </c>
      <c r="C48" s="82" t="s">
        <v>222</v>
      </c>
      <c r="D48" s="85" t="s">
        <v>225</v>
      </c>
      <c r="E48" s="92" t="s">
        <v>224</v>
      </c>
      <c r="F48" s="37" t="s">
        <v>47</v>
      </c>
      <c r="G48" s="44"/>
      <c r="H48" s="30"/>
      <c r="I48" s="30"/>
      <c r="J48" s="46"/>
      <c r="K48" s="45"/>
      <c r="L48" s="38" t="s">
        <v>51</v>
      </c>
      <c r="M48" s="30"/>
      <c r="N48" s="30"/>
      <c r="O48" s="46"/>
      <c r="P48" s="44" t="s">
        <v>51</v>
      </c>
      <c r="Q48" s="30"/>
      <c r="R48" s="30"/>
      <c r="S48" s="46"/>
      <c r="T48" s="44" t="s">
        <v>51</v>
      </c>
      <c r="U48" s="30"/>
      <c r="V48" s="30"/>
      <c r="W48" s="46"/>
      <c r="X48" s="45"/>
      <c r="Y48" s="44" t="s">
        <v>51</v>
      </c>
      <c r="Z48" s="30"/>
      <c r="AA48" s="30"/>
      <c r="AB48" s="45"/>
      <c r="AC48" s="38" t="s">
        <v>51</v>
      </c>
      <c r="AD48" s="30"/>
      <c r="AE48" s="30"/>
      <c r="AF48" s="46"/>
      <c r="AG48" s="44" t="s">
        <v>51</v>
      </c>
      <c r="AH48" s="30"/>
      <c r="AI48" s="30"/>
      <c r="AJ48" s="46"/>
      <c r="AK48" s="45"/>
      <c r="AL48" s="38" t="s">
        <v>51</v>
      </c>
      <c r="AM48" s="30"/>
      <c r="AN48" s="30"/>
      <c r="AO48" s="46"/>
      <c r="AP48" s="44" t="s">
        <v>51</v>
      </c>
      <c r="AQ48" s="30"/>
      <c r="AR48" s="30"/>
      <c r="AS48" s="46"/>
      <c r="AT48" s="45"/>
      <c r="AU48" s="38" t="s">
        <v>51</v>
      </c>
      <c r="AV48" s="30"/>
      <c r="AW48" s="30"/>
      <c r="AX48" s="46"/>
      <c r="AY48" s="44" t="s">
        <v>51</v>
      </c>
      <c r="AZ48" s="30"/>
      <c r="BA48" s="30"/>
      <c r="BB48" s="46"/>
      <c r="BC48" s="44" t="s">
        <v>51</v>
      </c>
      <c r="BD48" s="30"/>
      <c r="BE48" s="30"/>
      <c r="BF48" s="46"/>
      <c r="BG48" s="45"/>
      <c r="BH48" s="52">
        <f t="shared" si="4"/>
        <v>0</v>
      </c>
      <c r="BI48" s="51" t="str">
        <f t="shared" ref="BI48" si="8">IF(BH48=1,"Ejecutado",IF(BH48=0," Sin Iniciar","En Proceso"))</f>
        <v xml:space="preserve"> Sin Iniciar</v>
      </c>
      <c r="BJ48" s="31"/>
      <c r="BK48" s="13"/>
      <c r="BL48" s="26"/>
      <c r="BM48" s="26"/>
      <c r="BN48" s="27"/>
      <c r="BO48" s="28"/>
      <c r="BP48" s="25"/>
      <c r="BQ48" s="25"/>
      <c r="BR48" s="25"/>
      <c r="BS48" s="25"/>
      <c r="BT48" s="25"/>
      <c r="BU48" s="25"/>
      <c r="BV48" s="25"/>
      <c r="BW48" s="25"/>
      <c r="BX48" s="25"/>
      <c r="BY48" s="25"/>
      <c r="BZ48" s="25"/>
      <c r="CA48" s="25"/>
      <c r="CB48" s="25"/>
      <c r="CC48" s="25"/>
      <c r="CD48" s="25"/>
      <c r="CE48" s="25"/>
      <c r="CF48" s="25"/>
      <c r="CG48" s="25"/>
      <c r="CH48" s="25"/>
      <c r="CI48" s="25"/>
      <c r="CJ48" s="25"/>
      <c r="CK48" s="25"/>
      <c r="CL48" s="25"/>
      <c r="CM48" s="25"/>
      <c r="CN48" s="25"/>
      <c r="CO48" s="25"/>
      <c r="CP48" s="25"/>
      <c r="CQ48" s="25"/>
      <c r="CR48" s="25"/>
      <c r="CS48" s="25"/>
      <c r="CT48" s="25"/>
      <c r="CU48" s="25"/>
      <c r="CV48" s="25"/>
      <c r="CW48" s="25"/>
      <c r="CX48" s="25"/>
    </row>
    <row r="49" spans="1:102" s="29" customFormat="1" ht="45.75" customHeight="1" x14ac:dyDescent="0.2">
      <c r="A49" s="79">
        <v>34</v>
      </c>
      <c r="B49" s="79" t="s">
        <v>45</v>
      </c>
      <c r="C49" s="82" t="s">
        <v>192</v>
      </c>
      <c r="D49" s="85" t="s">
        <v>193</v>
      </c>
      <c r="E49" s="92" t="s">
        <v>224</v>
      </c>
      <c r="F49" s="37" t="s">
        <v>180</v>
      </c>
      <c r="G49" s="44"/>
      <c r="H49" s="30"/>
      <c r="I49" s="30"/>
      <c r="J49" s="46"/>
      <c r="K49" s="45"/>
      <c r="L49" s="38" t="s">
        <v>51</v>
      </c>
      <c r="M49" s="30"/>
      <c r="N49" s="30"/>
      <c r="O49" s="46"/>
      <c r="P49" s="44" t="s">
        <v>51</v>
      </c>
      <c r="Q49" s="30"/>
      <c r="R49" s="30"/>
      <c r="S49" s="46"/>
      <c r="T49" s="44" t="s">
        <v>51</v>
      </c>
      <c r="U49" s="30"/>
      <c r="V49" s="30"/>
      <c r="W49" s="46"/>
      <c r="X49" s="45"/>
      <c r="Y49" s="44" t="s">
        <v>51</v>
      </c>
      <c r="Z49" s="30"/>
      <c r="AA49" s="30"/>
      <c r="AB49" s="45"/>
      <c r="AC49" s="38" t="s">
        <v>51</v>
      </c>
      <c r="AD49" s="30"/>
      <c r="AE49" s="30"/>
      <c r="AF49" s="46"/>
      <c r="AG49" s="44" t="s">
        <v>51</v>
      </c>
      <c r="AH49" s="30"/>
      <c r="AI49" s="30"/>
      <c r="AJ49" s="46"/>
      <c r="AK49" s="45"/>
      <c r="AL49" s="38" t="s">
        <v>51</v>
      </c>
      <c r="AM49" s="30"/>
      <c r="AN49" s="30"/>
      <c r="AO49" s="46"/>
      <c r="AP49" s="44" t="s">
        <v>51</v>
      </c>
      <c r="AQ49" s="30"/>
      <c r="AR49" s="30"/>
      <c r="AS49" s="46"/>
      <c r="AT49" s="45"/>
      <c r="AU49" s="38" t="s">
        <v>51</v>
      </c>
      <c r="AV49" s="30"/>
      <c r="AW49" s="30"/>
      <c r="AX49" s="46"/>
      <c r="AY49" s="44" t="s">
        <v>51</v>
      </c>
      <c r="AZ49" s="30"/>
      <c r="BA49" s="30"/>
      <c r="BB49" s="46"/>
      <c r="BC49" s="44" t="s">
        <v>51</v>
      </c>
      <c r="BD49" s="30"/>
      <c r="BE49" s="30"/>
      <c r="BF49" s="46"/>
      <c r="BG49" s="45"/>
      <c r="BH49" s="52">
        <f t="shared" si="4"/>
        <v>0</v>
      </c>
      <c r="BI49" s="51" t="str">
        <f t="shared" si="6"/>
        <v xml:space="preserve"> Sin Iniciar</v>
      </c>
      <c r="BJ49" s="31"/>
      <c r="BK49" s="13"/>
      <c r="BL49" s="26"/>
      <c r="BM49" s="26"/>
      <c r="BN49" s="27"/>
      <c r="BO49" s="28"/>
      <c r="BP49" s="25"/>
      <c r="BQ49" s="25"/>
      <c r="BR49" s="25"/>
      <c r="BS49" s="25"/>
      <c r="BT49" s="25"/>
      <c r="BU49" s="25"/>
      <c r="BV49" s="25"/>
      <c r="BW49" s="25"/>
      <c r="BX49" s="25"/>
      <c r="BY49" s="25"/>
      <c r="BZ49" s="25"/>
      <c r="CA49" s="25"/>
      <c r="CB49" s="25"/>
      <c r="CC49" s="25"/>
      <c r="CD49" s="25"/>
      <c r="CE49" s="25"/>
      <c r="CF49" s="25"/>
      <c r="CG49" s="25"/>
      <c r="CH49" s="25"/>
      <c r="CI49" s="25"/>
      <c r="CJ49" s="25"/>
      <c r="CK49" s="25"/>
      <c r="CL49" s="25"/>
      <c r="CM49" s="25"/>
      <c r="CN49" s="25"/>
      <c r="CO49" s="25"/>
      <c r="CP49" s="25"/>
      <c r="CQ49" s="25"/>
      <c r="CR49" s="25"/>
      <c r="CS49" s="25"/>
      <c r="CT49" s="25"/>
      <c r="CU49" s="25"/>
      <c r="CV49" s="25"/>
      <c r="CW49" s="25"/>
      <c r="CX49" s="25"/>
    </row>
    <row r="50" spans="1:102" s="29" customFormat="1" ht="45.75" customHeight="1" x14ac:dyDescent="0.2">
      <c r="A50" s="79">
        <v>35</v>
      </c>
      <c r="B50" s="79" t="s">
        <v>45</v>
      </c>
      <c r="C50" s="82" t="s">
        <v>194</v>
      </c>
      <c r="D50" s="85" t="s">
        <v>195</v>
      </c>
      <c r="E50" s="92" t="s">
        <v>224</v>
      </c>
      <c r="F50" s="37" t="s">
        <v>180</v>
      </c>
      <c r="G50" s="44"/>
      <c r="H50" s="30"/>
      <c r="I50" s="30"/>
      <c r="J50" s="46"/>
      <c r="K50" s="45"/>
      <c r="L50" s="38" t="s">
        <v>51</v>
      </c>
      <c r="M50" s="30"/>
      <c r="N50" s="30"/>
      <c r="O50" s="46"/>
      <c r="P50" s="44" t="s">
        <v>51</v>
      </c>
      <c r="Q50" s="30"/>
      <c r="R50" s="30"/>
      <c r="S50" s="46"/>
      <c r="T50" s="44" t="s">
        <v>51</v>
      </c>
      <c r="U50" s="30"/>
      <c r="V50" s="30"/>
      <c r="W50" s="46"/>
      <c r="X50" s="45"/>
      <c r="Y50" s="44" t="s">
        <v>51</v>
      </c>
      <c r="Z50" s="30"/>
      <c r="AA50" s="30"/>
      <c r="AB50" s="45"/>
      <c r="AC50" s="38" t="s">
        <v>51</v>
      </c>
      <c r="AD50" s="30"/>
      <c r="AE50" s="30"/>
      <c r="AF50" s="46"/>
      <c r="AG50" s="44" t="s">
        <v>51</v>
      </c>
      <c r="AH50" s="30"/>
      <c r="AI50" s="30"/>
      <c r="AJ50" s="46"/>
      <c r="AK50" s="45"/>
      <c r="AL50" s="38" t="s">
        <v>51</v>
      </c>
      <c r="AM50" s="30"/>
      <c r="AN50" s="30"/>
      <c r="AO50" s="46"/>
      <c r="AP50" s="44" t="s">
        <v>51</v>
      </c>
      <c r="AQ50" s="30"/>
      <c r="AR50" s="30"/>
      <c r="AS50" s="46"/>
      <c r="AT50" s="45"/>
      <c r="AU50" s="38" t="s">
        <v>51</v>
      </c>
      <c r="AV50" s="30"/>
      <c r="AW50" s="30"/>
      <c r="AX50" s="46"/>
      <c r="AY50" s="44" t="s">
        <v>51</v>
      </c>
      <c r="AZ50" s="30"/>
      <c r="BA50" s="30"/>
      <c r="BB50" s="46"/>
      <c r="BC50" s="44" t="s">
        <v>51</v>
      </c>
      <c r="BD50" s="30"/>
      <c r="BE50" s="30"/>
      <c r="BF50" s="46"/>
      <c r="BG50" s="45"/>
      <c r="BH50" s="52">
        <f t="shared" si="4"/>
        <v>0</v>
      </c>
      <c r="BI50" s="51" t="str">
        <f t="shared" si="6"/>
        <v xml:space="preserve"> Sin Iniciar</v>
      </c>
      <c r="BJ50" s="31"/>
      <c r="BK50" s="13"/>
      <c r="BL50" s="26"/>
      <c r="BM50" s="26"/>
      <c r="BN50" s="27"/>
      <c r="BO50" s="28"/>
      <c r="BP50" s="25"/>
      <c r="BQ50" s="25"/>
      <c r="BR50" s="25"/>
      <c r="BS50" s="25"/>
      <c r="BT50" s="25"/>
      <c r="BU50" s="25"/>
      <c r="BV50" s="25"/>
      <c r="BW50" s="25"/>
      <c r="BX50" s="25"/>
      <c r="BY50" s="25"/>
      <c r="BZ50" s="25"/>
      <c r="CA50" s="25"/>
      <c r="CB50" s="25"/>
      <c r="CC50" s="25"/>
      <c r="CD50" s="25"/>
      <c r="CE50" s="25"/>
      <c r="CF50" s="25"/>
      <c r="CG50" s="25"/>
      <c r="CH50" s="25"/>
      <c r="CI50" s="25"/>
      <c r="CJ50" s="25"/>
      <c r="CK50" s="25"/>
      <c r="CL50" s="25"/>
      <c r="CM50" s="25"/>
      <c r="CN50" s="25"/>
      <c r="CO50" s="25"/>
      <c r="CP50" s="25"/>
      <c r="CQ50" s="25"/>
      <c r="CR50" s="25"/>
      <c r="CS50" s="25"/>
      <c r="CT50" s="25"/>
      <c r="CU50" s="25"/>
      <c r="CV50" s="25"/>
      <c r="CW50" s="25"/>
      <c r="CX50" s="25"/>
    </row>
    <row r="51" spans="1:102" s="29" customFormat="1" ht="45.75" customHeight="1" x14ac:dyDescent="0.2">
      <c r="A51" s="79">
        <v>36</v>
      </c>
      <c r="B51" s="79" t="s">
        <v>45</v>
      </c>
      <c r="C51" s="82" t="s">
        <v>196</v>
      </c>
      <c r="D51" s="85" t="s">
        <v>197</v>
      </c>
      <c r="E51" s="92" t="s">
        <v>224</v>
      </c>
      <c r="F51" s="37" t="s">
        <v>180</v>
      </c>
      <c r="G51" s="44"/>
      <c r="H51" s="30"/>
      <c r="I51" s="30"/>
      <c r="J51" s="46"/>
      <c r="K51" s="45"/>
      <c r="L51" s="38" t="s">
        <v>51</v>
      </c>
      <c r="M51" s="30"/>
      <c r="N51" s="30"/>
      <c r="O51" s="46"/>
      <c r="P51" s="44" t="s">
        <v>51</v>
      </c>
      <c r="Q51" s="30"/>
      <c r="R51" s="30"/>
      <c r="S51" s="46"/>
      <c r="T51" s="44" t="s">
        <v>51</v>
      </c>
      <c r="U51" s="30"/>
      <c r="V51" s="30"/>
      <c r="W51" s="46"/>
      <c r="X51" s="45"/>
      <c r="Y51" s="44" t="s">
        <v>51</v>
      </c>
      <c r="Z51" s="30"/>
      <c r="AA51" s="30"/>
      <c r="AB51" s="45"/>
      <c r="AC51" s="38" t="s">
        <v>51</v>
      </c>
      <c r="AD51" s="30"/>
      <c r="AE51" s="30"/>
      <c r="AF51" s="46"/>
      <c r="AG51" s="44" t="s">
        <v>51</v>
      </c>
      <c r="AH51" s="30"/>
      <c r="AI51" s="30"/>
      <c r="AJ51" s="46"/>
      <c r="AK51" s="45"/>
      <c r="AL51" s="38" t="s">
        <v>51</v>
      </c>
      <c r="AM51" s="30"/>
      <c r="AN51" s="30"/>
      <c r="AO51" s="46"/>
      <c r="AP51" s="44" t="s">
        <v>51</v>
      </c>
      <c r="AQ51" s="30"/>
      <c r="AR51" s="30"/>
      <c r="AS51" s="46"/>
      <c r="AT51" s="45"/>
      <c r="AU51" s="38" t="s">
        <v>51</v>
      </c>
      <c r="AV51" s="30"/>
      <c r="AW51" s="30"/>
      <c r="AX51" s="46"/>
      <c r="AY51" s="44" t="s">
        <v>51</v>
      </c>
      <c r="AZ51" s="30"/>
      <c r="BA51" s="30"/>
      <c r="BB51" s="46"/>
      <c r="BC51" s="44" t="s">
        <v>51</v>
      </c>
      <c r="BD51" s="30"/>
      <c r="BE51" s="30"/>
      <c r="BF51" s="46"/>
      <c r="BG51" s="45"/>
      <c r="BH51" s="52">
        <f t="shared" si="4"/>
        <v>0</v>
      </c>
      <c r="BI51" s="51" t="str">
        <f t="shared" si="6"/>
        <v xml:space="preserve"> Sin Iniciar</v>
      </c>
      <c r="BJ51" s="31"/>
      <c r="BK51" s="13"/>
      <c r="BL51" s="26"/>
      <c r="BM51" s="26"/>
      <c r="BN51" s="27"/>
      <c r="BO51" s="28"/>
      <c r="BP51" s="25"/>
      <c r="BQ51" s="25"/>
      <c r="BR51" s="25"/>
      <c r="BS51" s="25"/>
      <c r="BT51" s="25"/>
      <c r="BU51" s="25"/>
      <c r="BV51" s="25"/>
      <c r="BW51" s="25"/>
      <c r="BX51" s="25"/>
      <c r="BY51" s="25"/>
      <c r="BZ51" s="25"/>
      <c r="CA51" s="25"/>
      <c r="CB51" s="25"/>
      <c r="CC51" s="25"/>
      <c r="CD51" s="25"/>
      <c r="CE51" s="25"/>
      <c r="CF51" s="25"/>
      <c r="CG51" s="25"/>
      <c r="CH51" s="25"/>
      <c r="CI51" s="25"/>
      <c r="CJ51" s="25"/>
      <c r="CK51" s="25"/>
      <c r="CL51" s="25"/>
      <c r="CM51" s="25"/>
      <c r="CN51" s="25"/>
      <c r="CO51" s="25"/>
      <c r="CP51" s="25"/>
      <c r="CQ51" s="25"/>
      <c r="CR51" s="25"/>
      <c r="CS51" s="25"/>
      <c r="CT51" s="25"/>
      <c r="CU51" s="25"/>
      <c r="CV51" s="25"/>
      <c r="CW51" s="25"/>
      <c r="CX51" s="25"/>
    </row>
    <row r="52" spans="1:102" s="29" customFormat="1" ht="45.75" customHeight="1" x14ac:dyDescent="0.2">
      <c r="A52" s="79">
        <v>37</v>
      </c>
      <c r="B52" s="79" t="s">
        <v>45</v>
      </c>
      <c r="C52" s="82" t="s">
        <v>198</v>
      </c>
      <c r="D52" s="85" t="s">
        <v>199</v>
      </c>
      <c r="E52" s="92" t="s">
        <v>224</v>
      </c>
      <c r="F52" s="37" t="s">
        <v>47</v>
      </c>
      <c r="G52" s="44"/>
      <c r="H52" s="30"/>
      <c r="I52" s="30"/>
      <c r="J52" s="46"/>
      <c r="K52" s="45"/>
      <c r="L52" s="38" t="s">
        <v>51</v>
      </c>
      <c r="M52" s="30"/>
      <c r="N52" s="30"/>
      <c r="O52" s="46"/>
      <c r="P52" s="44" t="s">
        <v>51</v>
      </c>
      <c r="Q52" s="30"/>
      <c r="R52" s="30"/>
      <c r="S52" s="46"/>
      <c r="T52" s="44" t="s">
        <v>51</v>
      </c>
      <c r="U52" s="30"/>
      <c r="V52" s="30"/>
      <c r="W52" s="46"/>
      <c r="X52" s="45"/>
      <c r="Y52" s="44" t="s">
        <v>51</v>
      </c>
      <c r="Z52" s="30"/>
      <c r="AA52" s="30"/>
      <c r="AB52" s="45"/>
      <c r="AC52" s="38" t="s">
        <v>51</v>
      </c>
      <c r="AD52" s="30"/>
      <c r="AE52" s="30"/>
      <c r="AF52" s="46"/>
      <c r="AG52" s="44" t="s">
        <v>51</v>
      </c>
      <c r="AH52" s="30"/>
      <c r="AI52" s="30"/>
      <c r="AJ52" s="46"/>
      <c r="AK52" s="45"/>
      <c r="AL52" s="38" t="s">
        <v>51</v>
      </c>
      <c r="AM52" s="30"/>
      <c r="AN52" s="30"/>
      <c r="AO52" s="46"/>
      <c r="AP52" s="44" t="s">
        <v>51</v>
      </c>
      <c r="AQ52" s="30"/>
      <c r="AR52" s="30"/>
      <c r="AS52" s="46"/>
      <c r="AT52" s="45"/>
      <c r="AU52" s="38" t="s">
        <v>51</v>
      </c>
      <c r="AV52" s="30"/>
      <c r="AW52" s="30"/>
      <c r="AX52" s="46"/>
      <c r="AY52" s="44" t="s">
        <v>51</v>
      </c>
      <c r="AZ52" s="30"/>
      <c r="BA52" s="30"/>
      <c r="BB52" s="46"/>
      <c r="BC52" s="44" t="s">
        <v>51</v>
      </c>
      <c r="BD52" s="30"/>
      <c r="BE52" s="30"/>
      <c r="BF52" s="46"/>
      <c r="BG52" s="45"/>
      <c r="BH52" s="52">
        <f t="shared" si="4"/>
        <v>0</v>
      </c>
      <c r="BI52" s="51" t="str">
        <f t="shared" si="6"/>
        <v xml:space="preserve"> Sin Iniciar</v>
      </c>
      <c r="BJ52" s="31"/>
      <c r="BK52" s="13"/>
      <c r="BL52" s="26"/>
      <c r="BM52" s="26"/>
      <c r="BN52" s="27"/>
      <c r="BO52" s="28"/>
      <c r="BP52" s="25"/>
      <c r="BQ52" s="25"/>
      <c r="BR52" s="25"/>
      <c r="BS52" s="25"/>
      <c r="BT52" s="25"/>
      <c r="BU52" s="25"/>
      <c r="BV52" s="25"/>
      <c r="BW52" s="25"/>
      <c r="BX52" s="25"/>
      <c r="BY52" s="25"/>
      <c r="BZ52" s="25"/>
      <c r="CA52" s="25"/>
      <c r="CB52" s="25"/>
      <c r="CC52" s="25"/>
      <c r="CD52" s="25"/>
      <c r="CE52" s="25"/>
      <c r="CF52" s="25"/>
      <c r="CG52" s="25"/>
      <c r="CH52" s="25"/>
      <c r="CI52" s="25"/>
      <c r="CJ52" s="25"/>
      <c r="CK52" s="25"/>
      <c r="CL52" s="25"/>
      <c r="CM52" s="25"/>
      <c r="CN52" s="25"/>
      <c r="CO52" s="25"/>
      <c r="CP52" s="25"/>
      <c r="CQ52" s="25"/>
      <c r="CR52" s="25"/>
      <c r="CS52" s="25"/>
      <c r="CT52" s="25"/>
      <c r="CU52" s="25"/>
      <c r="CV52" s="25"/>
      <c r="CW52" s="25"/>
      <c r="CX52" s="25"/>
    </row>
    <row r="53" spans="1:102" s="29" customFormat="1" ht="45.75" customHeight="1" x14ac:dyDescent="0.2">
      <c r="A53" s="79">
        <v>38</v>
      </c>
      <c r="B53" s="79" t="s">
        <v>45</v>
      </c>
      <c r="C53" s="82" t="s">
        <v>200</v>
      </c>
      <c r="D53" s="85" t="s">
        <v>188</v>
      </c>
      <c r="E53" s="92" t="s">
        <v>224</v>
      </c>
      <c r="F53" s="37" t="s">
        <v>47</v>
      </c>
      <c r="G53" s="44"/>
      <c r="H53" s="30"/>
      <c r="I53" s="30"/>
      <c r="J53" s="46"/>
      <c r="K53" s="45"/>
      <c r="L53" s="38" t="s">
        <v>51</v>
      </c>
      <c r="M53" s="30"/>
      <c r="N53" s="30"/>
      <c r="O53" s="46"/>
      <c r="P53" s="44" t="s">
        <v>51</v>
      </c>
      <c r="Q53" s="30"/>
      <c r="R53" s="30"/>
      <c r="S53" s="46"/>
      <c r="T53" s="44" t="s">
        <v>51</v>
      </c>
      <c r="U53" s="30"/>
      <c r="V53" s="30"/>
      <c r="W53" s="46"/>
      <c r="X53" s="45"/>
      <c r="Y53" s="44" t="s">
        <v>51</v>
      </c>
      <c r="Z53" s="30"/>
      <c r="AA53" s="30"/>
      <c r="AB53" s="45"/>
      <c r="AC53" s="38" t="s">
        <v>51</v>
      </c>
      <c r="AD53" s="30"/>
      <c r="AE53" s="30"/>
      <c r="AF53" s="46"/>
      <c r="AG53" s="44" t="s">
        <v>51</v>
      </c>
      <c r="AH53" s="30"/>
      <c r="AI53" s="30"/>
      <c r="AJ53" s="46"/>
      <c r="AK53" s="45"/>
      <c r="AL53" s="38" t="s">
        <v>51</v>
      </c>
      <c r="AM53" s="30"/>
      <c r="AN53" s="30"/>
      <c r="AO53" s="46"/>
      <c r="AP53" s="44" t="s">
        <v>51</v>
      </c>
      <c r="AQ53" s="30"/>
      <c r="AR53" s="30"/>
      <c r="AS53" s="46"/>
      <c r="AT53" s="45"/>
      <c r="AU53" s="38" t="s">
        <v>51</v>
      </c>
      <c r="AV53" s="30"/>
      <c r="AW53" s="30"/>
      <c r="AX53" s="46"/>
      <c r="AY53" s="44" t="s">
        <v>51</v>
      </c>
      <c r="AZ53" s="30"/>
      <c r="BA53" s="30"/>
      <c r="BB53" s="46"/>
      <c r="BC53" s="44" t="s">
        <v>51</v>
      </c>
      <c r="BD53" s="30"/>
      <c r="BE53" s="30"/>
      <c r="BF53" s="46"/>
      <c r="BG53" s="45"/>
      <c r="BH53" s="52">
        <f t="shared" si="4"/>
        <v>0</v>
      </c>
      <c r="BI53" s="51" t="str">
        <f t="shared" si="6"/>
        <v xml:space="preserve"> Sin Iniciar</v>
      </c>
      <c r="BJ53" s="31"/>
      <c r="BK53" s="13"/>
      <c r="BL53" s="26"/>
      <c r="BM53" s="26"/>
      <c r="BN53" s="27"/>
      <c r="BO53" s="28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BZ53" s="25"/>
      <c r="CA53" s="25"/>
      <c r="CB53" s="25"/>
      <c r="CC53" s="25"/>
      <c r="CD53" s="25"/>
      <c r="CE53" s="25"/>
      <c r="CF53" s="25"/>
      <c r="CG53" s="25"/>
      <c r="CH53" s="25"/>
      <c r="CI53" s="25"/>
      <c r="CJ53" s="25"/>
      <c r="CK53" s="25"/>
      <c r="CL53" s="25"/>
      <c r="CM53" s="25"/>
      <c r="CN53" s="25"/>
      <c r="CO53" s="25"/>
      <c r="CP53" s="25"/>
      <c r="CQ53" s="25"/>
      <c r="CR53" s="25"/>
      <c r="CS53" s="25"/>
      <c r="CT53" s="25"/>
      <c r="CU53" s="25"/>
      <c r="CV53" s="25"/>
      <c r="CW53" s="25"/>
      <c r="CX53" s="25"/>
    </row>
    <row r="54" spans="1:102" s="29" customFormat="1" ht="45.75" customHeight="1" x14ac:dyDescent="0.2">
      <c r="A54" s="79">
        <v>39</v>
      </c>
      <c r="B54" s="79" t="s">
        <v>45</v>
      </c>
      <c r="C54" s="82" t="s">
        <v>201</v>
      </c>
      <c r="D54" s="85" t="s">
        <v>202</v>
      </c>
      <c r="E54" s="92" t="s">
        <v>224</v>
      </c>
      <c r="F54" s="37" t="s">
        <v>47</v>
      </c>
      <c r="G54" s="44"/>
      <c r="H54" s="30"/>
      <c r="I54" s="30"/>
      <c r="J54" s="46"/>
      <c r="K54" s="45"/>
      <c r="L54" s="38" t="s">
        <v>51</v>
      </c>
      <c r="M54" s="30"/>
      <c r="N54" s="30"/>
      <c r="O54" s="46"/>
      <c r="P54" s="44" t="s">
        <v>51</v>
      </c>
      <c r="Q54" s="30"/>
      <c r="R54" s="30"/>
      <c r="S54" s="46"/>
      <c r="T54" s="44" t="s">
        <v>51</v>
      </c>
      <c r="U54" s="30"/>
      <c r="V54" s="30"/>
      <c r="W54" s="46"/>
      <c r="X54" s="45"/>
      <c r="Y54" s="44" t="s">
        <v>51</v>
      </c>
      <c r="Z54" s="30"/>
      <c r="AA54" s="30"/>
      <c r="AB54" s="45"/>
      <c r="AC54" s="38" t="s">
        <v>51</v>
      </c>
      <c r="AD54" s="30"/>
      <c r="AE54" s="30"/>
      <c r="AF54" s="46"/>
      <c r="AG54" s="44" t="s">
        <v>51</v>
      </c>
      <c r="AH54" s="30"/>
      <c r="AI54" s="30"/>
      <c r="AJ54" s="46"/>
      <c r="AK54" s="45"/>
      <c r="AL54" s="38" t="s">
        <v>51</v>
      </c>
      <c r="AM54" s="30"/>
      <c r="AN54" s="30"/>
      <c r="AO54" s="46"/>
      <c r="AP54" s="44" t="s">
        <v>51</v>
      </c>
      <c r="AQ54" s="30"/>
      <c r="AR54" s="30"/>
      <c r="AS54" s="46"/>
      <c r="AT54" s="45"/>
      <c r="AU54" s="38" t="s">
        <v>51</v>
      </c>
      <c r="AV54" s="30"/>
      <c r="AW54" s="30"/>
      <c r="AX54" s="46"/>
      <c r="AY54" s="44" t="s">
        <v>51</v>
      </c>
      <c r="AZ54" s="30"/>
      <c r="BA54" s="30"/>
      <c r="BB54" s="46"/>
      <c r="BC54" s="44" t="s">
        <v>51</v>
      </c>
      <c r="BD54" s="30"/>
      <c r="BE54" s="30"/>
      <c r="BF54" s="46"/>
      <c r="BG54" s="45"/>
      <c r="BH54" s="52">
        <f t="shared" si="4"/>
        <v>0</v>
      </c>
      <c r="BI54" s="51" t="str">
        <f t="shared" si="6"/>
        <v xml:space="preserve"> Sin Iniciar</v>
      </c>
      <c r="BJ54" s="31"/>
      <c r="BK54" s="13"/>
      <c r="BL54" s="26"/>
      <c r="BM54" s="26"/>
      <c r="BN54" s="27"/>
      <c r="BO54" s="28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BZ54" s="25"/>
      <c r="CA54" s="25"/>
      <c r="CB54" s="25"/>
      <c r="CC54" s="25"/>
      <c r="CD54" s="25"/>
      <c r="CE54" s="25"/>
      <c r="CF54" s="25"/>
      <c r="CG54" s="25"/>
      <c r="CH54" s="25"/>
      <c r="CI54" s="25"/>
      <c r="CJ54" s="25"/>
      <c r="CK54" s="25"/>
      <c r="CL54" s="25"/>
      <c r="CM54" s="25"/>
      <c r="CN54" s="25"/>
      <c r="CO54" s="25"/>
      <c r="CP54" s="25"/>
      <c r="CQ54" s="25"/>
      <c r="CR54" s="25"/>
      <c r="CS54" s="25"/>
      <c r="CT54" s="25"/>
      <c r="CU54" s="25"/>
      <c r="CV54" s="25"/>
      <c r="CW54" s="25"/>
      <c r="CX54" s="25"/>
    </row>
    <row r="55" spans="1:102" s="29" customFormat="1" ht="45.75" customHeight="1" x14ac:dyDescent="0.2">
      <c r="A55" s="79">
        <v>40</v>
      </c>
      <c r="B55" s="79" t="s">
        <v>43</v>
      </c>
      <c r="C55" s="82" t="s">
        <v>117</v>
      </c>
      <c r="D55" s="85" t="s">
        <v>118</v>
      </c>
      <c r="E55" s="37" t="s">
        <v>119</v>
      </c>
      <c r="F55" s="37" t="s">
        <v>120</v>
      </c>
      <c r="G55" s="44"/>
      <c r="H55" s="30"/>
      <c r="I55" s="30"/>
      <c r="J55" s="46"/>
      <c r="K55" s="45"/>
      <c r="L55" s="38" t="s">
        <v>51</v>
      </c>
      <c r="M55" s="30"/>
      <c r="N55" s="30"/>
      <c r="O55" s="46"/>
      <c r="P55" s="44" t="s">
        <v>51</v>
      </c>
      <c r="Q55" s="30"/>
      <c r="R55" s="30"/>
      <c r="S55" s="46"/>
      <c r="T55" s="44" t="s">
        <v>51</v>
      </c>
      <c r="U55" s="30"/>
      <c r="V55" s="30"/>
      <c r="W55" s="46"/>
      <c r="X55" s="45"/>
      <c r="Y55" s="44" t="s">
        <v>51</v>
      </c>
      <c r="Z55" s="30"/>
      <c r="AA55" s="30"/>
      <c r="AB55" s="45"/>
      <c r="AC55" s="38" t="s">
        <v>51</v>
      </c>
      <c r="AD55" s="30"/>
      <c r="AE55" s="30"/>
      <c r="AF55" s="46"/>
      <c r="AG55" s="44" t="s">
        <v>51</v>
      </c>
      <c r="AH55" s="30"/>
      <c r="AI55" s="30"/>
      <c r="AJ55" s="46"/>
      <c r="AK55" s="45"/>
      <c r="AL55" s="38" t="s">
        <v>51</v>
      </c>
      <c r="AM55" s="30"/>
      <c r="AN55" s="30"/>
      <c r="AO55" s="46"/>
      <c r="AP55" s="44" t="s">
        <v>51</v>
      </c>
      <c r="AQ55" s="30"/>
      <c r="AR55" s="30"/>
      <c r="AS55" s="46"/>
      <c r="AT55" s="45"/>
      <c r="AU55" s="38" t="s">
        <v>51</v>
      </c>
      <c r="AV55" s="30"/>
      <c r="AW55" s="30"/>
      <c r="AX55" s="46"/>
      <c r="AY55" s="44" t="s">
        <v>51</v>
      </c>
      <c r="AZ55" s="30"/>
      <c r="BA55" s="30"/>
      <c r="BB55" s="46"/>
      <c r="BC55" s="44" t="s">
        <v>51</v>
      </c>
      <c r="BD55" s="30"/>
      <c r="BE55" s="30"/>
      <c r="BF55" s="46"/>
      <c r="BG55" s="45"/>
      <c r="BH55" s="52">
        <f t="shared" si="4"/>
        <v>0</v>
      </c>
      <c r="BI55" s="51" t="str">
        <f t="shared" si="6"/>
        <v xml:space="preserve"> Sin Iniciar</v>
      </c>
      <c r="BJ55" s="31"/>
      <c r="BK55" s="13"/>
      <c r="BL55" s="26"/>
      <c r="BM55" s="26"/>
      <c r="BN55" s="27"/>
      <c r="BO55" s="28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BZ55" s="25"/>
      <c r="CA55" s="25"/>
      <c r="CB55" s="25"/>
      <c r="CC55" s="25"/>
      <c r="CD55" s="25"/>
      <c r="CE55" s="25"/>
      <c r="CF55" s="25"/>
      <c r="CG55" s="25"/>
      <c r="CH55" s="25"/>
      <c r="CI55" s="25"/>
      <c r="CJ55" s="25"/>
      <c r="CK55" s="25"/>
      <c r="CL55" s="25"/>
      <c r="CM55" s="25"/>
      <c r="CN55" s="25"/>
      <c r="CO55" s="25"/>
      <c r="CP55" s="25"/>
      <c r="CQ55" s="25"/>
      <c r="CR55" s="25"/>
      <c r="CS55" s="25"/>
      <c r="CT55" s="25"/>
      <c r="CU55" s="25"/>
      <c r="CV55" s="25"/>
      <c r="CW55" s="25"/>
      <c r="CX55" s="25"/>
    </row>
    <row r="56" spans="1:102" s="29" customFormat="1" ht="45.75" customHeight="1" x14ac:dyDescent="0.2">
      <c r="A56" s="79">
        <v>41</v>
      </c>
      <c r="B56" s="79" t="s">
        <v>43</v>
      </c>
      <c r="C56" s="82" t="s">
        <v>114</v>
      </c>
      <c r="D56" s="85" t="s">
        <v>115</v>
      </c>
      <c r="E56" s="37" t="s">
        <v>116</v>
      </c>
      <c r="F56" s="37" t="s">
        <v>180</v>
      </c>
      <c r="G56" s="44"/>
      <c r="H56" s="30"/>
      <c r="I56" s="30"/>
      <c r="J56" s="46"/>
      <c r="K56" s="45"/>
      <c r="L56" s="38"/>
      <c r="M56" s="30"/>
      <c r="N56" s="30"/>
      <c r="O56" s="46"/>
      <c r="P56" s="44"/>
      <c r="Q56" s="30"/>
      <c r="R56" s="30"/>
      <c r="S56" s="46" t="s">
        <v>51</v>
      </c>
      <c r="T56" s="44"/>
      <c r="U56" s="30"/>
      <c r="V56" s="30"/>
      <c r="W56" s="46"/>
      <c r="X56" s="45"/>
      <c r="Y56" s="44"/>
      <c r="Z56" s="30"/>
      <c r="AA56" s="30"/>
      <c r="AB56" s="45"/>
      <c r="AC56" s="38"/>
      <c r="AD56" s="30"/>
      <c r="AE56" s="30"/>
      <c r="AF56" s="46"/>
      <c r="AG56" s="44"/>
      <c r="AH56" s="30"/>
      <c r="AI56" s="30"/>
      <c r="AJ56" s="46"/>
      <c r="AK56" s="45" t="s">
        <v>51</v>
      </c>
      <c r="AL56" s="38"/>
      <c r="AM56" s="30"/>
      <c r="AN56" s="30"/>
      <c r="AO56" s="46"/>
      <c r="AP56" s="44"/>
      <c r="AQ56" s="30"/>
      <c r="AR56" s="30"/>
      <c r="AS56" s="46"/>
      <c r="AT56" s="45"/>
      <c r="AU56" s="38"/>
      <c r="AV56" s="30"/>
      <c r="AW56" s="30"/>
      <c r="AX56" s="46"/>
      <c r="AY56" s="44" t="s">
        <v>51</v>
      </c>
      <c r="AZ56" s="30"/>
      <c r="BA56" s="30"/>
      <c r="BB56" s="46"/>
      <c r="BC56" s="44"/>
      <c r="BD56" s="30"/>
      <c r="BE56" s="30"/>
      <c r="BF56" s="46"/>
      <c r="BG56" s="45"/>
      <c r="BH56" s="52">
        <f t="shared" si="4"/>
        <v>0</v>
      </c>
      <c r="BI56" s="51" t="str">
        <f t="shared" si="6"/>
        <v xml:space="preserve"> Sin Iniciar</v>
      </c>
      <c r="BJ56" s="31"/>
      <c r="BK56" s="13"/>
      <c r="BL56" s="26"/>
      <c r="BM56" s="26"/>
      <c r="BN56" s="27"/>
      <c r="BO56" s="28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BZ56" s="25"/>
      <c r="CA56" s="25"/>
      <c r="CB56" s="25"/>
      <c r="CC56" s="25"/>
      <c r="CD56" s="25"/>
      <c r="CE56" s="25"/>
      <c r="CF56" s="25"/>
      <c r="CG56" s="25"/>
      <c r="CH56" s="25"/>
      <c r="CI56" s="25"/>
      <c r="CJ56" s="25"/>
      <c r="CK56" s="25"/>
      <c r="CL56" s="25"/>
      <c r="CM56" s="25"/>
      <c r="CN56" s="25"/>
      <c r="CO56" s="25"/>
      <c r="CP56" s="25"/>
      <c r="CQ56" s="25"/>
      <c r="CR56" s="25"/>
      <c r="CS56" s="25"/>
      <c r="CT56" s="25"/>
      <c r="CU56" s="25"/>
      <c r="CV56" s="25"/>
      <c r="CW56" s="25"/>
      <c r="CX56" s="25"/>
    </row>
    <row r="57" spans="1:102" s="29" customFormat="1" ht="45.75" customHeight="1" x14ac:dyDescent="0.2">
      <c r="A57" s="79">
        <v>42</v>
      </c>
      <c r="B57" s="79" t="s">
        <v>43</v>
      </c>
      <c r="C57" s="82" t="s">
        <v>122</v>
      </c>
      <c r="D57" s="85" t="s">
        <v>123</v>
      </c>
      <c r="E57" s="37" t="s">
        <v>124</v>
      </c>
      <c r="F57" s="37" t="s">
        <v>125</v>
      </c>
      <c r="G57" s="44"/>
      <c r="H57" s="30"/>
      <c r="I57" s="30"/>
      <c r="J57" s="46"/>
      <c r="K57" s="45"/>
      <c r="L57" s="38"/>
      <c r="M57" s="30"/>
      <c r="N57" s="30"/>
      <c r="O57" s="46"/>
      <c r="P57" s="44"/>
      <c r="Q57" s="30"/>
      <c r="R57" s="30"/>
      <c r="S57" s="46" t="s">
        <v>51</v>
      </c>
      <c r="T57" s="44"/>
      <c r="U57" s="30"/>
      <c r="V57" s="30"/>
      <c r="W57" s="46"/>
      <c r="X57" s="45"/>
      <c r="Y57" s="44"/>
      <c r="Z57" s="30"/>
      <c r="AA57" s="30"/>
      <c r="AB57" s="45"/>
      <c r="AC57" s="38"/>
      <c r="AD57" s="30" t="s">
        <v>51</v>
      </c>
      <c r="AE57" s="30"/>
      <c r="AF57" s="46"/>
      <c r="AG57" s="44"/>
      <c r="AH57" s="30"/>
      <c r="AI57" s="30"/>
      <c r="AJ57" s="46"/>
      <c r="AK57" s="45"/>
      <c r="AL57" s="38"/>
      <c r="AM57" s="30"/>
      <c r="AN57" s="30"/>
      <c r="AO57" s="46"/>
      <c r="AP57" s="44" t="s">
        <v>51</v>
      </c>
      <c r="AQ57" s="30"/>
      <c r="AR57" s="30"/>
      <c r="AS57" s="46"/>
      <c r="AT57" s="45"/>
      <c r="AU57" s="38"/>
      <c r="AV57" s="30"/>
      <c r="AW57" s="30"/>
      <c r="AX57" s="46"/>
      <c r="AY57" s="44"/>
      <c r="AZ57" s="30"/>
      <c r="BA57" s="30"/>
      <c r="BB57" s="46"/>
      <c r="BC57" s="44"/>
      <c r="BD57" s="30" t="s">
        <v>51</v>
      </c>
      <c r="BE57" s="30"/>
      <c r="BF57" s="46"/>
      <c r="BG57" s="45"/>
      <c r="BH57" s="52">
        <f t="shared" si="4"/>
        <v>0</v>
      </c>
      <c r="BI57" s="51" t="str">
        <f t="shared" si="6"/>
        <v xml:space="preserve"> Sin Iniciar</v>
      </c>
      <c r="BJ57" s="31"/>
      <c r="BK57" s="13"/>
      <c r="BL57" s="26"/>
      <c r="BM57" s="26"/>
      <c r="BN57" s="27"/>
      <c r="BO57" s="28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BZ57" s="25"/>
      <c r="CA57" s="25"/>
      <c r="CB57" s="25"/>
      <c r="CC57" s="25"/>
      <c r="CD57" s="25"/>
      <c r="CE57" s="25"/>
      <c r="CF57" s="25"/>
      <c r="CG57" s="25"/>
      <c r="CH57" s="25"/>
      <c r="CI57" s="25"/>
      <c r="CJ57" s="25"/>
      <c r="CK57" s="25"/>
      <c r="CL57" s="25"/>
      <c r="CM57" s="25"/>
      <c r="CN57" s="25"/>
      <c r="CO57" s="25"/>
      <c r="CP57" s="25"/>
      <c r="CQ57" s="25"/>
      <c r="CR57" s="25"/>
      <c r="CS57" s="25"/>
      <c r="CT57" s="25"/>
      <c r="CU57" s="25"/>
      <c r="CV57" s="25"/>
      <c r="CW57" s="25"/>
      <c r="CX57" s="25"/>
    </row>
    <row r="58" spans="1:102" s="29" customFormat="1" ht="45.75" customHeight="1" x14ac:dyDescent="0.2">
      <c r="A58" s="79">
        <v>43</v>
      </c>
      <c r="B58" s="79" t="s">
        <v>45</v>
      </c>
      <c r="C58" s="82" t="s">
        <v>126</v>
      </c>
      <c r="D58" s="87" t="s">
        <v>127</v>
      </c>
      <c r="E58" s="74" t="s">
        <v>121</v>
      </c>
      <c r="F58" s="37" t="s">
        <v>102</v>
      </c>
      <c r="G58" s="44"/>
      <c r="H58" s="30"/>
      <c r="I58" s="30"/>
      <c r="J58" s="46"/>
      <c r="K58" s="45"/>
      <c r="L58" s="38"/>
      <c r="M58" s="30"/>
      <c r="N58" s="30"/>
      <c r="O58" s="46"/>
      <c r="P58" s="44"/>
      <c r="Q58" s="30"/>
      <c r="R58" s="30"/>
      <c r="S58" s="46"/>
      <c r="T58" s="44"/>
      <c r="U58" s="30"/>
      <c r="V58" s="30" t="s">
        <v>41</v>
      </c>
      <c r="W58" s="46" t="s">
        <v>51</v>
      </c>
      <c r="X58" s="45" t="s">
        <v>41</v>
      </c>
      <c r="Y58" s="44"/>
      <c r="Z58" s="30"/>
      <c r="AA58" s="30"/>
      <c r="AB58" s="45"/>
      <c r="AC58" s="38"/>
      <c r="AD58" s="30"/>
      <c r="AE58" s="30"/>
      <c r="AF58" s="46"/>
      <c r="AG58" s="44"/>
      <c r="AH58" s="30"/>
      <c r="AI58" s="30"/>
      <c r="AJ58" s="46"/>
      <c r="AK58" s="45"/>
      <c r="AL58" s="38"/>
      <c r="AM58" s="30"/>
      <c r="AN58" s="30"/>
      <c r="AO58" s="46"/>
      <c r="AP58" s="44"/>
      <c r="AQ58" s="30"/>
      <c r="AR58" s="30"/>
      <c r="AS58" s="46"/>
      <c r="AT58" s="45"/>
      <c r="AU58" s="38"/>
      <c r="AV58" s="30"/>
      <c r="AW58" s="30"/>
      <c r="AX58" s="46"/>
      <c r="AY58" s="44"/>
      <c r="AZ58" s="30"/>
      <c r="BA58" s="30"/>
      <c r="BB58" s="46"/>
      <c r="BC58" s="44"/>
      <c r="BD58" s="30"/>
      <c r="BE58" s="30"/>
      <c r="BF58" s="46"/>
      <c r="BG58" s="45"/>
      <c r="BH58" s="52">
        <f t="shared" si="4"/>
        <v>0</v>
      </c>
      <c r="BI58" s="51" t="str">
        <f t="shared" si="6"/>
        <v xml:space="preserve"> Sin Iniciar</v>
      </c>
      <c r="BJ58" s="31"/>
      <c r="BK58" s="13"/>
      <c r="BL58" s="26"/>
      <c r="BM58" s="26"/>
      <c r="BN58" s="27"/>
      <c r="BO58" s="28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BZ58" s="25"/>
      <c r="CA58" s="25"/>
      <c r="CB58" s="25"/>
      <c r="CC58" s="25"/>
      <c r="CD58" s="25"/>
      <c r="CE58" s="25"/>
      <c r="CF58" s="25"/>
      <c r="CG58" s="25"/>
      <c r="CH58" s="25"/>
      <c r="CI58" s="25"/>
      <c r="CJ58" s="25"/>
      <c r="CK58" s="25"/>
      <c r="CL58" s="25"/>
      <c r="CM58" s="25"/>
      <c r="CN58" s="25"/>
      <c r="CO58" s="25"/>
      <c r="CP58" s="25"/>
      <c r="CQ58" s="25"/>
      <c r="CR58" s="25"/>
      <c r="CS58" s="25"/>
      <c r="CT58" s="25"/>
      <c r="CU58" s="25"/>
      <c r="CV58" s="25"/>
      <c r="CW58" s="25"/>
      <c r="CX58" s="25"/>
    </row>
    <row r="59" spans="1:102" s="29" customFormat="1" ht="45.75" customHeight="1" x14ac:dyDescent="0.2">
      <c r="A59" s="79">
        <v>44</v>
      </c>
      <c r="B59" s="79" t="s">
        <v>40</v>
      </c>
      <c r="C59" s="81" t="s">
        <v>128</v>
      </c>
      <c r="D59" s="87" t="s">
        <v>129</v>
      </c>
      <c r="E59" s="91" t="s">
        <v>130</v>
      </c>
      <c r="F59" s="37" t="s">
        <v>131</v>
      </c>
      <c r="G59" s="44"/>
      <c r="H59" s="30"/>
      <c r="I59" s="30"/>
      <c r="J59" s="46"/>
      <c r="K59" s="45"/>
      <c r="L59" s="38"/>
      <c r="M59" s="30"/>
      <c r="N59" s="30"/>
      <c r="O59" s="46"/>
      <c r="P59" s="44"/>
      <c r="Q59" s="30"/>
      <c r="R59" s="30"/>
      <c r="S59" s="46"/>
      <c r="T59" s="44"/>
      <c r="U59" s="30"/>
      <c r="V59" s="30"/>
      <c r="W59" s="46"/>
      <c r="X59" s="45"/>
      <c r="Y59" s="44"/>
      <c r="Z59" s="30"/>
      <c r="AA59" s="30"/>
      <c r="AB59" s="45"/>
      <c r="AC59" s="38"/>
      <c r="AD59" s="30"/>
      <c r="AE59" s="30"/>
      <c r="AF59" s="46"/>
      <c r="AG59" s="44"/>
      <c r="AH59" s="30"/>
      <c r="AI59" s="30"/>
      <c r="AJ59" s="46"/>
      <c r="AK59" s="45"/>
      <c r="AL59" s="38"/>
      <c r="AM59" s="30"/>
      <c r="AN59" s="30"/>
      <c r="AO59" s="46"/>
      <c r="AP59" s="44"/>
      <c r="AQ59" s="30"/>
      <c r="AR59" s="30"/>
      <c r="AS59" s="46"/>
      <c r="AT59" s="45"/>
      <c r="AU59" s="38"/>
      <c r="AV59" s="30"/>
      <c r="AW59" s="30"/>
      <c r="AX59" s="46"/>
      <c r="AY59" s="44"/>
      <c r="AZ59" s="30"/>
      <c r="BA59" s="30"/>
      <c r="BB59" s="46"/>
      <c r="BC59" s="44" t="s">
        <v>51</v>
      </c>
      <c r="BD59" s="30" t="s">
        <v>51</v>
      </c>
      <c r="BE59" s="30"/>
      <c r="BF59" s="46"/>
      <c r="BG59" s="45"/>
      <c r="BH59" s="52">
        <f t="shared" si="4"/>
        <v>0</v>
      </c>
      <c r="BI59" s="51" t="str">
        <f t="shared" si="6"/>
        <v xml:space="preserve"> Sin Iniciar</v>
      </c>
      <c r="BJ59" s="31"/>
      <c r="BK59" s="13"/>
      <c r="BL59" s="26"/>
      <c r="BM59" s="26"/>
      <c r="BN59" s="27"/>
      <c r="BO59" s="28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BZ59" s="25"/>
      <c r="CA59" s="25"/>
      <c r="CB59" s="25"/>
      <c r="CC59" s="25"/>
      <c r="CD59" s="25"/>
      <c r="CE59" s="25"/>
      <c r="CF59" s="25"/>
      <c r="CG59" s="25"/>
      <c r="CH59" s="25"/>
      <c r="CI59" s="25"/>
      <c r="CJ59" s="25"/>
      <c r="CK59" s="25"/>
      <c r="CL59" s="25"/>
      <c r="CM59" s="25"/>
      <c r="CN59" s="25"/>
      <c r="CO59" s="25"/>
      <c r="CP59" s="25"/>
      <c r="CQ59" s="25"/>
      <c r="CR59" s="25"/>
      <c r="CS59" s="25"/>
      <c r="CT59" s="25"/>
      <c r="CU59" s="25"/>
      <c r="CV59" s="25"/>
      <c r="CW59" s="25"/>
      <c r="CX59" s="25"/>
    </row>
    <row r="60" spans="1:102" s="29" customFormat="1" ht="45.75" customHeight="1" x14ac:dyDescent="0.2">
      <c r="A60" s="79">
        <v>45</v>
      </c>
      <c r="B60" s="79" t="s">
        <v>40</v>
      </c>
      <c r="C60" s="81" t="s">
        <v>132</v>
      </c>
      <c r="D60" s="86" t="s">
        <v>133</v>
      </c>
      <c r="E60" s="75" t="s">
        <v>134</v>
      </c>
      <c r="F60" s="37" t="s">
        <v>180</v>
      </c>
      <c r="G60" s="44"/>
      <c r="H60" s="30"/>
      <c r="I60" s="30"/>
      <c r="J60" s="46"/>
      <c r="K60" s="45"/>
      <c r="L60" s="38"/>
      <c r="M60" s="30"/>
      <c r="N60" s="30"/>
      <c r="O60" s="46"/>
      <c r="P60" s="44"/>
      <c r="Q60" s="30"/>
      <c r="R60" s="30"/>
      <c r="S60" s="46"/>
      <c r="T60" s="44"/>
      <c r="U60" s="30"/>
      <c r="V60" s="30"/>
      <c r="W60" s="46"/>
      <c r="X60" s="45"/>
      <c r="Y60" s="44" t="s">
        <v>51</v>
      </c>
      <c r="Z60" s="30" t="s">
        <v>51</v>
      </c>
      <c r="AA60" s="30" t="s">
        <v>51</v>
      </c>
      <c r="AB60" s="45" t="s">
        <v>51</v>
      </c>
      <c r="AC60" s="38"/>
      <c r="AD60" s="30"/>
      <c r="AE60" s="30"/>
      <c r="AF60" s="46"/>
      <c r="AG60" s="44"/>
      <c r="AH60" s="30"/>
      <c r="AI60" s="30"/>
      <c r="AJ60" s="46"/>
      <c r="AK60" s="45"/>
      <c r="AL60" s="38"/>
      <c r="AM60" s="30"/>
      <c r="AN60" s="30"/>
      <c r="AO60" s="46"/>
      <c r="AP60" s="44"/>
      <c r="AQ60" s="30"/>
      <c r="AR60" s="30"/>
      <c r="AS60" s="46"/>
      <c r="AT60" s="45"/>
      <c r="AU60" s="38"/>
      <c r="AV60" s="30"/>
      <c r="AW60" s="30"/>
      <c r="AX60" s="46"/>
      <c r="AY60" s="44"/>
      <c r="AZ60" s="30"/>
      <c r="BA60" s="30"/>
      <c r="BB60" s="46"/>
      <c r="BC60" s="44"/>
      <c r="BD60" s="30"/>
      <c r="BE60" s="30"/>
      <c r="BF60" s="46"/>
      <c r="BG60" s="45"/>
      <c r="BH60" s="52">
        <f t="shared" si="4"/>
        <v>0</v>
      </c>
      <c r="BI60" s="51" t="str">
        <f t="shared" si="6"/>
        <v xml:space="preserve"> Sin Iniciar</v>
      </c>
      <c r="BJ60" s="31"/>
      <c r="BK60" s="13"/>
      <c r="BL60" s="26"/>
      <c r="BM60" s="26"/>
      <c r="BN60" s="27"/>
      <c r="BO60" s="28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BZ60" s="25"/>
      <c r="CA60" s="25"/>
      <c r="CB60" s="25"/>
      <c r="CC60" s="25"/>
      <c r="CD60" s="25"/>
      <c r="CE60" s="25"/>
      <c r="CF60" s="25"/>
      <c r="CG60" s="25"/>
      <c r="CH60" s="25"/>
      <c r="CI60" s="25"/>
      <c r="CJ60" s="25"/>
      <c r="CK60" s="25"/>
      <c r="CL60" s="25"/>
      <c r="CM60" s="25"/>
      <c r="CN60" s="25"/>
      <c r="CO60" s="25"/>
      <c r="CP60" s="25"/>
      <c r="CQ60" s="25"/>
      <c r="CR60" s="25"/>
      <c r="CS60" s="25"/>
      <c r="CT60" s="25"/>
      <c r="CU60" s="25"/>
      <c r="CV60" s="25"/>
      <c r="CW60" s="25"/>
      <c r="CX60" s="25"/>
    </row>
    <row r="61" spans="1:102" s="29" customFormat="1" ht="45.75" customHeight="1" x14ac:dyDescent="0.2">
      <c r="A61" s="79">
        <v>46</v>
      </c>
      <c r="B61" s="79" t="s">
        <v>135</v>
      </c>
      <c r="C61" s="83" t="s">
        <v>135</v>
      </c>
      <c r="D61" s="87" t="s">
        <v>136</v>
      </c>
      <c r="E61" s="91" t="s">
        <v>137</v>
      </c>
      <c r="F61" s="37" t="s">
        <v>180</v>
      </c>
      <c r="G61" s="44"/>
      <c r="H61" s="30"/>
      <c r="I61" s="30"/>
      <c r="J61" s="46"/>
      <c r="K61" s="45"/>
      <c r="L61" s="38"/>
      <c r="M61" s="30"/>
      <c r="N61" s="30"/>
      <c r="O61" s="46"/>
      <c r="P61" s="44"/>
      <c r="Q61" s="30"/>
      <c r="R61" s="30"/>
      <c r="S61" s="46"/>
      <c r="T61" s="44"/>
      <c r="U61" s="30"/>
      <c r="V61" s="30"/>
      <c r="W61" s="46"/>
      <c r="X61" s="45"/>
      <c r="Y61" s="44"/>
      <c r="Z61" s="30"/>
      <c r="AA61" s="30"/>
      <c r="AB61" s="45"/>
      <c r="AC61" s="38" t="s">
        <v>51</v>
      </c>
      <c r="AD61" s="30" t="s">
        <v>51</v>
      </c>
      <c r="AE61" s="30" t="s">
        <v>51</v>
      </c>
      <c r="AF61" s="46" t="s">
        <v>51</v>
      </c>
      <c r="AG61" s="44"/>
      <c r="AH61" s="30"/>
      <c r="AI61" s="30"/>
      <c r="AJ61" s="46"/>
      <c r="AK61" s="45"/>
      <c r="AL61" s="38"/>
      <c r="AM61" s="30"/>
      <c r="AN61" s="30"/>
      <c r="AO61" s="46"/>
      <c r="AP61" s="44"/>
      <c r="AQ61" s="30"/>
      <c r="AR61" s="30"/>
      <c r="AS61" s="46"/>
      <c r="AT61" s="45"/>
      <c r="AU61" s="38"/>
      <c r="AV61" s="30"/>
      <c r="AW61" s="30"/>
      <c r="AX61" s="46"/>
      <c r="AY61" s="44"/>
      <c r="AZ61" s="30"/>
      <c r="BA61" s="30"/>
      <c r="BB61" s="46"/>
      <c r="BC61" s="44"/>
      <c r="BD61" s="30"/>
      <c r="BE61" s="30"/>
      <c r="BF61" s="46"/>
      <c r="BG61" s="45"/>
      <c r="BH61" s="52">
        <f t="shared" si="4"/>
        <v>0</v>
      </c>
      <c r="BI61" s="51" t="str">
        <f t="shared" si="6"/>
        <v xml:space="preserve"> Sin Iniciar</v>
      </c>
      <c r="BJ61" s="31"/>
      <c r="BK61" s="13"/>
      <c r="BL61" s="26"/>
      <c r="BM61" s="26"/>
      <c r="BN61" s="27"/>
      <c r="BO61" s="28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BZ61" s="25"/>
      <c r="CA61" s="25"/>
      <c r="CB61" s="25"/>
      <c r="CC61" s="25"/>
      <c r="CD61" s="25"/>
      <c r="CE61" s="25"/>
      <c r="CF61" s="25"/>
      <c r="CG61" s="25"/>
      <c r="CH61" s="25"/>
      <c r="CI61" s="25"/>
      <c r="CJ61" s="25"/>
      <c r="CK61" s="25"/>
      <c r="CL61" s="25"/>
      <c r="CM61" s="25"/>
      <c r="CN61" s="25"/>
      <c r="CO61" s="25"/>
      <c r="CP61" s="25"/>
      <c r="CQ61" s="25"/>
      <c r="CR61" s="25"/>
      <c r="CS61" s="25"/>
      <c r="CT61" s="25"/>
      <c r="CU61" s="25"/>
      <c r="CV61" s="25"/>
      <c r="CW61" s="25"/>
      <c r="CX61" s="25"/>
    </row>
    <row r="62" spans="1:102" s="29" customFormat="1" ht="45.75" customHeight="1" x14ac:dyDescent="0.2">
      <c r="A62" s="79">
        <v>47</v>
      </c>
      <c r="B62" s="79" t="s">
        <v>43</v>
      </c>
      <c r="C62" s="83" t="s">
        <v>138</v>
      </c>
      <c r="D62" s="87" t="s">
        <v>139</v>
      </c>
      <c r="E62" s="91" t="s">
        <v>140</v>
      </c>
      <c r="F62" s="37" t="s">
        <v>180</v>
      </c>
      <c r="G62" s="44"/>
      <c r="H62" s="30"/>
      <c r="I62" s="30"/>
      <c r="J62" s="46"/>
      <c r="K62" s="45"/>
      <c r="L62" s="38"/>
      <c r="M62" s="30"/>
      <c r="N62" s="30"/>
      <c r="O62" s="46"/>
      <c r="P62" s="44"/>
      <c r="Q62" s="30"/>
      <c r="R62" s="30"/>
      <c r="S62" s="46"/>
      <c r="T62" s="44"/>
      <c r="U62" s="30"/>
      <c r="V62" s="30"/>
      <c r="W62" s="46"/>
      <c r="X62" s="45"/>
      <c r="Y62" s="44"/>
      <c r="Z62" s="30"/>
      <c r="AA62" s="30"/>
      <c r="AB62" s="45"/>
      <c r="AC62" s="38"/>
      <c r="AD62" s="30"/>
      <c r="AE62" s="30"/>
      <c r="AF62" s="46"/>
      <c r="AG62" s="44"/>
      <c r="AH62" s="30"/>
      <c r="AI62" s="30"/>
      <c r="AJ62" s="46"/>
      <c r="AK62" s="45"/>
      <c r="AL62" s="38"/>
      <c r="AM62" s="30"/>
      <c r="AN62" s="30"/>
      <c r="AO62" s="46"/>
      <c r="AP62" s="44"/>
      <c r="AQ62" s="30"/>
      <c r="AR62" s="30"/>
      <c r="AS62" s="46"/>
      <c r="AT62" s="45"/>
      <c r="AU62" s="38"/>
      <c r="AV62" s="30"/>
      <c r="AW62" s="30" t="s">
        <v>51</v>
      </c>
      <c r="AX62" s="46" t="s">
        <v>51</v>
      </c>
      <c r="AY62" s="44"/>
      <c r="AZ62" s="30"/>
      <c r="BA62" s="30"/>
      <c r="BB62" s="46"/>
      <c r="BC62" s="44"/>
      <c r="BD62" s="30"/>
      <c r="BE62" s="30"/>
      <c r="BF62" s="46"/>
      <c r="BG62" s="45"/>
      <c r="BH62" s="52">
        <f t="shared" si="4"/>
        <v>0</v>
      </c>
      <c r="BI62" s="51" t="str">
        <f t="shared" si="6"/>
        <v xml:space="preserve"> Sin Iniciar</v>
      </c>
      <c r="BJ62" s="31"/>
      <c r="BK62" s="13"/>
      <c r="BL62" s="26"/>
      <c r="BM62" s="26"/>
      <c r="BN62" s="27"/>
      <c r="BO62" s="28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BZ62" s="25"/>
      <c r="CA62" s="25"/>
      <c r="CB62" s="25"/>
      <c r="CC62" s="25"/>
      <c r="CD62" s="25"/>
      <c r="CE62" s="25"/>
      <c r="CF62" s="25"/>
      <c r="CG62" s="25"/>
      <c r="CH62" s="25"/>
      <c r="CI62" s="25"/>
      <c r="CJ62" s="25"/>
      <c r="CK62" s="25"/>
      <c r="CL62" s="25"/>
      <c r="CM62" s="25"/>
      <c r="CN62" s="25"/>
      <c r="CO62" s="25"/>
      <c r="CP62" s="25"/>
      <c r="CQ62" s="25"/>
      <c r="CR62" s="25"/>
      <c r="CS62" s="25"/>
      <c r="CT62" s="25"/>
      <c r="CU62" s="25"/>
      <c r="CV62" s="25"/>
      <c r="CW62" s="25"/>
      <c r="CX62" s="25"/>
    </row>
    <row r="63" spans="1:102" s="29" customFormat="1" ht="45.75" customHeight="1" x14ac:dyDescent="0.2">
      <c r="A63" s="79">
        <v>48</v>
      </c>
      <c r="B63" s="79" t="s">
        <v>43</v>
      </c>
      <c r="C63" s="83" t="s">
        <v>141</v>
      </c>
      <c r="D63" s="85" t="s">
        <v>142</v>
      </c>
      <c r="E63" s="37" t="s">
        <v>143</v>
      </c>
      <c r="F63" s="37" t="s">
        <v>180</v>
      </c>
      <c r="G63" s="44"/>
      <c r="H63" s="30"/>
      <c r="I63" s="30"/>
      <c r="J63" s="46"/>
      <c r="K63" s="45"/>
      <c r="L63" s="38"/>
      <c r="M63" s="30"/>
      <c r="N63" s="30"/>
      <c r="O63" s="46"/>
      <c r="P63" s="44"/>
      <c r="Q63" s="30"/>
      <c r="R63" s="30"/>
      <c r="S63" s="46"/>
      <c r="T63" s="44"/>
      <c r="U63" s="30"/>
      <c r="V63" s="30"/>
      <c r="W63" s="46"/>
      <c r="X63" s="45"/>
      <c r="Y63" s="44"/>
      <c r="Z63" s="30"/>
      <c r="AA63" s="30"/>
      <c r="AB63" s="45"/>
      <c r="AC63" s="38" t="s">
        <v>51</v>
      </c>
      <c r="AD63" s="30" t="s">
        <v>51</v>
      </c>
      <c r="AE63" s="30" t="s">
        <v>51</v>
      </c>
      <c r="AF63" s="46" t="s">
        <v>51</v>
      </c>
      <c r="AG63" s="44" t="s">
        <v>51</v>
      </c>
      <c r="AH63" s="30" t="s">
        <v>51</v>
      </c>
      <c r="AI63" s="30" t="s">
        <v>51</v>
      </c>
      <c r="AJ63" s="46" t="s">
        <v>51</v>
      </c>
      <c r="AK63" s="45" t="s">
        <v>51</v>
      </c>
      <c r="AL63" s="38"/>
      <c r="AM63" s="30"/>
      <c r="AN63" s="30"/>
      <c r="AO63" s="46"/>
      <c r="AP63" s="44"/>
      <c r="AQ63" s="30"/>
      <c r="AR63" s="30"/>
      <c r="AS63" s="46"/>
      <c r="AT63" s="45"/>
      <c r="AU63" s="38"/>
      <c r="AV63" s="30"/>
      <c r="AW63" s="30"/>
      <c r="AX63" s="46"/>
      <c r="AY63" s="44"/>
      <c r="AZ63" s="30"/>
      <c r="BA63" s="30"/>
      <c r="BB63" s="46"/>
      <c r="BC63" s="44"/>
      <c r="BD63" s="30"/>
      <c r="BE63" s="30"/>
      <c r="BF63" s="46"/>
      <c r="BG63" s="45"/>
      <c r="BH63" s="52">
        <f t="shared" si="4"/>
        <v>0</v>
      </c>
      <c r="BI63" s="51" t="str">
        <f t="shared" si="6"/>
        <v xml:space="preserve"> Sin Iniciar</v>
      </c>
      <c r="BJ63" s="31"/>
      <c r="BK63" s="13"/>
      <c r="BL63" s="26"/>
      <c r="BM63" s="26"/>
      <c r="BN63" s="27"/>
      <c r="BO63" s="28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BZ63" s="25"/>
      <c r="CA63" s="25"/>
      <c r="CB63" s="25"/>
      <c r="CC63" s="25"/>
      <c r="CD63" s="25"/>
      <c r="CE63" s="25"/>
      <c r="CF63" s="25"/>
      <c r="CG63" s="25"/>
      <c r="CH63" s="25"/>
      <c r="CI63" s="25"/>
      <c r="CJ63" s="25"/>
      <c r="CK63" s="25"/>
      <c r="CL63" s="25"/>
      <c r="CM63" s="25"/>
      <c r="CN63" s="25"/>
      <c r="CO63" s="25"/>
      <c r="CP63" s="25"/>
      <c r="CQ63" s="25"/>
      <c r="CR63" s="25"/>
      <c r="CS63" s="25"/>
      <c r="CT63" s="25"/>
      <c r="CU63" s="25"/>
      <c r="CV63" s="25"/>
      <c r="CW63" s="25"/>
      <c r="CX63" s="25"/>
    </row>
    <row r="64" spans="1:102" s="29" customFormat="1" ht="45.75" customHeight="1" x14ac:dyDescent="0.2">
      <c r="A64" s="79">
        <v>49</v>
      </c>
      <c r="B64" s="79" t="s">
        <v>40</v>
      </c>
      <c r="C64" s="81" t="s">
        <v>144</v>
      </c>
      <c r="D64" s="86" t="s">
        <v>145</v>
      </c>
      <c r="E64" s="75" t="s">
        <v>146</v>
      </c>
      <c r="F64" s="37" t="s">
        <v>147</v>
      </c>
      <c r="G64" s="44"/>
      <c r="H64" s="30"/>
      <c r="I64" s="30"/>
      <c r="J64" s="46"/>
      <c r="K64" s="45"/>
      <c r="L64" s="38"/>
      <c r="M64" s="30"/>
      <c r="N64" s="30"/>
      <c r="O64" s="46"/>
      <c r="P64" s="44"/>
      <c r="Q64" s="30"/>
      <c r="R64" s="30"/>
      <c r="S64" s="46"/>
      <c r="T64" s="44"/>
      <c r="U64" s="30"/>
      <c r="V64" s="30"/>
      <c r="W64" s="46"/>
      <c r="X64" s="45"/>
      <c r="Y64" s="44"/>
      <c r="Z64" s="30"/>
      <c r="AA64" s="30"/>
      <c r="AB64" s="45"/>
      <c r="AC64" s="38"/>
      <c r="AD64" s="30"/>
      <c r="AE64" s="30"/>
      <c r="AF64" s="46"/>
      <c r="AG64" s="44"/>
      <c r="AH64" s="30"/>
      <c r="AI64" s="30"/>
      <c r="AJ64" s="46"/>
      <c r="AK64" s="45"/>
      <c r="AL64" s="38"/>
      <c r="AM64" s="30"/>
      <c r="AN64" s="30"/>
      <c r="AO64" s="46"/>
      <c r="AP64" s="44"/>
      <c r="AQ64" s="30"/>
      <c r="AR64" s="30"/>
      <c r="AS64" s="46"/>
      <c r="AT64" s="45"/>
      <c r="AU64" s="38"/>
      <c r="AV64" s="30"/>
      <c r="AW64" s="30"/>
      <c r="AX64" s="46"/>
      <c r="AY64" s="44"/>
      <c r="AZ64" s="30"/>
      <c r="BA64" s="30"/>
      <c r="BB64" s="46"/>
      <c r="BC64" s="44"/>
      <c r="BD64" s="30"/>
      <c r="BE64" s="30" t="s">
        <v>41</v>
      </c>
      <c r="BF64" s="46"/>
      <c r="BG64" s="45"/>
      <c r="BH64" s="52">
        <f t="shared" si="4"/>
        <v>0</v>
      </c>
      <c r="BI64" s="51" t="str">
        <f t="shared" si="6"/>
        <v xml:space="preserve"> Sin Iniciar</v>
      </c>
      <c r="BJ64" s="31"/>
      <c r="BK64" s="13"/>
      <c r="BL64" s="26"/>
      <c r="BM64" s="26"/>
      <c r="BN64" s="27"/>
      <c r="BO64" s="28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BZ64" s="25"/>
      <c r="CA64" s="25"/>
      <c r="CB64" s="25"/>
      <c r="CC64" s="25"/>
      <c r="CD64" s="25"/>
      <c r="CE64" s="25"/>
      <c r="CF64" s="25"/>
      <c r="CG64" s="25"/>
      <c r="CH64" s="25"/>
      <c r="CI64" s="25"/>
      <c r="CJ64" s="25"/>
      <c r="CK64" s="25"/>
      <c r="CL64" s="25"/>
      <c r="CM64" s="25"/>
      <c r="CN64" s="25"/>
      <c r="CO64" s="25"/>
      <c r="CP64" s="25"/>
      <c r="CQ64" s="25"/>
      <c r="CR64" s="25"/>
      <c r="CS64" s="25"/>
      <c r="CT64" s="25"/>
      <c r="CU64" s="25"/>
      <c r="CV64" s="25"/>
      <c r="CW64" s="25"/>
      <c r="CX64" s="25"/>
    </row>
    <row r="65" spans="1:102" s="29" customFormat="1" ht="45.75" customHeight="1" thickBot="1" x14ac:dyDescent="0.25">
      <c r="A65" s="79">
        <v>50</v>
      </c>
      <c r="B65" s="79" t="s">
        <v>40</v>
      </c>
      <c r="C65" s="81" t="s">
        <v>203</v>
      </c>
      <c r="D65" s="86" t="s">
        <v>204</v>
      </c>
      <c r="E65" s="75" t="s">
        <v>205</v>
      </c>
      <c r="F65" s="37" t="s">
        <v>47</v>
      </c>
      <c r="G65" s="44"/>
      <c r="H65" s="30"/>
      <c r="I65" s="30"/>
      <c r="J65" s="46"/>
      <c r="K65" s="45"/>
      <c r="L65" s="38"/>
      <c r="M65" s="30"/>
      <c r="N65" s="30"/>
      <c r="O65" s="46"/>
      <c r="P65" s="44"/>
      <c r="Q65" s="30"/>
      <c r="R65" s="30"/>
      <c r="S65" s="46"/>
      <c r="T65" s="44" t="s">
        <v>51</v>
      </c>
      <c r="U65" s="30" t="s">
        <v>51</v>
      </c>
      <c r="V65" s="30" t="s">
        <v>51</v>
      </c>
      <c r="W65" s="46" t="s">
        <v>51</v>
      </c>
      <c r="X65" s="45" t="s">
        <v>51</v>
      </c>
      <c r="Y65" s="95"/>
      <c r="Z65" s="96"/>
      <c r="AA65" s="96"/>
      <c r="AB65" s="97"/>
      <c r="AC65" s="38"/>
      <c r="AD65" s="30"/>
      <c r="AE65" s="30"/>
      <c r="AF65" s="46"/>
      <c r="AG65" s="44"/>
      <c r="AH65" s="30"/>
      <c r="AI65" s="30"/>
      <c r="AJ65" s="46"/>
      <c r="AK65" s="45"/>
      <c r="AL65" s="38"/>
      <c r="AM65" s="30"/>
      <c r="AN65" s="30"/>
      <c r="AO65" s="46"/>
      <c r="AP65" s="44"/>
      <c r="AQ65" s="30"/>
      <c r="AR65" s="30"/>
      <c r="AS65" s="46"/>
      <c r="AT65" s="45"/>
      <c r="AU65" s="38"/>
      <c r="AV65" s="30"/>
      <c r="AW65" s="30"/>
      <c r="AX65" s="46"/>
      <c r="AY65" s="44"/>
      <c r="AZ65" s="30"/>
      <c r="BA65" s="30"/>
      <c r="BB65" s="46"/>
      <c r="BC65" s="44"/>
      <c r="BD65" s="30"/>
      <c r="BE65" s="30"/>
      <c r="BF65" s="46"/>
      <c r="BG65" s="45"/>
      <c r="BH65" s="52">
        <f t="shared" si="4"/>
        <v>0</v>
      </c>
      <c r="BI65" s="51" t="str">
        <f t="shared" si="6"/>
        <v xml:space="preserve"> Sin Iniciar</v>
      </c>
      <c r="BJ65" s="31"/>
      <c r="BK65" s="13"/>
      <c r="BL65" s="26"/>
      <c r="BM65" s="26"/>
      <c r="BN65" s="27"/>
      <c r="BO65" s="28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BZ65" s="25"/>
      <c r="CA65" s="25"/>
      <c r="CB65" s="25"/>
      <c r="CC65" s="25"/>
      <c r="CD65" s="25"/>
      <c r="CE65" s="25"/>
      <c r="CF65" s="25"/>
      <c r="CG65" s="25"/>
      <c r="CH65" s="25"/>
      <c r="CI65" s="25"/>
      <c r="CJ65" s="25"/>
      <c r="CK65" s="25"/>
      <c r="CL65" s="25"/>
      <c r="CM65" s="25"/>
      <c r="CN65" s="25"/>
      <c r="CO65" s="25"/>
      <c r="CP65" s="25"/>
      <c r="CQ65" s="25"/>
      <c r="CR65" s="25"/>
      <c r="CS65" s="25"/>
      <c r="CT65" s="25"/>
      <c r="CU65" s="25"/>
      <c r="CV65" s="25"/>
      <c r="CW65" s="25"/>
      <c r="CX65" s="25"/>
    </row>
    <row r="66" spans="1:102" ht="19.5" thickBot="1" x14ac:dyDescent="0.25">
      <c r="A66" s="145" t="s">
        <v>32</v>
      </c>
      <c r="B66" s="145"/>
      <c r="C66" s="145"/>
      <c r="D66" s="145"/>
      <c r="E66" s="145"/>
      <c r="F66" s="145"/>
      <c r="G66" s="145"/>
      <c r="H66" s="145"/>
      <c r="I66" s="145"/>
      <c r="J66" s="145"/>
      <c r="K66" s="145"/>
      <c r="L66" s="145"/>
      <c r="M66" s="145"/>
      <c r="N66" s="145"/>
      <c r="O66" s="145"/>
      <c r="P66" s="145"/>
      <c r="Q66" s="145"/>
      <c r="R66" s="145"/>
      <c r="S66" s="145"/>
      <c r="T66" s="146"/>
      <c r="U66" s="146"/>
      <c r="V66" s="146"/>
      <c r="W66" s="146"/>
      <c r="X66" s="146"/>
      <c r="Y66" s="146"/>
      <c r="Z66" s="146"/>
      <c r="AA66" s="146"/>
      <c r="AB66" s="146"/>
      <c r="AC66" s="145"/>
      <c r="AD66" s="145"/>
      <c r="AE66" s="145"/>
      <c r="AF66" s="145"/>
      <c r="AG66" s="145"/>
      <c r="AH66" s="145"/>
      <c r="AI66" s="145"/>
      <c r="AJ66" s="145"/>
      <c r="AK66" s="145"/>
      <c r="AL66" s="145"/>
      <c r="AM66" s="145"/>
      <c r="AN66" s="145"/>
      <c r="AO66" s="145"/>
      <c r="AP66" s="145"/>
      <c r="AQ66" s="145"/>
      <c r="AR66" s="145"/>
      <c r="AS66" s="145"/>
      <c r="AT66" s="145"/>
      <c r="AU66" s="145"/>
      <c r="AV66" s="145"/>
      <c r="AW66" s="145"/>
      <c r="AX66" s="145"/>
      <c r="AY66" s="145"/>
      <c r="AZ66" s="145"/>
      <c r="BA66" s="145"/>
      <c r="BB66" s="145"/>
      <c r="BC66" s="145"/>
      <c r="BD66" s="145"/>
      <c r="BE66" s="145"/>
      <c r="BF66" s="145"/>
      <c r="BG66" s="145"/>
      <c r="BH66" s="52">
        <f>AVERAGE(BH67:BH70)</f>
        <v>0</v>
      </c>
      <c r="BI66" s="51" t="str">
        <f t="shared" ref="BI66" si="9">IF(BH66=1,"Ejecutado",IF(BH66=0," Sin Iniciar","En Proceso"))</f>
        <v xml:space="preserve"> Sin Iniciar</v>
      </c>
    </row>
    <row r="67" spans="1:102" s="29" customFormat="1" ht="50.25" customHeight="1" x14ac:dyDescent="0.2">
      <c r="A67" s="79">
        <v>51</v>
      </c>
      <c r="B67" s="79" t="s">
        <v>43</v>
      </c>
      <c r="C67" s="82" t="s">
        <v>148</v>
      </c>
      <c r="D67" s="85" t="s">
        <v>149</v>
      </c>
      <c r="E67" s="92" t="s">
        <v>150</v>
      </c>
      <c r="F67" s="37" t="s">
        <v>47</v>
      </c>
      <c r="G67" s="44"/>
      <c r="H67" s="30"/>
      <c r="I67" s="30"/>
      <c r="J67" s="46"/>
      <c r="K67" s="45"/>
      <c r="L67" s="38"/>
      <c r="M67" s="30"/>
      <c r="N67" s="30"/>
      <c r="O67" s="46"/>
      <c r="P67" s="44"/>
      <c r="Q67" s="30"/>
      <c r="R67" s="30"/>
      <c r="S67" s="46"/>
      <c r="T67" s="41"/>
      <c r="U67" s="42"/>
      <c r="V67" s="42"/>
      <c r="W67" s="48"/>
      <c r="X67" s="43"/>
      <c r="Y67" s="41"/>
      <c r="Z67" s="42"/>
      <c r="AA67" s="42"/>
      <c r="AB67" s="43"/>
      <c r="AC67" s="38"/>
      <c r="AD67" s="30"/>
      <c r="AE67" s="30"/>
      <c r="AF67" s="46"/>
      <c r="AG67" s="44"/>
      <c r="AH67" s="30"/>
      <c r="AI67" s="30"/>
      <c r="AJ67" s="46"/>
      <c r="AK67" s="45"/>
      <c r="AL67" s="38"/>
      <c r="AM67" s="30"/>
      <c r="AN67" s="30"/>
      <c r="AO67" s="46"/>
      <c r="AP67" s="44"/>
      <c r="AQ67" s="30"/>
      <c r="AR67" s="30" t="s">
        <v>51</v>
      </c>
      <c r="AS67" s="46" t="s">
        <v>51</v>
      </c>
      <c r="AT67" s="45" t="s">
        <v>51</v>
      </c>
      <c r="AU67" s="38"/>
      <c r="AV67" s="30"/>
      <c r="AW67" s="30"/>
      <c r="AX67" s="46"/>
      <c r="AY67" s="44"/>
      <c r="AZ67" s="30"/>
      <c r="BA67" s="30"/>
      <c r="BB67" s="46"/>
      <c r="BC67" s="44"/>
      <c r="BD67" s="30"/>
      <c r="BE67" s="30"/>
      <c r="BF67" s="46"/>
      <c r="BG67" s="45"/>
      <c r="BH67" s="52">
        <f>(COUNTIF(G67:BG67,"C"))/((COUNTIF(G67:BG67,"C")+COUNTIF(G67:BG67,"P")))</f>
        <v>0</v>
      </c>
      <c r="BI67" s="51" t="str">
        <f t="shared" ref="BI67:BI76" si="10">IF(BH67=1,"Ejecutado",IF(BH67=0," Sin Iniciar","En Proceso"))</f>
        <v xml:space="preserve"> Sin Iniciar</v>
      </c>
      <c r="BJ67" s="31"/>
      <c r="BK67" s="13"/>
      <c r="BL67" s="26"/>
      <c r="BM67" s="26"/>
      <c r="BN67" s="27"/>
      <c r="BO67" s="28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BZ67" s="25"/>
      <c r="CA67" s="25"/>
      <c r="CB67" s="25"/>
      <c r="CC67" s="25"/>
      <c r="CD67" s="25"/>
      <c r="CE67" s="25"/>
      <c r="CF67" s="25"/>
      <c r="CG67" s="25"/>
      <c r="CH67" s="25"/>
      <c r="CI67" s="25"/>
      <c r="CJ67" s="25"/>
      <c r="CK67" s="25"/>
      <c r="CL67" s="25"/>
      <c r="CM67" s="25"/>
      <c r="CN67" s="25"/>
      <c r="CO67" s="25"/>
      <c r="CP67" s="25"/>
      <c r="CQ67" s="25"/>
      <c r="CR67" s="25"/>
      <c r="CS67" s="25"/>
      <c r="CT67" s="25"/>
      <c r="CU67" s="25"/>
      <c r="CV67" s="25"/>
      <c r="CW67" s="25"/>
      <c r="CX67" s="25"/>
    </row>
    <row r="68" spans="1:102" s="29" customFormat="1" ht="50.25" customHeight="1" x14ac:dyDescent="0.2">
      <c r="A68" s="79">
        <v>52</v>
      </c>
      <c r="B68" s="79" t="s">
        <v>43</v>
      </c>
      <c r="C68" s="82" t="s">
        <v>151</v>
      </c>
      <c r="D68" s="85" t="s">
        <v>152</v>
      </c>
      <c r="E68" s="37" t="s">
        <v>153</v>
      </c>
      <c r="F68" s="37" t="s">
        <v>47</v>
      </c>
      <c r="G68" s="44"/>
      <c r="H68" s="30"/>
      <c r="I68" s="30"/>
      <c r="J68" s="46"/>
      <c r="K68" s="45"/>
      <c r="L68" s="38" t="s">
        <v>51</v>
      </c>
      <c r="M68" s="30"/>
      <c r="N68" s="30"/>
      <c r="O68" s="46"/>
      <c r="P68" s="44" t="s">
        <v>51</v>
      </c>
      <c r="Q68" s="30"/>
      <c r="R68" s="30"/>
      <c r="S68" s="46"/>
      <c r="T68" s="44" t="s">
        <v>51</v>
      </c>
      <c r="U68" s="30"/>
      <c r="V68" s="30"/>
      <c r="W68" s="46"/>
      <c r="X68" s="45"/>
      <c r="Y68" s="44" t="s">
        <v>51</v>
      </c>
      <c r="Z68" s="30"/>
      <c r="AA68" s="30"/>
      <c r="AB68" s="45"/>
      <c r="AC68" s="38" t="s">
        <v>51</v>
      </c>
      <c r="AD68" s="30"/>
      <c r="AE68" s="30"/>
      <c r="AF68" s="46"/>
      <c r="AG68" s="44" t="s">
        <v>51</v>
      </c>
      <c r="AH68" s="30"/>
      <c r="AI68" s="30"/>
      <c r="AJ68" s="46"/>
      <c r="AK68" s="45"/>
      <c r="AL68" s="38" t="s">
        <v>51</v>
      </c>
      <c r="AM68" s="30"/>
      <c r="AN68" s="30"/>
      <c r="AO68" s="46"/>
      <c r="AP68" s="44" t="s">
        <v>51</v>
      </c>
      <c r="AQ68" s="30"/>
      <c r="AR68" s="30"/>
      <c r="AS68" s="46"/>
      <c r="AT68" s="45"/>
      <c r="AU68" s="38" t="s">
        <v>51</v>
      </c>
      <c r="AV68" s="30"/>
      <c r="AW68" s="30"/>
      <c r="AX68" s="46"/>
      <c r="AY68" s="44" t="s">
        <v>51</v>
      </c>
      <c r="AZ68" s="30"/>
      <c r="BA68" s="30"/>
      <c r="BB68" s="46"/>
      <c r="BC68" s="44" t="s">
        <v>51</v>
      </c>
      <c r="BD68" s="30"/>
      <c r="BE68" s="30"/>
      <c r="BF68" s="46"/>
      <c r="BG68" s="45"/>
      <c r="BH68" s="52">
        <f>(COUNTIF(G68:BG68,"C"))/((COUNTIF(G68:BG68,"C")+COUNTIF(G68:BG68,"P")))</f>
        <v>0</v>
      </c>
      <c r="BI68" s="51" t="str">
        <f t="shared" si="10"/>
        <v xml:space="preserve"> Sin Iniciar</v>
      </c>
      <c r="BJ68" s="31"/>
      <c r="BK68" s="13"/>
      <c r="BL68" s="26"/>
      <c r="BM68" s="26"/>
      <c r="BN68" s="27"/>
      <c r="BO68" s="28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BZ68" s="25"/>
      <c r="CA68" s="25"/>
      <c r="CB68" s="25"/>
      <c r="CC68" s="25"/>
      <c r="CD68" s="25"/>
      <c r="CE68" s="25"/>
      <c r="CF68" s="25"/>
      <c r="CG68" s="25"/>
      <c r="CH68" s="25"/>
      <c r="CI68" s="25"/>
      <c r="CJ68" s="25"/>
      <c r="CK68" s="25"/>
      <c r="CL68" s="25"/>
      <c r="CM68" s="25"/>
      <c r="CN68" s="25"/>
      <c r="CO68" s="25"/>
      <c r="CP68" s="25"/>
      <c r="CQ68" s="25"/>
      <c r="CR68" s="25"/>
      <c r="CS68" s="25"/>
      <c r="CT68" s="25"/>
      <c r="CU68" s="25"/>
      <c r="CV68" s="25"/>
      <c r="CW68" s="25"/>
      <c r="CX68" s="25"/>
    </row>
    <row r="69" spans="1:102" s="29" customFormat="1" ht="48" customHeight="1" x14ac:dyDescent="0.2">
      <c r="A69" s="79">
        <v>53</v>
      </c>
      <c r="B69" s="79" t="s">
        <v>43</v>
      </c>
      <c r="C69" s="82" t="s">
        <v>154</v>
      </c>
      <c r="D69" s="85" t="s">
        <v>155</v>
      </c>
      <c r="E69" s="37" t="s">
        <v>156</v>
      </c>
      <c r="F69" s="37" t="s">
        <v>160</v>
      </c>
      <c r="G69" s="44"/>
      <c r="H69" s="30"/>
      <c r="I69" s="30"/>
      <c r="J69" s="46"/>
      <c r="K69" s="45"/>
      <c r="L69" s="38"/>
      <c r="M69" s="30"/>
      <c r="N69" s="30"/>
      <c r="O69" s="46"/>
      <c r="P69" s="44"/>
      <c r="Q69" s="30"/>
      <c r="R69" s="30"/>
      <c r="S69" s="46"/>
      <c r="T69" s="44"/>
      <c r="U69" s="30"/>
      <c r="V69" s="30"/>
      <c r="W69" s="46"/>
      <c r="X69" s="45"/>
      <c r="Y69" s="44"/>
      <c r="Z69" s="30"/>
      <c r="AA69" s="30"/>
      <c r="AB69" s="45"/>
      <c r="AC69" s="38"/>
      <c r="AD69" s="30"/>
      <c r="AE69" s="30"/>
      <c r="AF69" s="46" t="s">
        <v>51</v>
      </c>
      <c r="AG69" s="44" t="s">
        <v>51</v>
      </c>
      <c r="AH69" s="30"/>
      <c r="AI69" s="30"/>
      <c r="AJ69" s="46"/>
      <c r="AK69" s="45"/>
      <c r="AL69" s="38"/>
      <c r="AM69" s="30"/>
      <c r="AN69" s="30"/>
      <c r="AO69" s="46"/>
      <c r="AP69" s="44"/>
      <c r="AQ69" s="30"/>
      <c r="AR69" s="30"/>
      <c r="AS69" s="46"/>
      <c r="AT69" s="45"/>
      <c r="AU69" s="38"/>
      <c r="AV69" s="30"/>
      <c r="AW69" s="30"/>
      <c r="AX69" s="46"/>
      <c r="AY69" s="44"/>
      <c r="AZ69" s="30"/>
      <c r="BA69" s="30"/>
      <c r="BB69" s="46"/>
      <c r="BC69" s="44"/>
      <c r="BD69" s="30"/>
      <c r="BE69" s="30"/>
      <c r="BF69" s="46"/>
      <c r="BG69" s="45"/>
      <c r="BH69" s="52">
        <f>(COUNTIF(G69:BG69,"C"))/((COUNTIF(G69:BG69,"C")+COUNTIF(G69:BG69,"P")))</f>
        <v>0</v>
      </c>
      <c r="BI69" s="51" t="str">
        <f t="shared" si="10"/>
        <v xml:space="preserve"> Sin Iniciar</v>
      </c>
      <c r="BJ69" s="31"/>
      <c r="BK69" s="13"/>
      <c r="BL69" s="26"/>
      <c r="BM69" s="26"/>
      <c r="BN69" s="27"/>
      <c r="BO69" s="28"/>
      <c r="BP69" s="25"/>
      <c r="BQ69" s="25"/>
      <c r="BR69" s="25"/>
      <c r="BS69" s="25"/>
      <c r="BT69" s="25"/>
      <c r="BU69" s="25"/>
      <c r="BV69" s="25"/>
      <c r="BW69" s="25"/>
      <c r="BX69" s="25"/>
      <c r="BY69" s="25"/>
      <c r="BZ69" s="25"/>
      <c r="CA69" s="25"/>
      <c r="CB69" s="25"/>
      <c r="CC69" s="25"/>
      <c r="CD69" s="25"/>
      <c r="CE69" s="25"/>
      <c r="CF69" s="25"/>
      <c r="CG69" s="25"/>
      <c r="CH69" s="25"/>
      <c r="CI69" s="25"/>
      <c r="CJ69" s="25"/>
      <c r="CK69" s="25"/>
      <c r="CL69" s="25"/>
      <c r="CM69" s="25"/>
      <c r="CN69" s="25"/>
      <c r="CO69" s="25"/>
      <c r="CP69" s="25"/>
      <c r="CQ69" s="25"/>
      <c r="CR69" s="25"/>
      <c r="CS69" s="25"/>
      <c r="CT69" s="25"/>
      <c r="CU69" s="25"/>
      <c r="CV69" s="25"/>
      <c r="CW69" s="25"/>
      <c r="CX69" s="25"/>
    </row>
    <row r="70" spans="1:102" s="29" customFormat="1" ht="48" customHeight="1" thickBot="1" x14ac:dyDescent="0.25">
      <c r="A70" s="79">
        <v>54</v>
      </c>
      <c r="B70" s="79" t="s">
        <v>43</v>
      </c>
      <c r="C70" s="82" t="s">
        <v>157</v>
      </c>
      <c r="D70" s="85" t="s">
        <v>158</v>
      </c>
      <c r="E70" s="37" t="s">
        <v>159</v>
      </c>
      <c r="F70" s="37" t="s">
        <v>47</v>
      </c>
      <c r="G70" s="44"/>
      <c r="H70" s="30"/>
      <c r="I70" s="30"/>
      <c r="J70" s="46"/>
      <c r="K70" s="45"/>
      <c r="L70" s="38"/>
      <c r="M70" s="30"/>
      <c r="N70" s="30"/>
      <c r="O70" s="46"/>
      <c r="P70" s="44"/>
      <c r="Q70" s="30" t="s">
        <v>51</v>
      </c>
      <c r="R70" s="30"/>
      <c r="S70" s="46"/>
      <c r="T70" s="95"/>
      <c r="U70" s="96"/>
      <c r="V70" s="96"/>
      <c r="W70" s="105"/>
      <c r="X70" s="97"/>
      <c r="Y70" s="95"/>
      <c r="Z70" s="96"/>
      <c r="AA70" s="96"/>
      <c r="AB70" s="97"/>
      <c r="AC70" s="38"/>
      <c r="AD70" s="30" t="s">
        <v>51</v>
      </c>
      <c r="AE70" s="30"/>
      <c r="AF70" s="46"/>
      <c r="AG70" s="44"/>
      <c r="AH70" s="30"/>
      <c r="AI70" s="30"/>
      <c r="AJ70" s="46"/>
      <c r="AK70" s="45"/>
      <c r="AL70" s="38"/>
      <c r="AM70" s="30"/>
      <c r="AN70" s="30"/>
      <c r="AO70" s="46"/>
      <c r="AP70" s="44"/>
      <c r="AQ70" s="30" t="s">
        <v>51</v>
      </c>
      <c r="AR70" s="30"/>
      <c r="AS70" s="46"/>
      <c r="AT70" s="45"/>
      <c r="AU70" s="38"/>
      <c r="AV70" s="30"/>
      <c r="AW70" s="30"/>
      <c r="AX70" s="46"/>
      <c r="AY70" s="44"/>
      <c r="AZ70" s="30"/>
      <c r="BA70" s="30"/>
      <c r="BB70" s="46"/>
      <c r="BC70" s="44"/>
      <c r="BD70" s="30" t="s">
        <v>51</v>
      </c>
      <c r="BE70" s="30"/>
      <c r="BF70" s="46"/>
      <c r="BG70" s="45"/>
      <c r="BH70" s="52">
        <f>(COUNTIF(G70:BG70,"C"))/((COUNTIF(G70:BG70,"C")+COUNTIF(G70:BG70,"P")))</f>
        <v>0</v>
      </c>
      <c r="BI70" s="51" t="str">
        <f t="shared" ref="BI70" si="11">IF(BH70=1,"Ejecutado",IF(BH70=0," Sin Iniciar","En Proceso"))</f>
        <v xml:space="preserve"> Sin Iniciar</v>
      </c>
      <c r="BJ70" s="31"/>
      <c r="BK70" s="13"/>
      <c r="BL70" s="26"/>
      <c r="BM70" s="26"/>
      <c r="BN70" s="27"/>
      <c r="BO70" s="28"/>
      <c r="BP70" s="25"/>
      <c r="BQ70" s="25"/>
      <c r="BR70" s="25"/>
      <c r="BS70" s="25"/>
      <c r="BT70" s="25"/>
      <c r="BU70" s="25"/>
      <c r="BV70" s="25"/>
      <c r="BW70" s="25"/>
      <c r="BX70" s="25"/>
      <c r="BY70" s="25"/>
      <c r="BZ70" s="25"/>
      <c r="CA70" s="25"/>
      <c r="CB70" s="25"/>
      <c r="CC70" s="25"/>
      <c r="CD70" s="25"/>
      <c r="CE70" s="25"/>
      <c r="CF70" s="25"/>
      <c r="CG70" s="25"/>
      <c r="CH70" s="25"/>
      <c r="CI70" s="25"/>
      <c r="CJ70" s="25"/>
      <c r="CK70" s="25"/>
      <c r="CL70" s="25"/>
      <c r="CM70" s="25"/>
      <c r="CN70" s="25"/>
      <c r="CO70" s="25"/>
      <c r="CP70" s="25"/>
      <c r="CQ70" s="25"/>
      <c r="CR70" s="25"/>
      <c r="CS70" s="25"/>
      <c r="CT70" s="25"/>
      <c r="CU70" s="25"/>
      <c r="CV70" s="25"/>
      <c r="CW70" s="25"/>
      <c r="CX70" s="25"/>
    </row>
    <row r="71" spans="1:102" s="29" customFormat="1" ht="19.5" thickBot="1" x14ac:dyDescent="0.25">
      <c r="A71" s="119" t="s">
        <v>33</v>
      </c>
      <c r="B71" s="120"/>
      <c r="C71" s="120"/>
      <c r="D71" s="120"/>
      <c r="E71" s="120"/>
      <c r="F71" s="120"/>
      <c r="G71" s="121"/>
      <c r="H71" s="121"/>
      <c r="I71" s="121"/>
      <c r="J71" s="121"/>
      <c r="K71" s="121"/>
      <c r="L71" s="120"/>
      <c r="M71" s="120"/>
      <c r="N71" s="120"/>
      <c r="O71" s="120"/>
      <c r="P71" s="121"/>
      <c r="Q71" s="121"/>
      <c r="R71" s="121"/>
      <c r="S71" s="121"/>
      <c r="T71" s="122"/>
      <c r="U71" s="122"/>
      <c r="V71" s="122"/>
      <c r="W71" s="122"/>
      <c r="X71" s="122"/>
      <c r="Y71" s="123"/>
      <c r="Z71" s="123"/>
      <c r="AA71" s="123"/>
      <c r="AB71" s="123"/>
      <c r="AC71" s="120"/>
      <c r="AD71" s="120"/>
      <c r="AE71" s="120"/>
      <c r="AF71" s="120"/>
      <c r="AG71" s="120"/>
      <c r="AH71" s="120"/>
      <c r="AI71" s="120"/>
      <c r="AJ71" s="120"/>
      <c r="AK71" s="120"/>
      <c r="AL71" s="120"/>
      <c r="AM71" s="120"/>
      <c r="AN71" s="120"/>
      <c r="AO71" s="120"/>
      <c r="AP71" s="120"/>
      <c r="AQ71" s="120"/>
      <c r="AR71" s="120"/>
      <c r="AS71" s="120"/>
      <c r="AT71" s="120"/>
      <c r="AU71" s="120"/>
      <c r="AV71" s="120"/>
      <c r="AW71" s="120"/>
      <c r="AX71" s="120"/>
      <c r="AY71" s="120"/>
      <c r="AZ71" s="120"/>
      <c r="BA71" s="120"/>
      <c r="BB71" s="120"/>
      <c r="BC71" s="120"/>
      <c r="BD71" s="120"/>
      <c r="BE71" s="120"/>
      <c r="BF71" s="120"/>
      <c r="BG71" s="124"/>
      <c r="BH71" s="52">
        <f>AVERAGE(BH72:BH76)</f>
        <v>0</v>
      </c>
      <c r="BI71" s="51" t="str">
        <f t="shared" si="10"/>
        <v xml:space="preserve"> Sin Iniciar</v>
      </c>
      <c r="BJ71" s="31"/>
      <c r="BK71" s="13"/>
      <c r="BL71" s="26"/>
      <c r="BM71" s="26"/>
      <c r="BN71" s="27"/>
      <c r="BO71" s="28"/>
      <c r="BP71" s="25"/>
      <c r="BQ71" s="25"/>
      <c r="BR71" s="25"/>
      <c r="BS71" s="25"/>
      <c r="BT71" s="25"/>
      <c r="BU71" s="25"/>
      <c r="BV71" s="25"/>
      <c r="BW71" s="25"/>
      <c r="BX71" s="25"/>
      <c r="BY71" s="25"/>
      <c r="BZ71" s="25"/>
      <c r="CA71" s="25"/>
      <c r="CB71" s="25"/>
      <c r="CC71" s="25"/>
      <c r="CD71" s="25"/>
      <c r="CE71" s="25"/>
      <c r="CF71" s="25"/>
      <c r="CG71" s="25"/>
      <c r="CH71" s="25"/>
      <c r="CI71" s="25"/>
      <c r="CJ71" s="25"/>
      <c r="CK71" s="25"/>
      <c r="CL71" s="25"/>
      <c r="CM71" s="25"/>
      <c r="CN71" s="25"/>
      <c r="CO71" s="25"/>
      <c r="CP71" s="25"/>
      <c r="CQ71" s="25"/>
      <c r="CR71" s="25"/>
      <c r="CS71" s="25"/>
      <c r="CT71" s="25"/>
      <c r="CU71" s="25"/>
      <c r="CV71" s="25"/>
      <c r="CW71" s="25"/>
      <c r="CX71" s="25"/>
    </row>
    <row r="72" spans="1:102" s="29" customFormat="1" ht="47.25" customHeight="1" x14ac:dyDescent="0.2">
      <c r="A72" s="79">
        <v>55</v>
      </c>
      <c r="B72" s="79" t="s">
        <v>43</v>
      </c>
      <c r="C72" s="82" t="s">
        <v>161</v>
      </c>
      <c r="D72" s="85" t="s">
        <v>152</v>
      </c>
      <c r="E72" s="37" t="s">
        <v>153</v>
      </c>
      <c r="F72" s="37" t="s">
        <v>47</v>
      </c>
      <c r="G72" s="41"/>
      <c r="H72" s="42"/>
      <c r="I72" s="42"/>
      <c r="J72" s="48"/>
      <c r="K72" s="43"/>
      <c r="L72" s="38"/>
      <c r="M72" s="30"/>
      <c r="N72" s="30"/>
      <c r="O72" s="46"/>
      <c r="P72" s="41"/>
      <c r="Q72" s="42"/>
      <c r="R72" s="42"/>
      <c r="S72" s="43"/>
      <c r="T72" s="38"/>
      <c r="U72" s="30"/>
      <c r="V72" s="30"/>
      <c r="W72" s="46"/>
      <c r="X72" s="46"/>
      <c r="Y72" s="41"/>
      <c r="Z72" s="42"/>
      <c r="AA72" s="42"/>
      <c r="AB72" s="43"/>
      <c r="AC72" s="38"/>
      <c r="AD72" s="30"/>
      <c r="AE72" s="30"/>
      <c r="AF72" s="46"/>
      <c r="AG72" s="44"/>
      <c r="AH72" s="30"/>
      <c r="AI72" s="30"/>
      <c r="AJ72" s="46"/>
      <c r="AK72" s="45"/>
      <c r="AL72" s="38"/>
      <c r="AM72" s="30"/>
      <c r="AN72" s="30"/>
      <c r="AO72" s="46"/>
      <c r="AP72" s="44"/>
      <c r="AQ72" s="30"/>
      <c r="AR72" s="30"/>
      <c r="AS72" s="46"/>
      <c r="AT72" s="45"/>
      <c r="AU72" s="38"/>
      <c r="AV72" s="30"/>
      <c r="AW72" s="30"/>
      <c r="AX72" s="46"/>
      <c r="AY72" s="44" t="s">
        <v>51</v>
      </c>
      <c r="AZ72" s="30" t="s">
        <v>51</v>
      </c>
      <c r="BA72" s="30" t="s">
        <v>51</v>
      </c>
      <c r="BB72" s="46" t="s">
        <v>51</v>
      </c>
      <c r="BC72" s="44"/>
      <c r="BD72" s="30"/>
      <c r="BE72" s="30"/>
      <c r="BF72" s="46"/>
      <c r="BG72" s="45"/>
      <c r="BH72" s="52">
        <f>(COUNTIF(G72:BG72,"C"))/((COUNTIF(G72:BG72,"C")+COUNTIF(G72:BG72,"P")))</f>
        <v>0</v>
      </c>
      <c r="BI72" s="51" t="str">
        <f t="shared" si="10"/>
        <v xml:space="preserve"> Sin Iniciar</v>
      </c>
      <c r="BJ72" s="31"/>
      <c r="BK72" s="13"/>
      <c r="BL72" s="26"/>
      <c r="BM72" s="26"/>
      <c r="BN72" s="27"/>
      <c r="BO72" s="28"/>
      <c r="BP72" s="25"/>
      <c r="BQ72" s="25"/>
      <c r="BR72" s="25"/>
      <c r="BS72" s="25"/>
      <c r="BT72" s="25"/>
      <c r="BU72" s="25"/>
      <c r="BV72" s="25"/>
      <c r="BW72" s="25"/>
      <c r="BX72" s="25"/>
      <c r="BY72" s="25"/>
      <c r="BZ72" s="25"/>
      <c r="CA72" s="25"/>
      <c r="CB72" s="25"/>
      <c r="CC72" s="25"/>
      <c r="CD72" s="25"/>
      <c r="CE72" s="25"/>
      <c r="CF72" s="25"/>
      <c r="CG72" s="25"/>
      <c r="CH72" s="25"/>
      <c r="CI72" s="25"/>
      <c r="CJ72" s="25"/>
      <c r="CK72" s="25"/>
      <c r="CL72" s="25"/>
      <c r="CM72" s="25"/>
      <c r="CN72" s="25"/>
      <c r="CO72" s="25"/>
      <c r="CP72" s="25"/>
      <c r="CQ72" s="25"/>
      <c r="CR72" s="25"/>
      <c r="CS72" s="25"/>
      <c r="CT72" s="25"/>
      <c r="CU72" s="25"/>
      <c r="CV72" s="25"/>
      <c r="CW72" s="25"/>
      <c r="CX72" s="25"/>
    </row>
    <row r="73" spans="1:102" s="29" customFormat="1" ht="48" customHeight="1" x14ac:dyDescent="0.2">
      <c r="A73" s="79">
        <v>56</v>
      </c>
      <c r="B73" s="79" t="s">
        <v>43</v>
      </c>
      <c r="C73" s="82" t="s">
        <v>162</v>
      </c>
      <c r="D73" s="85" t="s">
        <v>163</v>
      </c>
      <c r="E73" s="74" t="s">
        <v>164</v>
      </c>
      <c r="F73" s="37" t="s">
        <v>47</v>
      </c>
      <c r="G73" s="77"/>
      <c r="H73" s="46"/>
      <c r="I73" s="46"/>
      <c r="J73" s="46"/>
      <c r="K73" s="45"/>
      <c r="L73" s="78"/>
      <c r="M73" s="46"/>
      <c r="N73" s="46"/>
      <c r="O73" s="46" t="s">
        <v>51</v>
      </c>
      <c r="P73" s="77"/>
      <c r="Q73" s="46"/>
      <c r="R73" s="46"/>
      <c r="S73" s="45"/>
      <c r="T73" s="78"/>
      <c r="U73" s="46"/>
      <c r="V73" s="46"/>
      <c r="W73" s="46"/>
      <c r="X73" s="46" t="s">
        <v>51</v>
      </c>
      <c r="Y73" s="77"/>
      <c r="Z73" s="46"/>
      <c r="AA73" s="46"/>
      <c r="AB73" s="45" t="s">
        <v>51</v>
      </c>
      <c r="AC73" s="78"/>
      <c r="AD73" s="46"/>
      <c r="AE73" s="46"/>
      <c r="AF73" s="46" t="s">
        <v>51</v>
      </c>
      <c r="AG73" s="77"/>
      <c r="AH73" s="46"/>
      <c r="AI73" s="46"/>
      <c r="AJ73" s="46"/>
      <c r="AK73" s="45" t="s">
        <v>51</v>
      </c>
      <c r="AL73" s="78"/>
      <c r="AM73" s="46"/>
      <c r="AN73" s="46"/>
      <c r="AO73" s="46" t="s">
        <v>51</v>
      </c>
      <c r="AP73" s="77"/>
      <c r="AQ73" s="46"/>
      <c r="AR73" s="46"/>
      <c r="AS73" s="46"/>
      <c r="AT73" s="45" t="s">
        <v>51</v>
      </c>
      <c r="AU73" s="78"/>
      <c r="AV73" s="46"/>
      <c r="AW73" s="46"/>
      <c r="AX73" s="46"/>
      <c r="AY73" s="77" t="s">
        <v>51</v>
      </c>
      <c r="AZ73" s="46"/>
      <c r="BA73" s="46"/>
      <c r="BB73" s="46"/>
      <c r="BC73" s="77"/>
      <c r="BD73" s="46" t="s">
        <v>51</v>
      </c>
      <c r="BE73" s="46" t="s">
        <v>51</v>
      </c>
      <c r="BF73" s="46"/>
      <c r="BG73" s="45"/>
      <c r="BH73" s="52">
        <f>(COUNTIF(G73:BG73,"C"))/((COUNTIF(G73:BG73,"C")+COUNTIF(G73:BG73,"P")))</f>
        <v>0</v>
      </c>
      <c r="BI73" s="51" t="str">
        <f t="shared" si="10"/>
        <v xml:space="preserve"> Sin Iniciar</v>
      </c>
      <c r="BJ73" s="31"/>
      <c r="BK73" s="13"/>
      <c r="BL73" s="26"/>
      <c r="BM73" s="26"/>
      <c r="BN73" s="27"/>
      <c r="BO73" s="28"/>
      <c r="BP73" s="25"/>
      <c r="BQ73" s="25"/>
      <c r="BR73" s="25"/>
      <c r="BS73" s="25"/>
      <c r="BT73" s="25"/>
      <c r="BU73" s="25"/>
      <c r="BV73" s="25"/>
      <c r="BW73" s="25"/>
      <c r="BX73" s="25"/>
      <c r="BY73" s="25"/>
      <c r="BZ73" s="25"/>
      <c r="CA73" s="25"/>
      <c r="CB73" s="25"/>
      <c r="CC73" s="25"/>
      <c r="CD73" s="25"/>
      <c r="CE73" s="25"/>
      <c r="CF73" s="25"/>
      <c r="CG73" s="25"/>
      <c r="CH73" s="25"/>
      <c r="CI73" s="25"/>
      <c r="CJ73" s="25"/>
      <c r="CK73" s="25"/>
      <c r="CL73" s="25"/>
      <c r="CM73" s="25"/>
      <c r="CN73" s="25"/>
      <c r="CO73" s="25"/>
      <c r="CP73" s="25"/>
      <c r="CQ73" s="25"/>
      <c r="CR73" s="25"/>
      <c r="CS73" s="25"/>
      <c r="CT73" s="25"/>
      <c r="CU73" s="25"/>
      <c r="CV73" s="25"/>
      <c r="CW73" s="25"/>
      <c r="CX73" s="25"/>
    </row>
    <row r="74" spans="1:102" s="29" customFormat="1" ht="48" customHeight="1" x14ac:dyDescent="0.2">
      <c r="A74" s="79">
        <v>57</v>
      </c>
      <c r="B74" s="79" t="s">
        <v>43</v>
      </c>
      <c r="C74" s="82" t="s">
        <v>165</v>
      </c>
      <c r="D74" s="85" t="s">
        <v>166</v>
      </c>
      <c r="E74" s="91" t="s">
        <v>167</v>
      </c>
      <c r="F74" s="37" t="s">
        <v>47</v>
      </c>
      <c r="G74" s="77"/>
      <c r="H74" s="46"/>
      <c r="I74" s="46"/>
      <c r="J74" s="46"/>
      <c r="K74" s="45"/>
      <c r="L74" s="78"/>
      <c r="M74" s="46"/>
      <c r="N74" s="46"/>
      <c r="O74" s="46" t="s">
        <v>51</v>
      </c>
      <c r="P74" s="77"/>
      <c r="Q74" s="46"/>
      <c r="R74" s="46"/>
      <c r="S74" s="45"/>
      <c r="T74" s="78"/>
      <c r="U74" s="46"/>
      <c r="V74" s="46"/>
      <c r="W74" s="46"/>
      <c r="X74" s="46" t="s">
        <v>51</v>
      </c>
      <c r="Y74" s="77"/>
      <c r="Z74" s="46"/>
      <c r="AA74" s="46"/>
      <c r="AB74" s="45" t="s">
        <v>51</v>
      </c>
      <c r="AC74" s="78"/>
      <c r="AD74" s="46"/>
      <c r="AE74" s="46"/>
      <c r="AF74" s="46" t="s">
        <v>51</v>
      </c>
      <c r="AG74" s="77"/>
      <c r="AH74" s="46"/>
      <c r="AI74" s="46"/>
      <c r="AJ74" s="46"/>
      <c r="AK74" s="45" t="s">
        <v>51</v>
      </c>
      <c r="AL74" s="78"/>
      <c r="AM74" s="46"/>
      <c r="AN74" s="46"/>
      <c r="AO74" s="46" t="s">
        <v>51</v>
      </c>
      <c r="AP74" s="77"/>
      <c r="AQ74" s="46"/>
      <c r="AR74" s="46"/>
      <c r="AS74" s="46"/>
      <c r="AT74" s="45" t="s">
        <v>51</v>
      </c>
      <c r="AU74" s="78"/>
      <c r="AV74" s="46"/>
      <c r="AW74" s="46"/>
      <c r="AX74" s="46"/>
      <c r="AY74" s="77" t="s">
        <v>51</v>
      </c>
      <c r="AZ74" s="46"/>
      <c r="BA74" s="46"/>
      <c r="BB74" s="46"/>
      <c r="BC74" s="77"/>
      <c r="BD74" s="46" t="s">
        <v>51</v>
      </c>
      <c r="BE74" s="46" t="s">
        <v>51</v>
      </c>
      <c r="BF74" s="46"/>
      <c r="BG74" s="45"/>
      <c r="BH74" s="52">
        <f>(COUNTIF(G74:BG74,"C"))/((COUNTIF(G74:BG74,"C")+COUNTIF(G74:BG74,"P")))</f>
        <v>0</v>
      </c>
      <c r="BI74" s="51" t="str">
        <f t="shared" si="10"/>
        <v xml:space="preserve"> Sin Iniciar</v>
      </c>
      <c r="BJ74" s="31"/>
      <c r="BK74" s="13"/>
      <c r="BL74" s="26"/>
      <c r="BM74" s="26"/>
      <c r="BN74" s="27"/>
      <c r="BO74" s="28"/>
      <c r="BP74" s="25"/>
      <c r="BQ74" s="25"/>
      <c r="BR74" s="25"/>
      <c r="BS74" s="25"/>
      <c r="BT74" s="25"/>
      <c r="BU74" s="25"/>
      <c r="BV74" s="25"/>
      <c r="BW74" s="25"/>
      <c r="BX74" s="25"/>
      <c r="BY74" s="25"/>
      <c r="BZ74" s="25"/>
      <c r="CA74" s="25"/>
      <c r="CB74" s="25"/>
      <c r="CC74" s="25"/>
      <c r="CD74" s="25"/>
      <c r="CE74" s="25"/>
      <c r="CF74" s="25"/>
      <c r="CG74" s="25"/>
      <c r="CH74" s="25"/>
      <c r="CI74" s="25"/>
      <c r="CJ74" s="25"/>
      <c r="CK74" s="25"/>
      <c r="CL74" s="25"/>
      <c r="CM74" s="25"/>
      <c r="CN74" s="25"/>
      <c r="CO74" s="25"/>
      <c r="CP74" s="25"/>
      <c r="CQ74" s="25"/>
      <c r="CR74" s="25"/>
      <c r="CS74" s="25"/>
      <c r="CT74" s="25"/>
      <c r="CU74" s="25"/>
      <c r="CV74" s="25"/>
      <c r="CW74" s="25"/>
      <c r="CX74" s="25"/>
    </row>
    <row r="75" spans="1:102" s="29" customFormat="1" ht="47.25" customHeight="1" x14ac:dyDescent="0.2">
      <c r="A75" s="79">
        <v>58</v>
      </c>
      <c r="B75" s="79" t="s">
        <v>43</v>
      </c>
      <c r="C75" s="82" t="s">
        <v>168</v>
      </c>
      <c r="D75" s="85" t="s">
        <v>169</v>
      </c>
      <c r="E75" s="91" t="s">
        <v>170</v>
      </c>
      <c r="F75" s="37" t="s">
        <v>47</v>
      </c>
      <c r="G75" s="77"/>
      <c r="H75" s="46"/>
      <c r="I75" s="46"/>
      <c r="J75" s="46"/>
      <c r="K75" s="45"/>
      <c r="L75" s="78"/>
      <c r="M75" s="46"/>
      <c r="N75" s="46"/>
      <c r="O75" s="46" t="s">
        <v>51</v>
      </c>
      <c r="P75" s="77"/>
      <c r="Q75" s="46"/>
      <c r="R75" s="46"/>
      <c r="S75" s="45"/>
      <c r="T75" s="78"/>
      <c r="U75" s="46"/>
      <c r="V75" s="46"/>
      <c r="W75" s="46"/>
      <c r="X75" s="46" t="s">
        <v>51</v>
      </c>
      <c r="Y75" s="77"/>
      <c r="Z75" s="46"/>
      <c r="AA75" s="46"/>
      <c r="AB75" s="45" t="s">
        <v>51</v>
      </c>
      <c r="AC75" s="78"/>
      <c r="AD75" s="46"/>
      <c r="AE75" s="46"/>
      <c r="AF75" s="46" t="s">
        <v>51</v>
      </c>
      <c r="AG75" s="77"/>
      <c r="AH75" s="46"/>
      <c r="AI75" s="46"/>
      <c r="AJ75" s="46"/>
      <c r="AK75" s="45" t="s">
        <v>51</v>
      </c>
      <c r="AL75" s="78"/>
      <c r="AM75" s="46"/>
      <c r="AN75" s="46"/>
      <c r="AO75" s="46" t="s">
        <v>51</v>
      </c>
      <c r="AP75" s="77"/>
      <c r="AQ75" s="46"/>
      <c r="AR75" s="46"/>
      <c r="AS75" s="46"/>
      <c r="AT75" s="45" t="s">
        <v>51</v>
      </c>
      <c r="AU75" s="78"/>
      <c r="AV75" s="46"/>
      <c r="AW75" s="46"/>
      <c r="AX75" s="46"/>
      <c r="AY75" s="77" t="s">
        <v>51</v>
      </c>
      <c r="AZ75" s="46"/>
      <c r="BA75" s="46"/>
      <c r="BB75" s="46"/>
      <c r="BC75" s="77"/>
      <c r="BD75" s="46" t="s">
        <v>51</v>
      </c>
      <c r="BE75" s="46" t="s">
        <v>51</v>
      </c>
      <c r="BF75" s="46"/>
      <c r="BG75" s="45"/>
      <c r="BH75" s="52">
        <f>(COUNTIF(G75:BG75,"C"))/((COUNTIF(G75:BG75,"C")+COUNTIF(G75:BG75,"P")))</f>
        <v>0</v>
      </c>
      <c r="BI75" s="51" t="str">
        <f t="shared" si="10"/>
        <v xml:space="preserve"> Sin Iniciar</v>
      </c>
      <c r="BJ75" s="31"/>
      <c r="BK75" s="13"/>
      <c r="BL75" s="26"/>
      <c r="BM75" s="26"/>
      <c r="BN75" s="27"/>
      <c r="BO75" s="28"/>
      <c r="BP75" s="25"/>
      <c r="BQ75" s="25"/>
      <c r="BR75" s="25"/>
      <c r="BS75" s="25"/>
      <c r="BT75" s="25"/>
      <c r="BU75" s="25"/>
      <c r="BV75" s="25"/>
      <c r="BW75" s="25"/>
      <c r="BX75" s="25"/>
      <c r="BY75" s="25"/>
      <c r="BZ75" s="25"/>
      <c r="CA75" s="25"/>
      <c r="CB75" s="25"/>
      <c r="CC75" s="25"/>
      <c r="CD75" s="25"/>
      <c r="CE75" s="25"/>
      <c r="CF75" s="25"/>
      <c r="CG75" s="25"/>
      <c r="CH75" s="25"/>
      <c r="CI75" s="25"/>
      <c r="CJ75" s="25"/>
      <c r="CK75" s="25"/>
      <c r="CL75" s="25"/>
      <c r="CM75" s="25"/>
      <c r="CN75" s="25"/>
      <c r="CO75" s="25"/>
      <c r="CP75" s="25"/>
      <c r="CQ75" s="25"/>
      <c r="CR75" s="25"/>
      <c r="CS75" s="25"/>
      <c r="CT75" s="25"/>
      <c r="CU75" s="25"/>
      <c r="CV75" s="25"/>
      <c r="CW75" s="25"/>
      <c r="CX75" s="25"/>
    </row>
    <row r="76" spans="1:102" s="29" customFormat="1" ht="61.5" customHeight="1" thickBot="1" x14ac:dyDescent="0.25">
      <c r="A76" s="79">
        <v>59</v>
      </c>
      <c r="B76" s="79" t="s">
        <v>43</v>
      </c>
      <c r="C76" s="82" t="s">
        <v>171</v>
      </c>
      <c r="D76" s="85" t="s">
        <v>172</v>
      </c>
      <c r="E76" s="94" t="s">
        <v>173</v>
      </c>
      <c r="F76" s="37" t="s">
        <v>47</v>
      </c>
      <c r="G76" s="44"/>
      <c r="H76" s="46"/>
      <c r="I76" s="46"/>
      <c r="J76" s="46"/>
      <c r="K76" s="45"/>
      <c r="L76" s="78"/>
      <c r="M76" s="46"/>
      <c r="N76" s="46"/>
      <c r="O76" s="46" t="s">
        <v>51</v>
      </c>
      <c r="P76" s="77"/>
      <c r="Q76" s="46"/>
      <c r="R76" s="46"/>
      <c r="S76" s="45"/>
      <c r="T76" s="78"/>
      <c r="U76" s="46"/>
      <c r="V76" s="46"/>
      <c r="W76" s="46"/>
      <c r="X76" s="46" t="s">
        <v>51</v>
      </c>
      <c r="Y76" s="106"/>
      <c r="Z76" s="105"/>
      <c r="AA76" s="105"/>
      <c r="AB76" s="97" t="s">
        <v>51</v>
      </c>
      <c r="AC76" s="78"/>
      <c r="AD76" s="46"/>
      <c r="AE76" s="46"/>
      <c r="AF76" s="46" t="s">
        <v>51</v>
      </c>
      <c r="AG76" s="77"/>
      <c r="AH76" s="46"/>
      <c r="AI76" s="46"/>
      <c r="AJ76" s="46"/>
      <c r="AK76" s="45" t="s">
        <v>51</v>
      </c>
      <c r="AL76" s="78"/>
      <c r="AM76" s="46"/>
      <c r="AN76" s="46"/>
      <c r="AO76" s="46" t="s">
        <v>51</v>
      </c>
      <c r="AP76" s="77"/>
      <c r="AQ76" s="46"/>
      <c r="AR76" s="46"/>
      <c r="AS76" s="46"/>
      <c r="AT76" s="45" t="s">
        <v>51</v>
      </c>
      <c r="AU76" s="78"/>
      <c r="AV76" s="46"/>
      <c r="AW76" s="46"/>
      <c r="AX76" s="46"/>
      <c r="AY76" s="77" t="s">
        <v>51</v>
      </c>
      <c r="AZ76" s="46"/>
      <c r="BA76" s="46"/>
      <c r="BB76" s="46"/>
      <c r="BC76" s="77"/>
      <c r="BD76" s="46" t="s">
        <v>51</v>
      </c>
      <c r="BE76" s="46" t="s">
        <v>51</v>
      </c>
      <c r="BF76" s="46"/>
      <c r="BG76" s="45"/>
      <c r="BH76" s="52">
        <f>(COUNTIF(G76:BG76,"C"))/((COUNTIF(G76:BG76,"C")+COUNTIF(G76:BG76,"P")))</f>
        <v>0</v>
      </c>
      <c r="BI76" s="51" t="str">
        <f t="shared" si="10"/>
        <v xml:space="preserve"> Sin Iniciar</v>
      </c>
      <c r="BJ76" s="31"/>
      <c r="BK76" s="13"/>
      <c r="BL76" s="26"/>
      <c r="BM76" s="26"/>
      <c r="BN76" s="27"/>
      <c r="BO76" s="28"/>
      <c r="BP76" s="25"/>
      <c r="BQ76" s="25"/>
      <c r="BR76" s="25"/>
      <c r="BS76" s="25"/>
      <c r="BT76" s="25"/>
      <c r="BU76" s="25"/>
      <c r="BV76" s="25"/>
      <c r="BW76" s="25"/>
      <c r="BX76" s="25"/>
      <c r="BY76" s="25"/>
      <c r="BZ76" s="25"/>
      <c r="CA76" s="25"/>
      <c r="CB76" s="25"/>
      <c r="CC76" s="25"/>
      <c r="CD76" s="25"/>
      <c r="CE76" s="25"/>
      <c r="CF76" s="25"/>
      <c r="CG76" s="25"/>
      <c r="CH76" s="25"/>
      <c r="CI76" s="25"/>
      <c r="CJ76" s="25"/>
      <c r="CK76" s="25"/>
      <c r="CL76" s="25"/>
      <c r="CM76" s="25"/>
      <c r="CN76" s="25"/>
      <c r="CO76" s="25"/>
      <c r="CP76" s="25"/>
      <c r="CQ76" s="25"/>
      <c r="CR76" s="25"/>
      <c r="CS76" s="25"/>
      <c r="CT76" s="25"/>
      <c r="CU76" s="25"/>
      <c r="CV76" s="25"/>
      <c r="CW76" s="25"/>
      <c r="CX76" s="25"/>
    </row>
    <row r="77" spans="1:102" s="29" customFormat="1" ht="22.5" customHeight="1" x14ac:dyDescent="0.2">
      <c r="A77" s="98"/>
      <c r="B77" s="99"/>
      <c r="C77" s="100"/>
      <c r="D77" s="100"/>
      <c r="E77" s="101"/>
      <c r="F77" s="102"/>
      <c r="G77" s="130" t="s">
        <v>12</v>
      </c>
      <c r="H77" s="130"/>
      <c r="I77" s="130"/>
      <c r="J77" s="130"/>
      <c r="K77" s="130"/>
      <c r="L77" s="130" t="s">
        <v>13</v>
      </c>
      <c r="M77" s="130"/>
      <c r="N77" s="130"/>
      <c r="O77" s="130"/>
      <c r="P77" s="130" t="s">
        <v>14</v>
      </c>
      <c r="Q77" s="130"/>
      <c r="R77" s="130"/>
      <c r="S77" s="130"/>
      <c r="T77" s="130" t="s">
        <v>15</v>
      </c>
      <c r="U77" s="130"/>
      <c r="V77" s="130"/>
      <c r="W77" s="130"/>
      <c r="X77" s="130"/>
      <c r="Y77" s="153" t="s">
        <v>16</v>
      </c>
      <c r="Z77" s="153"/>
      <c r="AA77" s="153"/>
      <c r="AB77" s="153"/>
      <c r="AC77" s="130" t="s">
        <v>17</v>
      </c>
      <c r="AD77" s="130"/>
      <c r="AE77" s="130"/>
      <c r="AF77" s="130"/>
      <c r="AG77" s="130" t="s">
        <v>18</v>
      </c>
      <c r="AH77" s="130"/>
      <c r="AI77" s="130"/>
      <c r="AJ77" s="130"/>
      <c r="AK77" s="130"/>
      <c r="AL77" s="130" t="s">
        <v>19</v>
      </c>
      <c r="AM77" s="130"/>
      <c r="AN77" s="130"/>
      <c r="AO77" s="130"/>
      <c r="AP77" s="130" t="s">
        <v>20</v>
      </c>
      <c r="AQ77" s="130"/>
      <c r="AR77" s="130"/>
      <c r="AS77" s="130"/>
      <c r="AT77" s="130"/>
      <c r="AU77" s="130" t="s">
        <v>21</v>
      </c>
      <c r="AV77" s="130"/>
      <c r="AW77" s="130"/>
      <c r="AX77" s="130"/>
      <c r="AY77" s="130" t="s">
        <v>22</v>
      </c>
      <c r="AZ77" s="130"/>
      <c r="BA77" s="130"/>
      <c r="BB77" s="130"/>
      <c r="BC77" s="130" t="s">
        <v>23</v>
      </c>
      <c r="BD77" s="130"/>
      <c r="BE77" s="130"/>
      <c r="BF77" s="130"/>
      <c r="BG77" s="130"/>
      <c r="BH77" s="103"/>
      <c r="BI77" s="104"/>
      <c r="BJ77" s="31"/>
      <c r="BK77" s="13"/>
      <c r="BL77" s="26"/>
      <c r="BM77" s="26"/>
      <c r="BN77" s="27"/>
      <c r="BO77" s="28"/>
      <c r="BP77" s="25"/>
      <c r="BQ77" s="25"/>
      <c r="BR77" s="25"/>
      <c r="BS77" s="25"/>
      <c r="BT77" s="25"/>
      <c r="BU77" s="25"/>
      <c r="BV77" s="25"/>
      <c r="BW77" s="25"/>
      <c r="BX77" s="25"/>
      <c r="BY77" s="25"/>
      <c r="BZ77" s="25"/>
      <c r="CA77" s="25"/>
      <c r="CB77" s="25"/>
      <c r="CC77" s="25"/>
      <c r="CD77" s="25"/>
      <c r="CE77" s="25"/>
      <c r="CF77" s="25"/>
      <c r="CG77" s="25"/>
      <c r="CH77" s="25"/>
      <c r="CI77" s="25"/>
      <c r="CJ77" s="25"/>
      <c r="CK77" s="25"/>
      <c r="CL77" s="25"/>
      <c r="CM77" s="25"/>
      <c r="CN77" s="25"/>
      <c r="CO77" s="25"/>
      <c r="CP77" s="25"/>
      <c r="CQ77" s="25"/>
      <c r="CR77" s="25"/>
      <c r="CS77" s="25"/>
      <c r="CT77" s="25"/>
      <c r="CU77" s="25"/>
      <c r="CV77" s="25"/>
      <c r="CW77" s="25"/>
      <c r="CX77" s="25"/>
    </row>
    <row r="78" spans="1:102" ht="11.25" x14ac:dyDescent="0.2">
      <c r="A78" s="126" t="s">
        <v>34</v>
      </c>
      <c r="B78" s="127"/>
      <c r="C78" s="127"/>
      <c r="D78" s="127"/>
      <c r="E78" s="127"/>
      <c r="F78" s="127"/>
      <c r="G78" s="125">
        <f>COUNTIF(G15:K76,"P")</f>
        <v>12</v>
      </c>
      <c r="H78" s="125"/>
      <c r="I78" s="125">
        <f>COUNTIF(G15:K76,"C")</f>
        <v>0</v>
      </c>
      <c r="J78" s="125"/>
      <c r="K78" s="125"/>
      <c r="L78" s="125">
        <f>COUNTIF(L15:O76,"P")</f>
        <v>30</v>
      </c>
      <c r="M78" s="125"/>
      <c r="N78" s="125">
        <f>COUNTIF(L15:O76,"C")</f>
        <v>0</v>
      </c>
      <c r="O78" s="125"/>
      <c r="P78" s="125">
        <f>COUNTIF(P15:S76,"P")</f>
        <v>28</v>
      </c>
      <c r="Q78" s="125"/>
      <c r="R78" s="125">
        <f>COUNTIF(P15:S76,"C")</f>
        <v>0</v>
      </c>
      <c r="S78" s="125"/>
      <c r="T78" s="125">
        <f>COUNTIF(T15:X76,"P")</f>
        <v>32</v>
      </c>
      <c r="U78" s="125"/>
      <c r="V78" s="125">
        <f>COUNTIF(T15:X76,"C")</f>
        <v>0</v>
      </c>
      <c r="W78" s="125"/>
      <c r="X78" s="125"/>
      <c r="Y78" s="125">
        <f>COUNTIF(Y15:AB76,"P")</f>
        <v>36</v>
      </c>
      <c r="Z78" s="125"/>
      <c r="AA78" s="125">
        <f>COUNTIF(Y15:AB76,"C")</f>
        <v>0</v>
      </c>
      <c r="AB78" s="125"/>
      <c r="AC78" s="125">
        <f>COUNTIF(AC15:AF76,"P")</f>
        <v>35</v>
      </c>
      <c r="AD78" s="125"/>
      <c r="AE78" s="125">
        <f>COUNTIF(AC15:AF76,"C")</f>
        <v>0</v>
      </c>
      <c r="AF78" s="125"/>
      <c r="AG78" s="125">
        <f>COUNTIF(AG15:AK76,"P")</f>
        <v>34</v>
      </c>
      <c r="AH78" s="125"/>
      <c r="AI78" s="125">
        <f>COUNTIF(AG15:AK76,"C")</f>
        <v>0</v>
      </c>
      <c r="AJ78" s="125"/>
      <c r="AK78" s="125"/>
      <c r="AL78" s="125">
        <f>COUNTIF(AL15:AO76,"P")</f>
        <v>25</v>
      </c>
      <c r="AM78" s="125"/>
      <c r="AN78" s="125">
        <f>COUNTIF(AL15:AO76,"C")</f>
        <v>0</v>
      </c>
      <c r="AO78" s="125"/>
      <c r="AP78" s="125">
        <f>COUNTIF(AP15:AT76,"P")</f>
        <v>34</v>
      </c>
      <c r="AQ78" s="125"/>
      <c r="AR78" s="125">
        <f>COUNTIF(AP15:AT76,"C")</f>
        <v>0</v>
      </c>
      <c r="AS78" s="125"/>
      <c r="AT78" s="125"/>
      <c r="AU78" s="125">
        <f>COUNTIF(AU15:AX76,"P")</f>
        <v>18</v>
      </c>
      <c r="AV78" s="125"/>
      <c r="AW78" s="125">
        <f>COUNTIF(AU15:AX76,"C")</f>
        <v>0</v>
      </c>
      <c r="AX78" s="125"/>
      <c r="AY78" s="125">
        <f>COUNTIF(AY15:BB76,"P")</f>
        <v>23</v>
      </c>
      <c r="AZ78" s="125"/>
      <c r="BA78" s="125">
        <f>COUNTIF(AY15:BB76,"C")</f>
        <v>0</v>
      </c>
      <c r="BB78" s="125"/>
      <c r="BC78" s="125">
        <f>COUNTIF(BC15:BG76,"P")</f>
        <v>28</v>
      </c>
      <c r="BD78" s="125"/>
      <c r="BE78" s="125">
        <f>COUNTIF(BC15:BG76,"C")</f>
        <v>0</v>
      </c>
      <c r="BF78" s="125"/>
      <c r="BG78" s="125"/>
    </row>
    <row r="79" spans="1:102" ht="11.25" x14ac:dyDescent="0.2">
      <c r="A79" s="128"/>
      <c r="B79" s="129"/>
      <c r="C79" s="129"/>
      <c r="D79" s="129"/>
      <c r="E79" s="129"/>
      <c r="F79" s="129"/>
      <c r="G79" s="118">
        <f>IF(I78&gt;0,I78/(I78+G78),0)</f>
        <v>0</v>
      </c>
      <c r="H79" s="118"/>
      <c r="I79" s="118"/>
      <c r="J79" s="118"/>
      <c r="K79" s="118"/>
      <c r="L79" s="118">
        <f>IF(N78&gt;0,N78/(N78+L78),0)</f>
        <v>0</v>
      </c>
      <c r="M79" s="118"/>
      <c r="N79" s="118"/>
      <c r="O79" s="118"/>
      <c r="P79" s="118">
        <f>IF(R78&gt;0,(R78/(R78+P78)),0)</f>
        <v>0</v>
      </c>
      <c r="Q79" s="118"/>
      <c r="R79" s="118"/>
      <c r="S79" s="118"/>
      <c r="T79" s="118">
        <f>IF(V78&gt;0,V78/(V78+T78),0)</f>
        <v>0</v>
      </c>
      <c r="U79" s="118"/>
      <c r="V79" s="118"/>
      <c r="W79" s="118"/>
      <c r="X79" s="118"/>
      <c r="Y79" s="118">
        <f>IF(AA78&gt;0,(AA78/(AA78+Y78)),0)</f>
        <v>0</v>
      </c>
      <c r="Z79" s="118"/>
      <c r="AA79" s="118"/>
      <c r="AB79" s="118"/>
      <c r="AC79" s="118">
        <f>IF(AE78&gt;0,AE78/(AE78+AC78),0)</f>
        <v>0</v>
      </c>
      <c r="AD79" s="118"/>
      <c r="AE79" s="118"/>
      <c r="AF79" s="118"/>
      <c r="AG79" s="118">
        <f>IF(AI78&gt;0,AI78/(AI78+AG78),0)</f>
        <v>0</v>
      </c>
      <c r="AH79" s="118"/>
      <c r="AI79" s="118"/>
      <c r="AJ79" s="118"/>
      <c r="AK79" s="118"/>
      <c r="AL79" s="118">
        <f>IF(AN78&gt;0,(AN78/(AN78+AL78)),0)</f>
        <v>0</v>
      </c>
      <c r="AM79" s="118"/>
      <c r="AN79" s="118"/>
      <c r="AO79" s="118"/>
      <c r="AP79" s="118">
        <f>IF(AR78&gt;0,AR78/(AR78+AP78),0)</f>
        <v>0</v>
      </c>
      <c r="AQ79" s="118"/>
      <c r="AR79" s="118"/>
      <c r="AS79" s="118"/>
      <c r="AT79" s="118"/>
      <c r="AU79" s="118">
        <f>IF(AW78&gt;0,AW78/(AW78+AU78),0)</f>
        <v>0</v>
      </c>
      <c r="AV79" s="118"/>
      <c r="AW79" s="118"/>
      <c r="AX79" s="118"/>
      <c r="AY79" s="118">
        <f>IF(BA78&gt;0,(BA78/(BA78+AY78)),0)</f>
        <v>0</v>
      </c>
      <c r="AZ79" s="118"/>
      <c r="BA79" s="118"/>
      <c r="BB79" s="118"/>
      <c r="BC79" s="118">
        <f>IF(BE78&gt;0,BE78/(BE78+BC78),0)</f>
        <v>0</v>
      </c>
      <c r="BD79" s="118"/>
      <c r="BE79" s="118"/>
      <c r="BF79" s="118"/>
      <c r="BG79" s="118"/>
    </row>
    <row r="80" spans="1:102" ht="33.75" customHeight="1" x14ac:dyDescent="0.2">
      <c r="A80" s="147" t="s">
        <v>182</v>
      </c>
      <c r="B80" s="147"/>
      <c r="C80" s="147"/>
      <c r="D80" s="147"/>
      <c r="E80" s="147"/>
      <c r="F80" s="147"/>
      <c r="G80" s="147"/>
      <c r="H80" s="147"/>
      <c r="I80" s="147"/>
      <c r="J80" s="147"/>
      <c r="K80" s="147"/>
      <c r="L80" s="147"/>
      <c r="M80" s="147"/>
      <c r="N80" s="147"/>
      <c r="O80" s="147"/>
      <c r="P80" s="147"/>
      <c r="Q80" s="147"/>
      <c r="R80" s="147"/>
      <c r="S80" s="147"/>
      <c r="T80" s="147"/>
      <c r="U80" s="147"/>
      <c r="V80" s="147"/>
      <c r="W80" s="147"/>
      <c r="X80" s="147"/>
      <c r="Y80" s="147"/>
      <c r="Z80" s="147"/>
      <c r="AA80" s="147"/>
      <c r="AB80" s="147"/>
      <c r="AC80" s="147"/>
      <c r="AD80" s="147"/>
      <c r="AE80" s="147"/>
      <c r="AF80" s="147"/>
      <c r="AG80" s="147"/>
      <c r="AH80" s="147"/>
      <c r="AI80" s="147"/>
      <c r="AJ80" s="147"/>
      <c r="AK80" s="147"/>
      <c r="AL80" s="147"/>
      <c r="AM80" s="147"/>
      <c r="AN80" s="147"/>
      <c r="AO80" s="147"/>
      <c r="AP80" s="147"/>
      <c r="AQ80" s="147"/>
      <c r="AR80" s="147"/>
      <c r="AS80" s="147"/>
      <c r="AT80" s="147"/>
      <c r="AU80" s="147"/>
      <c r="AV80" s="147"/>
      <c r="AW80" s="147"/>
      <c r="AX80" s="147"/>
      <c r="AY80" s="147"/>
      <c r="AZ80" s="147"/>
      <c r="BA80" s="147"/>
      <c r="BB80" s="147"/>
      <c r="BC80" s="147"/>
      <c r="BD80" s="147"/>
      <c r="BE80" s="147"/>
      <c r="BF80" s="147"/>
      <c r="BG80" s="147"/>
      <c r="BH80" s="147"/>
      <c r="BI80" s="147"/>
    </row>
    <row r="81" spans="1:61" ht="33.75" customHeight="1" x14ac:dyDescent="0.2">
      <c r="A81" s="148" t="s">
        <v>181</v>
      </c>
      <c r="B81" s="147"/>
      <c r="C81" s="147"/>
      <c r="D81" s="147"/>
      <c r="E81" s="147"/>
      <c r="F81" s="147"/>
      <c r="G81" s="147"/>
      <c r="H81" s="147"/>
      <c r="I81" s="147"/>
      <c r="J81" s="147"/>
      <c r="K81" s="147"/>
      <c r="L81" s="147"/>
      <c r="M81" s="147"/>
      <c r="N81" s="147"/>
      <c r="O81" s="147"/>
      <c r="P81" s="147"/>
      <c r="Q81" s="147"/>
      <c r="R81" s="147"/>
      <c r="S81" s="147"/>
      <c r="T81" s="147"/>
      <c r="U81" s="147"/>
      <c r="V81" s="147"/>
      <c r="W81" s="147"/>
      <c r="X81" s="147"/>
      <c r="Y81" s="147"/>
      <c r="Z81" s="147"/>
      <c r="AA81" s="147"/>
      <c r="AB81" s="147"/>
      <c r="AC81" s="147"/>
      <c r="AD81" s="147"/>
      <c r="AE81" s="147"/>
      <c r="AF81" s="147"/>
      <c r="AG81" s="147"/>
      <c r="AH81" s="147"/>
      <c r="AI81" s="147"/>
      <c r="AJ81" s="147"/>
      <c r="AK81" s="147"/>
      <c r="AL81" s="147"/>
      <c r="AM81" s="147"/>
      <c r="AN81" s="147"/>
      <c r="AO81" s="147"/>
      <c r="AP81" s="147"/>
      <c r="AQ81" s="147"/>
      <c r="AR81" s="147"/>
      <c r="AS81" s="147"/>
      <c r="AT81" s="147"/>
      <c r="AU81" s="147"/>
      <c r="AV81" s="147"/>
      <c r="AW81" s="147"/>
      <c r="AX81" s="147"/>
      <c r="AY81" s="147"/>
      <c r="AZ81" s="147"/>
      <c r="BA81" s="147"/>
      <c r="BB81" s="147"/>
      <c r="BC81" s="147"/>
      <c r="BD81" s="147"/>
      <c r="BE81" s="147"/>
      <c r="BF81" s="147"/>
      <c r="BG81" s="147"/>
      <c r="BH81" s="147"/>
      <c r="BI81" s="149"/>
    </row>
    <row r="82" spans="1:61" ht="33.75" customHeight="1" x14ac:dyDescent="0.2">
      <c r="A82" s="150"/>
      <c r="B82" s="151"/>
      <c r="C82" s="151"/>
      <c r="D82" s="151"/>
      <c r="E82" s="151"/>
      <c r="F82" s="151"/>
      <c r="G82" s="151"/>
      <c r="H82" s="151"/>
      <c r="I82" s="151"/>
      <c r="J82" s="151"/>
      <c r="K82" s="151"/>
      <c r="L82" s="151"/>
      <c r="M82" s="151"/>
      <c r="N82" s="151"/>
      <c r="O82" s="151"/>
      <c r="P82" s="151"/>
      <c r="Q82" s="151"/>
      <c r="R82" s="151"/>
      <c r="S82" s="151"/>
      <c r="T82" s="151"/>
      <c r="U82" s="151"/>
      <c r="V82" s="151"/>
      <c r="W82" s="151"/>
      <c r="X82" s="151"/>
      <c r="Y82" s="151"/>
      <c r="Z82" s="151"/>
      <c r="AA82" s="151"/>
      <c r="AB82" s="151"/>
      <c r="AC82" s="151"/>
      <c r="AD82" s="151"/>
      <c r="AE82" s="151"/>
      <c r="AF82" s="151"/>
      <c r="AG82" s="151"/>
      <c r="AH82" s="151"/>
      <c r="AI82" s="151"/>
      <c r="AJ82" s="151"/>
      <c r="AK82" s="151"/>
      <c r="AL82" s="151"/>
      <c r="AM82" s="151"/>
      <c r="AN82" s="151"/>
      <c r="AO82" s="151"/>
      <c r="AP82" s="151"/>
      <c r="AQ82" s="151"/>
      <c r="AR82" s="151"/>
      <c r="AS82" s="151"/>
      <c r="AT82" s="151"/>
      <c r="AU82" s="151"/>
      <c r="AV82" s="151"/>
      <c r="AW82" s="151"/>
      <c r="AX82" s="151"/>
      <c r="AY82" s="151"/>
      <c r="AZ82" s="151"/>
      <c r="BA82" s="151"/>
      <c r="BB82" s="151"/>
      <c r="BC82" s="151"/>
      <c r="BD82" s="151"/>
      <c r="BE82" s="151"/>
      <c r="BF82" s="151"/>
      <c r="BG82" s="151"/>
      <c r="BH82" s="151"/>
      <c r="BI82" s="152"/>
    </row>
  </sheetData>
  <autoFilter ref="A14:CX82"/>
  <mergeCells count="89">
    <mergeCell ref="AG77:AK77"/>
    <mergeCell ref="AL77:AO77"/>
    <mergeCell ref="AP77:AT77"/>
    <mergeCell ref="AU77:AX77"/>
    <mergeCell ref="G77:K77"/>
    <mergeCell ref="L77:O77"/>
    <mergeCell ref="P77:S77"/>
    <mergeCell ref="T77:X77"/>
    <mergeCell ref="Y77:AB77"/>
    <mergeCell ref="BC77:BG77"/>
    <mergeCell ref="A80:BI80"/>
    <mergeCell ref="A81:BI82"/>
    <mergeCell ref="BA78:BB78"/>
    <mergeCell ref="AY78:AZ78"/>
    <mergeCell ref="AP78:AQ78"/>
    <mergeCell ref="AN78:AO78"/>
    <mergeCell ref="N78:O78"/>
    <mergeCell ref="AY79:BB79"/>
    <mergeCell ref="BC79:BG79"/>
    <mergeCell ref="Y79:AB79"/>
    <mergeCell ref="AC79:AF79"/>
    <mergeCell ref="AG79:AK79"/>
    <mergeCell ref="AL79:AO79"/>
    <mergeCell ref="AP79:AT79"/>
    <mergeCell ref="AC77:AF77"/>
    <mergeCell ref="A13:BG13"/>
    <mergeCell ref="A38:BG38"/>
    <mergeCell ref="BI10:BI11"/>
    <mergeCell ref="AU79:AX79"/>
    <mergeCell ref="AL78:AM78"/>
    <mergeCell ref="C12:F12"/>
    <mergeCell ref="G78:H78"/>
    <mergeCell ref="I78:K78"/>
    <mergeCell ref="L78:M78"/>
    <mergeCell ref="A66:BG66"/>
    <mergeCell ref="BC78:BD78"/>
    <mergeCell ref="BE78:BG78"/>
    <mergeCell ref="P78:Q78"/>
    <mergeCell ref="R78:S78"/>
    <mergeCell ref="Y78:Z78"/>
    <mergeCell ref="AC78:AD78"/>
    <mergeCell ref="C1:AY3"/>
    <mergeCell ref="A1:B3"/>
    <mergeCell ref="AZ3:BI3"/>
    <mergeCell ref="AZ1:BI1"/>
    <mergeCell ref="AZ2:BI2"/>
    <mergeCell ref="G79:K79"/>
    <mergeCell ref="L79:O79"/>
    <mergeCell ref="P79:S79"/>
    <mergeCell ref="T79:X79"/>
    <mergeCell ref="A71:BG71"/>
    <mergeCell ref="AW78:AX78"/>
    <mergeCell ref="AG78:AH78"/>
    <mergeCell ref="A78:F79"/>
    <mergeCell ref="V78:X78"/>
    <mergeCell ref="T78:U78"/>
    <mergeCell ref="AA78:AB78"/>
    <mergeCell ref="AI78:AK78"/>
    <mergeCell ref="AE78:AF78"/>
    <mergeCell ref="AR78:AT78"/>
    <mergeCell ref="AU78:AV78"/>
    <mergeCell ref="AY77:BB77"/>
    <mergeCell ref="A4:C4"/>
    <mergeCell ref="Y10:AB10"/>
    <mergeCell ref="AC10:AF10"/>
    <mergeCell ref="AG10:AK10"/>
    <mergeCell ref="AP10:AT10"/>
    <mergeCell ref="A7:D7"/>
    <mergeCell ref="E7:BI7"/>
    <mergeCell ref="E8:BI9"/>
    <mergeCell ref="A8:D9"/>
    <mergeCell ref="AL10:AO10"/>
    <mergeCell ref="B10:B11"/>
    <mergeCell ref="E10:E11"/>
    <mergeCell ref="A5:C5"/>
    <mergeCell ref="BD5:BG5"/>
    <mergeCell ref="A10:A11"/>
    <mergeCell ref="C10:C11"/>
    <mergeCell ref="BL4:BO4"/>
    <mergeCell ref="D10:D11"/>
    <mergeCell ref="AU10:AX10"/>
    <mergeCell ref="AY10:BB10"/>
    <mergeCell ref="BC10:BG10"/>
    <mergeCell ref="BH10:BH11"/>
    <mergeCell ref="F10:F11"/>
    <mergeCell ref="G10:K10"/>
    <mergeCell ref="L10:O10"/>
    <mergeCell ref="P10:S10"/>
    <mergeCell ref="T10:X10"/>
  </mergeCells>
  <conditionalFormatting sqref="BI12 BI15:BI23 BI39:BI42 BI26:BI33 BI44:BI77">
    <cfRule type="containsText" dxfId="30" priority="95" operator="containsText" text="ejecutado">
      <formula>NOT(ISERROR(SEARCH("ejecutado",BI12)))</formula>
    </cfRule>
    <cfRule type="containsText" dxfId="29" priority="96" operator="containsText" text="en proceso">
      <formula>NOT(ISERROR(SEARCH("en proceso",BI12)))</formula>
    </cfRule>
    <cfRule type="containsText" dxfId="28" priority="97" operator="containsText" text="sin iniciar">
      <formula>NOT(ISERROR(SEARCH("sin iniciar",BI12)))</formula>
    </cfRule>
  </conditionalFormatting>
  <conditionalFormatting sqref="G67:BG70 G72:BG76 G39:BG65 G15:BG37">
    <cfRule type="cellIs" dxfId="27" priority="94" stopIfTrue="1" operator="equal">
      <formula>"P"</formula>
    </cfRule>
  </conditionalFormatting>
  <conditionalFormatting sqref="G67:BG70 G72:BG76 G39:BG65 G15:BG37">
    <cfRule type="cellIs" dxfId="26" priority="92" stopIfTrue="1" operator="equal">
      <formula>"R"</formula>
    </cfRule>
    <cfRule type="cellIs" dxfId="25" priority="93" stopIfTrue="1" operator="equal">
      <formula>"C"</formula>
    </cfRule>
  </conditionalFormatting>
  <conditionalFormatting sqref="G79:BG79">
    <cfRule type="cellIs" dxfId="24" priority="91" stopIfTrue="1" operator="equal">
      <formula>0</formula>
    </cfRule>
  </conditionalFormatting>
  <conditionalFormatting sqref="BH12">
    <cfRule type="iconSet" priority="88">
      <iconSet iconSet="3Symbols">
        <cfvo type="percent" val="0"/>
        <cfvo type="num" val="0.3"/>
        <cfvo type="num" val="0.9"/>
      </iconSet>
    </cfRule>
  </conditionalFormatting>
  <conditionalFormatting sqref="BI25">
    <cfRule type="containsText" dxfId="23" priority="82" operator="containsText" text="ejecutado">
      <formula>NOT(ISERROR(SEARCH("ejecutado",BI25)))</formula>
    </cfRule>
    <cfRule type="containsText" dxfId="22" priority="83" operator="containsText" text="en proceso">
      <formula>NOT(ISERROR(SEARCH("en proceso",BI25)))</formula>
    </cfRule>
    <cfRule type="containsText" dxfId="21" priority="84" operator="containsText" text="sin iniciar">
      <formula>NOT(ISERROR(SEARCH("sin iniciar",BI25)))</formula>
    </cfRule>
  </conditionalFormatting>
  <conditionalFormatting sqref="BH25">
    <cfRule type="iconSet" priority="85">
      <iconSet iconSet="3Symbols">
        <cfvo type="percent" val="0"/>
        <cfvo type="num" val="0.3"/>
        <cfvo type="num" val="0.9"/>
      </iconSet>
    </cfRule>
  </conditionalFormatting>
  <conditionalFormatting sqref="BI24">
    <cfRule type="containsText" dxfId="20" priority="68" operator="containsText" text="ejecutado">
      <formula>NOT(ISERROR(SEARCH("ejecutado",BI24)))</formula>
    </cfRule>
    <cfRule type="containsText" dxfId="19" priority="69" operator="containsText" text="en proceso">
      <formula>NOT(ISERROR(SEARCH("en proceso",BI24)))</formula>
    </cfRule>
    <cfRule type="containsText" dxfId="18" priority="70" operator="containsText" text="sin iniciar">
      <formula>NOT(ISERROR(SEARCH("sin iniciar",BI24)))</formula>
    </cfRule>
  </conditionalFormatting>
  <conditionalFormatting sqref="BH24">
    <cfRule type="iconSet" priority="71">
      <iconSet iconSet="3Symbols">
        <cfvo type="percent" val="0"/>
        <cfvo type="num" val="0.3"/>
        <cfvo type="num" val="0.9"/>
      </iconSet>
    </cfRule>
  </conditionalFormatting>
  <conditionalFormatting sqref="BI34">
    <cfRule type="containsText" dxfId="17" priority="48" operator="containsText" text="ejecutado">
      <formula>NOT(ISERROR(SEARCH("ejecutado",BI34)))</formula>
    </cfRule>
    <cfRule type="containsText" dxfId="16" priority="49" operator="containsText" text="en proceso">
      <formula>NOT(ISERROR(SEARCH("en proceso",BI34)))</formula>
    </cfRule>
    <cfRule type="containsText" dxfId="15" priority="50" operator="containsText" text="sin iniciar">
      <formula>NOT(ISERROR(SEARCH("sin iniciar",BI34)))</formula>
    </cfRule>
  </conditionalFormatting>
  <conditionalFormatting sqref="BH34">
    <cfRule type="iconSet" priority="51">
      <iconSet iconSet="3Symbols">
        <cfvo type="percent" val="0"/>
        <cfvo type="num" val="0.3"/>
        <cfvo type="num" val="0.9"/>
      </iconSet>
    </cfRule>
  </conditionalFormatting>
  <conditionalFormatting sqref="BI35">
    <cfRule type="containsText" dxfId="14" priority="44" operator="containsText" text="ejecutado">
      <formula>NOT(ISERROR(SEARCH("ejecutado",BI35)))</formula>
    </cfRule>
    <cfRule type="containsText" dxfId="13" priority="45" operator="containsText" text="en proceso">
      <formula>NOT(ISERROR(SEARCH("en proceso",BI35)))</formula>
    </cfRule>
    <cfRule type="containsText" dxfId="12" priority="46" operator="containsText" text="sin iniciar">
      <formula>NOT(ISERROR(SEARCH("sin iniciar",BI35)))</formula>
    </cfRule>
  </conditionalFormatting>
  <conditionalFormatting sqref="BH35">
    <cfRule type="iconSet" priority="47">
      <iconSet iconSet="3Symbols">
        <cfvo type="percent" val="0"/>
        <cfvo type="num" val="0.3"/>
        <cfvo type="num" val="0.9"/>
      </iconSet>
    </cfRule>
  </conditionalFormatting>
  <conditionalFormatting sqref="BI36">
    <cfRule type="containsText" dxfId="11" priority="40" operator="containsText" text="ejecutado">
      <formula>NOT(ISERROR(SEARCH("ejecutado",BI36)))</formula>
    </cfRule>
    <cfRule type="containsText" dxfId="10" priority="41" operator="containsText" text="en proceso">
      <formula>NOT(ISERROR(SEARCH("en proceso",BI36)))</formula>
    </cfRule>
    <cfRule type="containsText" dxfId="9" priority="42" operator="containsText" text="sin iniciar">
      <formula>NOT(ISERROR(SEARCH("sin iniciar",BI36)))</formula>
    </cfRule>
  </conditionalFormatting>
  <conditionalFormatting sqref="BH36">
    <cfRule type="iconSet" priority="43">
      <iconSet iconSet="3Symbols">
        <cfvo type="percent" val="0"/>
        <cfvo type="num" val="0.3"/>
        <cfvo type="num" val="0.9"/>
      </iconSet>
    </cfRule>
  </conditionalFormatting>
  <conditionalFormatting sqref="BI37:BI38">
    <cfRule type="containsText" dxfId="8" priority="36" operator="containsText" text="ejecutado">
      <formula>NOT(ISERROR(SEARCH("ejecutado",BI37)))</formula>
    </cfRule>
    <cfRule type="containsText" dxfId="7" priority="37" operator="containsText" text="en proceso">
      <formula>NOT(ISERROR(SEARCH("en proceso",BI37)))</formula>
    </cfRule>
    <cfRule type="containsText" dxfId="6" priority="38" operator="containsText" text="sin iniciar">
      <formula>NOT(ISERROR(SEARCH("sin iniciar",BI37)))</formula>
    </cfRule>
  </conditionalFormatting>
  <conditionalFormatting sqref="BH37">
    <cfRule type="iconSet" priority="39">
      <iconSet iconSet="3Symbols">
        <cfvo type="percent" val="0"/>
        <cfvo type="num" val="0.3"/>
        <cfvo type="num" val="0.9"/>
      </iconSet>
    </cfRule>
  </conditionalFormatting>
  <conditionalFormatting sqref="BI13:BI14">
    <cfRule type="containsText" dxfId="5" priority="33" operator="containsText" text="ejecutado">
      <formula>NOT(ISERROR(SEARCH("ejecutado",BI13)))</formula>
    </cfRule>
    <cfRule type="containsText" dxfId="4" priority="34" operator="containsText" text="en proceso">
      <formula>NOT(ISERROR(SEARCH("en proceso",BI13)))</formula>
    </cfRule>
    <cfRule type="containsText" dxfId="3" priority="35" operator="containsText" text="sin iniciar">
      <formula>NOT(ISERROR(SEARCH("sin iniciar",BI13)))</formula>
    </cfRule>
  </conditionalFormatting>
  <conditionalFormatting sqref="BH13:BH14">
    <cfRule type="iconSet" priority="32">
      <iconSet iconSet="3Symbols">
        <cfvo type="percent" val="0"/>
        <cfvo type="num" val="0.3"/>
        <cfvo type="num" val="0.9"/>
      </iconSet>
    </cfRule>
  </conditionalFormatting>
  <conditionalFormatting sqref="BH38:BH42 BH15:BH23 BH26:BH33 BH44:BH77">
    <cfRule type="iconSet" priority="836">
      <iconSet iconSet="3Symbols">
        <cfvo type="percent" val="0"/>
        <cfvo type="num" val="0.3"/>
        <cfvo type="num" val="0.9"/>
      </iconSet>
    </cfRule>
  </conditionalFormatting>
  <conditionalFormatting sqref="BI43">
    <cfRule type="containsText" dxfId="2" priority="4" operator="containsText" text="ejecutado">
      <formula>NOT(ISERROR(SEARCH("ejecutado",BI43)))</formula>
    </cfRule>
    <cfRule type="containsText" dxfId="1" priority="5" operator="containsText" text="en proceso">
      <formula>NOT(ISERROR(SEARCH("en proceso",BI43)))</formula>
    </cfRule>
    <cfRule type="containsText" dxfId="0" priority="6" operator="containsText" text="sin iniciar">
      <formula>NOT(ISERROR(SEARCH("sin iniciar",BI43)))</formula>
    </cfRule>
  </conditionalFormatting>
  <conditionalFormatting sqref="BH43">
    <cfRule type="iconSet" priority="7">
      <iconSet iconSet="3Symbols">
        <cfvo type="percent" val="0"/>
        <cfvo type="num" val="0.3"/>
        <cfvo type="num" val="0.9"/>
      </iconSet>
    </cfRule>
  </conditionalFormatting>
  <pageMargins left="0.70866141732283472" right="0.70866141732283472" top="0.74803149606299213" bottom="0.74803149606299213" header="0.31496062992125984" footer="0.31496062992125984"/>
  <pageSetup scale="47" orientation="landscape" r:id="rId1"/>
  <rowBreaks count="3" manualBreakCount="3">
    <brk id="34" max="60" man="1"/>
    <brk id="54" max="60" man="1"/>
    <brk id="70" max="6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AÑO 2020</vt:lpstr>
      <vt:lpstr>SEGUIMIENTO</vt:lpstr>
      <vt:lpstr>'AÑO 2020'!Área_de_impresión</vt:lpstr>
      <vt:lpstr>'AÑO 2020'!Títulos_a_imprimir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SIGPE CONSULTORES</dc:creator>
  <cp:lastModifiedBy>Yineth Perez</cp:lastModifiedBy>
  <cp:revision/>
  <cp:lastPrinted>2018-11-19T15:12:36Z</cp:lastPrinted>
  <dcterms:created xsi:type="dcterms:W3CDTF">2012-11-13T19:17:53Z</dcterms:created>
  <dcterms:modified xsi:type="dcterms:W3CDTF">2020-01-31T23:10:38Z</dcterms:modified>
</cp:coreProperties>
</file>