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correal\Documents\PDA\2018\Seguimiento\JUNIO\"/>
    </mc:Choice>
  </mc:AlternateContent>
  <bookViews>
    <workbookView xWindow="0" yWindow="0" windowWidth="28800" windowHeight="11535" tabRatio="863"/>
  </bookViews>
  <sheets>
    <sheet name="Matriz Inicial Enero" sheetId="23" r:id="rId1"/>
  </sheets>
  <definedNames>
    <definedName name="_xlnm._FilterDatabase" localSheetId="0" hidden="1">'Matriz Inicial Enero'!$A$1:$O$120</definedName>
    <definedName name="_xlnm.Print_Area" localSheetId="0">'Matriz Inicial Enero'!$A$1:$O$120</definedName>
    <definedName name="_xlnm.Print_Titles" localSheetId="0">'Matriz Inicial Enero'!$1:$1</definedName>
  </definedNames>
  <calcPr calcId="162913"/>
</workbook>
</file>

<file path=xl/calcChain.xml><?xml version="1.0" encoding="utf-8"?>
<calcChain xmlns="http://schemas.openxmlformats.org/spreadsheetml/2006/main">
  <c r="M120" i="23" l="1"/>
  <c r="K29" i="23" l="1"/>
</calcChain>
</file>

<file path=xl/sharedStrings.xml><?xml version="1.0" encoding="utf-8"?>
<sst xmlns="http://schemas.openxmlformats.org/spreadsheetml/2006/main" count="400" uniqueCount="278">
  <si>
    <t>INDICADOR</t>
  </si>
  <si>
    <t>RESPONSABLE</t>
  </si>
  <si>
    <t>Vicerrector Administrativo</t>
  </si>
  <si>
    <t>Gestión de proyectos de desarrollo social y productivo</t>
  </si>
  <si>
    <t>Recuperación y preservación del patrimonio y del acervo cultural local, regional y nacional</t>
  </si>
  <si>
    <t>Fortalecimiento de las capacidades y servicios de extensión</t>
  </si>
  <si>
    <t>Fomento al emprendimiento</t>
  </si>
  <si>
    <t>Gestión de proyectos de investigación en conjunto con el sector productivo y entidades gubernamentales</t>
  </si>
  <si>
    <t xml:space="preserve">Modernización y adecuación de la infraestructura física
</t>
  </si>
  <si>
    <t>Directora de Talento Humano</t>
  </si>
  <si>
    <t>N°</t>
  </si>
  <si>
    <t>Propiedad intelectual y gestión del conocimiento</t>
  </si>
  <si>
    <t>OBJETIVO</t>
  </si>
  <si>
    <t>Programa de seguimiento y vinculación del egresado y su asociación</t>
  </si>
  <si>
    <t>TOTAL</t>
  </si>
  <si>
    <t>Acreditación institucional y de programas académicos por alta calidad.</t>
  </si>
  <si>
    <t>Incremento y diversificación de las fuentes de recursos para el financiamiento.</t>
  </si>
  <si>
    <t>Modelo de gestión integral de personal administrativo.</t>
  </si>
  <si>
    <t>Fomento al desarrollo humano y salud integral.</t>
  </si>
  <si>
    <t xml:space="preserve">Consolidación de grupos e institutos de investigación.
</t>
  </si>
  <si>
    <t>META</t>
  </si>
  <si>
    <t>PROYECTO</t>
  </si>
  <si>
    <t>Vicerrector de Investigación</t>
  </si>
  <si>
    <t>Director de Bienestar Universitario</t>
  </si>
  <si>
    <t>Modelo de gestión integral de personal docente.</t>
  </si>
  <si>
    <t>Número de estudiantes participantes en eventos académicos nacionales e internacionales</t>
  </si>
  <si>
    <t>Fortalecimiento de los procesos de autoevaluación, acreditación y mejoramiento continuo</t>
  </si>
  <si>
    <t>Formulación de políticas y lineamientos para el diseño y desarrollo curricular</t>
  </si>
  <si>
    <t>Ampliación de cobertura y fortalecimiento de la oferta académica presencial.</t>
  </si>
  <si>
    <t>Fomento del uso de las TIC en los procesos académicos y administrativos</t>
  </si>
  <si>
    <t>Financiar total o parcialmente la ejecución de proyectos de investigación, desarrollo experimental, innovación, creación artística y cultural , con el fin de generar producción intelectual y fortalecer las capacidades de los grupos de investigación</t>
  </si>
  <si>
    <t>Número de trabajos de grado en modalidad investigación aprobados en convocatorias internas de financiación</t>
  </si>
  <si>
    <t>Número de eventos relacionados con I+D+i realizados por la Unimagdalena</t>
  </si>
  <si>
    <t xml:space="preserve">Número de espacios físicos para I+D+i nuevos o mejorados </t>
  </si>
  <si>
    <t xml:space="preserve">Programa para la participación bilateral de profesionales, docentes, investigadores y estudiantes en actividades con la industria </t>
  </si>
  <si>
    <t>Crear y fortalecer relaciones con organizaciones del entorno local, nacional e internacional que permitan dinamizar la realización de actividades de I+D+i por medio del establecimiento y operación de convenios, la movilidad saliente y entrante, la participación en eventos y la coautoría de productos de I+D+i.</t>
  </si>
  <si>
    <t>Número de convenios para dinamizar y realizar actividades de I+D+i</t>
  </si>
  <si>
    <t>Número de investigadores de otras instituciones que visitan la Unimagdalena para realizar actividades de I+D+i</t>
  </si>
  <si>
    <t>1. ASEGURAMIENTO DE LA CALIDAD Y ACREDITACIÓN</t>
  </si>
  <si>
    <t>2. FORMACIÓN AVANZADA Y DESARROLLO HUMANO</t>
  </si>
  <si>
    <t>3. INVESTIGACIÓN, INNOVACIÓN Y RESPONSABILIDAD SOCIAL Y AMBIENTAL</t>
  </si>
  <si>
    <t>4. DESARROLLO ORGANIZACIONAL, INFRAESTRUCTURA FÍSICA, TECNOLÓGICA Y DE SERVICIOS</t>
  </si>
  <si>
    <t>Numero de estudiantes internacionales y nacionales en movilidad entrante</t>
  </si>
  <si>
    <t xml:space="preserve">Numero de docentes y administrativos capacitados en Cooperación e Internacionalización </t>
  </si>
  <si>
    <t>Jefe Oficina de Relaciones Internacionales</t>
  </si>
  <si>
    <t>Número de actividades de bienestar realizadas para las familias de estudiantes, docentes, empleados administrativos, pensionados y graduados</t>
  </si>
  <si>
    <t>Porcentaje de beneficiarios del Programa de Almuerzos y Refrigerios Gratuitos que permanecen matriculados.</t>
  </si>
  <si>
    <t>Fortalecimiento de los programas para facilitar permanencia, graduación e inclusión de la comunidad estudiantil</t>
  </si>
  <si>
    <t>Fortalecimiento de los programas de apoyo a la manutención y desarrollo estudiantil</t>
  </si>
  <si>
    <t>Sistema de seguimiento y acompañamiento al Egresado</t>
  </si>
  <si>
    <t>Extensión solidaria y educación continua</t>
  </si>
  <si>
    <t>Participación en convocatorias externas</t>
  </si>
  <si>
    <t>Fortalecimiento de la capacidad financiera</t>
  </si>
  <si>
    <t xml:space="preserve">Movilidad de docentes </t>
  </si>
  <si>
    <t>Fortalecer el intercambio de estudiantes con comunidades académicas nacionales e internacionales.</t>
  </si>
  <si>
    <t>Fortalecer el intercambio de docentes con comunidades académicas nacionales e internacionales.</t>
  </si>
  <si>
    <t>Fortalecimiento de la planta de personal administrativo</t>
  </si>
  <si>
    <t>Ordenamiento espacial del campus y gestión ambiental</t>
  </si>
  <si>
    <t>Fortalecimiento de la identidad, posicionamiento, presencia digital y de marca de la Universidad del Magdalena</t>
  </si>
  <si>
    <t>Accesibilidad e inclusión</t>
  </si>
  <si>
    <t>Fomento y creación de espacios académicos para el fortalecimiento de las relaciones con el entorno</t>
  </si>
  <si>
    <t>Ampliación, modernización e integración de sistemas de gestión, comunicación e información institucionales</t>
  </si>
  <si>
    <t>TEMA ESTRATÉGICO PDU 2010 - 2019</t>
  </si>
  <si>
    <t>OBJETIVO ESTRATÉGICO</t>
  </si>
  <si>
    <t xml:space="preserve">INICIATIVA ESTRATÉGICA </t>
  </si>
  <si>
    <t>Modernización de la gestión administrativa</t>
  </si>
  <si>
    <t>Mejoramiento de la calidad de vida, bienestar y desarrollo personal de la comunidad universitaria</t>
  </si>
  <si>
    <t>Porcentaje de miembros de la comunidad universitaria participantes en actividades deportivas en los niveles formativo, recreativo y representativo</t>
  </si>
  <si>
    <t>Incrementar la cobertura de los programas de apoyo, inclusión y beneficios estudiantiles orientados a mitigar los factores de riesgo (de exclusión, de marginación o de abandono del sistema educativo)</t>
  </si>
  <si>
    <t>Promover de manera individual y colectiva la participación activa de la comunidad universitaria, en actividades deportivas y culturales que generen buenos hábitos de cultura física, aprovechamiento del tiempo libre, estilos de vida saludable y formación integral.</t>
  </si>
  <si>
    <t>Número de planes estratégicos formulados en la política de "Smart University"</t>
  </si>
  <si>
    <t>Mejorar el posicionamiento y la presencia digital y de marca de Unimagdalena, a través del rediseño de un portal institucional integral que incluya  el desarrollo de plataformas digitales que promuevan la oferta científica, cultural y artística de la Universidad.</t>
  </si>
  <si>
    <t>Número de plataformas digitales desarrolladas para la promoción de la oferta científica, cultural y artística de la Universidad</t>
  </si>
  <si>
    <t>Incrementar la cobertura de los programas de apoyo a la manutención para mitigar los factores de riesgos económicos que conlleven al abandono del sistema educativo</t>
  </si>
  <si>
    <t>Fortalecimiento de la política de internacionalización de la Universidad del Magdalena</t>
  </si>
  <si>
    <t>Mejorar la calidad, eficacia y eficiencia de la investigación, la docencia y la extensión, mediante la participación en Consorcios y Alianzas Internacionales, movilidad nacional e internacional de estudiantes y en los diferentes espacios y contextos de formación, trabajo y vida universitaria</t>
  </si>
  <si>
    <t>Numero de proyectos financiados en convocatorias internacionales</t>
  </si>
  <si>
    <t>Número de propuestas presentadas</t>
  </si>
  <si>
    <t>Número de propuestas adjudicadas</t>
  </si>
  <si>
    <t>Recursos gestionados por convocatorias (millones de pesos)</t>
  </si>
  <si>
    <t>Número de cátedras realizadas</t>
  </si>
  <si>
    <t>Número de asistentes a la cátedra</t>
  </si>
  <si>
    <t>Generar espacios para la interacción universidad - sociedad en las diferentes manifestaciones culturales</t>
  </si>
  <si>
    <t>Número de organizaciones sociales fortalecidas</t>
  </si>
  <si>
    <t>Número de actividades realizadas para el fortalecimiento de la relación universidad - entorno</t>
  </si>
  <si>
    <t>Número de personas capacitadas en las actividades de educación continua</t>
  </si>
  <si>
    <t>Implementar el sistema de seguimiento al egresado que fortalezca su vínculo con la Institución.</t>
  </si>
  <si>
    <t>Número de graduados actualizados, carnetizados y participantes en eventos institucionales</t>
  </si>
  <si>
    <t>Promover el desarrollo de proyectos conjuntos universidad - sector público y privado</t>
  </si>
  <si>
    <t>Número de actividades realizadas (exposiciones de arte y etnográficas, actividades culturales y producciones musicales)</t>
  </si>
  <si>
    <t>Número de publicaciones y mecanismos de difusión cultural</t>
  </si>
  <si>
    <t>Número de asistentes al Sistema de Museos</t>
  </si>
  <si>
    <t>Ampliar el número de docentes de planta con alta titulación</t>
  </si>
  <si>
    <t>Número de docentes en el programa de Formación Avanzada para la Docencia y la Investigación</t>
  </si>
  <si>
    <t>Número de cursos de capacitación y/o entrenamiento realizados</t>
  </si>
  <si>
    <t>Número de administrativos participantes de cursos de capacitación y/o entrenamiento.</t>
  </si>
  <si>
    <t>Número de empleados administrativos participantes en eventos académicos nacionales e internacionales</t>
  </si>
  <si>
    <t>Número de movilidades y/o intercambios de personal administrativo.</t>
  </si>
  <si>
    <t>Voluntariado Unimagdalena</t>
  </si>
  <si>
    <t>Número de proyectos y/o alianzas gestionados por el Voluntariado Unimagdalena</t>
  </si>
  <si>
    <t>Número de estudiantes activos en el Voluntariado Unimagdalena</t>
  </si>
  <si>
    <t>Número de actividades realizadas por el Voluntariado Unimagdalena</t>
  </si>
  <si>
    <t>Jefe Oficina de Aseguramiento de la Calidad</t>
  </si>
  <si>
    <t>Numero de estudiantes en movilidad nacional e internacional saliente a través de Convocatorias</t>
  </si>
  <si>
    <t>Número de docentes vinculados por convocatoria pública de méritos, formación avanzada y relevo generacional.</t>
  </si>
  <si>
    <t>Mejorar la infraestructura física y tecnológica para I+D+i con la construcción o adecuación de espacios físicos, la adquisición o mejoramiento de equipos, la adquisición e incorporación de tecnologías de información y comunicación, y la adquisición de fuentes de conocimiento científico como  bases de datos y demás material bibliográfico.</t>
  </si>
  <si>
    <t>Fomentar la interacción de la Universidad con la comunidad.</t>
  </si>
  <si>
    <t>Número de beneficiarios de las actividades de extensión solidaria</t>
  </si>
  <si>
    <t>Infraestructura, Dotación y Equipos para el Fortalecimiento de la Gestión Académica y el Bienestar Universitario</t>
  </si>
  <si>
    <t>Infraestructura, Dotación y Equipos para el Fortalecimiento de la Gestión de la Extensión, la Proyección Social, Ambiental y Cultural</t>
  </si>
  <si>
    <t>Reformular la políticas y lineamientos para el diseño del currículo mediante estrategias participativas de la comunidad interna y externa.</t>
  </si>
  <si>
    <t>Vicerrectora Académica;
Directora Curricular y de Docencia</t>
  </si>
  <si>
    <t>Vicerrectora Académica</t>
  </si>
  <si>
    <t xml:space="preserve"> Vicerrectora Académica</t>
  </si>
  <si>
    <t>Vicerrector de Extensión y Proyección Social</t>
  </si>
  <si>
    <t>Jefe Oficina Asesora de Planeación</t>
  </si>
  <si>
    <t>Vicerrectora Académica; 
Director del CETEP</t>
  </si>
  <si>
    <t>Número de propuestas de proyectos de I+D+i presentadas para financiación interna, externa y de cooperación internacional.</t>
  </si>
  <si>
    <t>Número de equipos, licencias de software, libros y bases de datos para I+D+i adquiridos</t>
  </si>
  <si>
    <t>Movilidad nacional e internacional de la comunidad universitaria.</t>
  </si>
  <si>
    <t>Número de solicitudes de protección de producción intelectual tramitadas ante las entidades encargadas (SIC, DNDA, ICA, etc.)</t>
  </si>
  <si>
    <t>Fomentar, hacer seguimiento y promover los procesos de Autoevaluación, Acreditación y Aseguramiento de la calidad en los  programas académicos y en la Institución.</t>
  </si>
  <si>
    <t>Ajustar la infraestructura física, logística y tecnológica de la Universidad tomando como referencia las normas y estándares internacionales de accesibilidad e inclusión.</t>
  </si>
  <si>
    <t>Número de áreas adecuadas o servicios implementados para el mejoramiento de la accesibilidad</t>
  </si>
  <si>
    <t>Nuevos metros cuadrados construidos</t>
  </si>
  <si>
    <t>Aulas y laboratorios adecuados y/o modernizados para el desarrollo de actividades académicas</t>
  </si>
  <si>
    <t>Áreas intervenidas para el desarrollo de actividades de bienestar</t>
  </si>
  <si>
    <t>Dotación de implementos para el desarrollo de actividades en Disciplinas deportivas y áreas culturales  y de salud</t>
  </si>
  <si>
    <t>Número de estudiantes beneficiados por área construida, adecuada y/o modernizada para el desarrollo de actividades académicas y de bienestar universitario</t>
  </si>
  <si>
    <t>Espacios adecuados y/o modernizados para el desarrollo de actividades de extensión, proyección social, ambiental y Cultural</t>
  </si>
  <si>
    <t>Número de personas beneficiadas por espacios adecuados y/o modernizados para actividades de extensión, proyección social, ambiental y Cultural</t>
  </si>
  <si>
    <t>Espacios adecuados y/o modernizados para el desarrollo de la gestión administrativa</t>
  </si>
  <si>
    <t>Número de personas beneficiadas por espacios y/o redes de servicios adecuadas y/o modernizadas</t>
  </si>
  <si>
    <t>Número de redes de servicio construidas y/o modernizadas</t>
  </si>
  <si>
    <t>Número de pensiones subrogadas en nómina de Colpensiones y compartidas con la Universidad</t>
  </si>
  <si>
    <t>Disminución del gasto anual por pago de mesadas pensionales</t>
  </si>
  <si>
    <t xml:space="preserve">Número de sistemas y/o aplicaciones de apoyo a la gestión implementados </t>
  </si>
  <si>
    <t>Ampliar y modernizar la infraestructura física, logísticos y tecnológica orientada a la gestión académica y el bienestar universitario.</t>
  </si>
  <si>
    <t>Ampliar y modernizar la infraestructura física, logísticos y tecnológica orientada a la gestión de la extensión, la proyección social, ambiental y cultural</t>
  </si>
  <si>
    <t>Ampliar y modernizar la infraestructura física, logísticos y tecnológica orientada a la gestión administrativa y la política de regionalización</t>
  </si>
  <si>
    <t>Nuevos sistemas de información y/o aplicaciones integrados</t>
  </si>
  <si>
    <t>Fortalecer la capacidad financiera de la institución.</t>
  </si>
  <si>
    <t>Número de miembros de la comunidad universitaria  beneficiados con el parque automotor</t>
  </si>
  <si>
    <t>Generar valor social en el entorno propiciando espacios de reflexión y formación sobre temas de actualidad e interés general, para la comunidad universitaria, organizaciones sociales y sus comunidades de influencia.</t>
  </si>
  <si>
    <t>Número de organizaciones fortalecidas por el trabajo final de los estudiantes en prácticas profesionales en el periodo</t>
  </si>
  <si>
    <t>Fortalecer la gestión institucional, mediante la implementación de tecnologías y herramientas de gestión para mejorar la agilidad de los procesos, la recopilación y entrega oportuna de información, que garanticen el acceso y la calidad de la información pública, y promuevan la rendición de cuentas y la prevención de la corrupción</t>
  </si>
  <si>
    <t>Modelo de gestión integral de personal docente</t>
  </si>
  <si>
    <t>Financiación de la formación científica</t>
  </si>
  <si>
    <t>Número de profesores y funcionarios miembros de grupos de investigación beneficiados</t>
  </si>
  <si>
    <t>Desarrollo de competencias y mejoramiento de los resultados en pruebas estandarizadas</t>
  </si>
  <si>
    <t>Fortalecimiento y Rediseño de la Oferta Académica de la Universidad del Magdalena</t>
  </si>
  <si>
    <t>Vicerrectora Académica;  Director Centro de Postgrados y Educación Continuada; Director IDEA</t>
  </si>
  <si>
    <t>Reorganizar y fortalecer la Universidad en su componente organizacional y de oferta académica de programas</t>
  </si>
  <si>
    <t>Fortalecimiento, actualización y cualificación de la planta docente</t>
  </si>
  <si>
    <t>Innovación educativa basada en tecnología</t>
  </si>
  <si>
    <t xml:space="preserve">Incorporar las TIC en las actividades de enseñanza, aprendizaje e investigación creativa. </t>
  </si>
  <si>
    <t>Diseño, creación y fortalecimiento de unidades de I+D+i y de gestión de I+D+i</t>
  </si>
  <si>
    <t>Edición, publicación y divulgación de la producción bibliográfica y audiovisual</t>
  </si>
  <si>
    <t>Formulación, ejecución y gestión de proyectos de I+D+i</t>
  </si>
  <si>
    <t>Fortalecimiento de relaciones con el entorno para I+D+i</t>
  </si>
  <si>
    <t>Infraestructura, dotación, equipos, software y bibliografía para actividades de I+D+i</t>
  </si>
  <si>
    <t>Organización de eventos de I+D+i</t>
  </si>
  <si>
    <t>Protección y transferencia de la propiedad intelectual producto de actividades de I+D+i</t>
  </si>
  <si>
    <t>Promoción y acompañamiento en procesos de innovación y emprendimiento</t>
  </si>
  <si>
    <t>Implementación de la política de "Smart University"</t>
  </si>
  <si>
    <t>Modernización y adecuación de la infraestructura física</t>
  </si>
  <si>
    <t>Informe de avance de acciones de mejora recomendadas por el Ministerio de Educación Nacional -MEN- (Resolución de acreditación), plan de mejoramiento institucional e indicadores de calidad</t>
  </si>
  <si>
    <t>Número de programas radicados y en trámite ante el MEN para solicitud de registro calificado.</t>
  </si>
  <si>
    <t>Número de programas radicados y en trámite ante el MEN para renovación de registro calificado</t>
  </si>
  <si>
    <t>Número de programas radicados y en trámite ante el CNA para solicitud de acreditación de alta calidad o renovación</t>
  </si>
  <si>
    <t>Número de eventos para la reformulación de políticas y lineamientos para el diseño del currículo.</t>
  </si>
  <si>
    <t>Mejorar el desempeño de los estudiantes en las pruebas estandarizadas</t>
  </si>
  <si>
    <t>Cualificación de docentes en formación y evaluación por competencias</t>
  </si>
  <si>
    <t>Número de docentes participando en eventos nacionales e internacionales</t>
  </si>
  <si>
    <t>Cualificar los empleados públicos administrativos y promover el intercambio de experiencias, como medios para el fortalecimiento de las competencias laborales y de gestión.</t>
  </si>
  <si>
    <t>Tasa de éxito de estudiantes que reciben asesoría por parte de ayudantes académicos en docencia</t>
  </si>
  <si>
    <t>Talento Magdalena</t>
  </si>
  <si>
    <t>Promover el acceso efectivo a la educación superior a los jóvenes magdalenenses destacados por su mérito académico.</t>
  </si>
  <si>
    <t>Porcentaje de estudiantes que ingresan al programa</t>
  </si>
  <si>
    <t>Creación de sedes regionales con una oferta académica acorde con las necesidades de la Región.</t>
  </si>
  <si>
    <t>Número de proyectos de I+D+i con financiación interna, externa y de cooperación internacional que inician en el periodo</t>
  </si>
  <si>
    <t>Diseñar, crear y fortalecer las unidades de I+D+i y de gestión de I+D+i, tales como, la Agencia de Desarrollo Local, centros especializados de servicios, el Centro de Colecciones, Grupos de Investigación y demás unidades existentes en la Unimagdalena.</t>
  </si>
  <si>
    <t>Número de unidades organizativas diseñadas o creadas</t>
  </si>
  <si>
    <t>Número de unidades organizativas puestas en marcha o fortalecidas.</t>
  </si>
  <si>
    <t>Proteger y transferir la producción intelectual de carácter científico, tecnológico o artístico y cultural generada por los grupos de investigación y los investigadores de la Unimagdalena.</t>
  </si>
  <si>
    <t>Número de convenios o contratos de transferencia de propiedad intelectual</t>
  </si>
  <si>
    <t>Editar, publicar y divulgar la producción bibliográfica y audiovisual generada por comunidad académica, científica y cultural tanto externa como interna de Unimagdalena</t>
  </si>
  <si>
    <t>Número de obras bibliográficas y audiovisuales publicados por la editorial</t>
  </si>
  <si>
    <t>Número de artículos de autoría de investigación de la Unimagdalena sometidos a publicaciones en el marco de la convocatoria de apoyo a publicación de artículos en inglés</t>
  </si>
  <si>
    <t>Propiedad intelectual y gestión del conocimiento.</t>
  </si>
  <si>
    <t>Mejorar las capacidades del talento humano dedicado a actividades de I+D+i por medio de capacitaciones de diversos tipos y eventos organizados en Unimagdalena.</t>
  </si>
  <si>
    <t>Número de participantes en eventos relacionados con I+D+i organizados por la Unimagdalena</t>
  </si>
  <si>
    <t>Número de encuentros, seminarios y talleres artísticos en arte, cultura para el emprendimiento e innovacción tecnologica con cooperación nacional y/o internacional del Sistema de Museos.</t>
  </si>
  <si>
    <t>Número de actividades y programas de educación continua realizadas por las unidades académicas</t>
  </si>
  <si>
    <t>Número de docentes de Unimagdalena activos en el Voluntariado</t>
  </si>
  <si>
    <t>Número de egresados de Unimagdalena activos en el Voluntariado</t>
  </si>
  <si>
    <t>Número de personas beneficiadas de las actividades del Voluntariado</t>
  </si>
  <si>
    <t>Atender a los miembros de la comunidad universitaria interesados en graduarse con la opción Práctica de Innovación y Emprendimiento o iniciar procesos de Spin- Off.</t>
  </si>
  <si>
    <t>Número de trabajos de grado en modalidad de práctica de innovación y emprendimiento.</t>
  </si>
  <si>
    <t>Número de productos mínimos viables desarrollados.</t>
  </si>
  <si>
    <t>Número de planes de negocios desarrollados</t>
  </si>
  <si>
    <t>Número de graduados beneficiados a través de estímulos académicos</t>
  </si>
  <si>
    <t>Numero de graduados vinculados a través de vacantes ofertadas por la Bolsa de Empleo Unimagdalena</t>
  </si>
  <si>
    <t>Alianzas estratégicas Universidad - Empresa</t>
  </si>
  <si>
    <t>Número de estudiantes activos con practicas profesionales en el exterior</t>
  </si>
  <si>
    <t>Número de alianzas y/o Convenios establecidas con entidades del sector público y privado</t>
  </si>
  <si>
    <t>Número de integrantes de grupos de investigación que participan en eventos o pasantías relacionados con I+D+i</t>
  </si>
  <si>
    <t>Número de materiales y Objetos Virtuales de Aprendizaje (OVA) desarrollados por los profesores bajo la tutoría del CETEP.</t>
  </si>
  <si>
    <t>Número de docentes asistentes a cualificaciones sobre uso y apropiación de TIC en actividades de enseñanza-aprendizaje.</t>
  </si>
  <si>
    <t>Porcentaje de incremento del recaudo de  recursos provenientes de la estampilla Refundación de la Universidad del Magdalena de Cara al Nuevo Milenio con relación a la vigencia anterior</t>
  </si>
  <si>
    <t>Retroactivo pensional generado por la subrogación pensional durante la vigencia</t>
  </si>
  <si>
    <t>Fortalecimiento del Sistema de Museos y la Oferta Cultural</t>
  </si>
  <si>
    <t xml:space="preserve">Fortalecer el concepto de "Smart University" de la Universidad del Magdalena a partir del diseño y formulación de planes estratégicos en sistemas de información (SI), tecnologías de información (TI) e infraestructura energética, y la adecuación de espacios físicos y/o virtuales que estén acordes con la visión estratégica definida.  </t>
  </si>
  <si>
    <t>Porcentaje de puntos totales (Total Score) en Ranking Internacional de Sostenibilidad Ambiental UI Green Metric</t>
  </si>
  <si>
    <t>Espacios adecuados y/o modernizados bajo el concepto de Smart University</t>
  </si>
  <si>
    <t>Número de sistemas de gestión integrados a COGUI+ que cuenten con certificación de sus procesos bajo estándares nacionales y/o internacionales</t>
  </si>
  <si>
    <t>Número de Transferencias documentales realizadas al Archivo Central</t>
  </si>
  <si>
    <t>Número de estudiantes en cursos de idiomas Conexión Global</t>
  </si>
  <si>
    <t>Número de programas técnico profesional y tecnológicos creados</t>
  </si>
  <si>
    <t>Número de programas profesionales creados</t>
  </si>
  <si>
    <t>Número de programas de postgrados creados</t>
  </si>
  <si>
    <t>Número de docentes cualificados</t>
  </si>
  <si>
    <t>Director de Bienestar Universitario; Vicerrectora Académica</t>
  </si>
  <si>
    <t>Recursos gestionados de orden nacional durante la vigencia para inversión o funcionamiento</t>
  </si>
  <si>
    <t>Porcentaje de Expedientes organizados de los diferentes convenios firmados por la Institución (Recursos Administrados)</t>
  </si>
  <si>
    <t>Porcentaje de Depuración de los saldos de las cuentas que conforman el activo de la Institución, revelados en los estados financieros con corte a 31 de diciembre de 2017</t>
  </si>
  <si>
    <t>Porcentaje de Depuración de los saldos de las cuentas que conforman el pasivo de la Institución, revelados en los estados financieros con corte a 31 de Diciembre de 2017</t>
  </si>
  <si>
    <t>Número de estudiantes activos en prácticas profesionales en entidades públicas</t>
  </si>
  <si>
    <t>Número de estudiantes activos en prácticas profesionales en entidades privadas</t>
  </si>
  <si>
    <t>Numero de graduados vinculados al programa de emprendimiento</t>
  </si>
  <si>
    <t>Vincular a actores universitarios y de la comunidad externa que tengan vocación de servicios para desarrollar proyectos en beneficio de la sociedad en general a través de un ejercicio libre y organizado en cumplimiento de la política de responsabilidad social universitaria</t>
  </si>
  <si>
    <t>Número de seminarios y/o programas de formación continua en: arte, patrimonio cultura y turismo</t>
  </si>
  <si>
    <t>Numero de actividades de apoyo en iniciativas culturales en proyección de arte y cultura a nivel interno y/o externo</t>
  </si>
  <si>
    <t>Porcentaje de participación de estudiantes, docentes y Administrativos en actividades de salud</t>
  </si>
  <si>
    <t>Porcentaje de participación de estudiantes, docentes y Administrativos en actividades de Cultura</t>
  </si>
  <si>
    <t>Número de estudiantes participantes en talleres y eventos de formación para el fortalecimiento en competencias genéricas y específicas.</t>
  </si>
  <si>
    <t>Número de documentos para la reformulación de políticas y lineamientos para el diseño del currículo</t>
  </si>
  <si>
    <t>Número de ediciones (volúmenes o números) de revistas publicaciones por la editorial</t>
  </si>
  <si>
    <r>
      <rPr>
        <b/>
        <sz val="14"/>
        <rFont val="Arial Narrow"/>
        <family val="2"/>
      </rPr>
      <t>Objetivo 1</t>
    </r>
    <r>
      <rPr>
        <sz val="14"/>
        <rFont val="Arial Narrow"/>
        <family val="2"/>
      </rPr>
      <t xml:space="preserve"> Consolidar un sistema de aseguramiento de la calidad que garantice la acreditación por alta calidad de los programas académicos, a nivel nacional y/o internacional, y la Acreditación Institucional.</t>
    </r>
  </si>
  <si>
    <r>
      <rPr>
        <b/>
        <sz val="14"/>
        <rFont val="Arial Narrow"/>
        <family val="2"/>
      </rPr>
      <t xml:space="preserve">Objetivo 2 </t>
    </r>
    <r>
      <rPr>
        <sz val="14"/>
        <rFont val="Arial Narrow"/>
        <family val="2"/>
      </rPr>
      <t>Fortalecer la internacionalización de los procesos misionales: docencia, investigación y extensión, promoviendo la apertura e interacción con la comunidad internacional.</t>
    </r>
  </si>
  <si>
    <r>
      <rPr>
        <b/>
        <sz val="14"/>
        <rFont val="Arial Narrow"/>
        <family val="2"/>
      </rPr>
      <t xml:space="preserve">Objetivo 3 </t>
    </r>
    <r>
      <rPr>
        <sz val="14"/>
        <rFont val="Arial Narrow"/>
        <family val="2"/>
      </rPr>
      <t>Ampliar cobertura y la oferta académica en el pregrado y en el posgrado.</t>
    </r>
  </si>
  <si>
    <r>
      <rPr>
        <b/>
        <sz val="14"/>
        <rFont val="Arial Narrow"/>
        <family val="2"/>
      </rPr>
      <t xml:space="preserve">Objetivo 5 </t>
    </r>
    <r>
      <rPr>
        <sz val="14"/>
        <rFont val="Arial Narrow"/>
        <family val="2"/>
      </rPr>
      <t>Desarrollar un modelo de gestión de personal que eleve el nivel de formación y competencias del talento humano.</t>
    </r>
  </si>
  <si>
    <r>
      <rPr>
        <b/>
        <sz val="14"/>
        <rFont val="Arial Narrow"/>
        <family val="2"/>
      </rPr>
      <t>Objetivo 5</t>
    </r>
    <r>
      <rPr>
        <sz val="14"/>
        <rFont val="Arial Narrow"/>
        <family val="2"/>
      </rPr>
      <t xml:space="preserve"> Desarrollar un modelo de gestión de personal que eleve el nivel de formación y competencias del talento humano.</t>
    </r>
  </si>
  <si>
    <r>
      <rPr>
        <b/>
        <sz val="14"/>
        <rFont val="Arial Narrow"/>
        <family val="2"/>
      </rPr>
      <t xml:space="preserve">Objetivo 5 </t>
    </r>
    <r>
      <rPr>
        <sz val="14"/>
        <rFont val="Arial Narrow"/>
        <family val="2"/>
      </rPr>
      <t>Desarrollar un modelo de gestión de personal que eleve el nivel de formación y competencias del talento humano</t>
    </r>
  </si>
  <si>
    <r>
      <rPr>
        <b/>
        <sz val="14"/>
        <rFont val="Arial Narrow"/>
        <family val="2"/>
      </rPr>
      <t xml:space="preserve">Objetivo 6 </t>
    </r>
    <r>
      <rPr>
        <sz val="14"/>
        <rFont val="Arial Narrow"/>
        <family val="2"/>
      </rPr>
      <t>Mejorar la calidad de vida y el bienestar de la comunidad universitaria.</t>
    </r>
  </si>
  <si>
    <r>
      <rPr>
        <b/>
        <sz val="14"/>
        <rFont val="Arial Narrow"/>
        <family val="2"/>
      </rPr>
      <t>Objetivo 4</t>
    </r>
    <r>
      <rPr>
        <sz val="14"/>
        <rFont val="Arial Narrow"/>
        <family val="2"/>
      </rPr>
      <t xml:space="preserve"> Fortalecer la presencia regional de la Universidad</t>
    </r>
  </si>
  <si>
    <r>
      <rPr>
        <b/>
        <sz val="14"/>
        <rFont val="Arial Narrow"/>
        <family val="2"/>
      </rPr>
      <t xml:space="preserve">Objetivo 7 </t>
    </r>
    <r>
      <rPr>
        <sz val="14"/>
        <rFont val="Arial Narrow"/>
        <family val="2"/>
      </rPr>
      <t xml:space="preserve">Promover el desarrollo de Ciencia, Tecnología e Innovación que impulse la transformación productiva y el desarrollo sostenible de la región y el país.
</t>
    </r>
  </si>
  <si>
    <r>
      <rPr>
        <b/>
        <sz val="14"/>
        <rFont val="Arial Narrow"/>
        <family val="2"/>
      </rPr>
      <t xml:space="preserve">Objetivo 7 </t>
    </r>
    <r>
      <rPr>
        <sz val="14"/>
        <rFont val="Arial Narrow"/>
        <family val="2"/>
      </rPr>
      <t>Promover el desarrollo de Ciencia, Tecnología e Innovación que impulse la transformación productiva y el desarrollo sostenible de la región y el país.</t>
    </r>
  </si>
  <si>
    <r>
      <rPr>
        <b/>
        <sz val="14"/>
        <rFont val="Arial Narrow"/>
        <family val="2"/>
      </rPr>
      <t xml:space="preserve">Objetivo 8 </t>
    </r>
    <r>
      <rPr>
        <sz val="14"/>
        <rFont val="Arial Narrow"/>
        <family val="2"/>
      </rPr>
      <t>Estimular el uso y apropiación del conocimiento en la solución de problemas del entorno así como la difusión y preservación del patrimonio cultural de las comunidades.</t>
    </r>
  </si>
  <si>
    <r>
      <rPr>
        <b/>
        <sz val="14"/>
        <rFont val="Arial Narrow"/>
        <family val="2"/>
      </rPr>
      <t>Objetivo 8</t>
    </r>
    <r>
      <rPr>
        <sz val="14"/>
        <rFont val="Arial Narrow"/>
        <family val="2"/>
      </rPr>
      <t xml:space="preserve"> Estimular el uso y apropiación del conocimiento en la solución de problemas del entorno así como la difusión y preservación del patrimonio cultural de las comunidades.</t>
    </r>
  </si>
  <si>
    <r>
      <rPr>
        <b/>
        <sz val="14"/>
        <rFont val="Arial Narrow"/>
        <family val="2"/>
      </rPr>
      <t xml:space="preserve">Objetivo 9 </t>
    </r>
    <r>
      <rPr>
        <sz val="14"/>
        <rFont val="Arial Narrow"/>
        <family val="2"/>
      </rPr>
      <t>Fortalecer la relación y cooperación universidad-empresa-estado en articulación con la sociedad.</t>
    </r>
  </si>
  <si>
    <r>
      <rPr>
        <b/>
        <sz val="14"/>
        <rFont val="Arial Narrow"/>
        <family val="2"/>
      </rPr>
      <t xml:space="preserve">Objetivo 10 </t>
    </r>
    <r>
      <rPr>
        <sz val="14"/>
        <rFont val="Arial Narrow"/>
        <family val="2"/>
      </rPr>
      <t>Ampliar y modernizar la infraestructura de manera sostenible y amigable con el ambiente.</t>
    </r>
  </si>
  <si>
    <r>
      <rPr>
        <b/>
        <sz val="14"/>
        <rFont val="Arial Narrow"/>
        <family val="2"/>
      </rPr>
      <t xml:space="preserve">Objetivo 11 </t>
    </r>
    <r>
      <rPr>
        <sz val="14"/>
        <rFont val="Arial Narrow"/>
        <family val="2"/>
      </rPr>
      <t>Adoptar una estructura organizacional acorde con el crecimiento y desarrollo de la Institución</t>
    </r>
  </si>
  <si>
    <r>
      <rPr>
        <b/>
        <sz val="14"/>
        <rFont val="Arial Narrow"/>
        <family val="2"/>
      </rPr>
      <t xml:space="preserve">Objetivo 12 </t>
    </r>
    <r>
      <rPr>
        <sz val="14"/>
        <rFont val="Arial Narrow"/>
        <family val="2"/>
      </rPr>
      <t>Apropiar y articular el uso de las TIC en los procesos misionales, estratégicos y de apoyo.</t>
    </r>
  </si>
  <si>
    <r>
      <t xml:space="preserve">
</t>
    </r>
    <r>
      <rPr>
        <b/>
        <sz val="14"/>
        <rFont val="Arial Narrow"/>
        <family val="2"/>
      </rPr>
      <t xml:space="preserve">Objetivo 14 </t>
    </r>
    <r>
      <rPr>
        <sz val="14"/>
        <rFont val="Arial Narrow"/>
        <family val="2"/>
      </rPr>
      <t xml:space="preserve">Diversificar mecanismos de gestión de recursos financieros que garanticen el cumplimiento de la misión institucional.
</t>
    </r>
  </si>
  <si>
    <t>Mejorar las capacidades científicas de profesores y funcionarios miembros de grupos de investigación de la Universidad por medio de la financiación de cursos independientes homologables en programas de doctorado de instituciones colombianas o extranjeras.</t>
  </si>
  <si>
    <t>Movilidad de estudiantes</t>
  </si>
  <si>
    <t>Facilitar la gestión para la consecución de recursos externos mediante la presentación de ofertas de servicios  para suplir las necesidades expresadas por entidades publicas y/o empresas  privadas</t>
  </si>
  <si>
    <t>Número de actividades de salud familiar y convivencia social, ambiental y cultural (Jornadas de atención integral)</t>
  </si>
  <si>
    <t>PRESUPUESTO</t>
  </si>
  <si>
    <t>ÁREA FUNCIONAL</t>
  </si>
  <si>
    <t>Gestión de la Acreditación</t>
  </si>
  <si>
    <t>Gestión Académica</t>
  </si>
  <si>
    <t>Gestión de la Internacionalización</t>
  </si>
  <si>
    <t>Gestión de la Investigación</t>
  </si>
  <si>
    <t>Gestión del Talento Humano</t>
  </si>
  <si>
    <t>Gestión del Bienestar Universitario</t>
  </si>
  <si>
    <t>Gestión Administrativa</t>
  </si>
  <si>
    <t>Gestión de la Extensión</t>
  </si>
  <si>
    <t>Gestión de la Infraestructura</t>
  </si>
  <si>
    <t>Gestión de la Innovación</t>
  </si>
  <si>
    <t>CUMPLIMIENTO DEL INDICADOR</t>
  </si>
  <si>
    <t>AVANCE DEL PROYECTO</t>
  </si>
  <si>
    <t>MEDICIÓN 30 DE JUNIO</t>
  </si>
  <si>
    <t>EJECUCIÓN PRESUPUESTAL</t>
  </si>
  <si>
    <t>Porcentaje de estudiantes con acompañamiento psicopedagógico y atención a sus capacidades diferenciales de aprendizaje</t>
  </si>
  <si>
    <t>Porcentaje de ejecución de la estrategia de posicionamiento de marca Unimagdalena</t>
  </si>
  <si>
    <t>Infraestructura, dotación y equipos para el fortalecimiento de la gestión administrativa, soporte tecnológico y el campus universitario y la Política de Regionalización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</si>
</sst>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_(&quot;$&quot;\ * #,##0.00_);_(&quot;$&quot;\ * \(#,##0.00\);_(&quot;$&quot;\ * &quot;-&quot;??_);_(@_)"/>
    <numFmt numFmtId="165" formatCode="_(* #,##0.00_);_(* \(#,##0.00\);_(* &quot;-&quot;??_);_(@_)"/>
    <numFmt numFmtId="166" formatCode="_(* #,##0_);_(* \(#,##0\);_(* &quot;-&quot;??_);_(@_)"/>
    <numFmt numFmtId="167" formatCode="_ * #,##0.00_ ;_ * \-#,##0.00_ ;_ * &quot;-&quot;??_ ;_ @_ "/>
    <numFmt numFmtId="168" formatCode="&quot;$&quot;\ #,##0"/>
    <numFmt numFmtId="169" formatCode="_-* #,##0.00\ _€_-;\-* #,##0.00\ _€_-;_-* &quot;-&quot;??\ _€_-;_-@_-"/>
    <numFmt numFmtId="170" formatCode="0.0%"/>
    <numFmt numFmtId="171" formatCode="_(&quot;$&quot;\ * #,##0_);_(&quot;$&quot;\ * \(#,##0\);_(&quot;$&quot;\ 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b/>
      <sz val="14"/>
      <name val="Arial Narrow"/>
      <family val="2"/>
    </font>
    <font>
      <b/>
      <sz val="14"/>
      <color theme="1"/>
      <name val="Arial Narrow"/>
      <family val="2"/>
    </font>
    <font>
      <sz val="14"/>
      <name val="Arial Narrow"/>
      <family val="2"/>
    </font>
    <font>
      <sz val="14"/>
      <color rgb="FF00B050"/>
      <name val="Arial Narrow"/>
      <family val="2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sz val="14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AFCB1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3" fillId="0" borderId="0">
      <alignment vertical="top"/>
    </xf>
    <xf numFmtId="167" fontId="2" fillId="0" borderId="0" applyFont="0" applyFill="0" applyBorder="0" applyAlignment="0" applyProtection="0"/>
    <xf numFmtId="165" fontId="3" fillId="0" borderId="0" applyFont="0" applyFill="0" applyBorder="0" applyAlignment="0" applyProtection="0">
      <alignment vertical="top"/>
    </xf>
    <xf numFmtId="164" fontId="2" fillId="0" borderId="0" quotePrefix="1" applyFont="0" applyFill="0" applyBorder="0" applyAlignment="0">
      <protection locked="0"/>
    </xf>
    <xf numFmtId="0" fontId="3" fillId="0" borderId="0">
      <alignment vertical="top"/>
    </xf>
    <xf numFmtId="0" fontId="2" fillId="0" borderId="0"/>
    <xf numFmtId="0" fontId="2" fillId="0" borderId="0"/>
    <xf numFmtId="9" fontId="2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2" fillId="0" borderId="0"/>
    <xf numFmtId="169" fontId="2" fillId="0" borderId="0" applyFont="0" applyFill="0" applyBorder="0" applyAlignment="0" applyProtection="0"/>
  </cellStyleXfs>
  <cellXfs count="94">
    <xf numFmtId="0" fontId="0" fillId="0" borderId="0" xfId="0"/>
    <xf numFmtId="3" fontId="6" fillId="2" borderId="1" xfId="0" applyNumberFormat="1" applyFont="1" applyFill="1" applyBorder="1" applyAlignment="1">
      <alignment horizontal="center" vertical="center" wrapText="1"/>
    </xf>
    <xf numFmtId="0" fontId="7" fillId="0" borderId="0" xfId="0" applyNumberFormat="1" applyFont="1" applyFill="1" applyAlignment="1">
      <alignment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Alignment="1">
      <alignment vertical="center" wrapText="1"/>
    </xf>
    <xf numFmtId="1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left" vertical="center" wrapText="1"/>
    </xf>
    <xf numFmtId="3" fontId="7" fillId="0" borderId="1" xfId="0" applyNumberFormat="1" applyFont="1" applyFill="1" applyBorder="1" applyAlignment="1">
      <alignment horizontal="center" vertical="center" wrapText="1"/>
    </xf>
    <xf numFmtId="9" fontId="7" fillId="0" borderId="1" xfId="3" applyFont="1" applyFill="1" applyBorder="1" applyAlignment="1">
      <alignment horizontal="center" vertical="center" wrapText="1"/>
    </xf>
    <xf numFmtId="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left" vertical="center" wrapText="1"/>
    </xf>
    <xf numFmtId="0" fontId="8" fillId="0" borderId="0" xfId="0" applyNumberFormat="1" applyFont="1" applyFill="1" applyAlignment="1">
      <alignment horizontal="left" vertical="center" wrapText="1"/>
    </xf>
    <xf numFmtId="166" fontId="8" fillId="0" borderId="0" xfId="1" applyNumberFormat="1" applyFont="1" applyFill="1" applyAlignment="1">
      <alignment vertical="center" wrapText="1"/>
    </xf>
    <xf numFmtId="0" fontId="7" fillId="0" borderId="1" xfId="0" applyFont="1" applyFill="1" applyBorder="1" applyAlignment="1">
      <alignment horizontal="center" vertical="center"/>
    </xf>
    <xf numFmtId="168" fontId="7" fillId="0" borderId="1" xfId="2" quotePrefix="1" applyNumberFormat="1" applyFont="1" applyFill="1" applyBorder="1" applyAlignment="1">
      <alignment horizontal="center" vertical="center" wrapText="1"/>
    </xf>
    <xf numFmtId="0" fontId="7" fillId="0" borderId="1" xfId="0" quotePrefix="1" applyFont="1" applyFill="1" applyBorder="1" applyAlignment="1">
      <alignment horizontal="left" vertical="center" wrapText="1"/>
    </xf>
    <xf numFmtId="0" fontId="7" fillId="0" borderId="1" xfId="2" quotePrefix="1" applyNumberFormat="1" applyFont="1" applyFill="1" applyBorder="1" applyAlignment="1">
      <alignment horizontal="center" vertical="center" wrapText="1"/>
    </xf>
    <xf numFmtId="9" fontId="7" fillId="0" borderId="1" xfId="3" quotePrefix="1" applyFont="1" applyFill="1" applyBorder="1" applyAlignment="1">
      <alignment horizontal="center" vertical="center" wrapText="1"/>
    </xf>
    <xf numFmtId="0" fontId="7" fillId="0" borderId="0" xfId="0" applyNumberFormat="1" applyFont="1" applyFill="1" applyAlignment="1">
      <alignment horizontal="center" vertical="center" wrapText="1"/>
    </xf>
    <xf numFmtId="0" fontId="7" fillId="0" borderId="0" xfId="0" applyNumberFormat="1" applyFont="1" applyFill="1" applyAlignment="1">
      <alignment horizontal="left" vertical="center" wrapText="1"/>
    </xf>
    <xf numFmtId="0" fontId="5" fillId="0" borderId="0" xfId="0" applyNumberFormat="1" applyFont="1" applyFill="1" applyAlignment="1">
      <alignment horizontal="center" vertical="center" wrapText="1"/>
    </xf>
    <xf numFmtId="0" fontId="5" fillId="0" borderId="0" xfId="0" applyNumberFormat="1" applyFont="1" applyFill="1" applyAlignment="1">
      <alignment horizontal="left" vertical="center" wrapText="1"/>
    </xf>
    <xf numFmtId="0" fontId="6" fillId="0" borderId="0" xfId="0" applyNumberFormat="1" applyFont="1" applyFill="1" applyAlignment="1">
      <alignment horizontal="left" vertical="center" wrapText="1"/>
    </xf>
    <xf numFmtId="3" fontId="11" fillId="0" borderId="0" xfId="0" applyNumberFormat="1" applyFont="1" applyFill="1" applyAlignment="1">
      <alignment horizontal="center" vertical="center" wrapText="1"/>
    </xf>
    <xf numFmtId="3" fontId="11" fillId="0" borderId="0" xfId="1" applyNumberFormat="1" applyFont="1" applyFill="1" applyAlignment="1">
      <alignment horizontal="center" vertical="center" wrapText="1"/>
    </xf>
    <xf numFmtId="3" fontId="7" fillId="0" borderId="0" xfId="1" applyNumberFormat="1" applyFont="1" applyFill="1" applyAlignment="1">
      <alignment horizontal="left" vertical="center" wrapText="1"/>
    </xf>
    <xf numFmtId="0" fontId="7" fillId="0" borderId="0" xfId="1" applyNumberFormat="1" applyFont="1" applyFill="1" applyAlignment="1">
      <alignment horizontal="center" vertical="center" wrapText="1"/>
    </xf>
    <xf numFmtId="3" fontId="7" fillId="0" borderId="0" xfId="1" applyNumberFormat="1" applyFont="1" applyFill="1" applyAlignment="1">
      <alignment horizontal="center" vertical="center" wrapText="1"/>
    </xf>
    <xf numFmtId="3" fontId="5" fillId="0" borderId="0" xfId="0" applyNumberFormat="1" applyFont="1" applyFill="1" applyAlignment="1">
      <alignment horizontal="center" vertical="center" wrapText="1"/>
    </xf>
    <xf numFmtId="168" fontId="6" fillId="2" borderId="1" xfId="0" applyNumberFormat="1" applyFont="1" applyFill="1" applyBorder="1" applyAlignment="1">
      <alignment horizontal="right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3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left" vertical="center" wrapText="1"/>
    </xf>
    <xf numFmtId="0" fontId="7" fillId="0" borderId="1" xfId="0" applyNumberFormat="1" applyFont="1" applyFill="1" applyBorder="1" applyAlignment="1">
      <alignment horizontal="left" vertical="center" wrapText="1"/>
    </xf>
    <xf numFmtId="0" fontId="7" fillId="0" borderId="1" xfId="0" applyNumberFormat="1" applyFont="1" applyFill="1" applyBorder="1" applyAlignment="1">
      <alignment horizontal="left" vertical="center" wrapText="1"/>
    </xf>
    <xf numFmtId="3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170" fontId="7" fillId="0" borderId="1" xfId="3" applyNumberFormat="1" applyFont="1" applyFill="1" applyBorder="1" applyAlignment="1">
      <alignment horizontal="center" vertical="center" wrapText="1"/>
    </xf>
    <xf numFmtId="10" fontId="6" fillId="2" borderId="1" xfId="3" applyNumberFormat="1" applyFont="1" applyFill="1" applyBorder="1" applyAlignment="1">
      <alignment horizontal="right" vertical="center" wrapText="1"/>
    </xf>
    <xf numFmtId="170" fontId="5" fillId="2" borderId="1" xfId="3" applyNumberFormat="1" applyFont="1" applyFill="1" applyBorder="1" applyAlignment="1">
      <alignment horizontal="center" vertical="center" wrapText="1"/>
    </xf>
    <xf numFmtId="170" fontId="5" fillId="0" borderId="0" xfId="3" applyNumberFormat="1" applyFont="1" applyFill="1" applyAlignment="1">
      <alignment horizontal="center" vertical="center" wrapText="1"/>
    </xf>
    <xf numFmtId="170" fontId="7" fillId="0" borderId="0" xfId="3" applyNumberFormat="1" applyFont="1" applyFill="1" applyAlignment="1">
      <alignment horizontal="center" vertical="center" wrapText="1"/>
    </xf>
    <xf numFmtId="10" fontId="5" fillId="2" borderId="1" xfId="3" applyNumberFormat="1" applyFont="1" applyFill="1" applyBorder="1" applyAlignment="1">
      <alignment horizontal="center" vertical="center" wrapText="1"/>
    </xf>
    <xf numFmtId="10" fontId="7" fillId="0" borderId="1" xfId="3" applyNumberFormat="1" applyFont="1" applyFill="1" applyBorder="1" applyAlignment="1">
      <alignment horizontal="center" vertical="center" wrapText="1"/>
    </xf>
    <xf numFmtId="10" fontId="5" fillId="0" borderId="0" xfId="3" applyNumberFormat="1" applyFont="1" applyFill="1" applyAlignment="1">
      <alignment horizontal="center" vertical="center" wrapText="1"/>
    </xf>
    <xf numFmtId="10" fontId="7" fillId="0" borderId="0" xfId="3" applyNumberFormat="1" applyFont="1" applyFill="1" applyAlignment="1">
      <alignment horizontal="center" vertical="center" wrapText="1"/>
    </xf>
    <xf numFmtId="10" fontId="11" fillId="0" borderId="1" xfId="0" applyNumberFormat="1" applyFont="1" applyBorder="1" applyAlignment="1">
      <alignment horizontal="center" vertical="center"/>
    </xf>
    <xf numFmtId="171" fontId="11" fillId="0" borderId="1" xfId="2" applyNumberFormat="1" applyFont="1" applyBorder="1" applyAlignment="1">
      <alignment horizontal="center" vertical="center"/>
    </xf>
    <xf numFmtId="171" fontId="5" fillId="2" borderId="1" xfId="2" applyNumberFormat="1" applyFont="1" applyFill="1" applyBorder="1" applyAlignment="1">
      <alignment horizontal="right" vertical="center" wrapText="1"/>
    </xf>
    <xf numFmtId="171" fontId="5" fillId="0" borderId="0" xfId="2" applyNumberFormat="1" applyFont="1" applyFill="1" applyAlignment="1">
      <alignment horizontal="right" vertical="center" wrapText="1"/>
    </xf>
    <xf numFmtId="171" fontId="7" fillId="0" borderId="0" xfId="2" applyNumberFormat="1" applyFont="1" applyFill="1" applyAlignment="1">
      <alignment horizontal="right" vertical="center" wrapText="1"/>
    </xf>
    <xf numFmtId="10" fontId="7" fillId="0" borderId="1" xfId="3" applyNumberFormat="1" applyFont="1" applyFill="1" applyBorder="1" applyAlignment="1">
      <alignment horizontal="center" vertical="center"/>
    </xf>
    <xf numFmtId="10" fontId="7" fillId="0" borderId="1" xfId="3" quotePrefix="1" applyNumberFormat="1" applyFont="1" applyFill="1" applyBorder="1" applyAlignment="1">
      <alignment horizontal="center" vertical="center" wrapText="1"/>
    </xf>
    <xf numFmtId="10" fontId="6" fillId="0" borderId="0" xfId="3" applyNumberFormat="1" applyFont="1" applyFill="1" applyAlignment="1">
      <alignment horizontal="left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10" fontId="6" fillId="2" borderId="1" xfId="3" applyNumberFormat="1" applyFont="1" applyFill="1" applyBorder="1" applyAlignment="1">
      <alignment horizontal="center" vertical="center" wrapText="1"/>
    </xf>
    <xf numFmtId="171" fontId="5" fillId="2" borderId="1" xfId="2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left" vertical="center" wrapText="1"/>
    </xf>
    <xf numFmtId="0" fontId="7" fillId="0" borderId="2" xfId="0" applyNumberFormat="1" applyFont="1" applyFill="1" applyBorder="1" applyAlignment="1">
      <alignment horizontal="left" vertical="center" wrapText="1"/>
    </xf>
    <xf numFmtId="0" fontId="7" fillId="0" borderId="3" xfId="0" applyNumberFormat="1" applyFont="1" applyFill="1" applyBorder="1" applyAlignment="1">
      <alignment horizontal="left" vertical="center" wrapText="1"/>
    </xf>
    <xf numFmtId="0" fontId="7" fillId="0" borderId="4" xfId="0" applyNumberFormat="1" applyFont="1" applyFill="1" applyBorder="1" applyAlignment="1">
      <alignment horizontal="left" vertical="center" wrapText="1"/>
    </xf>
    <xf numFmtId="0" fontId="10" fillId="0" borderId="3" xfId="0" applyFont="1" applyFill="1" applyBorder="1" applyAlignment="1">
      <alignment horizontal="left" vertical="center" wrapText="1"/>
    </xf>
    <xf numFmtId="171" fontId="7" fillId="0" borderId="1" xfId="2" applyNumberFormat="1" applyFont="1" applyFill="1" applyBorder="1" applyAlignment="1">
      <alignment horizontal="right" vertical="center" wrapText="1"/>
    </xf>
    <xf numFmtId="171" fontId="7" fillId="0" borderId="2" xfId="2" applyNumberFormat="1" applyFont="1" applyFill="1" applyBorder="1" applyAlignment="1">
      <alignment horizontal="right" vertical="center" wrapText="1"/>
    </xf>
    <xf numFmtId="171" fontId="7" fillId="0" borderId="4" xfId="2" applyNumberFormat="1" applyFont="1" applyFill="1" applyBorder="1" applyAlignment="1">
      <alignment horizontal="right" vertical="center" wrapText="1"/>
    </xf>
    <xf numFmtId="171" fontId="7" fillId="0" borderId="3" xfId="2" applyNumberFormat="1" applyFont="1" applyFill="1" applyBorder="1" applyAlignment="1">
      <alignment horizontal="right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3" fontId="7" fillId="0" borderId="2" xfId="0" applyNumberFormat="1" applyFont="1" applyFill="1" applyBorder="1" applyAlignment="1">
      <alignment horizontal="center" vertical="center" wrapText="1"/>
    </xf>
    <xf numFmtId="3" fontId="7" fillId="0" borderId="3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3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left" vertical="center" wrapText="1"/>
    </xf>
    <xf numFmtId="170" fontId="7" fillId="0" borderId="1" xfId="3" applyNumberFormat="1" applyFont="1" applyFill="1" applyBorder="1" applyAlignment="1">
      <alignment horizontal="center" vertical="center" wrapText="1"/>
    </xf>
    <xf numFmtId="10" fontId="7" fillId="0" borderId="1" xfId="3" applyNumberFormat="1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center" vertical="center" wrapText="1"/>
    </xf>
    <xf numFmtId="3" fontId="7" fillId="0" borderId="4" xfId="0" applyNumberFormat="1" applyFont="1" applyFill="1" applyBorder="1" applyAlignment="1">
      <alignment horizontal="center" vertical="center" wrapText="1"/>
    </xf>
    <xf numFmtId="0" fontId="7" fillId="0" borderId="4" xfId="0" applyNumberFormat="1" applyFont="1" applyFill="1" applyBorder="1" applyAlignment="1">
      <alignment horizontal="center" vertical="center" wrapText="1"/>
    </xf>
    <xf numFmtId="49" fontId="7" fillId="0" borderId="1" xfId="1" quotePrefix="1" applyNumberFormat="1" applyFont="1" applyFill="1" applyBorder="1" applyAlignment="1">
      <alignment horizontal="left" vertical="center" wrapText="1"/>
    </xf>
    <xf numFmtId="49" fontId="7" fillId="0" borderId="1" xfId="1" applyNumberFormat="1" applyFont="1" applyFill="1" applyBorder="1" applyAlignment="1">
      <alignment horizontal="left" vertical="center" wrapText="1"/>
    </xf>
    <xf numFmtId="0" fontId="5" fillId="2" borderId="5" xfId="0" applyNumberFormat="1" applyFont="1" applyFill="1" applyBorder="1" applyAlignment="1">
      <alignment horizontal="center" vertical="center" wrapText="1"/>
    </xf>
    <xf numFmtId="0" fontId="5" fillId="2" borderId="6" xfId="0" applyNumberFormat="1" applyFont="1" applyFill="1" applyBorder="1" applyAlignment="1">
      <alignment horizontal="center" vertical="center" wrapText="1"/>
    </xf>
    <xf numFmtId="0" fontId="5" fillId="2" borderId="7" xfId="0" applyNumberFormat="1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170" fontId="7" fillId="0" borderId="2" xfId="3" applyNumberFormat="1" applyFont="1" applyFill="1" applyBorder="1" applyAlignment="1">
      <alignment horizontal="center" vertical="center" wrapText="1"/>
    </xf>
    <xf numFmtId="170" fontId="7" fillId="0" borderId="3" xfId="3" applyNumberFormat="1" applyFont="1" applyFill="1" applyBorder="1" applyAlignment="1">
      <alignment horizontal="center" vertical="center" wrapText="1"/>
    </xf>
    <xf numFmtId="170" fontId="7" fillId="0" borderId="4" xfId="3" applyNumberFormat="1" applyFont="1" applyFill="1" applyBorder="1" applyAlignment="1">
      <alignment horizontal="center" vertical="center" wrapText="1"/>
    </xf>
    <xf numFmtId="10" fontId="7" fillId="0" borderId="2" xfId="3" applyNumberFormat="1" applyFont="1" applyFill="1" applyBorder="1" applyAlignment="1">
      <alignment horizontal="center" vertical="center" wrapText="1"/>
    </xf>
    <xf numFmtId="10" fontId="7" fillId="0" borderId="3" xfId="3" applyNumberFormat="1" applyFont="1" applyFill="1" applyBorder="1" applyAlignment="1">
      <alignment horizontal="center" vertical="center" wrapText="1"/>
    </xf>
    <xf numFmtId="10" fontId="7" fillId="0" borderId="4" xfId="3" applyNumberFormat="1" applyFont="1" applyFill="1" applyBorder="1" applyAlignment="1">
      <alignment horizontal="center" vertical="center" wrapText="1"/>
    </xf>
  </cellXfs>
  <cellStyles count="16">
    <cellStyle name="Millares" xfId="1" builtinId="3"/>
    <cellStyle name="Millares 14" xfId="15"/>
    <cellStyle name="Millares 2" xfId="7"/>
    <cellStyle name="Millares 2 2 2" xfId="13"/>
    <cellStyle name="Millares 3" xfId="6"/>
    <cellStyle name="Moneda" xfId="2" builtinId="4"/>
    <cellStyle name="Moneda 2" xfId="8"/>
    <cellStyle name="Normal" xfId="0" builtinId="0"/>
    <cellStyle name="Normal 2" xfId="4"/>
    <cellStyle name="Normal 2 2" xfId="9"/>
    <cellStyle name="Normal 2 2 2" xfId="14"/>
    <cellStyle name="Normal 3" xfId="10"/>
    <cellStyle name="Normal 4" xfId="5"/>
    <cellStyle name="Normal 4 2" xfId="11"/>
    <cellStyle name="Porcentaje" xfId="3" builtinId="5"/>
    <cellStyle name="Porcentaje 2" xfId="12"/>
  </cellStyles>
  <dxfs count="0"/>
  <tableStyles count="0" defaultTableStyle="TableStyleMedium2" defaultPivotStyle="PivotStyleLight16"/>
  <colors>
    <mruColors>
      <color rgb="FFAFCB1F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37"/>
  <sheetViews>
    <sheetView tabSelected="1" view="pageBreakPreview" zoomScale="25" zoomScaleNormal="85" zoomScaleSheetLayoutView="25" workbookViewId="0">
      <pane ySplit="1" topLeftCell="A110" activePane="bottomLeft" state="frozen"/>
      <selection pane="bottomLeft" activeCell="X8" sqref="X8"/>
    </sheetView>
  </sheetViews>
  <sheetFormatPr baseColWidth="10" defaultColWidth="11.42578125" defaultRowHeight="18" x14ac:dyDescent="0.25"/>
  <cols>
    <col min="1" max="1" width="21.7109375" style="21" customWidth="1"/>
    <col min="2" max="2" width="28.140625" style="21" customWidth="1"/>
    <col min="3" max="3" width="24.28515625" style="21" customWidth="1"/>
    <col min="4" max="4" width="5.85546875" style="22" customWidth="1"/>
    <col min="5" max="6" width="25.85546875" style="23" customWidth="1"/>
    <col min="7" max="7" width="27.7109375" style="24" customWidth="1"/>
    <col min="8" max="8" width="40.140625" style="24" customWidth="1"/>
    <col min="9" max="10" width="18.140625" style="24" bestFit="1" customWidth="1"/>
    <col min="11" max="11" width="20.85546875" style="55" customWidth="1"/>
    <col min="12" max="12" width="15.85546875" style="42" customWidth="1"/>
    <col min="13" max="13" width="28.28515625" style="51" customWidth="1"/>
    <col min="14" max="14" width="19" style="46" customWidth="1"/>
    <col min="15" max="15" width="19.28515625" style="25" customWidth="1"/>
    <col min="16" max="16384" width="11.42578125" style="2"/>
  </cols>
  <sheetData>
    <row r="1" spans="1:15" ht="55.5" customHeight="1" x14ac:dyDescent="0.25">
      <c r="A1" s="56" t="s">
        <v>62</v>
      </c>
      <c r="B1" s="56" t="s">
        <v>63</v>
      </c>
      <c r="C1" s="56" t="s">
        <v>64</v>
      </c>
      <c r="D1" s="57" t="s">
        <v>10</v>
      </c>
      <c r="E1" s="56" t="s">
        <v>260</v>
      </c>
      <c r="F1" s="56" t="s">
        <v>21</v>
      </c>
      <c r="G1" s="57" t="s">
        <v>12</v>
      </c>
      <c r="H1" s="57" t="s">
        <v>0</v>
      </c>
      <c r="I1" s="57" t="s">
        <v>20</v>
      </c>
      <c r="J1" s="57" t="s">
        <v>273</v>
      </c>
      <c r="K1" s="58" t="s">
        <v>271</v>
      </c>
      <c r="L1" s="41" t="s">
        <v>272</v>
      </c>
      <c r="M1" s="59" t="s">
        <v>259</v>
      </c>
      <c r="N1" s="44" t="s">
        <v>274</v>
      </c>
      <c r="O1" s="57" t="s">
        <v>1</v>
      </c>
    </row>
    <row r="2" spans="1:15" s="5" customFormat="1" ht="108" x14ac:dyDescent="0.25">
      <c r="A2" s="60" t="s">
        <v>38</v>
      </c>
      <c r="B2" s="60" t="s">
        <v>238</v>
      </c>
      <c r="C2" s="60" t="s">
        <v>15</v>
      </c>
      <c r="D2" s="73">
        <v>1</v>
      </c>
      <c r="E2" s="60" t="s">
        <v>261</v>
      </c>
      <c r="F2" s="60" t="s">
        <v>26</v>
      </c>
      <c r="G2" s="60" t="s">
        <v>121</v>
      </c>
      <c r="H2" s="3" t="s">
        <v>166</v>
      </c>
      <c r="I2" s="4">
        <v>1</v>
      </c>
      <c r="J2" s="38">
        <v>1</v>
      </c>
      <c r="K2" s="45">
        <v>1</v>
      </c>
      <c r="L2" s="76">
        <v>0.39800000000000002</v>
      </c>
      <c r="M2" s="65">
        <v>87500000</v>
      </c>
      <c r="N2" s="77">
        <v>0.65713142857142859</v>
      </c>
      <c r="O2" s="74" t="s">
        <v>102</v>
      </c>
    </row>
    <row r="3" spans="1:15" s="5" customFormat="1" ht="54" x14ac:dyDescent="0.25">
      <c r="A3" s="60"/>
      <c r="B3" s="60"/>
      <c r="C3" s="60"/>
      <c r="D3" s="73"/>
      <c r="E3" s="60"/>
      <c r="F3" s="60"/>
      <c r="G3" s="60"/>
      <c r="H3" s="3" t="s">
        <v>167</v>
      </c>
      <c r="I3" s="4">
        <v>25</v>
      </c>
      <c r="J3" s="38">
        <v>2</v>
      </c>
      <c r="K3" s="45">
        <v>0.08</v>
      </c>
      <c r="L3" s="76"/>
      <c r="M3" s="65"/>
      <c r="N3" s="77"/>
      <c r="O3" s="74"/>
    </row>
    <row r="4" spans="1:15" s="5" customFormat="1" ht="54" x14ac:dyDescent="0.25">
      <c r="A4" s="60"/>
      <c r="B4" s="60"/>
      <c r="C4" s="60"/>
      <c r="D4" s="73"/>
      <c r="E4" s="60"/>
      <c r="F4" s="60"/>
      <c r="G4" s="60"/>
      <c r="H4" s="3" t="s">
        <v>168</v>
      </c>
      <c r="I4" s="4">
        <v>9</v>
      </c>
      <c r="J4" s="38">
        <v>1</v>
      </c>
      <c r="K4" s="45">
        <v>0.1111111111111111</v>
      </c>
      <c r="L4" s="76"/>
      <c r="M4" s="65"/>
      <c r="N4" s="77"/>
      <c r="O4" s="74"/>
    </row>
    <row r="5" spans="1:15" s="5" customFormat="1" ht="72" x14ac:dyDescent="0.25">
      <c r="A5" s="60"/>
      <c r="B5" s="60"/>
      <c r="C5" s="60"/>
      <c r="D5" s="73"/>
      <c r="E5" s="60"/>
      <c r="F5" s="60"/>
      <c r="G5" s="60"/>
      <c r="H5" s="3" t="s">
        <v>169</v>
      </c>
      <c r="I5" s="4">
        <v>5</v>
      </c>
      <c r="J5" s="38">
        <v>2</v>
      </c>
      <c r="K5" s="45">
        <v>0.4</v>
      </c>
      <c r="L5" s="76"/>
      <c r="M5" s="65"/>
      <c r="N5" s="77"/>
      <c r="O5" s="74"/>
    </row>
    <row r="6" spans="1:15" s="5" customFormat="1" ht="72" x14ac:dyDescent="0.25">
      <c r="A6" s="61" t="s">
        <v>38</v>
      </c>
      <c r="B6" s="61" t="s">
        <v>238</v>
      </c>
      <c r="C6" s="61" t="s">
        <v>15</v>
      </c>
      <c r="D6" s="69">
        <v>2</v>
      </c>
      <c r="E6" s="61" t="s">
        <v>262</v>
      </c>
      <c r="F6" s="61" t="s">
        <v>27</v>
      </c>
      <c r="G6" s="61" t="s">
        <v>110</v>
      </c>
      <c r="H6" s="3" t="s">
        <v>170</v>
      </c>
      <c r="I6" s="4">
        <v>40</v>
      </c>
      <c r="J6" s="38">
        <v>25</v>
      </c>
      <c r="K6" s="45">
        <v>0.625</v>
      </c>
      <c r="L6" s="88">
        <v>0.56299999999999994</v>
      </c>
      <c r="M6" s="66">
        <v>150000000</v>
      </c>
      <c r="N6" s="91">
        <v>0.74659493333333338</v>
      </c>
      <c r="O6" s="71" t="s">
        <v>111</v>
      </c>
    </row>
    <row r="7" spans="1:15" s="5" customFormat="1" ht="72" x14ac:dyDescent="0.25">
      <c r="A7" s="78"/>
      <c r="B7" s="78"/>
      <c r="C7" s="78"/>
      <c r="D7" s="79"/>
      <c r="E7" s="62"/>
      <c r="F7" s="62"/>
      <c r="G7" s="78"/>
      <c r="H7" s="3" t="s">
        <v>236</v>
      </c>
      <c r="I7" s="4">
        <v>2</v>
      </c>
      <c r="J7" s="38">
        <v>1</v>
      </c>
      <c r="K7" s="45">
        <v>0.5</v>
      </c>
      <c r="L7" s="89"/>
      <c r="M7" s="68"/>
      <c r="N7" s="92"/>
      <c r="O7" s="72"/>
    </row>
    <row r="8" spans="1:15" s="5" customFormat="1" ht="72" x14ac:dyDescent="0.25">
      <c r="A8" s="61" t="s">
        <v>38</v>
      </c>
      <c r="B8" s="61" t="s">
        <v>238</v>
      </c>
      <c r="C8" s="61" t="s">
        <v>15</v>
      </c>
      <c r="D8" s="69">
        <v>3</v>
      </c>
      <c r="E8" s="61" t="s">
        <v>262</v>
      </c>
      <c r="F8" s="61" t="s">
        <v>149</v>
      </c>
      <c r="G8" s="61" t="s">
        <v>171</v>
      </c>
      <c r="H8" s="3" t="s">
        <v>235</v>
      </c>
      <c r="I8" s="6">
        <v>1500</v>
      </c>
      <c r="J8" s="6">
        <v>1326</v>
      </c>
      <c r="K8" s="45">
        <v>0.88400000000000001</v>
      </c>
      <c r="L8" s="88">
        <v>0.81</v>
      </c>
      <c r="M8" s="66">
        <v>397953655</v>
      </c>
      <c r="N8" s="91">
        <v>0.40388831206990672</v>
      </c>
      <c r="O8" s="71" t="s">
        <v>112</v>
      </c>
    </row>
    <row r="9" spans="1:15" s="5" customFormat="1" ht="45.75" customHeight="1" x14ac:dyDescent="0.25">
      <c r="A9" s="62"/>
      <c r="B9" s="62"/>
      <c r="C9" s="62"/>
      <c r="D9" s="70"/>
      <c r="E9" s="62"/>
      <c r="F9" s="62"/>
      <c r="G9" s="62"/>
      <c r="H9" s="3" t="s">
        <v>172</v>
      </c>
      <c r="I9" s="6">
        <v>200</v>
      </c>
      <c r="J9" s="6">
        <v>147</v>
      </c>
      <c r="K9" s="45">
        <v>0.73499999999999999</v>
      </c>
      <c r="L9" s="89"/>
      <c r="M9" s="68"/>
      <c r="N9" s="92"/>
      <c r="O9" s="72"/>
    </row>
    <row r="10" spans="1:15" s="5" customFormat="1" ht="111" customHeight="1" x14ac:dyDescent="0.25">
      <c r="A10" s="36" t="s">
        <v>38</v>
      </c>
      <c r="B10" s="7" t="s">
        <v>239</v>
      </c>
      <c r="C10" s="7" t="s">
        <v>119</v>
      </c>
      <c r="D10" s="4">
        <v>4</v>
      </c>
      <c r="E10" s="34" t="s">
        <v>262</v>
      </c>
      <c r="F10" s="36" t="s">
        <v>256</v>
      </c>
      <c r="G10" s="7" t="s">
        <v>54</v>
      </c>
      <c r="H10" s="3" t="s">
        <v>25</v>
      </c>
      <c r="I10" s="4">
        <v>320</v>
      </c>
      <c r="J10" s="38">
        <v>313</v>
      </c>
      <c r="K10" s="45">
        <v>0.97812500000000002</v>
      </c>
      <c r="L10" s="39">
        <v>0.97799999999999998</v>
      </c>
      <c r="M10" s="49">
        <v>292649893</v>
      </c>
      <c r="N10" s="48">
        <v>0.27765534839952938</v>
      </c>
      <c r="O10" s="33" t="s">
        <v>112</v>
      </c>
    </row>
    <row r="11" spans="1:15" s="5" customFormat="1" ht="94.5" customHeight="1" x14ac:dyDescent="0.25">
      <c r="A11" s="36" t="s">
        <v>38</v>
      </c>
      <c r="B11" s="7" t="s">
        <v>239</v>
      </c>
      <c r="C11" s="7" t="s">
        <v>119</v>
      </c>
      <c r="D11" s="4">
        <v>5</v>
      </c>
      <c r="E11" s="34" t="s">
        <v>262</v>
      </c>
      <c r="F11" s="36" t="s">
        <v>53</v>
      </c>
      <c r="G11" s="7" t="s">
        <v>55</v>
      </c>
      <c r="H11" s="3" t="s">
        <v>173</v>
      </c>
      <c r="I11" s="4">
        <v>120</v>
      </c>
      <c r="J11" s="38">
        <v>50</v>
      </c>
      <c r="K11" s="45">
        <v>0.41666666666666669</v>
      </c>
      <c r="L11" s="39"/>
      <c r="M11" s="49">
        <v>285631923</v>
      </c>
      <c r="N11" s="48">
        <v>0.27845257688511238</v>
      </c>
      <c r="O11" s="33" t="s">
        <v>112</v>
      </c>
    </row>
    <row r="12" spans="1:15" s="5" customFormat="1" ht="54" x14ac:dyDescent="0.25">
      <c r="A12" s="60" t="s">
        <v>38</v>
      </c>
      <c r="B12" s="60" t="s">
        <v>239</v>
      </c>
      <c r="C12" s="60" t="s">
        <v>119</v>
      </c>
      <c r="D12" s="73">
        <v>6</v>
      </c>
      <c r="E12" s="60" t="s">
        <v>263</v>
      </c>
      <c r="F12" s="60" t="s">
        <v>74</v>
      </c>
      <c r="G12" s="60" t="s">
        <v>75</v>
      </c>
      <c r="H12" s="3" t="s">
        <v>103</v>
      </c>
      <c r="I12" s="4">
        <v>100</v>
      </c>
      <c r="J12" s="38">
        <v>30</v>
      </c>
      <c r="K12" s="45">
        <v>0.3</v>
      </c>
      <c r="L12" s="76">
        <v>0.437</v>
      </c>
      <c r="M12" s="66">
        <v>1606000000</v>
      </c>
      <c r="N12" s="91">
        <v>0.13900246762141968</v>
      </c>
      <c r="O12" s="74" t="s">
        <v>44</v>
      </c>
    </row>
    <row r="13" spans="1:15" s="5" customFormat="1" ht="54" x14ac:dyDescent="0.25">
      <c r="A13" s="60"/>
      <c r="B13" s="60"/>
      <c r="C13" s="60"/>
      <c r="D13" s="73"/>
      <c r="E13" s="60"/>
      <c r="F13" s="60"/>
      <c r="G13" s="60"/>
      <c r="H13" s="3" t="s">
        <v>43</v>
      </c>
      <c r="I13" s="4">
        <v>80</v>
      </c>
      <c r="J13" s="38">
        <v>18</v>
      </c>
      <c r="K13" s="45">
        <v>0.22500000000000001</v>
      </c>
      <c r="L13" s="76"/>
      <c r="M13" s="67"/>
      <c r="N13" s="93"/>
      <c r="O13" s="74"/>
    </row>
    <row r="14" spans="1:15" s="5" customFormat="1" ht="54" x14ac:dyDescent="0.25">
      <c r="A14" s="60"/>
      <c r="B14" s="60"/>
      <c r="C14" s="60"/>
      <c r="D14" s="73"/>
      <c r="E14" s="60"/>
      <c r="F14" s="60"/>
      <c r="G14" s="60"/>
      <c r="H14" s="3" t="s">
        <v>42</v>
      </c>
      <c r="I14" s="4">
        <v>40</v>
      </c>
      <c r="J14" s="38">
        <v>17</v>
      </c>
      <c r="K14" s="45">
        <v>0.42499999999999999</v>
      </c>
      <c r="L14" s="76"/>
      <c r="M14" s="67"/>
      <c r="N14" s="93"/>
      <c r="O14" s="74"/>
    </row>
    <row r="15" spans="1:15" s="5" customFormat="1" ht="36" x14ac:dyDescent="0.25">
      <c r="A15" s="60"/>
      <c r="B15" s="60"/>
      <c r="C15" s="60"/>
      <c r="D15" s="73"/>
      <c r="E15" s="60"/>
      <c r="F15" s="60"/>
      <c r="G15" s="60"/>
      <c r="H15" s="3" t="s">
        <v>76</v>
      </c>
      <c r="I15" s="4">
        <v>5</v>
      </c>
      <c r="J15" s="38">
        <v>3</v>
      </c>
      <c r="K15" s="45">
        <v>0.6</v>
      </c>
      <c r="L15" s="76"/>
      <c r="M15" s="67"/>
      <c r="N15" s="93"/>
      <c r="O15" s="74"/>
    </row>
    <row r="16" spans="1:15" s="5" customFormat="1" ht="37.15" customHeight="1" x14ac:dyDescent="0.25">
      <c r="A16" s="60"/>
      <c r="B16" s="60"/>
      <c r="C16" s="60"/>
      <c r="D16" s="73"/>
      <c r="E16" s="60"/>
      <c r="F16" s="60"/>
      <c r="G16" s="60"/>
      <c r="H16" s="3" t="s">
        <v>217</v>
      </c>
      <c r="I16" s="4">
        <v>200</v>
      </c>
      <c r="J16" s="38">
        <v>127</v>
      </c>
      <c r="K16" s="45">
        <v>0.63500000000000001</v>
      </c>
      <c r="L16" s="76"/>
      <c r="M16" s="68"/>
      <c r="N16" s="92"/>
      <c r="O16" s="74"/>
    </row>
    <row r="17" spans="1:15" s="5" customFormat="1" ht="36" customHeight="1" x14ac:dyDescent="0.25">
      <c r="A17" s="61" t="s">
        <v>38</v>
      </c>
      <c r="B17" s="61" t="s">
        <v>240</v>
      </c>
      <c r="C17" s="61" t="s">
        <v>28</v>
      </c>
      <c r="D17" s="69">
        <v>7</v>
      </c>
      <c r="E17" s="61" t="s">
        <v>262</v>
      </c>
      <c r="F17" s="61" t="s">
        <v>150</v>
      </c>
      <c r="G17" s="61" t="s">
        <v>152</v>
      </c>
      <c r="H17" s="3" t="s">
        <v>218</v>
      </c>
      <c r="I17" s="4">
        <v>5</v>
      </c>
      <c r="J17" s="38">
        <v>0</v>
      </c>
      <c r="K17" s="39">
        <v>0</v>
      </c>
      <c r="L17" s="88">
        <v>0.29799999999999999</v>
      </c>
      <c r="M17" s="66">
        <v>229500000</v>
      </c>
      <c r="N17" s="91">
        <v>0.37472766884531589</v>
      </c>
      <c r="O17" s="71" t="s">
        <v>151</v>
      </c>
    </row>
    <row r="18" spans="1:15" s="5" customFormat="1" ht="36" customHeight="1" x14ac:dyDescent="0.25">
      <c r="A18" s="63"/>
      <c r="B18" s="63"/>
      <c r="C18" s="63"/>
      <c r="D18" s="81"/>
      <c r="E18" s="63"/>
      <c r="F18" s="63"/>
      <c r="G18" s="63"/>
      <c r="H18" s="3" t="s">
        <v>219</v>
      </c>
      <c r="I18" s="4">
        <v>4</v>
      </c>
      <c r="J18" s="38">
        <v>1</v>
      </c>
      <c r="K18" s="39">
        <v>0.25</v>
      </c>
      <c r="L18" s="90"/>
      <c r="M18" s="67"/>
      <c r="N18" s="93"/>
      <c r="O18" s="80"/>
    </row>
    <row r="19" spans="1:15" s="5" customFormat="1" ht="36" customHeight="1" x14ac:dyDescent="0.25">
      <c r="A19" s="62"/>
      <c r="B19" s="62"/>
      <c r="C19" s="64"/>
      <c r="D19" s="87"/>
      <c r="E19" s="64"/>
      <c r="F19" s="64"/>
      <c r="G19" s="64"/>
      <c r="H19" s="3" t="s">
        <v>220</v>
      </c>
      <c r="I19" s="4">
        <v>31</v>
      </c>
      <c r="J19" s="38">
        <v>20</v>
      </c>
      <c r="K19" s="39">
        <v>0.64516129032258063</v>
      </c>
      <c r="L19" s="89"/>
      <c r="M19" s="68"/>
      <c r="N19" s="92"/>
      <c r="O19" s="72"/>
    </row>
    <row r="20" spans="1:15" s="5" customFormat="1" ht="59.45" customHeight="1" x14ac:dyDescent="0.25">
      <c r="A20" s="60" t="s">
        <v>39</v>
      </c>
      <c r="B20" s="60" t="s">
        <v>241</v>
      </c>
      <c r="C20" s="60" t="s">
        <v>24</v>
      </c>
      <c r="D20" s="73">
        <v>8</v>
      </c>
      <c r="E20" s="60" t="s">
        <v>262</v>
      </c>
      <c r="F20" s="60" t="s">
        <v>153</v>
      </c>
      <c r="G20" s="60" t="s">
        <v>92</v>
      </c>
      <c r="H20" s="3" t="s">
        <v>93</v>
      </c>
      <c r="I20" s="4">
        <v>3</v>
      </c>
      <c r="J20" s="38">
        <v>0</v>
      </c>
      <c r="K20" s="45">
        <v>0</v>
      </c>
      <c r="L20" s="88">
        <v>0.26900000000000002</v>
      </c>
      <c r="M20" s="66">
        <v>520295465</v>
      </c>
      <c r="N20" s="91">
        <v>0.57238608258866908</v>
      </c>
      <c r="O20" s="74" t="s">
        <v>113</v>
      </c>
    </row>
    <row r="21" spans="1:15" s="5" customFormat="1" ht="59.45" customHeight="1" x14ac:dyDescent="0.25">
      <c r="A21" s="60"/>
      <c r="B21" s="60"/>
      <c r="C21" s="60"/>
      <c r="D21" s="73"/>
      <c r="E21" s="60"/>
      <c r="F21" s="60"/>
      <c r="G21" s="60"/>
      <c r="H21" s="3" t="s">
        <v>104</v>
      </c>
      <c r="I21" s="4">
        <v>76</v>
      </c>
      <c r="J21" s="38">
        <v>0</v>
      </c>
      <c r="K21" s="45">
        <v>0</v>
      </c>
      <c r="L21" s="90"/>
      <c r="M21" s="67"/>
      <c r="N21" s="93"/>
      <c r="O21" s="74"/>
    </row>
    <row r="22" spans="1:15" s="5" customFormat="1" ht="26.25" customHeight="1" x14ac:dyDescent="0.25">
      <c r="A22" s="60"/>
      <c r="B22" s="60"/>
      <c r="C22" s="60"/>
      <c r="D22" s="73"/>
      <c r="E22" s="60"/>
      <c r="F22" s="60"/>
      <c r="G22" s="60"/>
      <c r="H22" s="3" t="s">
        <v>221</v>
      </c>
      <c r="I22" s="4">
        <v>300</v>
      </c>
      <c r="J22" s="38">
        <v>242</v>
      </c>
      <c r="K22" s="45">
        <v>0.80666666666666664</v>
      </c>
      <c r="L22" s="89"/>
      <c r="M22" s="68"/>
      <c r="N22" s="92"/>
      <c r="O22" s="74"/>
    </row>
    <row r="23" spans="1:15" s="5" customFormat="1" ht="193.5" customHeight="1" x14ac:dyDescent="0.25">
      <c r="A23" s="36" t="s">
        <v>39</v>
      </c>
      <c r="B23" s="7" t="s">
        <v>242</v>
      </c>
      <c r="C23" s="7" t="s">
        <v>146</v>
      </c>
      <c r="D23" s="4">
        <v>9</v>
      </c>
      <c r="E23" s="35" t="s">
        <v>264</v>
      </c>
      <c r="F23" s="36" t="s">
        <v>147</v>
      </c>
      <c r="G23" s="7" t="s">
        <v>255</v>
      </c>
      <c r="H23" s="3" t="s">
        <v>148</v>
      </c>
      <c r="I23" s="4">
        <v>10</v>
      </c>
      <c r="J23" s="38">
        <v>7</v>
      </c>
      <c r="K23" s="45">
        <v>0.7</v>
      </c>
      <c r="L23" s="39">
        <v>0.7</v>
      </c>
      <c r="M23" s="49">
        <v>300000000</v>
      </c>
      <c r="N23" s="48">
        <v>0.10849139666666667</v>
      </c>
      <c r="O23" s="33" t="s">
        <v>22</v>
      </c>
    </row>
    <row r="24" spans="1:15" s="5" customFormat="1" ht="36" customHeight="1" x14ac:dyDescent="0.25">
      <c r="A24" s="60" t="s">
        <v>39</v>
      </c>
      <c r="B24" s="60" t="s">
        <v>243</v>
      </c>
      <c r="C24" s="60" t="s">
        <v>17</v>
      </c>
      <c r="D24" s="73">
        <v>10</v>
      </c>
      <c r="E24" s="61" t="s">
        <v>265</v>
      </c>
      <c r="F24" s="61" t="s">
        <v>56</v>
      </c>
      <c r="G24" s="60" t="s">
        <v>174</v>
      </c>
      <c r="H24" s="3" t="s">
        <v>94</v>
      </c>
      <c r="I24" s="4">
        <v>60</v>
      </c>
      <c r="J24" s="38">
        <v>26</v>
      </c>
      <c r="K24" s="45">
        <v>0.43333333333333335</v>
      </c>
      <c r="L24" s="76">
        <v>0.625</v>
      </c>
      <c r="M24" s="65">
        <v>264999000</v>
      </c>
      <c r="N24" s="77">
        <v>0.74553322465367788</v>
      </c>
      <c r="O24" s="74" t="s">
        <v>9</v>
      </c>
    </row>
    <row r="25" spans="1:15" s="5" customFormat="1" ht="37.15" customHeight="1" x14ac:dyDescent="0.25">
      <c r="A25" s="60"/>
      <c r="B25" s="60"/>
      <c r="C25" s="60"/>
      <c r="D25" s="73"/>
      <c r="E25" s="63"/>
      <c r="F25" s="63"/>
      <c r="G25" s="60"/>
      <c r="H25" s="3" t="s">
        <v>95</v>
      </c>
      <c r="I25" s="4">
        <v>280</v>
      </c>
      <c r="J25" s="38">
        <v>191</v>
      </c>
      <c r="K25" s="45">
        <v>0.68214285714285716</v>
      </c>
      <c r="L25" s="76"/>
      <c r="M25" s="65"/>
      <c r="N25" s="77"/>
      <c r="O25" s="74"/>
    </row>
    <row r="26" spans="1:15" s="5" customFormat="1" ht="57" customHeight="1" x14ac:dyDescent="0.25">
      <c r="A26" s="60"/>
      <c r="B26" s="60"/>
      <c r="C26" s="60"/>
      <c r="D26" s="73"/>
      <c r="E26" s="63"/>
      <c r="F26" s="63"/>
      <c r="G26" s="60"/>
      <c r="H26" s="3" t="s">
        <v>96</v>
      </c>
      <c r="I26" s="4">
        <v>12</v>
      </c>
      <c r="J26" s="38">
        <v>10</v>
      </c>
      <c r="K26" s="45">
        <v>0.83333333333333337</v>
      </c>
      <c r="L26" s="76"/>
      <c r="M26" s="65"/>
      <c r="N26" s="77"/>
      <c r="O26" s="74"/>
    </row>
    <row r="27" spans="1:15" s="5" customFormat="1" ht="44.45" customHeight="1" x14ac:dyDescent="0.25">
      <c r="A27" s="60"/>
      <c r="B27" s="60"/>
      <c r="C27" s="60"/>
      <c r="D27" s="73"/>
      <c r="E27" s="62"/>
      <c r="F27" s="62"/>
      <c r="G27" s="60"/>
      <c r="H27" s="3" t="s">
        <v>97</v>
      </c>
      <c r="I27" s="4">
        <v>20</v>
      </c>
      <c r="J27" s="38">
        <v>11</v>
      </c>
      <c r="K27" s="45">
        <v>0.55000000000000004</v>
      </c>
      <c r="L27" s="76"/>
      <c r="M27" s="65"/>
      <c r="N27" s="77"/>
      <c r="O27" s="74"/>
    </row>
    <row r="28" spans="1:15" s="5" customFormat="1" ht="131.25" customHeight="1" x14ac:dyDescent="0.25">
      <c r="A28" s="36" t="s">
        <v>39</v>
      </c>
      <c r="B28" s="7" t="s">
        <v>244</v>
      </c>
      <c r="C28" s="7" t="s">
        <v>18</v>
      </c>
      <c r="D28" s="4">
        <v>11</v>
      </c>
      <c r="E28" s="36" t="s">
        <v>266</v>
      </c>
      <c r="F28" s="36" t="s">
        <v>48</v>
      </c>
      <c r="G28" s="7" t="s">
        <v>73</v>
      </c>
      <c r="H28" s="7" t="s">
        <v>46</v>
      </c>
      <c r="I28" s="9">
        <v>0.8</v>
      </c>
      <c r="J28" s="9">
        <v>0</v>
      </c>
      <c r="K28" s="45">
        <v>0</v>
      </c>
      <c r="L28" s="39">
        <v>0</v>
      </c>
      <c r="M28" s="49">
        <v>1223194218</v>
      </c>
      <c r="N28" s="48">
        <v>0.58305926688087073</v>
      </c>
      <c r="O28" s="4" t="s">
        <v>23</v>
      </c>
    </row>
    <row r="29" spans="1:15" s="5" customFormat="1" ht="177" customHeight="1" x14ac:dyDescent="0.25">
      <c r="A29" s="36" t="s">
        <v>39</v>
      </c>
      <c r="B29" s="7" t="s">
        <v>244</v>
      </c>
      <c r="C29" s="7" t="s">
        <v>18</v>
      </c>
      <c r="D29" s="4">
        <v>12</v>
      </c>
      <c r="E29" s="34" t="s">
        <v>266</v>
      </c>
      <c r="F29" s="36" t="s">
        <v>47</v>
      </c>
      <c r="G29" s="7" t="s">
        <v>68</v>
      </c>
      <c r="H29" s="7" t="s">
        <v>175</v>
      </c>
      <c r="I29" s="10">
        <v>0.8</v>
      </c>
      <c r="J29" s="10">
        <v>0</v>
      </c>
      <c r="K29" s="39" t="e">
        <f>IF(TYPE(#REF!)=1,+IF(J29/#REF!&gt;1,1,J29/#REF!),IF(#REF!=J29,1,0))</f>
        <v>#REF!</v>
      </c>
      <c r="L29" s="39">
        <v>0</v>
      </c>
      <c r="M29" s="49">
        <v>2489768798</v>
      </c>
      <c r="N29" s="48">
        <v>0.41302924786673306</v>
      </c>
      <c r="O29" s="4" t="s">
        <v>23</v>
      </c>
    </row>
    <row r="30" spans="1:15" s="5" customFormat="1" ht="72.599999999999994" customHeight="1" x14ac:dyDescent="0.25">
      <c r="A30" s="60" t="s">
        <v>39</v>
      </c>
      <c r="B30" s="60" t="s">
        <v>244</v>
      </c>
      <c r="C30" s="60" t="s">
        <v>18</v>
      </c>
      <c r="D30" s="73">
        <v>13</v>
      </c>
      <c r="E30" s="60" t="s">
        <v>266</v>
      </c>
      <c r="F30" s="60" t="s">
        <v>66</v>
      </c>
      <c r="G30" s="60" t="s">
        <v>69</v>
      </c>
      <c r="H30" s="7" t="s">
        <v>67</v>
      </c>
      <c r="I30" s="9">
        <v>0.2</v>
      </c>
      <c r="J30" s="9">
        <v>0.16</v>
      </c>
      <c r="K30" s="45">
        <v>0.79999999999999993</v>
      </c>
      <c r="L30" s="76">
        <v>0.96</v>
      </c>
      <c r="M30" s="65">
        <v>2273650000</v>
      </c>
      <c r="N30" s="77">
        <v>0.68488962637169304</v>
      </c>
      <c r="O30" s="74" t="s">
        <v>222</v>
      </c>
    </row>
    <row r="31" spans="1:15" s="5" customFormat="1" ht="72" x14ac:dyDescent="0.25">
      <c r="A31" s="60"/>
      <c r="B31" s="60"/>
      <c r="C31" s="60"/>
      <c r="D31" s="73"/>
      <c r="E31" s="60"/>
      <c r="F31" s="60"/>
      <c r="G31" s="60"/>
      <c r="H31" s="7" t="s">
        <v>233</v>
      </c>
      <c r="I31" s="9">
        <v>0.35</v>
      </c>
      <c r="J31" s="9">
        <v>0.53</v>
      </c>
      <c r="K31" s="45">
        <v>1</v>
      </c>
      <c r="L31" s="76"/>
      <c r="M31" s="65"/>
      <c r="N31" s="77"/>
      <c r="O31" s="74"/>
    </row>
    <row r="32" spans="1:15" s="5" customFormat="1" ht="55.15" customHeight="1" x14ac:dyDescent="0.25">
      <c r="A32" s="60"/>
      <c r="B32" s="60"/>
      <c r="C32" s="60"/>
      <c r="D32" s="73"/>
      <c r="E32" s="60"/>
      <c r="F32" s="60"/>
      <c r="G32" s="60"/>
      <c r="H32" s="7" t="s">
        <v>234</v>
      </c>
      <c r="I32" s="9">
        <v>0.1</v>
      </c>
      <c r="J32" s="9">
        <v>0.4</v>
      </c>
      <c r="K32" s="45">
        <v>1</v>
      </c>
      <c r="L32" s="76"/>
      <c r="M32" s="65"/>
      <c r="N32" s="77"/>
      <c r="O32" s="74"/>
    </row>
    <row r="33" spans="1:15" s="5" customFormat="1" ht="90" x14ac:dyDescent="0.25">
      <c r="A33" s="60"/>
      <c r="B33" s="60"/>
      <c r="C33" s="60"/>
      <c r="D33" s="73"/>
      <c r="E33" s="60"/>
      <c r="F33" s="60"/>
      <c r="G33" s="60"/>
      <c r="H33" s="7" t="s">
        <v>45</v>
      </c>
      <c r="I33" s="4">
        <v>5</v>
      </c>
      <c r="J33" s="38">
        <v>5</v>
      </c>
      <c r="K33" s="45">
        <v>1</v>
      </c>
      <c r="L33" s="76"/>
      <c r="M33" s="65"/>
      <c r="N33" s="77"/>
      <c r="O33" s="74"/>
    </row>
    <row r="34" spans="1:15" s="5" customFormat="1" ht="72" x14ac:dyDescent="0.25">
      <c r="A34" s="60"/>
      <c r="B34" s="60"/>
      <c r="C34" s="60"/>
      <c r="D34" s="73"/>
      <c r="E34" s="60"/>
      <c r="F34" s="60"/>
      <c r="G34" s="60"/>
      <c r="H34" s="7" t="s">
        <v>275</v>
      </c>
      <c r="I34" s="10">
        <v>0.4</v>
      </c>
      <c r="J34" s="10">
        <v>0.501</v>
      </c>
      <c r="K34" s="45">
        <v>1</v>
      </c>
      <c r="L34" s="76"/>
      <c r="M34" s="65"/>
      <c r="N34" s="77"/>
      <c r="O34" s="74"/>
    </row>
    <row r="35" spans="1:15" s="5" customFormat="1" ht="158.25" customHeight="1" x14ac:dyDescent="0.25">
      <c r="A35" s="36" t="s">
        <v>39</v>
      </c>
      <c r="B35" s="7" t="s">
        <v>244</v>
      </c>
      <c r="C35" s="7" t="s">
        <v>18</v>
      </c>
      <c r="D35" s="4">
        <v>14</v>
      </c>
      <c r="E35" s="34" t="s">
        <v>267</v>
      </c>
      <c r="F35" s="36" t="s">
        <v>59</v>
      </c>
      <c r="G35" s="7" t="s">
        <v>122</v>
      </c>
      <c r="H35" s="7" t="s">
        <v>123</v>
      </c>
      <c r="I35" s="11">
        <v>10</v>
      </c>
      <c r="J35" s="11">
        <v>2</v>
      </c>
      <c r="K35" s="45">
        <v>0.2</v>
      </c>
      <c r="L35" s="39">
        <v>0.2</v>
      </c>
      <c r="M35" s="49">
        <v>250000000</v>
      </c>
      <c r="N35" s="48">
        <v>0</v>
      </c>
      <c r="O35" s="4" t="s">
        <v>2</v>
      </c>
    </row>
    <row r="36" spans="1:15" s="5" customFormat="1" ht="119.25" customHeight="1" x14ac:dyDescent="0.25">
      <c r="A36" s="36" t="s">
        <v>40</v>
      </c>
      <c r="B36" s="7" t="s">
        <v>245</v>
      </c>
      <c r="C36" s="7" t="s">
        <v>179</v>
      </c>
      <c r="D36" s="4">
        <v>15</v>
      </c>
      <c r="E36" s="34" t="s">
        <v>262</v>
      </c>
      <c r="F36" s="36" t="s">
        <v>176</v>
      </c>
      <c r="G36" s="12" t="s">
        <v>177</v>
      </c>
      <c r="H36" s="7" t="s">
        <v>178</v>
      </c>
      <c r="I36" s="9">
        <v>0.8</v>
      </c>
      <c r="J36" s="9">
        <v>0.75</v>
      </c>
      <c r="K36" s="39">
        <v>0.9375</v>
      </c>
      <c r="L36" s="39">
        <v>0.93799999999999994</v>
      </c>
      <c r="M36" s="49">
        <v>1920000000</v>
      </c>
      <c r="N36" s="48">
        <v>0.30595745989583334</v>
      </c>
      <c r="O36" s="32" t="s">
        <v>112</v>
      </c>
    </row>
    <row r="37" spans="1:15" s="5" customFormat="1" ht="70.5" customHeight="1" x14ac:dyDescent="0.25">
      <c r="A37" s="60" t="s">
        <v>40</v>
      </c>
      <c r="B37" s="60" t="s">
        <v>246</v>
      </c>
      <c r="C37" s="60" t="s">
        <v>19</v>
      </c>
      <c r="D37" s="73">
        <v>16</v>
      </c>
      <c r="E37" s="60" t="s">
        <v>264</v>
      </c>
      <c r="F37" s="60" t="s">
        <v>158</v>
      </c>
      <c r="G37" s="60" t="s">
        <v>30</v>
      </c>
      <c r="H37" s="3" t="s">
        <v>117</v>
      </c>
      <c r="I37" s="4">
        <v>200</v>
      </c>
      <c r="J37" s="38">
        <v>274</v>
      </c>
      <c r="K37" s="45">
        <v>1</v>
      </c>
      <c r="L37" s="76">
        <v>0.34799999999999998</v>
      </c>
      <c r="M37" s="65">
        <v>3651372104</v>
      </c>
      <c r="N37" s="77">
        <v>0.20841325042340852</v>
      </c>
      <c r="O37" s="74" t="s">
        <v>22</v>
      </c>
    </row>
    <row r="38" spans="1:15" s="5" customFormat="1" ht="70.5" customHeight="1" x14ac:dyDescent="0.25">
      <c r="A38" s="60"/>
      <c r="B38" s="60"/>
      <c r="C38" s="60"/>
      <c r="D38" s="73"/>
      <c r="E38" s="60"/>
      <c r="F38" s="60"/>
      <c r="G38" s="60"/>
      <c r="H38" s="3" t="s">
        <v>180</v>
      </c>
      <c r="I38" s="4">
        <v>70</v>
      </c>
      <c r="J38" s="38">
        <v>3</v>
      </c>
      <c r="K38" s="45">
        <v>4.2857142857142858E-2</v>
      </c>
      <c r="L38" s="76"/>
      <c r="M38" s="65"/>
      <c r="N38" s="77"/>
      <c r="O38" s="74"/>
    </row>
    <row r="39" spans="1:15" s="5" customFormat="1" ht="70.5" customHeight="1" x14ac:dyDescent="0.25">
      <c r="A39" s="60"/>
      <c r="B39" s="60"/>
      <c r="C39" s="60"/>
      <c r="D39" s="73"/>
      <c r="E39" s="60"/>
      <c r="F39" s="60"/>
      <c r="G39" s="60"/>
      <c r="H39" s="3" t="s">
        <v>31</v>
      </c>
      <c r="I39" s="4">
        <v>40</v>
      </c>
      <c r="J39" s="38">
        <v>0</v>
      </c>
      <c r="K39" s="45">
        <v>0</v>
      </c>
      <c r="L39" s="76"/>
      <c r="M39" s="65"/>
      <c r="N39" s="77"/>
      <c r="O39" s="74"/>
    </row>
    <row r="40" spans="1:15" s="5" customFormat="1" ht="108.75" customHeight="1" x14ac:dyDescent="0.25">
      <c r="A40" s="60" t="s">
        <v>40</v>
      </c>
      <c r="B40" s="60" t="s">
        <v>246</v>
      </c>
      <c r="C40" s="60" t="s">
        <v>19</v>
      </c>
      <c r="D40" s="73">
        <v>17</v>
      </c>
      <c r="E40" s="60" t="s">
        <v>264</v>
      </c>
      <c r="F40" s="60" t="s">
        <v>156</v>
      </c>
      <c r="G40" s="60" t="s">
        <v>181</v>
      </c>
      <c r="H40" s="3" t="s">
        <v>182</v>
      </c>
      <c r="I40" s="4">
        <v>4</v>
      </c>
      <c r="J40" s="38">
        <v>2</v>
      </c>
      <c r="K40" s="45">
        <v>0.5</v>
      </c>
      <c r="L40" s="76">
        <v>0.25</v>
      </c>
      <c r="M40" s="65">
        <v>956716000</v>
      </c>
      <c r="N40" s="77">
        <v>0.42272146175040448</v>
      </c>
      <c r="O40" s="74" t="s">
        <v>22</v>
      </c>
    </row>
    <row r="41" spans="1:15" s="5" customFormat="1" ht="108.75" customHeight="1" x14ac:dyDescent="0.25">
      <c r="A41" s="60"/>
      <c r="B41" s="60"/>
      <c r="C41" s="60"/>
      <c r="D41" s="73"/>
      <c r="E41" s="60"/>
      <c r="F41" s="60"/>
      <c r="G41" s="60"/>
      <c r="H41" s="3" t="s">
        <v>183</v>
      </c>
      <c r="I41" s="4">
        <v>52</v>
      </c>
      <c r="J41" s="38">
        <v>0</v>
      </c>
      <c r="K41" s="45">
        <v>0</v>
      </c>
      <c r="L41" s="76"/>
      <c r="M41" s="65"/>
      <c r="N41" s="77"/>
      <c r="O41" s="74"/>
    </row>
    <row r="42" spans="1:15" s="5" customFormat="1" ht="71.25" customHeight="1" x14ac:dyDescent="0.25">
      <c r="A42" s="60" t="s">
        <v>40</v>
      </c>
      <c r="B42" s="60" t="s">
        <v>246</v>
      </c>
      <c r="C42" s="60" t="s">
        <v>11</v>
      </c>
      <c r="D42" s="73">
        <v>18</v>
      </c>
      <c r="E42" s="60" t="s">
        <v>264</v>
      </c>
      <c r="F42" s="60" t="s">
        <v>162</v>
      </c>
      <c r="G42" s="60" t="s">
        <v>184</v>
      </c>
      <c r="H42" s="3" t="s">
        <v>120</v>
      </c>
      <c r="I42" s="4">
        <v>10</v>
      </c>
      <c r="J42" s="38">
        <v>0</v>
      </c>
      <c r="K42" s="39">
        <v>0</v>
      </c>
      <c r="L42" s="88">
        <v>0</v>
      </c>
      <c r="M42" s="66">
        <v>105600000</v>
      </c>
      <c r="N42" s="91">
        <v>0.40567353219696972</v>
      </c>
      <c r="O42" s="74" t="s">
        <v>22</v>
      </c>
    </row>
    <row r="43" spans="1:15" s="5" customFormat="1" ht="76.5" customHeight="1" x14ac:dyDescent="0.25">
      <c r="A43" s="60"/>
      <c r="B43" s="60"/>
      <c r="C43" s="60"/>
      <c r="D43" s="73"/>
      <c r="E43" s="60"/>
      <c r="F43" s="60"/>
      <c r="G43" s="60"/>
      <c r="H43" s="3" t="s">
        <v>185</v>
      </c>
      <c r="I43" s="4">
        <v>2</v>
      </c>
      <c r="J43" s="38">
        <v>0</v>
      </c>
      <c r="K43" s="39">
        <v>0</v>
      </c>
      <c r="L43" s="89"/>
      <c r="M43" s="68"/>
      <c r="N43" s="92"/>
      <c r="O43" s="74"/>
    </row>
    <row r="44" spans="1:15" s="5" customFormat="1" ht="44.25" customHeight="1" x14ac:dyDescent="0.25">
      <c r="A44" s="61" t="s">
        <v>40</v>
      </c>
      <c r="B44" s="61" t="s">
        <v>247</v>
      </c>
      <c r="C44" s="61" t="s">
        <v>11</v>
      </c>
      <c r="D44" s="69">
        <v>19</v>
      </c>
      <c r="E44" s="61" t="s">
        <v>264</v>
      </c>
      <c r="F44" s="61" t="s">
        <v>157</v>
      </c>
      <c r="G44" s="61" t="s">
        <v>186</v>
      </c>
      <c r="H44" s="3" t="s">
        <v>237</v>
      </c>
      <c r="I44" s="4">
        <v>12</v>
      </c>
      <c r="J44" s="38">
        <v>3</v>
      </c>
      <c r="K44" s="45">
        <v>0.25</v>
      </c>
      <c r="L44" s="88">
        <v>0.48799999999999999</v>
      </c>
      <c r="M44" s="66">
        <v>731500000</v>
      </c>
      <c r="N44" s="91">
        <v>0.45116776896787425</v>
      </c>
      <c r="O44" s="71" t="s">
        <v>22</v>
      </c>
    </row>
    <row r="45" spans="1:15" s="5" customFormat="1" ht="43.5" customHeight="1" x14ac:dyDescent="0.25">
      <c r="A45" s="63"/>
      <c r="B45" s="63"/>
      <c r="C45" s="63"/>
      <c r="D45" s="81"/>
      <c r="E45" s="63"/>
      <c r="F45" s="63"/>
      <c r="G45" s="63"/>
      <c r="H45" s="3" t="s">
        <v>187</v>
      </c>
      <c r="I45" s="4">
        <v>15</v>
      </c>
      <c r="J45" s="38">
        <v>8</v>
      </c>
      <c r="K45" s="45">
        <v>0.53333333333333333</v>
      </c>
      <c r="L45" s="90"/>
      <c r="M45" s="67"/>
      <c r="N45" s="93"/>
      <c r="O45" s="80"/>
    </row>
    <row r="46" spans="1:15" s="5" customFormat="1" ht="90" x14ac:dyDescent="0.25">
      <c r="A46" s="62"/>
      <c r="B46" s="62"/>
      <c r="C46" s="62"/>
      <c r="D46" s="70"/>
      <c r="E46" s="62"/>
      <c r="F46" s="62"/>
      <c r="G46" s="62"/>
      <c r="H46" s="3" t="s">
        <v>188</v>
      </c>
      <c r="I46" s="4">
        <v>25</v>
      </c>
      <c r="J46" s="38">
        <v>17</v>
      </c>
      <c r="K46" s="45">
        <v>0.68</v>
      </c>
      <c r="L46" s="89"/>
      <c r="M46" s="68"/>
      <c r="N46" s="92"/>
      <c r="O46" s="72"/>
    </row>
    <row r="47" spans="1:15" s="5" customFormat="1" ht="60.75" customHeight="1" x14ac:dyDescent="0.25">
      <c r="A47" s="61" t="s">
        <v>40</v>
      </c>
      <c r="B47" s="61" t="s">
        <v>247</v>
      </c>
      <c r="C47" s="61" t="s">
        <v>189</v>
      </c>
      <c r="D47" s="69">
        <v>20</v>
      </c>
      <c r="E47" s="61" t="s">
        <v>264</v>
      </c>
      <c r="F47" s="61" t="s">
        <v>161</v>
      </c>
      <c r="G47" s="61" t="s">
        <v>190</v>
      </c>
      <c r="H47" s="3" t="s">
        <v>191</v>
      </c>
      <c r="I47" s="4">
        <v>500</v>
      </c>
      <c r="J47" s="38">
        <v>254</v>
      </c>
      <c r="K47" s="45">
        <v>0.50800000000000001</v>
      </c>
      <c r="L47" s="88">
        <v>0.754</v>
      </c>
      <c r="M47" s="66">
        <v>473000000</v>
      </c>
      <c r="N47" s="91">
        <v>0.36367242283298096</v>
      </c>
      <c r="O47" s="71" t="s">
        <v>22</v>
      </c>
    </row>
    <row r="48" spans="1:15" s="5" customFormat="1" ht="68.25" customHeight="1" x14ac:dyDescent="0.25">
      <c r="A48" s="62"/>
      <c r="B48" s="62"/>
      <c r="C48" s="62"/>
      <c r="D48" s="70"/>
      <c r="E48" s="62"/>
      <c r="F48" s="62"/>
      <c r="G48" s="62"/>
      <c r="H48" s="3" t="s">
        <v>32</v>
      </c>
      <c r="I48" s="4">
        <v>30</v>
      </c>
      <c r="J48" s="38">
        <v>33</v>
      </c>
      <c r="K48" s="45">
        <v>1</v>
      </c>
      <c r="L48" s="89"/>
      <c r="M48" s="68"/>
      <c r="N48" s="92"/>
      <c r="O48" s="72"/>
    </row>
    <row r="49" spans="1:15" s="5" customFormat="1" ht="42.75" customHeight="1" x14ac:dyDescent="0.25">
      <c r="A49" s="60" t="s">
        <v>40</v>
      </c>
      <c r="B49" s="60" t="s">
        <v>248</v>
      </c>
      <c r="C49" s="60" t="s">
        <v>3</v>
      </c>
      <c r="D49" s="73">
        <v>21</v>
      </c>
      <c r="E49" s="60" t="s">
        <v>268</v>
      </c>
      <c r="F49" s="60" t="s">
        <v>51</v>
      </c>
      <c r="G49" s="60" t="s">
        <v>257</v>
      </c>
      <c r="H49" s="3" t="s">
        <v>77</v>
      </c>
      <c r="I49" s="4">
        <v>8</v>
      </c>
      <c r="J49" s="38">
        <v>18</v>
      </c>
      <c r="K49" s="45">
        <v>1</v>
      </c>
      <c r="L49" s="76">
        <v>1</v>
      </c>
      <c r="M49" s="65">
        <v>10000000</v>
      </c>
      <c r="N49" s="77">
        <v>0.97473100000000001</v>
      </c>
      <c r="O49" s="74" t="s">
        <v>114</v>
      </c>
    </row>
    <row r="50" spans="1:15" s="5" customFormat="1" ht="55.5" customHeight="1" x14ac:dyDescent="0.25">
      <c r="A50" s="60"/>
      <c r="B50" s="60"/>
      <c r="C50" s="60"/>
      <c r="D50" s="73"/>
      <c r="E50" s="60"/>
      <c r="F50" s="60"/>
      <c r="G50" s="60"/>
      <c r="H50" s="3" t="s">
        <v>78</v>
      </c>
      <c r="I50" s="4">
        <v>7</v>
      </c>
      <c r="J50" s="38">
        <v>15</v>
      </c>
      <c r="K50" s="45">
        <v>1</v>
      </c>
      <c r="L50" s="76"/>
      <c r="M50" s="65"/>
      <c r="N50" s="77"/>
      <c r="O50" s="74"/>
    </row>
    <row r="51" spans="1:15" s="5" customFormat="1" ht="58.5" customHeight="1" x14ac:dyDescent="0.25">
      <c r="A51" s="60"/>
      <c r="B51" s="60"/>
      <c r="C51" s="60"/>
      <c r="D51" s="73"/>
      <c r="E51" s="60"/>
      <c r="F51" s="60"/>
      <c r="G51" s="60"/>
      <c r="H51" s="3" t="s">
        <v>79</v>
      </c>
      <c r="I51" s="8">
        <v>8000</v>
      </c>
      <c r="J51" s="37">
        <v>14221</v>
      </c>
      <c r="K51" s="45">
        <v>1</v>
      </c>
      <c r="L51" s="76"/>
      <c r="M51" s="65"/>
      <c r="N51" s="77"/>
      <c r="O51" s="74"/>
    </row>
    <row r="52" spans="1:15" s="13" customFormat="1" ht="57" customHeight="1" x14ac:dyDescent="0.25">
      <c r="A52" s="60" t="s">
        <v>40</v>
      </c>
      <c r="B52" s="60" t="s">
        <v>248</v>
      </c>
      <c r="C52" s="60" t="s">
        <v>4</v>
      </c>
      <c r="D52" s="73">
        <v>22</v>
      </c>
      <c r="E52" s="60" t="s">
        <v>268</v>
      </c>
      <c r="F52" s="60" t="s">
        <v>211</v>
      </c>
      <c r="G52" s="60" t="s">
        <v>82</v>
      </c>
      <c r="H52" s="3" t="s">
        <v>89</v>
      </c>
      <c r="I52" s="4">
        <v>80</v>
      </c>
      <c r="J52" s="38">
        <v>52</v>
      </c>
      <c r="K52" s="45">
        <v>0.65</v>
      </c>
      <c r="L52" s="76">
        <v>0.71099999999999997</v>
      </c>
      <c r="M52" s="65">
        <v>101800000</v>
      </c>
      <c r="N52" s="77">
        <v>0.99888772102161105</v>
      </c>
      <c r="O52" s="74" t="s">
        <v>114</v>
      </c>
    </row>
    <row r="53" spans="1:15" s="13" customFormat="1" ht="54" x14ac:dyDescent="0.25">
      <c r="A53" s="60"/>
      <c r="B53" s="60"/>
      <c r="C53" s="60"/>
      <c r="D53" s="73"/>
      <c r="E53" s="60"/>
      <c r="F53" s="60"/>
      <c r="G53" s="60"/>
      <c r="H53" s="3" t="s">
        <v>231</v>
      </c>
      <c r="I53" s="4">
        <v>10</v>
      </c>
      <c r="J53" s="38">
        <v>4</v>
      </c>
      <c r="K53" s="45">
        <v>0.4</v>
      </c>
      <c r="L53" s="76"/>
      <c r="M53" s="65"/>
      <c r="N53" s="77"/>
      <c r="O53" s="74"/>
    </row>
    <row r="54" spans="1:15" s="13" customFormat="1" ht="55.5" customHeight="1" x14ac:dyDescent="0.25">
      <c r="A54" s="60"/>
      <c r="B54" s="60"/>
      <c r="C54" s="60"/>
      <c r="D54" s="73"/>
      <c r="E54" s="60"/>
      <c r="F54" s="60"/>
      <c r="G54" s="60"/>
      <c r="H54" s="3" t="s">
        <v>90</v>
      </c>
      <c r="I54" s="4">
        <v>4</v>
      </c>
      <c r="J54" s="38">
        <v>5</v>
      </c>
      <c r="K54" s="45">
        <v>1</v>
      </c>
      <c r="L54" s="76"/>
      <c r="M54" s="65"/>
      <c r="N54" s="77"/>
      <c r="O54" s="74"/>
    </row>
    <row r="55" spans="1:15" s="13" customFormat="1" ht="36" customHeight="1" x14ac:dyDescent="0.25">
      <c r="A55" s="60"/>
      <c r="B55" s="60"/>
      <c r="C55" s="60"/>
      <c r="D55" s="73"/>
      <c r="E55" s="60"/>
      <c r="F55" s="60"/>
      <c r="G55" s="60"/>
      <c r="H55" s="3" t="s">
        <v>91</v>
      </c>
      <c r="I55" s="4">
        <v>28000</v>
      </c>
      <c r="J55" s="38">
        <v>18942</v>
      </c>
      <c r="K55" s="45">
        <v>0.67649999999999999</v>
      </c>
      <c r="L55" s="76"/>
      <c r="M55" s="65"/>
      <c r="N55" s="77"/>
      <c r="O55" s="74"/>
    </row>
    <row r="56" spans="1:15" s="13" customFormat="1" ht="69.75" customHeight="1" x14ac:dyDescent="0.25">
      <c r="A56" s="60"/>
      <c r="B56" s="60"/>
      <c r="C56" s="60"/>
      <c r="D56" s="73"/>
      <c r="E56" s="60"/>
      <c r="F56" s="60"/>
      <c r="G56" s="60"/>
      <c r="H56" s="3" t="s">
        <v>232</v>
      </c>
      <c r="I56" s="4">
        <v>5</v>
      </c>
      <c r="J56" s="38">
        <v>5</v>
      </c>
      <c r="K56" s="45">
        <v>1</v>
      </c>
      <c r="L56" s="76"/>
      <c r="M56" s="65"/>
      <c r="N56" s="77"/>
      <c r="O56" s="74"/>
    </row>
    <row r="57" spans="1:15" s="13" customFormat="1" ht="63" customHeight="1" x14ac:dyDescent="0.25">
      <c r="A57" s="60"/>
      <c r="B57" s="60"/>
      <c r="C57" s="60"/>
      <c r="D57" s="73"/>
      <c r="E57" s="60"/>
      <c r="F57" s="60"/>
      <c r="G57" s="60"/>
      <c r="H57" s="3" t="s">
        <v>232</v>
      </c>
      <c r="I57" s="4">
        <v>10</v>
      </c>
      <c r="J57" s="38">
        <v>5</v>
      </c>
      <c r="K57" s="45">
        <v>0.5</v>
      </c>
      <c r="L57" s="76"/>
      <c r="M57" s="65"/>
      <c r="N57" s="77"/>
      <c r="O57" s="74"/>
    </row>
    <row r="58" spans="1:15" s="13" customFormat="1" ht="89.25" customHeight="1" x14ac:dyDescent="0.25">
      <c r="A58" s="60"/>
      <c r="B58" s="60"/>
      <c r="C58" s="60"/>
      <c r="D58" s="73"/>
      <c r="E58" s="60"/>
      <c r="F58" s="60"/>
      <c r="G58" s="60"/>
      <c r="H58" s="3" t="s">
        <v>192</v>
      </c>
      <c r="I58" s="4">
        <v>8</v>
      </c>
      <c r="J58" s="38">
        <v>6</v>
      </c>
      <c r="K58" s="45">
        <v>0.75</v>
      </c>
      <c r="L58" s="76"/>
      <c r="M58" s="65"/>
      <c r="N58" s="77"/>
      <c r="O58" s="74"/>
    </row>
    <row r="59" spans="1:15" s="5" customFormat="1" ht="72.75" customHeight="1" x14ac:dyDescent="0.25">
      <c r="A59" s="60" t="s">
        <v>40</v>
      </c>
      <c r="B59" s="60" t="s">
        <v>249</v>
      </c>
      <c r="C59" s="60" t="s">
        <v>4</v>
      </c>
      <c r="D59" s="73">
        <v>23</v>
      </c>
      <c r="E59" s="60" t="s">
        <v>268</v>
      </c>
      <c r="F59" s="60" t="s">
        <v>60</v>
      </c>
      <c r="G59" s="60" t="s">
        <v>143</v>
      </c>
      <c r="H59" s="3" t="s">
        <v>80</v>
      </c>
      <c r="I59" s="4">
        <v>12</v>
      </c>
      <c r="J59" s="38">
        <v>3</v>
      </c>
      <c r="K59" s="45">
        <v>0.25</v>
      </c>
      <c r="L59" s="76">
        <v>0.112</v>
      </c>
      <c r="M59" s="65">
        <v>103000000</v>
      </c>
      <c r="N59" s="77">
        <v>0.96807097087378646</v>
      </c>
      <c r="O59" s="73" t="s">
        <v>114</v>
      </c>
    </row>
    <row r="60" spans="1:15" s="5" customFormat="1" ht="72.75" customHeight="1" x14ac:dyDescent="0.25">
      <c r="A60" s="60"/>
      <c r="B60" s="60"/>
      <c r="C60" s="60"/>
      <c r="D60" s="73"/>
      <c r="E60" s="60"/>
      <c r="F60" s="60"/>
      <c r="G60" s="60"/>
      <c r="H60" s="3" t="s">
        <v>81</v>
      </c>
      <c r="I60" s="4">
        <v>2000</v>
      </c>
      <c r="J60" s="38">
        <v>396</v>
      </c>
      <c r="K60" s="45">
        <v>0.19800000000000001</v>
      </c>
      <c r="L60" s="76"/>
      <c r="M60" s="65"/>
      <c r="N60" s="77"/>
      <c r="O60" s="73"/>
    </row>
    <row r="61" spans="1:15" s="5" customFormat="1" ht="72.75" customHeight="1" x14ac:dyDescent="0.25">
      <c r="A61" s="60"/>
      <c r="B61" s="60"/>
      <c r="C61" s="60"/>
      <c r="D61" s="73"/>
      <c r="E61" s="60"/>
      <c r="F61" s="60"/>
      <c r="G61" s="60"/>
      <c r="H61" s="7" t="s">
        <v>83</v>
      </c>
      <c r="I61" s="11">
        <v>8</v>
      </c>
      <c r="J61" s="11">
        <v>0</v>
      </c>
      <c r="K61" s="45">
        <v>0</v>
      </c>
      <c r="L61" s="76"/>
      <c r="M61" s="65"/>
      <c r="N61" s="77"/>
      <c r="O61" s="73"/>
    </row>
    <row r="62" spans="1:15" s="5" customFormat="1" ht="72.75" customHeight="1" x14ac:dyDescent="0.25">
      <c r="A62" s="60"/>
      <c r="B62" s="60"/>
      <c r="C62" s="60"/>
      <c r="D62" s="73"/>
      <c r="E62" s="60"/>
      <c r="F62" s="60"/>
      <c r="G62" s="60"/>
      <c r="H62" s="7" t="s">
        <v>84</v>
      </c>
      <c r="I62" s="11">
        <v>10</v>
      </c>
      <c r="J62" s="11">
        <v>0</v>
      </c>
      <c r="K62" s="45">
        <v>0</v>
      </c>
      <c r="L62" s="76"/>
      <c r="M62" s="65"/>
      <c r="N62" s="77"/>
      <c r="O62" s="73"/>
    </row>
    <row r="63" spans="1:15" s="5" customFormat="1" ht="57" customHeight="1" x14ac:dyDescent="0.25">
      <c r="A63" s="60" t="s">
        <v>40</v>
      </c>
      <c r="B63" s="60" t="s">
        <v>248</v>
      </c>
      <c r="C63" s="60" t="s">
        <v>5</v>
      </c>
      <c r="D63" s="73">
        <v>24</v>
      </c>
      <c r="E63" s="60" t="s">
        <v>268</v>
      </c>
      <c r="F63" s="60" t="s">
        <v>50</v>
      </c>
      <c r="G63" s="60" t="s">
        <v>106</v>
      </c>
      <c r="H63" s="3" t="s">
        <v>193</v>
      </c>
      <c r="I63" s="4">
        <v>70</v>
      </c>
      <c r="J63" s="38">
        <v>7</v>
      </c>
      <c r="K63" s="45">
        <v>0.1</v>
      </c>
      <c r="L63" s="76">
        <v>0.25600000000000001</v>
      </c>
      <c r="M63" s="65">
        <v>362563360</v>
      </c>
      <c r="N63" s="77">
        <v>0.71306617414401718</v>
      </c>
      <c r="O63" s="74" t="s">
        <v>114</v>
      </c>
    </row>
    <row r="64" spans="1:15" s="5" customFormat="1" ht="51" customHeight="1" x14ac:dyDescent="0.25">
      <c r="A64" s="60"/>
      <c r="B64" s="60"/>
      <c r="C64" s="60"/>
      <c r="D64" s="73"/>
      <c r="E64" s="60"/>
      <c r="F64" s="60"/>
      <c r="G64" s="60"/>
      <c r="H64" s="3" t="s">
        <v>85</v>
      </c>
      <c r="I64" s="4">
        <v>2000</v>
      </c>
      <c r="J64" s="38">
        <v>148</v>
      </c>
      <c r="K64" s="45">
        <v>7.3999999999999996E-2</v>
      </c>
      <c r="L64" s="76"/>
      <c r="M64" s="65"/>
      <c r="N64" s="77"/>
      <c r="O64" s="74"/>
    </row>
    <row r="65" spans="1:15" s="5" customFormat="1" ht="63" customHeight="1" x14ac:dyDescent="0.25">
      <c r="A65" s="60"/>
      <c r="B65" s="60"/>
      <c r="C65" s="60"/>
      <c r="D65" s="73"/>
      <c r="E65" s="60"/>
      <c r="F65" s="60"/>
      <c r="G65" s="60"/>
      <c r="H65" s="3" t="s">
        <v>258</v>
      </c>
      <c r="I65" s="4">
        <v>20</v>
      </c>
      <c r="J65" s="38">
        <v>5</v>
      </c>
      <c r="K65" s="45">
        <v>0.25</v>
      </c>
      <c r="L65" s="76"/>
      <c r="M65" s="65"/>
      <c r="N65" s="77"/>
      <c r="O65" s="74"/>
    </row>
    <row r="66" spans="1:15" s="5" customFormat="1" ht="39" customHeight="1" x14ac:dyDescent="0.25">
      <c r="A66" s="60"/>
      <c r="B66" s="60"/>
      <c r="C66" s="60"/>
      <c r="D66" s="73"/>
      <c r="E66" s="60"/>
      <c r="F66" s="60"/>
      <c r="G66" s="60"/>
      <c r="H66" s="3" t="s">
        <v>107</v>
      </c>
      <c r="I66" s="4">
        <v>4000</v>
      </c>
      <c r="J66" s="38">
        <v>2395</v>
      </c>
      <c r="K66" s="45">
        <v>0.59875</v>
      </c>
      <c r="L66" s="76"/>
      <c r="M66" s="65"/>
      <c r="N66" s="77"/>
      <c r="O66" s="74"/>
    </row>
    <row r="67" spans="1:15" s="5" customFormat="1" ht="37.9" customHeight="1" x14ac:dyDescent="0.25">
      <c r="A67" s="60" t="s">
        <v>40</v>
      </c>
      <c r="B67" s="60" t="s">
        <v>248</v>
      </c>
      <c r="C67" s="60" t="s">
        <v>5</v>
      </c>
      <c r="D67" s="73">
        <v>25</v>
      </c>
      <c r="E67" s="60" t="s">
        <v>268</v>
      </c>
      <c r="F67" s="60" t="s">
        <v>98</v>
      </c>
      <c r="G67" s="60" t="s">
        <v>230</v>
      </c>
      <c r="H67" s="3" t="s">
        <v>101</v>
      </c>
      <c r="I67" s="4">
        <v>120</v>
      </c>
      <c r="J67" s="38">
        <v>80</v>
      </c>
      <c r="K67" s="45">
        <v>0.66666666666666663</v>
      </c>
      <c r="L67" s="76">
        <v>0.81899999999999995</v>
      </c>
      <c r="M67" s="65">
        <v>50000000</v>
      </c>
      <c r="N67" s="77">
        <v>0.98499999999999999</v>
      </c>
      <c r="O67" s="74" t="s">
        <v>114</v>
      </c>
    </row>
    <row r="68" spans="1:15" s="5" customFormat="1" ht="49.5" customHeight="1" x14ac:dyDescent="0.25">
      <c r="A68" s="60"/>
      <c r="B68" s="60"/>
      <c r="C68" s="60"/>
      <c r="D68" s="73"/>
      <c r="E68" s="60"/>
      <c r="F68" s="60"/>
      <c r="G68" s="60"/>
      <c r="H68" s="3" t="s">
        <v>99</v>
      </c>
      <c r="I68" s="4">
        <v>5</v>
      </c>
      <c r="J68" s="38">
        <v>7</v>
      </c>
      <c r="K68" s="45">
        <v>1</v>
      </c>
      <c r="L68" s="76"/>
      <c r="M68" s="65"/>
      <c r="N68" s="77"/>
      <c r="O68" s="74"/>
    </row>
    <row r="69" spans="1:15" s="5" customFormat="1" ht="49.5" customHeight="1" x14ac:dyDescent="0.25">
      <c r="A69" s="60"/>
      <c r="B69" s="60"/>
      <c r="C69" s="60"/>
      <c r="D69" s="73"/>
      <c r="E69" s="60"/>
      <c r="F69" s="60"/>
      <c r="G69" s="60"/>
      <c r="H69" s="3" t="s">
        <v>100</v>
      </c>
      <c r="I69" s="4">
        <v>350</v>
      </c>
      <c r="J69" s="38">
        <v>381</v>
      </c>
      <c r="K69" s="45">
        <v>1</v>
      </c>
      <c r="L69" s="76"/>
      <c r="M69" s="65"/>
      <c r="N69" s="77"/>
      <c r="O69" s="74"/>
    </row>
    <row r="70" spans="1:15" s="5" customFormat="1" ht="49.5" customHeight="1" x14ac:dyDescent="0.25">
      <c r="A70" s="60"/>
      <c r="B70" s="60"/>
      <c r="C70" s="60"/>
      <c r="D70" s="73"/>
      <c r="E70" s="60"/>
      <c r="F70" s="60"/>
      <c r="G70" s="60"/>
      <c r="H70" s="3" t="s">
        <v>194</v>
      </c>
      <c r="I70" s="4">
        <v>20</v>
      </c>
      <c r="J70" s="38">
        <v>5</v>
      </c>
      <c r="K70" s="45">
        <v>0.25</v>
      </c>
      <c r="L70" s="76"/>
      <c r="M70" s="65"/>
      <c r="N70" s="77"/>
      <c r="O70" s="74"/>
    </row>
    <row r="71" spans="1:15" s="5" customFormat="1" ht="49.5" customHeight="1" x14ac:dyDescent="0.25">
      <c r="A71" s="60"/>
      <c r="B71" s="60"/>
      <c r="C71" s="60"/>
      <c r="D71" s="73"/>
      <c r="E71" s="60"/>
      <c r="F71" s="60"/>
      <c r="G71" s="60"/>
      <c r="H71" s="3" t="s">
        <v>195</v>
      </c>
      <c r="I71" s="4">
        <v>50</v>
      </c>
      <c r="J71" s="38">
        <v>83</v>
      </c>
      <c r="K71" s="45">
        <v>1</v>
      </c>
      <c r="L71" s="76"/>
      <c r="M71" s="65"/>
      <c r="N71" s="77"/>
      <c r="O71" s="74"/>
    </row>
    <row r="72" spans="1:15" s="5" customFormat="1" ht="48.75" customHeight="1" x14ac:dyDescent="0.25">
      <c r="A72" s="60"/>
      <c r="B72" s="60"/>
      <c r="C72" s="60"/>
      <c r="D72" s="73"/>
      <c r="E72" s="60"/>
      <c r="F72" s="60"/>
      <c r="G72" s="60"/>
      <c r="H72" s="3" t="s">
        <v>196</v>
      </c>
      <c r="I72" s="4">
        <v>700</v>
      </c>
      <c r="J72" s="38">
        <v>900</v>
      </c>
      <c r="K72" s="45">
        <v>1</v>
      </c>
      <c r="L72" s="76"/>
      <c r="M72" s="65"/>
      <c r="N72" s="77"/>
      <c r="O72" s="74"/>
    </row>
    <row r="73" spans="1:15" s="5" customFormat="1" ht="54" customHeight="1" x14ac:dyDescent="0.25">
      <c r="A73" s="60" t="s">
        <v>40</v>
      </c>
      <c r="B73" s="60" t="s">
        <v>248</v>
      </c>
      <c r="C73" s="60" t="s">
        <v>6</v>
      </c>
      <c r="D73" s="73">
        <v>26</v>
      </c>
      <c r="E73" s="60" t="s">
        <v>264</v>
      </c>
      <c r="F73" s="60" t="s">
        <v>163</v>
      </c>
      <c r="G73" s="60" t="s">
        <v>197</v>
      </c>
      <c r="H73" s="3" t="s">
        <v>198</v>
      </c>
      <c r="I73" s="4">
        <v>10</v>
      </c>
      <c r="J73" s="38">
        <v>3</v>
      </c>
      <c r="K73" s="45">
        <v>0.3</v>
      </c>
      <c r="L73" s="76">
        <v>0.63300000000000001</v>
      </c>
      <c r="M73" s="65">
        <v>186600000</v>
      </c>
      <c r="N73" s="77">
        <v>0.40026741693461948</v>
      </c>
      <c r="O73" s="74" t="s">
        <v>22</v>
      </c>
    </row>
    <row r="74" spans="1:15" s="5" customFormat="1" ht="46.5" customHeight="1" x14ac:dyDescent="0.25">
      <c r="A74" s="60"/>
      <c r="B74" s="60"/>
      <c r="C74" s="60"/>
      <c r="D74" s="73"/>
      <c r="E74" s="60"/>
      <c r="F74" s="60"/>
      <c r="G74" s="60"/>
      <c r="H74" s="3" t="s">
        <v>199</v>
      </c>
      <c r="I74" s="4">
        <v>10</v>
      </c>
      <c r="J74" s="38">
        <v>15</v>
      </c>
      <c r="K74" s="45">
        <v>1</v>
      </c>
      <c r="L74" s="76"/>
      <c r="M74" s="65"/>
      <c r="N74" s="77"/>
      <c r="O74" s="74"/>
    </row>
    <row r="75" spans="1:15" s="5" customFormat="1" ht="32.25" customHeight="1" x14ac:dyDescent="0.25">
      <c r="A75" s="60"/>
      <c r="B75" s="60"/>
      <c r="C75" s="60"/>
      <c r="D75" s="73"/>
      <c r="E75" s="60"/>
      <c r="F75" s="60"/>
      <c r="G75" s="60"/>
      <c r="H75" s="3" t="s">
        <v>200</v>
      </c>
      <c r="I75" s="4">
        <v>10</v>
      </c>
      <c r="J75" s="38">
        <v>6</v>
      </c>
      <c r="K75" s="45">
        <v>0.6</v>
      </c>
      <c r="L75" s="76"/>
      <c r="M75" s="65"/>
      <c r="N75" s="77"/>
      <c r="O75" s="74"/>
    </row>
    <row r="76" spans="1:15" s="5" customFormat="1" ht="60.6" customHeight="1" x14ac:dyDescent="0.25">
      <c r="A76" s="60" t="s">
        <v>40</v>
      </c>
      <c r="B76" s="60" t="s">
        <v>248</v>
      </c>
      <c r="C76" s="60" t="s">
        <v>13</v>
      </c>
      <c r="D76" s="73">
        <v>27</v>
      </c>
      <c r="E76" s="60" t="s">
        <v>268</v>
      </c>
      <c r="F76" s="60" t="s">
        <v>49</v>
      </c>
      <c r="G76" s="60" t="s">
        <v>86</v>
      </c>
      <c r="H76" s="3" t="s">
        <v>87</v>
      </c>
      <c r="I76" s="4">
        <v>4000</v>
      </c>
      <c r="J76" s="38">
        <v>209</v>
      </c>
      <c r="K76" s="45">
        <v>5.2249999999999998E-2</v>
      </c>
      <c r="L76" s="76">
        <v>0.26300000000000001</v>
      </c>
      <c r="M76" s="65">
        <v>56000000</v>
      </c>
      <c r="N76" s="77">
        <v>0.74873623214285712</v>
      </c>
      <c r="O76" s="74" t="s">
        <v>114</v>
      </c>
    </row>
    <row r="77" spans="1:15" s="5" customFormat="1" ht="42" customHeight="1" x14ac:dyDescent="0.25">
      <c r="A77" s="60"/>
      <c r="B77" s="60"/>
      <c r="C77" s="60"/>
      <c r="D77" s="73"/>
      <c r="E77" s="60"/>
      <c r="F77" s="60"/>
      <c r="G77" s="60"/>
      <c r="H77" s="3" t="s">
        <v>229</v>
      </c>
      <c r="I77" s="4">
        <v>10</v>
      </c>
      <c r="J77" s="38">
        <v>0</v>
      </c>
      <c r="K77" s="45">
        <v>0</v>
      </c>
      <c r="L77" s="76"/>
      <c r="M77" s="65"/>
      <c r="N77" s="77"/>
      <c r="O77" s="74"/>
    </row>
    <row r="78" spans="1:15" s="5" customFormat="1" ht="42" customHeight="1" x14ac:dyDescent="0.25">
      <c r="A78" s="60"/>
      <c r="B78" s="60"/>
      <c r="C78" s="60"/>
      <c r="D78" s="73"/>
      <c r="E78" s="60"/>
      <c r="F78" s="60"/>
      <c r="G78" s="60"/>
      <c r="H78" s="3" t="s">
        <v>201</v>
      </c>
      <c r="I78" s="4">
        <v>120</v>
      </c>
      <c r="J78" s="38">
        <v>196</v>
      </c>
      <c r="K78" s="45">
        <v>1</v>
      </c>
      <c r="L78" s="76"/>
      <c r="M78" s="65"/>
      <c r="N78" s="77"/>
      <c r="O78" s="74"/>
    </row>
    <row r="79" spans="1:15" s="5" customFormat="1" ht="54" x14ac:dyDescent="0.25">
      <c r="A79" s="60"/>
      <c r="B79" s="60"/>
      <c r="C79" s="60"/>
      <c r="D79" s="73"/>
      <c r="E79" s="60"/>
      <c r="F79" s="60"/>
      <c r="G79" s="60"/>
      <c r="H79" s="3" t="s">
        <v>202</v>
      </c>
      <c r="I79" s="4">
        <v>100</v>
      </c>
      <c r="J79" s="38">
        <v>0</v>
      </c>
      <c r="K79" s="45">
        <v>0</v>
      </c>
      <c r="L79" s="76"/>
      <c r="M79" s="65"/>
      <c r="N79" s="77"/>
      <c r="O79" s="74"/>
    </row>
    <row r="80" spans="1:15" s="14" customFormat="1" ht="50.45" customHeight="1" x14ac:dyDescent="0.25">
      <c r="A80" s="60" t="s">
        <v>40</v>
      </c>
      <c r="B80" s="60" t="s">
        <v>250</v>
      </c>
      <c r="C80" s="60" t="s">
        <v>7</v>
      </c>
      <c r="D80" s="73">
        <v>28</v>
      </c>
      <c r="E80" s="60" t="s">
        <v>268</v>
      </c>
      <c r="F80" s="60" t="s">
        <v>203</v>
      </c>
      <c r="G80" s="60" t="s">
        <v>88</v>
      </c>
      <c r="H80" s="3" t="s">
        <v>227</v>
      </c>
      <c r="I80" s="4">
        <v>70</v>
      </c>
      <c r="J80" s="38">
        <v>335</v>
      </c>
      <c r="K80" s="45">
        <v>1</v>
      </c>
      <c r="L80" s="76">
        <v>0.91200000000000003</v>
      </c>
      <c r="M80" s="65">
        <v>125344765</v>
      </c>
      <c r="N80" s="77">
        <v>0.43020926960930517</v>
      </c>
      <c r="O80" s="74" t="s">
        <v>114</v>
      </c>
    </row>
    <row r="81" spans="1:15" s="14" customFormat="1" ht="50.45" customHeight="1" x14ac:dyDescent="0.25">
      <c r="A81" s="60"/>
      <c r="B81" s="60"/>
      <c r="C81" s="60"/>
      <c r="D81" s="73"/>
      <c r="E81" s="60"/>
      <c r="F81" s="60"/>
      <c r="G81" s="60"/>
      <c r="H81" s="3" t="s">
        <v>228</v>
      </c>
      <c r="I81" s="4">
        <v>50</v>
      </c>
      <c r="J81" s="38">
        <v>583</v>
      </c>
      <c r="K81" s="45">
        <v>1</v>
      </c>
      <c r="L81" s="76"/>
      <c r="M81" s="65"/>
      <c r="N81" s="77"/>
      <c r="O81" s="74"/>
    </row>
    <row r="82" spans="1:15" s="14" customFormat="1" ht="50.45" customHeight="1" x14ac:dyDescent="0.25">
      <c r="A82" s="60"/>
      <c r="B82" s="60"/>
      <c r="C82" s="60"/>
      <c r="D82" s="73"/>
      <c r="E82" s="60"/>
      <c r="F82" s="60"/>
      <c r="G82" s="60"/>
      <c r="H82" s="3" t="s">
        <v>204</v>
      </c>
      <c r="I82" s="4">
        <v>10</v>
      </c>
      <c r="J82" s="38">
        <v>17</v>
      </c>
      <c r="K82" s="45">
        <v>1</v>
      </c>
      <c r="L82" s="76"/>
      <c r="M82" s="65"/>
      <c r="N82" s="77"/>
      <c r="O82" s="74"/>
    </row>
    <row r="83" spans="1:15" s="14" customFormat="1" ht="50.45" customHeight="1" x14ac:dyDescent="0.25">
      <c r="A83" s="60"/>
      <c r="B83" s="60"/>
      <c r="C83" s="60"/>
      <c r="D83" s="73"/>
      <c r="E83" s="60"/>
      <c r="F83" s="60"/>
      <c r="G83" s="60"/>
      <c r="H83" s="3" t="s">
        <v>205</v>
      </c>
      <c r="I83" s="4">
        <v>50</v>
      </c>
      <c r="J83" s="38">
        <v>28</v>
      </c>
      <c r="K83" s="45">
        <v>0.56000000000000005</v>
      </c>
      <c r="L83" s="76"/>
      <c r="M83" s="65"/>
      <c r="N83" s="77"/>
      <c r="O83" s="74"/>
    </row>
    <row r="84" spans="1:15" s="14" customFormat="1" ht="60.75" customHeight="1" x14ac:dyDescent="0.25">
      <c r="A84" s="60"/>
      <c r="B84" s="60"/>
      <c r="C84" s="60"/>
      <c r="D84" s="73"/>
      <c r="E84" s="60"/>
      <c r="F84" s="60"/>
      <c r="G84" s="60"/>
      <c r="H84" s="3" t="s">
        <v>144</v>
      </c>
      <c r="I84" s="4">
        <v>150</v>
      </c>
      <c r="J84" s="38">
        <v>323</v>
      </c>
      <c r="K84" s="45">
        <v>1</v>
      </c>
      <c r="L84" s="76"/>
      <c r="M84" s="65"/>
      <c r="N84" s="77"/>
      <c r="O84" s="74"/>
    </row>
    <row r="85" spans="1:15" s="14" customFormat="1" ht="60" customHeight="1" x14ac:dyDescent="0.25">
      <c r="A85" s="60" t="s">
        <v>40</v>
      </c>
      <c r="B85" s="60" t="s">
        <v>250</v>
      </c>
      <c r="C85" s="60" t="s">
        <v>34</v>
      </c>
      <c r="D85" s="73">
        <v>29</v>
      </c>
      <c r="E85" s="60" t="s">
        <v>264</v>
      </c>
      <c r="F85" s="60" t="s">
        <v>159</v>
      </c>
      <c r="G85" s="60" t="s">
        <v>35</v>
      </c>
      <c r="H85" s="3" t="s">
        <v>36</v>
      </c>
      <c r="I85" s="4">
        <v>5</v>
      </c>
      <c r="J85" s="38">
        <v>1</v>
      </c>
      <c r="K85" s="45">
        <v>0.2</v>
      </c>
      <c r="L85" s="76">
        <v>0.73299999999999998</v>
      </c>
      <c r="M85" s="65">
        <v>815846058</v>
      </c>
      <c r="N85" s="77">
        <v>0.92837774427292752</v>
      </c>
      <c r="O85" s="74" t="s">
        <v>22</v>
      </c>
    </row>
    <row r="86" spans="1:15" s="14" customFormat="1" ht="66" customHeight="1" x14ac:dyDescent="0.25">
      <c r="A86" s="60"/>
      <c r="B86" s="60"/>
      <c r="C86" s="60"/>
      <c r="D86" s="73"/>
      <c r="E86" s="60"/>
      <c r="F86" s="60"/>
      <c r="G86" s="60"/>
      <c r="H86" s="3" t="s">
        <v>206</v>
      </c>
      <c r="I86" s="4">
        <v>55</v>
      </c>
      <c r="J86" s="38">
        <v>73</v>
      </c>
      <c r="K86" s="45">
        <v>1</v>
      </c>
      <c r="L86" s="76"/>
      <c r="M86" s="65"/>
      <c r="N86" s="77"/>
      <c r="O86" s="74"/>
    </row>
    <row r="87" spans="1:15" s="14" customFormat="1" ht="109.5" customHeight="1" x14ac:dyDescent="0.25">
      <c r="A87" s="60"/>
      <c r="B87" s="60"/>
      <c r="C87" s="60"/>
      <c r="D87" s="73"/>
      <c r="E87" s="60"/>
      <c r="F87" s="60"/>
      <c r="G87" s="60"/>
      <c r="H87" s="3" t="s">
        <v>37</v>
      </c>
      <c r="I87" s="4">
        <v>35</v>
      </c>
      <c r="J87" s="38">
        <v>50</v>
      </c>
      <c r="K87" s="45">
        <v>1</v>
      </c>
      <c r="L87" s="76"/>
      <c r="M87" s="65"/>
      <c r="N87" s="77"/>
      <c r="O87" s="74"/>
    </row>
    <row r="88" spans="1:15" s="14" customFormat="1" ht="28.9" customHeight="1" x14ac:dyDescent="0.25">
      <c r="A88" s="60" t="s">
        <v>41</v>
      </c>
      <c r="B88" s="60" t="s">
        <v>251</v>
      </c>
      <c r="C88" s="60" t="s">
        <v>8</v>
      </c>
      <c r="D88" s="73">
        <v>30</v>
      </c>
      <c r="E88" s="60" t="s">
        <v>269</v>
      </c>
      <c r="F88" s="60" t="s">
        <v>108</v>
      </c>
      <c r="G88" s="82" t="s">
        <v>137</v>
      </c>
      <c r="H88" s="3" t="s">
        <v>124</v>
      </c>
      <c r="I88" s="4">
        <v>14222</v>
      </c>
      <c r="J88" s="38">
        <v>0</v>
      </c>
      <c r="K88" s="45">
        <v>0</v>
      </c>
      <c r="L88" s="76">
        <v>0.122</v>
      </c>
      <c r="M88" s="65">
        <v>21130420694</v>
      </c>
      <c r="N88" s="77">
        <v>0.31558175819440692</v>
      </c>
      <c r="O88" s="74" t="s">
        <v>2</v>
      </c>
    </row>
    <row r="89" spans="1:15" s="14" customFormat="1" ht="53.25" customHeight="1" x14ac:dyDescent="0.25">
      <c r="A89" s="60"/>
      <c r="B89" s="60"/>
      <c r="C89" s="60"/>
      <c r="D89" s="73"/>
      <c r="E89" s="60"/>
      <c r="F89" s="60"/>
      <c r="G89" s="83"/>
      <c r="H89" s="3" t="s">
        <v>125</v>
      </c>
      <c r="I89" s="4">
        <v>13</v>
      </c>
      <c r="J89" s="38">
        <v>0</v>
      </c>
      <c r="K89" s="45">
        <v>0</v>
      </c>
      <c r="L89" s="76"/>
      <c r="M89" s="65"/>
      <c r="N89" s="77"/>
      <c r="O89" s="74"/>
    </row>
    <row r="90" spans="1:15" s="14" customFormat="1" ht="40.9" customHeight="1" x14ac:dyDescent="0.25">
      <c r="A90" s="60"/>
      <c r="B90" s="60"/>
      <c r="C90" s="60"/>
      <c r="D90" s="73"/>
      <c r="E90" s="60"/>
      <c r="F90" s="60"/>
      <c r="G90" s="83"/>
      <c r="H90" s="3" t="s">
        <v>126</v>
      </c>
      <c r="I90" s="4">
        <v>3</v>
      </c>
      <c r="J90" s="38">
        <v>0</v>
      </c>
      <c r="K90" s="45">
        <v>0</v>
      </c>
      <c r="L90" s="76"/>
      <c r="M90" s="65"/>
      <c r="N90" s="77"/>
      <c r="O90" s="74"/>
    </row>
    <row r="91" spans="1:15" s="14" customFormat="1" ht="57" customHeight="1" x14ac:dyDescent="0.25">
      <c r="A91" s="60"/>
      <c r="B91" s="60"/>
      <c r="C91" s="60"/>
      <c r="D91" s="73"/>
      <c r="E91" s="60"/>
      <c r="F91" s="60"/>
      <c r="G91" s="83"/>
      <c r="H91" s="3" t="s">
        <v>127</v>
      </c>
      <c r="I91" s="4">
        <v>24</v>
      </c>
      <c r="J91" s="38">
        <v>7</v>
      </c>
      <c r="K91" s="45">
        <v>0.29166666666666669</v>
      </c>
      <c r="L91" s="76"/>
      <c r="M91" s="65"/>
      <c r="N91" s="77"/>
      <c r="O91" s="74"/>
    </row>
    <row r="92" spans="1:15" s="14" customFormat="1" ht="69" customHeight="1" x14ac:dyDescent="0.25">
      <c r="A92" s="60"/>
      <c r="B92" s="60"/>
      <c r="C92" s="60"/>
      <c r="D92" s="73"/>
      <c r="E92" s="60"/>
      <c r="F92" s="60"/>
      <c r="G92" s="83"/>
      <c r="H92" s="3" t="s">
        <v>128</v>
      </c>
      <c r="I92" s="4">
        <v>16500</v>
      </c>
      <c r="J92" s="38">
        <v>0</v>
      </c>
      <c r="K92" s="45">
        <v>0</v>
      </c>
      <c r="L92" s="76"/>
      <c r="M92" s="65"/>
      <c r="N92" s="77"/>
      <c r="O92" s="74"/>
    </row>
    <row r="93" spans="1:15" s="14" customFormat="1" ht="66" customHeight="1" x14ac:dyDescent="0.25">
      <c r="A93" s="60"/>
      <c r="B93" s="60"/>
      <c r="C93" s="60"/>
      <c r="D93" s="73"/>
      <c r="E93" s="60"/>
      <c r="F93" s="60"/>
      <c r="G93" s="83"/>
      <c r="H93" s="3" t="s">
        <v>142</v>
      </c>
      <c r="I93" s="4">
        <v>4000</v>
      </c>
      <c r="J93" s="38">
        <v>1762</v>
      </c>
      <c r="K93" s="45">
        <v>0.4405</v>
      </c>
      <c r="L93" s="76"/>
      <c r="M93" s="65"/>
      <c r="N93" s="77"/>
      <c r="O93" s="74"/>
    </row>
    <row r="94" spans="1:15" s="14" customFormat="1" ht="170.25" customHeight="1" x14ac:dyDescent="0.25">
      <c r="A94" s="60" t="s">
        <v>41</v>
      </c>
      <c r="B94" s="60" t="s">
        <v>251</v>
      </c>
      <c r="C94" s="60" t="s">
        <v>165</v>
      </c>
      <c r="D94" s="73">
        <v>31</v>
      </c>
      <c r="E94" s="60" t="s">
        <v>264</v>
      </c>
      <c r="F94" s="60" t="s">
        <v>160</v>
      </c>
      <c r="G94" s="60" t="s">
        <v>105</v>
      </c>
      <c r="H94" s="3" t="s">
        <v>33</v>
      </c>
      <c r="I94" s="15">
        <v>16</v>
      </c>
      <c r="J94" s="15">
        <v>0</v>
      </c>
      <c r="K94" s="53">
        <v>0</v>
      </c>
      <c r="L94" s="76">
        <v>0</v>
      </c>
      <c r="M94" s="65">
        <v>2655652303</v>
      </c>
      <c r="N94" s="77">
        <v>0.9633042115905337</v>
      </c>
      <c r="O94" s="74" t="s">
        <v>22</v>
      </c>
    </row>
    <row r="95" spans="1:15" s="14" customFormat="1" ht="64.5" customHeight="1" x14ac:dyDescent="0.25">
      <c r="A95" s="60"/>
      <c r="B95" s="60"/>
      <c r="C95" s="60"/>
      <c r="D95" s="73"/>
      <c r="E95" s="60"/>
      <c r="F95" s="60"/>
      <c r="G95" s="60"/>
      <c r="H95" s="3" t="s">
        <v>118</v>
      </c>
      <c r="I95" s="15">
        <v>5</v>
      </c>
      <c r="J95" s="15">
        <v>0</v>
      </c>
      <c r="K95" s="53">
        <v>0</v>
      </c>
      <c r="L95" s="76"/>
      <c r="M95" s="65"/>
      <c r="N95" s="77"/>
      <c r="O95" s="74"/>
    </row>
    <row r="96" spans="1:15" s="14" customFormat="1" ht="60" customHeight="1" x14ac:dyDescent="0.25">
      <c r="A96" s="60" t="s">
        <v>41</v>
      </c>
      <c r="B96" s="60" t="s">
        <v>251</v>
      </c>
      <c r="C96" s="60" t="s">
        <v>8</v>
      </c>
      <c r="D96" s="73">
        <v>32</v>
      </c>
      <c r="E96" s="60" t="s">
        <v>269</v>
      </c>
      <c r="F96" s="60" t="s">
        <v>109</v>
      </c>
      <c r="G96" s="82" t="s">
        <v>138</v>
      </c>
      <c r="H96" s="3" t="s">
        <v>129</v>
      </c>
      <c r="I96" s="4">
        <v>2</v>
      </c>
      <c r="J96" s="38">
        <v>1</v>
      </c>
      <c r="K96" s="45">
        <v>0.5</v>
      </c>
      <c r="L96" s="76">
        <v>0.25</v>
      </c>
      <c r="M96" s="65">
        <v>400000000</v>
      </c>
      <c r="N96" s="77">
        <v>0.96693879250000003</v>
      </c>
      <c r="O96" s="74" t="s">
        <v>2</v>
      </c>
    </row>
    <row r="97" spans="1:15" s="14" customFormat="1" ht="82.5" customHeight="1" x14ac:dyDescent="0.25">
      <c r="A97" s="60"/>
      <c r="B97" s="60"/>
      <c r="C97" s="60"/>
      <c r="D97" s="73"/>
      <c r="E97" s="60"/>
      <c r="F97" s="60"/>
      <c r="G97" s="83"/>
      <c r="H97" s="3" t="s">
        <v>130</v>
      </c>
      <c r="I97" s="4">
        <v>15000</v>
      </c>
      <c r="J97" s="38">
        <v>0</v>
      </c>
      <c r="K97" s="45">
        <v>0</v>
      </c>
      <c r="L97" s="76"/>
      <c r="M97" s="65"/>
      <c r="N97" s="77"/>
      <c r="O97" s="74"/>
    </row>
    <row r="98" spans="1:15" s="14" customFormat="1" ht="59.25" customHeight="1" x14ac:dyDescent="0.25">
      <c r="A98" s="60" t="s">
        <v>41</v>
      </c>
      <c r="B98" s="60" t="s">
        <v>251</v>
      </c>
      <c r="C98" s="60" t="s">
        <v>165</v>
      </c>
      <c r="D98" s="73">
        <v>33</v>
      </c>
      <c r="E98" s="60" t="s">
        <v>269</v>
      </c>
      <c r="F98" s="60" t="s">
        <v>277</v>
      </c>
      <c r="G98" s="82" t="s">
        <v>139</v>
      </c>
      <c r="H98" s="3" t="s">
        <v>131</v>
      </c>
      <c r="I98" s="4">
        <v>5</v>
      </c>
      <c r="J98" s="38">
        <v>4</v>
      </c>
      <c r="K98" s="45">
        <v>0.8</v>
      </c>
      <c r="L98" s="76">
        <v>0.314</v>
      </c>
      <c r="M98" s="65">
        <v>634744600</v>
      </c>
      <c r="N98" s="77">
        <v>0.92581084738649211</v>
      </c>
      <c r="O98" s="74" t="s">
        <v>2</v>
      </c>
    </row>
    <row r="99" spans="1:15" s="14" customFormat="1" ht="55.5" customHeight="1" x14ac:dyDescent="0.25">
      <c r="A99" s="60"/>
      <c r="B99" s="60"/>
      <c r="C99" s="60"/>
      <c r="D99" s="73"/>
      <c r="E99" s="60"/>
      <c r="F99" s="60"/>
      <c r="G99" s="83"/>
      <c r="H99" s="3" t="s">
        <v>132</v>
      </c>
      <c r="I99" s="4">
        <v>18000</v>
      </c>
      <c r="J99" s="38">
        <v>0</v>
      </c>
      <c r="K99" s="45">
        <v>0</v>
      </c>
      <c r="L99" s="76"/>
      <c r="M99" s="65"/>
      <c r="N99" s="77"/>
      <c r="O99" s="74"/>
    </row>
    <row r="100" spans="1:15" s="14" customFormat="1" ht="52.5" customHeight="1" x14ac:dyDescent="0.25">
      <c r="A100" s="60"/>
      <c r="B100" s="60"/>
      <c r="C100" s="60"/>
      <c r="D100" s="73"/>
      <c r="E100" s="60"/>
      <c r="F100" s="60"/>
      <c r="G100" s="83"/>
      <c r="H100" s="3" t="s">
        <v>133</v>
      </c>
      <c r="I100" s="4">
        <v>7</v>
      </c>
      <c r="J100" s="38">
        <v>1</v>
      </c>
      <c r="K100" s="45">
        <v>0.14285714285714285</v>
      </c>
      <c r="L100" s="76"/>
      <c r="M100" s="65"/>
      <c r="N100" s="77"/>
      <c r="O100" s="74"/>
    </row>
    <row r="101" spans="1:15" s="5" customFormat="1" ht="109.5" customHeight="1" x14ac:dyDescent="0.25">
      <c r="A101" s="60" t="s">
        <v>41</v>
      </c>
      <c r="B101" s="60" t="s">
        <v>251</v>
      </c>
      <c r="C101" s="60" t="s">
        <v>57</v>
      </c>
      <c r="D101" s="73">
        <v>34</v>
      </c>
      <c r="E101" s="60" t="s">
        <v>270</v>
      </c>
      <c r="F101" s="60" t="s">
        <v>164</v>
      </c>
      <c r="G101" s="60" t="s">
        <v>212</v>
      </c>
      <c r="H101" s="3" t="s">
        <v>70</v>
      </c>
      <c r="I101" s="4">
        <v>4</v>
      </c>
      <c r="J101" s="38">
        <v>2</v>
      </c>
      <c r="K101" s="45">
        <v>0.5</v>
      </c>
      <c r="L101" s="76">
        <v>0.61399999999999999</v>
      </c>
      <c r="M101" s="65">
        <v>1082300000</v>
      </c>
      <c r="N101" s="77">
        <v>0.63385548738797004</v>
      </c>
      <c r="O101" s="74" t="s">
        <v>115</v>
      </c>
    </row>
    <row r="102" spans="1:15" s="5" customFormat="1" ht="61.5" customHeight="1" x14ac:dyDescent="0.25">
      <c r="A102" s="60"/>
      <c r="B102" s="60"/>
      <c r="C102" s="60"/>
      <c r="D102" s="73"/>
      <c r="E102" s="60"/>
      <c r="F102" s="60"/>
      <c r="G102" s="60"/>
      <c r="H102" s="3" t="s">
        <v>213</v>
      </c>
      <c r="I102" s="10">
        <v>0.38</v>
      </c>
      <c r="J102" s="10">
        <v>0.32</v>
      </c>
      <c r="K102" s="45">
        <v>0.84210526315789469</v>
      </c>
      <c r="L102" s="76"/>
      <c r="M102" s="65"/>
      <c r="N102" s="77"/>
      <c r="O102" s="74"/>
    </row>
    <row r="103" spans="1:15" s="5" customFormat="1" ht="119.25" customHeight="1" x14ac:dyDescent="0.25">
      <c r="A103" s="60"/>
      <c r="B103" s="60"/>
      <c r="C103" s="60"/>
      <c r="D103" s="73"/>
      <c r="E103" s="60"/>
      <c r="F103" s="60"/>
      <c r="G103" s="60"/>
      <c r="H103" s="3" t="s">
        <v>214</v>
      </c>
      <c r="I103" s="4">
        <v>6</v>
      </c>
      <c r="J103" s="38">
        <v>3</v>
      </c>
      <c r="K103" s="45">
        <v>0.5</v>
      </c>
      <c r="L103" s="76"/>
      <c r="M103" s="65"/>
      <c r="N103" s="77"/>
      <c r="O103" s="74"/>
    </row>
    <row r="104" spans="1:15" s="5" customFormat="1" ht="91.5" customHeight="1" x14ac:dyDescent="0.25">
      <c r="A104" s="60" t="s">
        <v>41</v>
      </c>
      <c r="B104" s="60" t="s">
        <v>252</v>
      </c>
      <c r="C104" s="60" t="s">
        <v>65</v>
      </c>
      <c r="D104" s="73">
        <v>35</v>
      </c>
      <c r="E104" s="60" t="s">
        <v>267</v>
      </c>
      <c r="F104" s="60" t="s">
        <v>61</v>
      </c>
      <c r="G104" s="75" t="s">
        <v>145</v>
      </c>
      <c r="H104" s="7" t="s">
        <v>215</v>
      </c>
      <c r="I104" s="4">
        <v>4</v>
      </c>
      <c r="J104" s="38">
        <v>0</v>
      </c>
      <c r="K104" s="39">
        <v>0</v>
      </c>
      <c r="L104" s="76">
        <v>0</v>
      </c>
      <c r="M104" s="65">
        <v>151754073</v>
      </c>
      <c r="N104" s="77">
        <v>0.6647676599757556</v>
      </c>
      <c r="O104" s="73" t="s">
        <v>2</v>
      </c>
    </row>
    <row r="105" spans="1:15" s="5" customFormat="1" ht="58.5" customHeight="1" x14ac:dyDescent="0.25">
      <c r="A105" s="60"/>
      <c r="B105" s="60"/>
      <c r="C105" s="60"/>
      <c r="D105" s="73"/>
      <c r="E105" s="60"/>
      <c r="F105" s="60"/>
      <c r="G105" s="75"/>
      <c r="H105" s="7" t="s">
        <v>136</v>
      </c>
      <c r="I105" s="4">
        <v>3</v>
      </c>
      <c r="J105" s="38">
        <v>0</v>
      </c>
      <c r="K105" s="39">
        <v>0</v>
      </c>
      <c r="L105" s="76"/>
      <c r="M105" s="65"/>
      <c r="N105" s="77"/>
      <c r="O105" s="73"/>
    </row>
    <row r="106" spans="1:15" s="5" customFormat="1" ht="58.5" customHeight="1" x14ac:dyDescent="0.25">
      <c r="A106" s="60"/>
      <c r="B106" s="60"/>
      <c r="C106" s="60"/>
      <c r="D106" s="73"/>
      <c r="E106" s="60"/>
      <c r="F106" s="60"/>
      <c r="G106" s="75"/>
      <c r="H106" s="7" t="s">
        <v>140</v>
      </c>
      <c r="I106" s="4">
        <v>2</v>
      </c>
      <c r="J106" s="38">
        <v>0</v>
      </c>
      <c r="K106" s="39">
        <v>0</v>
      </c>
      <c r="L106" s="76"/>
      <c r="M106" s="65"/>
      <c r="N106" s="77"/>
      <c r="O106" s="73"/>
    </row>
    <row r="107" spans="1:15" s="5" customFormat="1" ht="61.5" customHeight="1" x14ac:dyDescent="0.25">
      <c r="A107" s="60"/>
      <c r="B107" s="60"/>
      <c r="C107" s="60"/>
      <c r="D107" s="73"/>
      <c r="E107" s="60"/>
      <c r="F107" s="60"/>
      <c r="G107" s="75"/>
      <c r="H107" s="7" t="s">
        <v>216</v>
      </c>
      <c r="I107" s="4">
        <v>1000</v>
      </c>
      <c r="J107" s="38">
        <v>0</v>
      </c>
      <c r="K107" s="39">
        <v>0</v>
      </c>
      <c r="L107" s="76"/>
      <c r="M107" s="65"/>
      <c r="N107" s="77"/>
      <c r="O107" s="73"/>
    </row>
    <row r="108" spans="1:15" s="14" customFormat="1" ht="72" customHeight="1" x14ac:dyDescent="0.25">
      <c r="A108" s="60" t="s">
        <v>41</v>
      </c>
      <c r="B108" s="61" t="s">
        <v>253</v>
      </c>
      <c r="C108" s="60" t="s">
        <v>29</v>
      </c>
      <c r="D108" s="73">
        <v>36</v>
      </c>
      <c r="E108" s="60" t="s">
        <v>262</v>
      </c>
      <c r="F108" s="60" t="s">
        <v>154</v>
      </c>
      <c r="G108" s="60" t="s">
        <v>155</v>
      </c>
      <c r="H108" s="3" t="s">
        <v>207</v>
      </c>
      <c r="I108" s="4">
        <v>27</v>
      </c>
      <c r="J108" s="38">
        <v>0</v>
      </c>
      <c r="K108" s="45">
        <v>0</v>
      </c>
      <c r="L108" s="76">
        <v>0.40400000000000003</v>
      </c>
      <c r="M108" s="65">
        <v>100000000</v>
      </c>
      <c r="N108" s="77">
        <v>0.55252323999999997</v>
      </c>
      <c r="O108" s="74" t="s">
        <v>116</v>
      </c>
    </row>
    <row r="109" spans="1:15" s="14" customFormat="1" ht="70.5" customHeight="1" x14ac:dyDescent="0.25">
      <c r="A109" s="60"/>
      <c r="B109" s="62"/>
      <c r="C109" s="60"/>
      <c r="D109" s="73"/>
      <c r="E109" s="60"/>
      <c r="F109" s="60"/>
      <c r="G109" s="60"/>
      <c r="H109" s="3" t="s">
        <v>208</v>
      </c>
      <c r="I109" s="4">
        <v>120</v>
      </c>
      <c r="J109" s="38">
        <v>97</v>
      </c>
      <c r="K109" s="45">
        <v>0.80833333333333335</v>
      </c>
      <c r="L109" s="76"/>
      <c r="M109" s="65"/>
      <c r="N109" s="77"/>
      <c r="O109" s="74"/>
    </row>
    <row r="110" spans="1:15" s="14" customFormat="1" ht="85.5" customHeight="1" x14ac:dyDescent="0.25">
      <c r="A110" s="60" t="s">
        <v>41</v>
      </c>
      <c r="B110" s="61" t="s">
        <v>253</v>
      </c>
      <c r="C110" s="69" t="s">
        <v>65</v>
      </c>
      <c r="D110" s="69">
        <v>37</v>
      </c>
      <c r="E110" s="61" t="s">
        <v>270</v>
      </c>
      <c r="F110" s="61" t="s">
        <v>58</v>
      </c>
      <c r="G110" s="61" t="s">
        <v>71</v>
      </c>
      <c r="H110" s="3" t="s">
        <v>72</v>
      </c>
      <c r="I110" s="4">
        <v>2</v>
      </c>
      <c r="J110" s="38">
        <v>1</v>
      </c>
      <c r="K110" s="45">
        <v>0.5</v>
      </c>
      <c r="L110" s="76">
        <v>0.4</v>
      </c>
      <c r="M110" s="65">
        <v>900000000</v>
      </c>
      <c r="N110" s="77">
        <v>0.78253057222222222</v>
      </c>
      <c r="O110" s="71" t="s">
        <v>115</v>
      </c>
    </row>
    <row r="111" spans="1:15" s="14" customFormat="1" ht="113.25" customHeight="1" x14ac:dyDescent="0.25">
      <c r="A111" s="60"/>
      <c r="B111" s="62"/>
      <c r="C111" s="70"/>
      <c r="D111" s="70"/>
      <c r="E111" s="62"/>
      <c r="F111" s="62"/>
      <c r="G111" s="62"/>
      <c r="H111" s="3" t="s">
        <v>276</v>
      </c>
      <c r="I111" s="10">
        <v>0.5</v>
      </c>
      <c r="J111" s="10">
        <v>0.15</v>
      </c>
      <c r="K111" s="45">
        <v>0.3</v>
      </c>
      <c r="L111" s="76"/>
      <c r="M111" s="65"/>
      <c r="N111" s="77"/>
      <c r="O111" s="72"/>
    </row>
    <row r="112" spans="1:15" s="14" customFormat="1" ht="100.5" customHeight="1" x14ac:dyDescent="0.25">
      <c r="A112" s="61" t="s">
        <v>41</v>
      </c>
      <c r="B112" s="61" t="s">
        <v>254</v>
      </c>
      <c r="C112" s="61" t="s">
        <v>16</v>
      </c>
      <c r="D112" s="69">
        <v>38</v>
      </c>
      <c r="E112" s="61" t="s">
        <v>267</v>
      </c>
      <c r="F112" s="61" t="s">
        <v>52</v>
      </c>
      <c r="G112" s="75" t="s">
        <v>141</v>
      </c>
      <c r="H112" s="7" t="s">
        <v>209</v>
      </c>
      <c r="I112" s="10">
        <v>0.69</v>
      </c>
      <c r="J112" s="10">
        <v>0</v>
      </c>
      <c r="K112" s="45">
        <v>0</v>
      </c>
      <c r="L112" s="88">
        <v>0.14399999999999999</v>
      </c>
      <c r="M112" s="66">
        <v>1345005000</v>
      </c>
      <c r="N112" s="91">
        <v>0.91545540574198614</v>
      </c>
      <c r="O112" s="71" t="s">
        <v>2</v>
      </c>
    </row>
    <row r="113" spans="1:15" s="14" customFormat="1" ht="51.75" customHeight="1" x14ac:dyDescent="0.25">
      <c r="A113" s="63"/>
      <c r="B113" s="63"/>
      <c r="C113" s="63"/>
      <c r="D113" s="81"/>
      <c r="E113" s="63"/>
      <c r="F113" s="63"/>
      <c r="G113" s="75"/>
      <c r="H113" s="7" t="s">
        <v>223</v>
      </c>
      <c r="I113" s="16">
        <v>7000000000</v>
      </c>
      <c r="J113" s="16">
        <v>0</v>
      </c>
      <c r="K113" s="54">
        <v>0</v>
      </c>
      <c r="L113" s="90"/>
      <c r="M113" s="67"/>
      <c r="N113" s="93"/>
      <c r="O113" s="80"/>
    </row>
    <row r="114" spans="1:15" s="14" customFormat="1" ht="55.5" customHeight="1" x14ac:dyDescent="0.25">
      <c r="A114" s="63"/>
      <c r="B114" s="63"/>
      <c r="C114" s="63"/>
      <c r="D114" s="81"/>
      <c r="E114" s="63"/>
      <c r="F114" s="63"/>
      <c r="G114" s="75"/>
      <c r="H114" s="17" t="s">
        <v>134</v>
      </c>
      <c r="I114" s="18">
        <v>17</v>
      </c>
      <c r="J114" s="18">
        <v>5</v>
      </c>
      <c r="K114" s="54">
        <v>0.29411764705882354</v>
      </c>
      <c r="L114" s="90"/>
      <c r="M114" s="67"/>
      <c r="N114" s="93"/>
      <c r="O114" s="80"/>
    </row>
    <row r="115" spans="1:15" s="14" customFormat="1" ht="43.5" customHeight="1" x14ac:dyDescent="0.25">
      <c r="A115" s="63"/>
      <c r="B115" s="63"/>
      <c r="C115" s="63"/>
      <c r="D115" s="81"/>
      <c r="E115" s="63"/>
      <c r="F115" s="63"/>
      <c r="G115" s="75"/>
      <c r="H115" s="17" t="s">
        <v>135</v>
      </c>
      <c r="I115" s="16">
        <v>480000000</v>
      </c>
      <c r="J115" s="16">
        <v>56530481</v>
      </c>
      <c r="K115" s="54">
        <v>0.11777183541666666</v>
      </c>
      <c r="L115" s="90"/>
      <c r="M115" s="67"/>
      <c r="N115" s="93"/>
      <c r="O115" s="80"/>
    </row>
    <row r="116" spans="1:15" s="14" customFormat="1" ht="49.5" customHeight="1" x14ac:dyDescent="0.25">
      <c r="A116" s="63"/>
      <c r="B116" s="63"/>
      <c r="C116" s="63"/>
      <c r="D116" s="81"/>
      <c r="E116" s="63"/>
      <c r="F116" s="63"/>
      <c r="G116" s="75"/>
      <c r="H116" s="17" t="s">
        <v>210</v>
      </c>
      <c r="I116" s="16">
        <v>1500000000</v>
      </c>
      <c r="J116" s="16">
        <v>258850838</v>
      </c>
      <c r="K116" s="54">
        <v>0.17256722533333332</v>
      </c>
      <c r="L116" s="90"/>
      <c r="M116" s="67"/>
      <c r="N116" s="93"/>
      <c r="O116" s="80"/>
    </row>
    <row r="117" spans="1:15" s="14" customFormat="1" ht="64.5" customHeight="1" x14ac:dyDescent="0.25">
      <c r="A117" s="63"/>
      <c r="B117" s="63"/>
      <c r="C117" s="63"/>
      <c r="D117" s="81"/>
      <c r="E117" s="63"/>
      <c r="F117" s="63"/>
      <c r="G117" s="75"/>
      <c r="H117" s="17" t="s">
        <v>224</v>
      </c>
      <c r="I117" s="19">
        <v>1</v>
      </c>
      <c r="J117" s="19">
        <v>0.09</v>
      </c>
      <c r="K117" s="54">
        <v>0.09</v>
      </c>
      <c r="L117" s="90"/>
      <c r="M117" s="67"/>
      <c r="N117" s="93"/>
      <c r="O117" s="80"/>
    </row>
    <row r="118" spans="1:15" s="14" customFormat="1" ht="80.25" customHeight="1" x14ac:dyDescent="0.25">
      <c r="A118" s="63"/>
      <c r="B118" s="63"/>
      <c r="C118" s="63"/>
      <c r="D118" s="81"/>
      <c r="E118" s="63"/>
      <c r="F118" s="63"/>
      <c r="G118" s="75"/>
      <c r="H118" s="17" t="s">
        <v>225</v>
      </c>
      <c r="I118" s="19">
        <v>1</v>
      </c>
      <c r="J118" s="19">
        <v>0.3</v>
      </c>
      <c r="K118" s="54">
        <v>0.3</v>
      </c>
      <c r="L118" s="90"/>
      <c r="M118" s="67"/>
      <c r="N118" s="93"/>
      <c r="O118" s="80"/>
    </row>
    <row r="119" spans="1:15" s="5" customFormat="1" ht="81" customHeight="1" x14ac:dyDescent="0.25">
      <c r="A119" s="62"/>
      <c r="B119" s="62"/>
      <c r="C119" s="62"/>
      <c r="D119" s="70"/>
      <c r="E119" s="62"/>
      <c r="F119" s="62"/>
      <c r="G119" s="75"/>
      <c r="H119" s="17" t="s">
        <v>226</v>
      </c>
      <c r="I119" s="19">
        <v>1</v>
      </c>
      <c r="J119" s="19">
        <v>0.18</v>
      </c>
      <c r="K119" s="54">
        <v>0.18</v>
      </c>
      <c r="L119" s="89"/>
      <c r="M119" s="68"/>
      <c r="N119" s="92"/>
      <c r="O119" s="72"/>
    </row>
    <row r="120" spans="1:15" s="20" customFormat="1" ht="36.6" customHeight="1" x14ac:dyDescent="0.25">
      <c r="A120" s="84" t="s">
        <v>14</v>
      </c>
      <c r="B120" s="85"/>
      <c r="C120" s="85"/>
      <c r="D120" s="85"/>
      <c r="E120" s="85"/>
      <c r="F120" s="85"/>
      <c r="G120" s="85"/>
      <c r="H120" s="85"/>
      <c r="I120" s="86"/>
      <c r="J120" s="31"/>
      <c r="K120" s="40"/>
      <c r="L120" s="41"/>
      <c r="M120" s="50">
        <f>+SUM(M2:M119)</f>
        <v>48420361909</v>
      </c>
      <c r="N120" s="44">
        <v>0.44090000000000001</v>
      </c>
      <c r="O120" s="1"/>
    </row>
    <row r="123" spans="1:15" x14ac:dyDescent="0.25">
      <c r="O123" s="26"/>
    </row>
    <row r="124" spans="1:15" ht="15.75" customHeight="1" x14ac:dyDescent="0.25"/>
    <row r="125" spans="1:15" s="29" customFormat="1" x14ac:dyDescent="0.25">
      <c r="A125" s="21"/>
      <c r="B125" s="21"/>
      <c r="C125" s="21"/>
      <c r="D125" s="22"/>
      <c r="E125" s="27"/>
      <c r="F125" s="27"/>
      <c r="G125" s="27"/>
      <c r="H125" s="27"/>
      <c r="I125" s="28"/>
      <c r="J125" s="28"/>
      <c r="K125" s="47"/>
      <c r="L125" s="42"/>
      <c r="M125" s="51"/>
      <c r="N125" s="46"/>
      <c r="O125" s="25"/>
    </row>
    <row r="126" spans="1:15" s="29" customFormat="1" x14ac:dyDescent="0.25">
      <c r="A126" s="21"/>
      <c r="B126" s="21"/>
      <c r="C126" s="21"/>
      <c r="D126" s="22"/>
      <c r="E126" s="27"/>
      <c r="F126" s="27"/>
      <c r="G126" s="27"/>
      <c r="H126" s="27"/>
      <c r="I126" s="28"/>
      <c r="J126" s="28"/>
      <c r="K126" s="47"/>
      <c r="L126" s="42"/>
      <c r="M126" s="51"/>
      <c r="N126" s="46"/>
      <c r="O126" s="25"/>
    </row>
    <row r="127" spans="1:15" s="29" customFormat="1" ht="33.75" customHeight="1" x14ac:dyDescent="0.25">
      <c r="A127" s="21"/>
      <c r="B127" s="21"/>
      <c r="C127" s="21"/>
      <c r="D127" s="22"/>
      <c r="E127" s="27"/>
      <c r="F127" s="27"/>
      <c r="G127" s="27"/>
      <c r="H127" s="27"/>
      <c r="I127" s="28"/>
      <c r="J127" s="28"/>
      <c r="K127" s="47"/>
      <c r="L127" s="42"/>
      <c r="M127" s="51"/>
      <c r="N127" s="46"/>
      <c r="O127" s="25"/>
    </row>
    <row r="128" spans="1:15" s="29" customFormat="1" ht="33.75" customHeight="1" x14ac:dyDescent="0.25">
      <c r="A128" s="21"/>
      <c r="B128" s="21"/>
      <c r="C128" s="21"/>
      <c r="D128" s="20"/>
      <c r="E128" s="27"/>
      <c r="F128" s="27"/>
      <c r="G128" s="27"/>
      <c r="H128" s="27"/>
      <c r="I128" s="28"/>
      <c r="J128" s="28"/>
      <c r="K128" s="47"/>
      <c r="L128" s="43"/>
      <c r="M128" s="52"/>
      <c r="N128" s="47"/>
      <c r="O128" s="25"/>
    </row>
    <row r="129" spans="1:15" s="29" customFormat="1" ht="33.75" customHeight="1" x14ac:dyDescent="0.25">
      <c r="A129" s="21"/>
      <c r="B129" s="21"/>
      <c r="C129" s="21"/>
      <c r="D129" s="20"/>
      <c r="E129" s="27"/>
      <c r="F129" s="27"/>
      <c r="G129" s="27"/>
      <c r="H129" s="27"/>
      <c r="I129" s="28"/>
      <c r="J129" s="28"/>
      <c r="K129" s="47"/>
      <c r="L129" s="43"/>
      <c r="M129" s="52"/>
      <c r="N129" s="47"/>
      <c r="O129" s="25"/>
    </row>
    <row r="130" spans="1:15" s="29" customFormat="1" ht="33.75" customHeight="1" x14ac:dyDescent="0.25">
      <c r="A130" s="21"/>
      <c r="B130" s="21"/>
      <c r="C130" s="21"/>
      <c r="D130" s="20"/>
      <c r="E130" s="27"/>
      <c r="F130" s="27"/>
      <c r="G130" s="27"/>
      <c r="H130" s="27"/>
      <c r="I130" s="28"/>
      <c r="J130" s="28"/>
      <c r="K130" s="47"/>
      <c r="L130" s="43"/>
      <c r="M130" s="52"/>
      <c r="N130" s="47"/>
      <c r="O130" s="25"/>
    </row>
    <row r="131" spans="1:15" s="29" customFormat="1" ht="33.75" customHeight="1" x14ac:dyDescent="0.25">
      <c r="A131" s="21"/>
      <c r="B131" s="21"/>
      <c r="C131" s="21"/>
      <c r="D131" s="22"/>
      <c r="E131" s="27"/>
      <c r="F131" s="27"/>
      <c r="G131" s="27"/>
      <c r="H131" s="27"/>
      <c r="I131" s="28"/>
      <c r="J131" s="28"/>
      <c r="K131" s="47"/>
      <c r="L131" s="42"/>
      <c r="M131" s="51"/>
      <c r="N131" s="46"/>
      <c r="O131" s="25"/>
    </row>
    <row r="132" spans="1:15" s="29" customFormat="1" ht="33.75" customHeight="1" x14ac:dyDescent="0.25">
      <c r="A132" s="21"/>
      <c r="B132" s="21"/>
      <c r="C132" s="21"/>
      <c r="D132" s="22"/>
      <c r="E132" s="27"/>
      <c r="F132" s="27"/>
      <c r="G132" s="27"/>
      <c r="H132" s="27"/>
      <c r="I132" s="28"/>
      <c r="J132" s="28"/>
      <c r="K132" s="47"/>
      <c r="L132" s="42"/>
      <c r="M132" s="51"/>
      <c r="N132" s="46"/>
      <c r="O132" s="25"/>
    </row>
    <row r="133" spans="1:15" s="29" customFormat="1" ht="33.75" customHeight="1" x14ac:dyDescent="0.25">
      <c r="A133" s="21"/>
      <c r="B133" s="21"/>
      <c r="C133" s="21"/>
      <c r="D133" s="22"/>
      <c r="E133" s="27"/>
      <c r="F133" s="27"/>
      <c r="G133" s="27"/>
      <c r="H133" s="27"/>
      <c r="I133" s="28"/>
      <c r="J133" s="28"/>
      <c r="K133" s="47"/>
      <c r="L133" s="42"/>
      <c r="M133" s="51"/>
      <c r="N133" s="46"/>
      <c r="O133" s="25"/>
    </row>
    <row r="134" spans="1:15" s="29" customFormat="1" ht="33.75" customHeight="1" x14ac:dyDescent="0.25">
      <c r="A134" s="21"/>
      <c r="B134" s="21"/>
      <c r="C134" s="21"/>
      <c r="D134" s="22"/>
      <c r="E134" s="27"/>
      <c r="F134" s="27"/>
      <c r="G134" s="27"/>
      <c r="H134" s="27"/>
      <c r="I134" s="28"/>
      <c r="J134" s="28"/>
      <c r="K134" s="47"/>
      <c r="L134" s="42"/>
      <c r="M134" s="51"/>
      <c r="N134" s="46"/>
      <c r="O134" s="25"/>
    </row>
    <row r="135" spans="1:15" ht="33.75" customHeight="1" x14ac:dyDescent="0.25"/>
    <row r="136" spans="1:15" s="29" customFormat="1" x14ac:dyDescent="0.25">
      <c r="A136" s="21"/>
      <c r="B136" s="21"/>
      <c r="C136" s="21"/>
      <c r="D136" s="22"/>
      <c r="E136" s="27"/>
      <c r="F136" s="27"/>
      <c r="G136" s="27"/>
      <c r="H136" s="27"/>
      <c r="I136" s="28"/>
      <c r="J136" s="28"/>
      <c r="K136" s="47"/>
      <c r="L136" s="42"/>
      <c r="M136" s="51"/>
      <c r="N136" s="46"/>
      <c r="O136" s="25"/>
    </row>
    <row r="137" spans="1:15" s="30" customFormat="1" x14ac:dyDescent="0.25">
      <c r="A137" s="21"/>
      <c r="B137" s="21"/>
      <c r="C137" s="21"/>
      <c r="D137" s="22"/>
      <c r="E137" s="23"/>
      <c r="F137" s="23"/>
      <c r="G137" s="24"/>
      <c r="H137" s="24"/>
      <c r="I137" s="24"/>
      <c r="J137" s="24"/>
      <c r="K137" s="55"/>
      <c r="L137" s="42"/>
      <c r="M137" s="51"/>
      <c r="N137" s="46"/>
      <c r="O137" s="25"/>
    </row>
  </sheetData>
  <mergeCells count="342">
    <mergeCell ref="N88:N93"/>
    <mergeCell ref="N94:N95"/>
    <mergeCell ref="N96:N97"/>
    <mergeCell ref="N98:N100"/>
    <mergeCell ref="N101:N103"/>
    <mergeCell ref="N104:N107"/>
    <mergeCell ref="N108:N109"/>
    <mergeCell ref="N110:N111"/>
    <mergeCell ref="N112:N119"/>
    <mergeCell ref="N40:N41"/>
    <mergeCell ref="N42:N43"/>
    <mergeCell ref="N44:N46"/>
    <mergeCell ref="N47:N48"/>
    <mergeCell ref="N49:N51"/>
    <mergeCell ref="N52:N58"/>
    <mergeCell ref="N59:N62"/>
    <mergeCell ref="N63:N66"/>
    <mergeCell ref="N67:N72"/>
    <mergeCell ref="N2:N5"/>
    <mergeCell ref="N6:N7"/>
    <mergeCell ref="N8:N9"/>
    <mergeCell ref="N12:N16"/>
    <mergeCell ref="N17:N19"/>
    <mergeCell ref="N20:N22"/>
    <mergeCell ref="N24:N27"/>
    <mergeCell ref="N30:N34"/>
    <mergeCell ref="N37:N39"/>
    <mergeCell ref="L88:L93"/>
    <mergeCell ref="L94:L95"/>
    <mergeCell ref="L96:L97"/>
    <mergeCell ref="L98:L100"/>
    <mergeCell ref="L101:L103"/>
    <mergeCell ref="L104:L107"/>
    <mergeCell ref="L108:L109"/>
    <mergeCell ref="L110:L111"/>
    <mergeCell ref="L112:L119"/>
    <mergeCell ref="L40:L41"/>
    <mergeCell ref="L42:L43"/>
    <mergeCell ref="L44:L46"/>
    <mergeCell ref="L47:L48"/>
    <mergeCell ref="L49:L51"/>
    <mergeCell ref="L52:L58"/>
    <mergeCell ref="L59:L62"/>
    <mergeCell ref="L63:L66"/>
    <mergeCell ref="L67:L72"/>
    <mergeCell ref="L2:L5"/>
    <mergeCell ref="L6:L7"/>
    <mergeCell ref="L8:L9"/>
    <mergeCell ref="L12:L16"/>
    <mergeCell ref="L17:L19"/>
    <mergeCell ref="L20:L22"/>
    <mergeCell ref="L24:L27"/>
    <mergeCell ref="L30:L34"/>
    <mergeCell ref="L37:L39"/>
    <mergeCell ref="B47:B48"/>
    <mergeCell ref="A47:A48"/>
    <mergeCell ref="O47:O48"/>
    <mergeCell ref="O17:O19"/>
    <mergeCell ref="A17:A19"/>
    <mergeCell ref="B17:B19"/>
    <mergeCell ref="C17:C19"/>
    <mergeCell ref="D17:D19"/>
    <mergeCell ref="F17:F19"/>
    <mergeCell ref="G17:G19"/>
    <mergeCell ref="F44:F46"/>
    <mergeCell ref="G44:G46"/>
    <mergeCell ref="D44:D46"/>
    <mergeCell ref="C44:C46"/>
    <mergeCell ref="B44:B46"/>
    <mergeCell ref="A44:A46"/>
    <mergeCell ref="O44:O46"/>
    <mergeCell ref="G24:G27"/>
    <mergeCell ref="O24:O27"/>
    <mergeCell ref="D20:D22"/>
    <mergeCell ref="A120:I120"/>
    <mergeCell ref="G112:G119"/>
    <mergeCell ref="F20:F22"/>
    <mergeCell ref="A40:A41"/>
    <mergeCell ref="B40:B41"/>
    <mergeCell ref="C85:C87"/>
    <mergeCell ref="D85:D87"/>
    <mergeCell ref="F85:F87"/>
    <mergeCell ref="G85:G87"/>
    <mergeCell ref="A101:A103"/>
    <mergeCell ref="B101:B103"/>
    <mergeCell ref="C101:C103"/>
    <mergeCell ref="D101:D103"/>
    <mergeCell ref="F101:F103"/>
    <mergeCell ref="F63:F66"/>
    <mergeCell ref="G63:G66"/>
    <mergeCell ref="A24:A27"/>
    <mergeCell ref="B24:B27"/>
    <mergeCell ref="C24:C27"/>
    <mergeCell ref="D24:D27"/>
    <mergeCell ref="F24:F27"/>
    <mergeCell ref="O112:O119"/>
    <mergeCell ref="F112:F119"/>
    <mergeCell ref="D112:D119"/>
    <mergeCell ref="A112:A119"/>
    <mergeCell ref="B112:B119"/>
    <mergeCell ref="C112:C119"/>
    <mergeCell ref="B59:B62"/>
    <mergeCell ref="A59:A62"/>
    <mergeCell ref="G88:G93"/>
    <mergeCell ref="G96:G97"/>
    <mergeCell ref="G98:G100"/>
    <mergeCell ref="D59:D62"/>
    <mergeCell ref="A63:A66"/>
    <mergeCell ref="B63:B66"/>
    <mergeCell ref="C63:C66"/>
    <mergeCell ref="D63:D66"/>
    <mergeCell ref="C59:C62"/>
    <mergeCell ref="A67:A72"/>
    <mergeCell ref="B67:B72"/>
    <mergeCell ref="C67:C72"/>
    <mergeCell ref="D67:D72"/>
    <mergeCell ref="F67:F72"/>
    <mergeCell ref="A73:A75"/>
    <mergeCell ref="B73:B75"/>
    <mergeCell ref="O63:O66"/>
    <mergeCell ref="C73:C75"/>
    <mergeCell ref="D73:D75"/>
    <mergeCell ref="F73:F75"/>
    <mergeCell ref="G73:G75"/>
    <mergeCell ref="O73:O75"/>
    <mergeCell ref="C40:C41"/>
    <mergeCell ref="D40:D41"/>
    <mergeCell ref="F40:F41"/>
    <mergeCell ref="G40:G41"/>
    <mergeCell ref="O40:O41"/>
    <mergeCell ref="F59:F62"/>
    <mergeCell ref="G59:G62"/>
    <mergeCell ref="O59:O62"/>
    <mergeCell ref="C47:C48"/>
    <mergeCell ref="D47:D48"/>
    <mergeCell ref="F47:F48"/>
    <mergeCell ref="G47:G48"/>
    <mergeCell ref="M40:M41"/>
    <mergeCell ref="M42:M43"/>
    <mergeCell ref="M44:M46"/>
    <mergeCell ref="O2:O5"/>
    <mergeCell ref="A2:A5"/>
    <mergeCell ref="B2:B5"/>
    <mergeCell ref="C2:C5"/>
    <mergeCell ref="D2:D5"/>
    <mergeCell ref="F2:F5"/>
    <mergeCell ref="G2:G5"/>
    <mergeCell ref="A12:A16"/>
    <mergeCell ref="B12:B16"/>
    <mergeCell ref="C12:C16"/>
    <mergeCell ref="D12:D16"/>
    <mergeCell ref="F12:F16"/>
    <mergeCell ref="G12:G16"/>
    <mergeCell ref="O12:O16"/>
    <mergeCell ref="F6:F7"/>
    <mergeCell ref="G6:G7"/>
    <mergeCell ref="A6:A7"/>
    <mergeCell ref="B6:B7"/>
    <mergeCell ref="C6:C7"/>
    <mergeCell ref="D6:D7"/>
    <mergeCell ref="O6:O7"/>
    <mergeCell ref="B20:B22"/>
    <mergeCell ref="A20:A22"/>
    <mergeCell ref="C20:C22"/>
    <mergeCell ref="O20:O22"/>
    <mergeCell ref="G20:G22"/>
    <mergeCell ref="A37:A39"/>
    <mergeCell ref="B37:B39"/>
    <mergeCell ref="C37:C39"/>
    <mergeCell ref="D37:D39"/>
    <mergeCell ref="F37:F39"/>
    <mergeCell ref="G37:G39"/>
    <mergeCell ref="O37:O39"/>
    <mergeCell ref="A30:A34"/>
    <mergeCell ref="B30:B34"/>
    <mergeCell ref="C30:C34"/>
    <mergeCell ref="D30:D34"/>
    <mergeCell ref="F30:F34"/>
    <mergeCell ref="G30:G34"/>
    <mergeCell ref="O30:O34"/>
    <mergeCell ref="A42:A43"/>
    <mergeCell ref="B42:B43"/>
    <mergeCell ref="C42:C43"/>
    <mergeCell ref="D42:D43"/>
    <mergeCell ref="F42:F43"/>
    <mergeCell ref="G42:G43"/>
    <mergeCell ref="O42:O43"/>
    <mergeCell ref="A52:A58"/>
    <mergeCell ref="B52:B58"/>
    <mergeCell ref="C52:C58"/>
    <mergeCell ref="D52:D58"/>
    <mergeCell ref="F52:F58"/>
    <mergeCell ref="G52:G58"/>
    <mergeCell ref="O52:O58"/>
    <mergeCell ref="A49:A51"/>
    <mergeCell ref="B49:B51"/>
    <mergeCell ref="C49:C51"/>
    <mergeCell ref="D49:D51"/>
    <mergeCell ref="F49:F51"/>
    <mergeCell ref="G49:G51"/>
    <mergeCell ref="O49:O51"/>
    <mergeCell ref="A76:A79"/>
    <mergeCell ref="B76:B79"/>
    <mergeCell ref="C76:C79"/>
    <mergeCell ref="D76:D79"/>
    <mergeCell ref="F76:F79"/>
    <mergeCell ref="G76:G79"/>
    <mergeCell ref="O76:O79"/>
    <mergeCell ref="G67:G72"/>
    <mergeCell ref="O67:O72"/>
    <mergeCell ref="E73:E75"/>
    <mergeCell ref="E76:E79"/>
    <mergeCell ref="L73:L75"/>
    <mergeCell ref="L76:L79"/>
    <mergeCell ref="N73:N75"/>
    <mergeCell ref="N76:N79"/>
    <mergeCell ref="A85:A87"/>
    <mergeCell ref="A80:A84"/>
    <mergeCell ref="B80:B84"/>
    <mergeCell ref="C80:C84"/>
    <mergeCell ref="D80:D84"/>
    <mergeCell ref="F80:F84"/>
    <mergeCell ref="G80:G84"/>
    <mergeCell ref="O80:O84"/>
    <mergeCell ref="B85:B87"/>
    <mergeCell ref="O85:O87"/>
    <mergeCell ref="M85:M87"/>
    <mergeCell ref="E80:E84"/>
    <mergeCell ref="E85:E87"/>
    <mergeCell ref="L80:L84"/>
    <mergeCell ref="L85:L87"/>
    <mergeCell ref="N80:N84"/>
    <mergeCell ref="N85:N87"/>
    <mergeCell ref="A96:A97"/>
    <mergeCell ref="B96:B97"/>
    <mergeCell ref="C96:C97"/>
    <mergeCell ref="D96:D97"/>
    <mergeCell ref="F96:F97"/>
    <mergeCell ref="O96:O97"/>
    <mergeCell ref="O88:O93"/>
    <mergeCell ref="A94:A95"/>
    <mergeCell ref="B94:B95"/>
    <mergeCell ref="C94:C95"/>
    <mergeCell ref="D94:D95"/>
    <mergeCell ref="F94:F95"/>
    <mergeCell ref="A88:A93"/>
    <mergeCell ref="B88:B93"/>
    <mergeCell ref="C88:C93"/>
    <mergeCell ref="D88:D93"/>
    <mergeCell ref="F88:F93"/>
    <mergeCell ref="O94:O95"/>
    <mergeCell ref="G94:G95"/>
    <mergeCell ref="M88:M93"/>
    <mergeCell ref="M94:M95"/>
    <mergeCell ref="A98:A100"/>
    <mergeCell ref="B98:B100"/>
    <mergeCell ref="C98:C100"/>
    <mergeCell ref="D98:D100"/>
    <mergeCell ref="F98:F100"/>
    <mergeCell ref="O98:O100"/>
    <mergeCell ref="G101:G103"/>
    <mergeCell ref="C104:C107"/>
    <mergeCell ref="D104:D107"/>
    <mergeCell ref="F104:F107"/>
    <mergeCell ref="G104:G107"/>
    <mergeCell ref="O104:O107"/>
    <mergeCell ref="A108:A109"/>
    <mergeCell ref="B108:B109"/>
    <mergeCell ref="O101:O103"/>
    <mergeCell ref="G8:G9"/>
    <mergeCell ref="F8:F9"/>
    <mergeCell ref="D8:D9"/>
    <mergeCell ref="C8:C9"/>
    <mergeCell ref="B8:B9"/>
    <mergeCell ref="A8:A9"/>
    <mergeCell ref="O8:O9"/>
    <mergeCell ref="A110:A111"/>
    <mergeCell ref="B110:B111"/>
    <mergeCell ref="C108:C109"/>
    <mergeCell ref="D108:D109"/>
    <mergeCell ref="F108:F109"/>
    <mergeCell ref="G108:G109"/>
    <mergeCell ref="O108:O109"/>
    <mergeCell ref="C110:C111"/>
    <mergeCell ref="D110:D111"/>
    <mergeCell ref="F110:F111"/>
    <mergeCell ref="G110:G111"/>
    <mergeCell ref="O110:O111"/>
    <mergeCell ref="A104:A107"/>
    <mergeCell ref="B104:B107"/>
    <mergeCell ref="M2:M5"/>
    <mergeCell ref="M6:M7"/>
    <mergeCell ref="M8:M9"/>
    <mergeCell ref="M12:M16"/>
    <mergeCell ref="M17:M19"/>
    <mergeCell ref="M20:M22"/>
    <mergeCell ref="M24:M27"/>
    <mergeCell ref="M30:M34"/>
    <mergeCell ref="M37:M39"/>
    <mergeCell ref="M96:M97"/>
    <mergeCell ref="M98:M100"/>
    <mergeCell ref="M101:M103"/>
    <mergeCell ref="M104:M107"/>
    <mergeCell ref="M108:M109"/>
    <mergeCell ref="M110:M111"/>
    <mergeCell ref="M112:M119"/>
    <mergeCell ref="M47:M48"/>
    <mergeCell ref="M49:M51"/>
    <mergeCell ref="M52:M58"/>
    <mergeCell ref="M59:M62"/>
    <mergeCell ref="M63:M66"/>
    <mergeCell ref="M67:M72"/>
    <mergeCell ref="M73:M75"/>
    <mergeCell ref="M76:M79"/>
    <mergeCell ref="M80:M84"/>
    <mergeCell ref="E2:E5"/>
    <mergeCell ref="E6:E7"/>
    <mergeCell ref="E8:E9"/>
    <mergeCell ref="E12:E16"/>
    <mergeCell ref="E17:E19"/>
    <mergeCell ref="E20:E22"/>
    <mergeCell ref="E24:E27"/>
    <mergeCell ref="E30:E34"/>
    <mergeCell ref="E37:E39"/>
    <mergeCell ref="E40:E41"/>
    <mergeCell ref="E42:E43"/>
    <mergeCell ref="E44:E46"/>
    <mergeCell ref="E47:E48"/>
    <mergeCell ref="E49:E51"/>
    <mergeCell ref="E52:E58"/>
    <mergeCell ref="E59:E62"/>
    <mergeCell ref="E63:E66"/>
    <mergeCell ref="E67:E72"/>
    <mergeCell ref="E88:E93"/>
    <mergeCell ref="E94:E95"/>
    <mergeCell ref="E96:E97"/>
    <mergeCell ref="E98:E100"/>
    <mergeCell ref="E101:E103"/>
    <mergeCell ref="E104:E107"/>
    <mergeCell ref="E108:E109"/>
    <mergeCell ref="E110:E111"/>
    <mergeCell ref="E112:E119"/>
  </mergeCells>
  <printOptions horizontalCentered="1" verticalCentered="1"/>
  <pageMargins left="0.39370078740157483" right="0.39370078740157483" top="1.1811023622047245" bottom="0.59055118110236227" header="0.15748031496062992" footer="0.31496062992125984"/>
  <pageSetup scale="38" fitToHeight="0" orientation="landscape" r:id="rId1"/>
  <headerFooter>
    <oddHeader xml:space="preserve">&amp;C&amp;"-,Negrita" &amp;G
&amp;"Arial,Negrita"&amp;14OFICINA ASESORA DE PLANEACIÓN
MATRIZ DE SEGUIMIENTO PLAN DE ACCIÓN 2018&amp;"Verdana,Negrita"&amp;12
</oddHeader>
    <oddFooter>&amp;L&amp;G&amp;C&amp;"Arial,Negrita"&amp;12&amp;P de &amp;N</oddFooter>
  </headerFooter>
  <rowBreaks count="6" manualBreakCount="6">
    <brk id="22" max="14" man="1"/>
    <brk id="35" max="14" man="1"/>
    <brk id="51" max="14" man="1"/>
    <brk id="72" max="14" man="1"/>
    <brk id="93" max="14" man="1"/>
    <brk id="109" max="14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Matriz Inicial Enero</vt:lpstr>
      <vt:lpstr>'Matriz Inicial Enero'!Área_de_impresión</vt:lpstr>
      <vt:lpstr>'Matriz Inicial Enero'!Títulos_a_imprimir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Oficina Asesora de Planeacion</dc:creator>
  <cp:lastModifiedBy>Luis Alfonso Correa Lindarte</cp:lastModifiedBy>
  <cp:lastPrinted>2019-08-14T22:46:43Z</cp:lastPrinted>
  <dcterms:created xsi:type="dcterms:W3CDTF">2014-01-14T16:37:45Z</dcterms:created>
  <dcterms:modified xsi:type="dcterms:W3CDTF">2019-08-14T22:46:49Z</dcterms:modified>
</cp:coreProperties>
</file>