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ersidadmag-my.sharepoint.com/personal/lcorreal_unimagdalena_edu_co/Documents/PDA/2020/SEGUIMIENTO/Marzo/"/>
    </mc:Choice>
  </mc:AlternateContent>
  <xr:revisionPtr revIDLastSave="0" documentId="14_{FCA50943-69E5-A24C-9185-7C6067E0CDE3}" xr6:coauthVersionLast="45" xr6:coauthVersionMax="45" xr10:uidLastSave="{00000000-0000-0000-0000-000000000000}"/>
  <bookViews>
    <workbookView xWindow="0" yWindow="460" windowWidth="25600" windowHeight="14180" tabRatio="863" xr2:uid="{00000000-000D-0000-FFFF-FFFF00000000}"/>
  </bookViews>
  <sheets>
    <sheet name="Matriz" sheetId="23" r:id="rId1"/>
  </sheets>
  <definedNames>
    <definedName name="_xlnm._FilterDatabase" localSheetId="0" hidden="1">Matriz!$A$1:$L$118</definedName>
    <definedName name="_xlnm.Print_Area" localSheetId="0">Matriz!$A$1:$L$118</definedName>
    <definedName name="_xlnm.Print_Titles" localSheetId="0">Matriz!$1:$1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9" i="23" l="1"/>
  <c r="K118" i="23" l="1"/>
  <c r="J118" i="23" l="1"/>
</calcChain>
</file>

<file path=xl/sharedStrings.xml><?xml version="1.0" encoding="utf-8"?>
<sst xmlns="http://schemas.openxmlformats.org/spreadsheetml/2006/main" count="383" uniqueCount="277">
  <si>
    <t>INDICADOR</t>
  </si>
  <si>
    <t>RESPONSABLE</t>
  </si>
  <si>
    <t>Vicerrector Administrativo</t>
  </si>
  <si>
    <t>Gestión de proyectos de desarrollo social y productivo</t>
  </si>
  <si>
    <t>Recuperación y preservación del patrimonio y del acervo cultural local, regional y nacional</t>
  </si>
  <si>
    <t>Fortalecimiento de las capacidades y servicios de extensión</t>
  </si>
  <si>
    <t>Fomento al emprendimiento</t>
  </si>
  <si>
    <t>Gestión de proyectos de investigación en conjunto con el sector productivo y entidades gubernamentales</t>
  </si>
  <si>
    <t xml:space="preserve">Modernización y adecuación de la infraestructura física
</t>
  </si>
  <si>
    <t>Directora de Talento Humano</t>
  </si>
  <si>
    <t>N°</t>
  </si>
  <si>
    <t>Propiedad intelectual y gestión del conocimiento</t>
  </si>
  <si>
    <t>OBJETIVO</t>
  </si>
  <si>
    <t>Programa de seguimiento y vinculación del egresado y su asociación</t>
  </si>
  <si>
    <t>TOTAL</t>
  </si>
  <si>
    <t>Acreditación institucional y de programas académicos por alta calidad.</t>
  </si>
  <si>
    <t>Incremento y diversificación de las fuentes de recursos para el financiamiento.</t>
  </si>
  <si>
    <t>Modelo de gestión integral de personal administrativo.</t>
  </si>
  <si>
    <t>Fomento al desarrollo humano y salud integral.</t>
  </si>
  <si>
    <t xml:space="preserve">Consolidación de grupos e institutos de investigación.
</t>
  </si>
  <si>
    <t>META</t>
  </si>
  <si>
    <t>PROYECTO</t>
  </si>
  <si>
    <t>Vicerrector de Investigación</t>
  </si>
  <si>
    <t>Director de Bienestar Universitario</t>
  </si>
  <si>
    <t>Modelo de gestión integral de personal docente.</t>
  </si>
  <si>
    <t>Fortalecimiento de los procesos de autoevaluación, acreditación y mejoramiento continuo</t>
  </si>
  <si>
    <t>Formulación de políticas y lineamientos para el diseño y desarrollo curricular</t>
  </si>
  <si>
    <t>Ampliación de cobertura y fortalecimiento de la oferta académica presencial.</t>
  </si>
  <si>
    <t>Fomento del uso de las TIC en los procesos académicos y administrativos</t>
  </si>
  <si>
    <t xml:space="preserve">Programa para la participación bilateral de profesionales, docentes, investigadores y estudiantes en actividades con la industria </t>
  </si>
  <si>
    <t>1. ASEGURAMIENTO DE LA CALIDAD Y ACREDITACIÓN</t>
  </si>
  <si>
    <t>2. FORMACIÓN AVANZADA Y DESARROLLO HUMANO</t>
  </si>
  <si>
    <t>3. INVESTIGACIÓN, INNOVACIÓN Y RESPONSABILIDAD SOCIAL Y AMBIENTAL</t>
  </si>
  <si>
    <t>4. DESARROLLO ORGANIZACIONAL, INFRAESTRUCTURA FÍSICA, TECNOLÓGICA Y DE SERVICIOS</t>
  </si>
  <si>
    <t>Jefe Oficina de Relaciones Internacionales</t>
  </si>
  <si>
    <t>Fortalecimiento de los programas para facilitar permanencia, graduación e inclusión de la comunidad estudiantil</t>
  </si>
  <si>
    <t>Fortalecimiento de los programas de apoyo a la manutención y desarrollo estudiantil</t>
  </si>
  <si>
    <t>Sistema de seguimiento y acompañamiento al Egresado</t>
  </si>
  <si>
    <t>Extensión solidaria y educación continua</t>
  </si>
  <si>
    <t>Participación en convocatorias externas</t>
  </si>
  <si>
    <t>Fortalecimiento de la capacidad financiera</t>
  </si>
  <si>
    <t xml:space="preserve">Movilidad de docentes </t>
  </si>
  <si>
    <t>Fortalecimiento de la planta de personal administrativo</t>
  </si>
  <si>
    <t>Ordenamiento espacial del campus y gestión ambiental</t>
  </si>
  <si>
    <t>Accesibilidad e inclusión</t>
  </si>
  <si>
    <t>Ampliación, modernización e integración de sistemas de gestión, comunicación e información institucionales</t>
  </si>
  <si>
    <t>TEMA ESTRATÉGICO PDU 2010 - 2019</t>
  </si>
  <si>
    <t>OBJETIVO ESTRATÉGICO</t>
  </si>
  <si>
    <t xml:space="preserve">INICIATIVA ESTRATÉGICA </t>
  </si>
  <si>
    <t>Modernización de la gestión administrativa</t>
  </si>
  <si>
    <t>Mejoramiento de la calidad de vida, bienestar y desarrollo personal de la comunidad universitaria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</si>
  <si>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</si>
  <si>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Recursos gestionados por convocatorias (millones de pesos)</t>
  </si>
  <si>
    <t>Implementar el sistema de seguimiento al egresado que fortalezca su vínculo con la Institución.</t>
  </si>
  <si>
    <t>Voluntariado Unimagdalena</t>
  </si>
  <si>
    <t>Jefe Oficina de Aseguramiento de la Calidad</t>
  </si>
  <si>
    <t>Infraestructura, Dotación y Equipos para el Fortalecimiento de la Gestión Académica y el Bienestar Universitario</t>
  </si>
  <si>
    <t>Reformular la políticas y lineamientos para el diseño del currículo mediante estrategias participativas de la comunidad interna y externa.</t>
  </si>
  <si>
    <t>Vicerrector de Extensión y Proyección Social</t>
  </si>
  <si>
    <t>Jefe Oficina Asesora de Planeación</t>
  </si>
  <si>
    <t>Movilidad nacional e internacional de la comunidad universitaria.</t>
  </si>
  <si>
    <t>Número de áreas adecuadas o servicios implementados para el mejoramiento de la accesibilidad</t>
  </si>
  <si>
    <t>Nuevos metros cuadrados construidos</t>
  </si>
  <si>
    <t>Ampliar y modernizar la infraestructura física, logísticos y tecnológica orientada a la gestión académica y el bienestar universitario.</t>
  </si>
  <si>
    <t>Fortalecer la capacidad financiera de la institución.</t>
  </si>
  <si>
    <t>Modelo de gestión integral de personal docente</t>
  </si>
  <si>
    <t>Desarrollo de competencias y mejoramiento de los resultados en pruebas estandarizadas</t>
  </si>
  <si>
    <t>Fortalecimiento, actualización y cualificación de la planta docente</t>
  </si>
  <si>
    <t>Innovación educativa basada en tecnología</t>
  </si>
  <si>
    <t>Implementación de la política de "Smart University"</t>
  </si>
  <si>
    <t>Modernización y adecuación de la infraestructura física</t>
  </si>
  <si>
    <t>Cualificar los empleados públicos administrativos y promover el intercambio de experiencias, como medios para el fortalecimiento de las competencias laborales y de gestión.</t>
  </si>
  <si>
    <t>Tasa de éxito de estudiantes que reciben asesoría por parte de ayudantes académicos en docencia</t>
  </si>
  <si>
    <t>Promover el acceso efectivo a la educación superior a los jóvenes magdalenenses destacados por su mérito académico.</t>
  </si>
  <si>
    <t>Creación de sedes regionales con una oferta académica acorde con las necesidades de la Región.</t>
  </si>
  <si>
    <t>Porcentaje de incremento del recaudo de  recursos provenientes de la estampilla Refundación de la Universidad del Magdalena de Cara al Nuevo Milenio con relación a la vigencia anterior</t>
  </si>
  <si>
    <t>Retroactivo pensional generado por la subrogación pensional durante la vigencia</t>
  </si>
  <si>
    <t>Porcentaje de puntos totales (Total Score) en Ranking Internacional de Sostenibilidad Ambiental UI Green Metric</t>
  </si>
  <si>
    <t>Número de sistemas de gestión integrados a COGUI+ que cuenten con certificación de sus procesos bajo estándares nacionales y/o internacionales</t>
  </si>
  <si>
    <r>
      <rPr>
        <b/>
        <sz val="14"/>
        <rFont val="Arial Narrow"/>
        <family val="2"/>
      </rPr>
      <t>Objetivo 1</t>
    </r>
    <r>
      <rPr>
        <sz val="14"/>
        <rFont val="Arial Narrow"/>
        <family val="2"/>
      </rPr>
      <t xml:space="preserve"> Consolidar un sistema de aseguramiento de la calidad que garantice la acreditación por alta calidad de los programas académicos, a nivel nacional y/o internacional, y la Acreditación Institucional.</t>
    </r>
  </si>
  <si>
    <r>
      <rPr>
        <b/>
        <sz val="14"/>
        <rFont val="Arial Narrow"/>
        <family val="2"/>
      </rPr>
      <t xml:space="preserve">Objetivo 2 </t>
    </r>
    <r>
      <rPr>
        <sz val="14"/>
        <rFont val="Arial Narrow"/>
        <family val="2"/>
      </rPr>
      <t>Fortalecer la internacionalización de los procesos misionales: docencia, investigación y extensión, promoviendo la apertura e interacción con la comunidad internacional.</t>
    </r>
  </si>
  <si>
    <r>
      <rPr>
        <b/>
        <sz val="14"/>
        <rFont val="Arial Narrow"/>
        <family val="2"/>
      </rPr>
      <t xml:space="preserve">Objetivo 3 </t>
    </r>
    <r>
      <rPr>
        <sz val="14"/>
        <rFont val="Arial Narrow"/>
        <family val="2"/>
      </rPr>
      <t>Ampliar cobertura y la oferta académica en el pregrado y en el posgrado.</t>
    </r>
  </si>
  <si>
    <r>
      <rPr>
        <b/>
        <sz val="14"/>
        <rFont val="Arial Narrow"/>
        <family val="2"/>
      </rPr>
      <t xml:space="preserve">Objetivo 5 </t>
    </r>
    <r>
      <rPr>
        <sz val="14"/>
        <rFont val="Arial Narrow"/>
        <family val="2"/>
      </rPr>
      <t>Desarrollar un modelo de gestión de personal que eleve el nivel de formación y competencias del talento humano.</t>
    </r>
  </si>
  <si>
    <r>
      <rPr>
        <b/>
        <sz val="14"/>
        <rFont val="Arial Narrow"/>
        <family val="2"/>
      </rPr>
      <t>Objetivo 5</t>
    </r>
    <r>
      <rPr>
        <sz val="14"/>
        <rFont val="Arial Narrow"/>
        <family val="2"/>
      </rPr>
      <t xml:space="preserve"> Desarrollar un modelo de gestión de personal que eleve el nivel de formación y competencias del talento humano.</t>
    </r>
  </si>
  <si>
    <r>
      <rPr>
        <b/>
        <sz val="14"/>
        <rFont val="Arial Narrow"/>
        <family val="2"/>
      </rPr>
      <t xml:space="preserve">Objetivo 6 </t>
    </r>
    <r>
      <rPr>
        <sz val="14"/>
        <rFont val="Arial Narrow"/>
        <family val="2"/>
      </rPr>
      <t>Mejorar la calidad de vida y el bienestar de la comunidad universitaria.</t>
    </r>
  </si>
  <si>
    <r>
      <rPr>
        <b/>
        <sz val="14"/>
        <rFont val="Arial Narrow"/>
        <family val="2"/>
      </rPr>
      <t>Objetivo 4</t>
    </r>
    <r>
      <rPr>
        <sz val="14"/>
        <rFont val="Arial Narrow"/>
        <family val="2"/>
      </rPr>
      <t xml:space="preserve"> Fortalecer la presencia regional de la Universidad</t>
    </r>
  </si>
  <si>
    <r>
      <rPr>
        <b/>
        <sz val="14"/>
        <rFont val="Arial Narrow"/>
        <family val="2"/>
      </rPr>
      <t xml:space="preserve">Objetivo 7 </t>
    </r>
    <r>
      <rPr>
        <sz val="14"/>
        <rFont val="Arial Narrow"/>
        <family val="2"/>
      </rPr>
      <t xml:space="preserve">Promover el desarrollo de Ciencia, Tecnología e Innovación que impulse la transformación productiva y el desarrollo sostenible de la región y el país.
</t>
    </r>
  </si>
  <si>
    <r>
      <rPr>
        <b/>
        <sz val="14"/>
        <rFont val="Arial Narrow"/>
        <family val="2"/>
      </rPr>
      <t xml:space="preserve">Objetivo 7 </t>
    </r>
    <r>
      <rPr>
        <sz val="14"/>
        <rFont val="Arial Narrow"/>
        <family val="2"/>
      </rPr>
      <t>Promover el desarrollo de Ciencia, Tecnología e Innovación que impulse la transformación productiva y el desarrollo sostenible de la región y el país.</t>
    </r>
  </si>
  <si>
    <r>
      <rPr>
        <b/>
        <sz val="14"/>
        <rFont val="Arial Narrow"/>
        <family val="2"/>
      </rPr>
      <t xml:space="preserve">Objetivo 8 </t>
    </r>
    <r>
      <rPr>
        <sz val="14"/>
        <rFont val="Arial Narrow"/>
        <family val="2"/>
      </rPr>
      <t>Estimular el uso y apropiación del conocimiento en la solución de problemas del entorno así como la difusión y preservación del patrimonio cultural de las comunidades.</t>
    </r>
  </si>
  <si>
    <r>
      <rPr>
        <b/>
        <sz val="14"/>
        <rFont val="Arial Narrow"/>
        <family val="2"/>
      </rPr>
      <t>Objetivo 8</t>
    </r>
    <r>
      <rPr>
        <sz val="14"/>
        <rFont val="Arial Narrow"/>
        <family val="2"/>
      </rPr>
      <t xml:space="preserve"> Estimular el uso y apropiación del conocimiento en la solución de problemas del entorno así como la difusión y preservación del patrimonio cultural de las comunidades.</t>
    </r>
  </si>
  <si>
    <r>
      <rPr>
        <b/>
        <sz val="14"/>
        <rFont val="Arial Narrow"/>
        <family val="2"/>
      </rPr>
      <t xml:space="preserve">Objetivo 9 </t>
    </r>
    <r>
      <rPr>
        <sz val="14"/>
        <rFont val="Arial Narrow"/>
        <family val="2"/>
      </rPr>
      <t>Fortalecer la relación y cooperación universidad-empresa-estado en articulación con la sociedad.</t>
    </r>
  </si>
  <si>
    <r>
      <rPr>
        <b/>
        <sz val="14"/>
        <rFont val="Arial Narrow"/>
        <family val="2"/>
      </rPr>
      <t xml:space="preserve">Objetivo 10 </t>
    </r>
    <r>
      <rPr>
        <sz val="14"/>
        <rFont val="Arial Narrow"/>
        <family val="2"/>
      </rPr>
      <t>Ampliar y modernizar la infraestructura de manera sostenible y amigable con el ambiente.</t>
    </r>
  </si>
  <si>
    <r>
      <rPr>
        <b/>
        <sz val="14"/>
        <rFont val="Arial Narrow"/>
        <family val="2"/>
      </rPr>
      <t xml:space="preserve">Objetivo 11 </t>
    </r>
    <r>
      <rPr>
        <sz val="14"/>
        <rFont val="Arial Narrow"/>
        <family val="2"/>
      </rPr>
      <t>Adoptar una estructura organizacional acorde con el crecimiento y desarrollo de la Institución</t>
    </r>
  </si>
  <si>
    <r>
      <rPr>
        <b/>
        <sz val="14"/>
        <rFont val="Arial Narrow"/>
        <family val="2"/>
      </rPr>
      <t xml:space="preserve">Objetivo 12 </t>
    </r>
    <r>
      <rPr>
        <sz val="14"/>
        <rFont val="Arial Narrow"/>
        <family val="2"/>
      </rPr>
      <t>Apropiar y articular el uso de las TIC en los procesos misionales, estratégicos y de apoyo.</t>
    </r>
  </si>
  <si>
    <r>
      <t xml:space="preserve">
</t>
    </r>
    <r>
      <rPr>
        <b/>
        <sz val="14"/>
        <rFont val="Arial Narrow"/>
        <family val="2"/>
      </rPr>
      <t xml:space="preserve">Objetivo 14 </t>
    </r>
    <r>
      <rPr>
        <sz val="14"/>
        <rFont val="Arial Narrow"/>
        <family val="2"/>
      </rPr>
      <t xml:space="preserve">Diversificar mecanismos de gestión de recursos financieros que garanticen el cumplimiento de la misión institucional.
</t>
    </r>
  </si>
  <si>
    <t>Movilidad de estudiantes</t>
  </si>
  <si>
    <t>Facilitar la gestión para la consecución de recursos externos mediante la presentación de ofertas de servicios  para suplir las necesidades expresadas por entidades publicas y/o empresas  privadas</t>
  </si>
  <si>
    <t>Fortalecimiento de la cultura de la planeación y el direccionamiento estratégico</t>
  </si>
  <si>
    <t>Programa de Atención Psicológica</t>
  </si>
  <si>
    <r>
      <rPr>
        <b/>
        <sz val="14"/>
        <rFont val="Arial Narrow"/>
        <family val="2"/>
      </rPr>
      <t>Objetivo 10</t>
    </r>
    <r>
      <rPr>
        <sz val="14"/>
        <rFont val="Arial Narrow"/>
        <family val="2"/>
      </rPr>
      <t xml:space="preserve"> Ampliar y modernizar la infraestructura de manera sostenible y amigable con el ambiente.</t>
    </r>
  </si>
  <si>
    <t xml:space="preserve">Plan de Ordenamiento y Fortalecimiento del Campus Biocultural </t>
  </si>
  <si>
    <t>Estructuración de Proyectos para el fortalecimiento de la infraestructura universitaria</t>
  </si>
  <si>
    <t>Fortalecer la cualificación y formación avanzada de los docentes de carrera</t>
  </si>
  <si>
    <t>Número de cursos rediseñados e implementados en aula virtual con la asesoría del CETEP</t>
  </si>
  <si>
    <t>Fomentar la incorporación de las TIC en las actividades de enseñanza, aprendizaje e investigación creativa.</t>
  </si>
  <si>
    <t>Gestión de recursos de orden nacional y territorial y empresas privadas durante la vigencia para inversión o funcionamiento</t>
  </si>
  <si>
    <t>Disminución del gasto anual por pago de mesadas pensionales durante la vigencia</t>
  </si>
  <si>
    <t xml:space="preserve">Fortalecer el concepto de "Smart University" a partir de la incorporación de sistemas de información y tecnologías emergentes, así como la adecuación de espacios físicos y/o virtuales acordes con la visión de una universidad de tercera generación, incluyente, innovadora y sostenible. </t>
  </si>
  <si>
    <t>Número de plataformas digitales y virtuales implementadas, enmarcadas en la política de Smart University</t>
  </si>
  <si>
    <t>Número de espacios físicos adecuados y/o modernizados bajo el concepto de Smart University</t>
  </si>
  <si>
    <t>Evaluar el Plan de Desarrollo Físico Universidad del Magdalena 2001-2020 con el fin de estructurar un plan de ordenamiento del campus universitario que se pueda integrar a la formulación del nuevo plan de desarrollo institucional 2019-2030, y al fortalecimiento del campus desde una concepción biocultural.</t>
  </si>
  <si>
    <t>Número de documentos desarrollados para el diagnóstico, diseño y formulación del Plan de Ordenamiento del Campus Universitario</t>
  </si>
  <si>
    <t>Número de espacios físicos adecuados y/o modernizados bajo los conceptos de Campus Biocultural y Campus Museo</t>
  </si>
  <si>
    <t>Avanzar en las acciones priorizadas para la vigencia de la Política de Sostenibilidad con el fin de promover y fortalecer las estrategias ligadas a mejorar el desempeño en el Ranking Green Metric.</t>
  </si>
  <si>
    <r>
      <rPr>
        <b/>
        <sz val="14"/>
        <rFont val="Arial Narrow"/>
        <family val="2"/>
      </rPr>
      <t xml:space="preserve">Objetivo 10 </t>
    </r>
    <r>
      <rPr>
        <sz val="14"/>
        <rFont val="Arial Narrow"/>
        <family val="2"/>
      </rPr>
      <t>Ampliar y modernizar la infraestructura de manera sostenible y amigable con el ambiente</t>
    </r>
  </si>
  <si>
    <r>
      <rPr>
        <b/>
        <sz val="14"/>
        <rFont val="Arial Narrow"/>
        <family val="2"/>
      </rPr>
      <t>Objetivo 10</t>
    </r>
    <r>
      <rPr>
        <sz val="14"/>
        <rFont val="Arial Narrow"/>
        <family val="2"/>
      </rPr>
      <t xml:space="preserve"> Ampliar y modernizar la infraestructura de manera sostenible y amigable con el ambiente</t>
    </r>
  </si>
  <si>
    <t>Número de Proyectos formulados para el fortalecimiento de la infraestructura universitaria</t>
  </si>
  <si>
    <t>Fomentar, hacer seguimiento y promover los procesos de Autoevaluación, Acreditación y Aseguramiento de la calidad en los programas académicos y en la Institución.</t>
  </si>
  <si>
    <t>Porcentaje de Adjudicación de Propuestas presentadas</t>
  </si>
  <si>
    <t xml:space="preserve">Documento semestral de evaluación integral de la Cátedra de Sostenibilidad </t>
  </si>
  <si>
    <t>Número de materiales y objetos de aprendizajes desarrollados por los profesores con la asesoría del CETEP</t>
  </si>
  <si>
    <t>Número de programas de pregrado reformulados con nuevas políticas y lineamientos</t>
  </si>
  <si>
    <t>Formular y Realizar estudios técnicos de prefactibilidad de proyectos estratégicos de infraestructura que posibilite la gestión de fuentes de financiación externas y la planificación financiera en el corto, mediano y largo plazo</t>
  </si>
  <si>
    <t>Número de proyectos financiados en convocatorias internacionales</t>
  </si>
  <si>
    <t>Número de graduados vinculados a través de vacantes ofertadas por la Bolsa de Empleo Unimagdalena</t>
  </si>
  <si>
    <r>
      <rPr>
        <b/>
        <sz val="14"/>
        <rFont val="Arial Narrow"/>
        <family val="2"/>
      </rPr>
      <t>Objetivo 13</t>
    </r>
    <r>
      <rPr>
        <sz val="14"/>
        <rFont val="Arial Narrow"/>
        <family val="2"/>
      </rPr>
      <t xml:space="preserve"> Consolidar un modelo de gestión que garantice el aseguramiento de la calidad en la Institución.</t>
    </r>
  </si>
  <si>
    <t>Participar en Consorcios y Alianzas Internacionales, movilidad nacional e internacional de estudiantes y en los diferentes espacios y contextos de formación, trabajo y vida universitaria</t>
  </si>
  <si>
    <t>Documento de Política de Internacionalización aprobado</t>
  </si>
  <si>
    <t>Número de Convenios de Doble titulación Activos</t>
  </si>
  <si>
    <t>Informe de seguimiento Programa Talento Magdalena</t>
  </si>
  <si>
    <t>Porcentaje de Cobertura del Programa respecto a la población objetivo</t>
  </si>
  <si>
    <t>Nivel de satisfacción con los Programas para el Mejoramiento de la Calidad de Vida, Bienestar y Desarrollo</t>
  </si>
  <si>
    <t>Vincular a actores universitarios y de la comunidad externa que tengan vocación de servicio para desarrollar proyectos en beneficio de la sociedad en general a través de un ejercicio libre y organizado en cumplimiento de la política de responsabilidad social universitaria</t>
  </si>
  <si>
    <t>Diseñar e implementar estrategias que favorezcan el desarrollo de las competencias genéricas y específicas de los estudiantes</t>
  </si>
  <si>
    <t>Número de programas de pregrado creados en la modalidad presencial</t>
  </si>
  <si>
    <t>Número de programas de pregrado creados en la modalidad a distancia y virtual.</t>
  </si>
  <si>
    <t>Número de programas de posgrados creados en la modalidad presencial.</t>
  </si>
  <si>
    <t>Apoyo financiero a profesores, funcionarios o graduados miembros de grupos de investigación beneficiados en convocatorias internas para adelantar estudios en programas de maestrías y doctorado</t>
  </si>
  <si>
    <t>Propuestas de trabajos de grado en alguna modalidad relacionada con investigación presentados en convocatorias internas de financiación</t>
  </si>
  <si>
    <t>Convenios o contratos de transferencia de la propiedad intelectual resultante de actividades de ciencia, tecnología e innovación.</t>
  </si>
  <si>
    <t>Solicitudes de protección de producción intelectual tramitadas ante las entidades encargadas (SIC, DNDA, ICA, etc.)</t>
  </si>
  <si>
    <t>Participaciones de la  Editorial Unimagdalena en ferias de libros nacionales e internacionales.</t>
  </si>
  <si>
    <t>Indexaciones, Indizaciones y repositorios a nivel nacional e internacional de las revista institucionales.</t>
  </si>
  <si>
    <t>Productos bibliográficos publicados en coedición.</t>
  </si>
  <si>
    <t>Propuestas de trabajos de grado en modalidad de práctica de innovación y emprendimiento presentadas.</t>
  </si>
  <si>
    <t>Trabajos de grado finalizados en modalidad de práctica de innovación y emprendimiento.</t>
  </si>
  <si>
    <t>Productos mínimos viables desarrollados.</t>
  </si>
  <si>
    <t>Planes de negocios desarrollados.</t>
  </si>
  <si>
    <t>Sesiones de mentoría de innovación y emprendimiento realizadas.</t>
  </si>
  <si>
    <t>Sesiones del Comité Universidad Empresa Estado realizadas.</t>
  </si>
  <si>
    <t>Contribuir con el acceso y la permanencia, a través de un suministro alimenticio fomentando estilos de vida saludables.</t>
  </si>
  <si>
    <t>Generar espacios para la interacción universidad - sociedad en las diferentes manifestaciones culturales a partir de las capacidades institucionales</t>
  </si>
  <si>
    <r>
      <rPr>
        <b/>
        <sz val="14"/>
        <rFont val="Arial Narrow"/>
        <family val="2"/>
      </rPr>
      <t xml:space="preserve">Objetivo 5 </t>
    </r>
    <r>
      <rPr>
        <sz val="14"/>
        <rFont val="Arial Narrow"/>
        <family val="2"/>
      </rPr>
      <t>Desarrollar un modelo de gestión de personal que eleve el nivel de formación y competencias del talento humano</t>
    </r>
  </si>
  <si>
    <t>Número de cursos de capacitación y/o entrenamiento realizados</t>
  </si>
  <si>
    <t>Número de administrativos participantes de cursos de capacitación y/o entrenamiento.</t>
  </si>
  <si>
    <t>Número de empleados administrativos participantes en eventos académicos nacionales e internacionales</t>
  </si>
  <si>
    <t>Obras bibliográficas y audiovisuales publicados por la editorial.</t>
  </si>
  <si>
    <t>Brindar servicios ayuda psicológica asistencial a estudiantes que presentan dificultades personales y académicas</t>
  </si>
  <si>
    <t>Fortalecimiento del Sistema de Museos y la Oferta Cultural</t>
  </si>
  <si>
    <t>Fomento y Creación de espacios académicos para el fortalecimiento de las relaciones con el entorno</t>
  </si>
  <si>
    <t>Alianzas estratégicas Universidad - Empresa</t>
  </si>
  <si>
    <t>Edición, publicación y posicionamiento de la producción editorial</t>
  </si>
  <si>
    <t>Fomento, consolidación y gestión de relaciones con el entorno para actividades de CTeI</t>
  </si>
  <si>
    <t>Fomento, gestión y acompañamiento en procesos de innovación y emprendimiento innovador</t>
  </si>
  <si>
    <t>Formulación, ejecución y gestión de proyectos de CTeI</t>
  </si>
  <si>
    <t>Fortalecimiento de grupos y otras unidades del sistema institucional de CTeI</t>
  </si>
  <si>
    <t>Mejoramiento de infraestructura física y dotación locativa, tecnológica o bibliográfica para actividades de CTeI</t>
  </si>
  <si>
    <t>Protección, divulgación y transferencia de conocimiento, tecnología, arte y cultura</t>
  </si>
  <si>
    <t>Implementación de la Política de Sostenibilidad</t>
  </si>
  <si>
    <t>Fortalecimiento de la política de internacionalización</t>
  </si>
  <si>
    <t>Consolidación de la Oferta Académica</t>
  </si>
  <si>
    <t>Fortalecer  el proceso de enseñanza-aprendizaje de los contenidos programáticos
de la asignatura, a través del análisis crítico,  guía, la práctica, ejercitación y la formación.</t>
  </si>
  <si>
    <t>Ajustar la infraestructura física, logística y tecnológica de la Universidad tomando como referencia las normas y estándares internacionales de accesibilidad e inclusión</t>
  </si>
  <si>
    <t>Aulas, laboratorios y otras áreas adecuadas y/o modernizados para el desarrollo de actividades académicas</t>
  </si>
  <si>
    <t>Áreas intervenidas para el desarrollo de actividades de bienestar</t>
  </si>
  <si>
    <t>Número de miembros de la comunidad universitaria  transportados con el parque automotor durante la vigencia</t>
  </si>
  <si>
    <t>Número de redes de servicio construidas y/o modernizadas</t>
  </si>
  <si>
    <t>Fortalecer la gestión institucional, mediante la implementación de tecnologías y herramientas de gestión para mejorar la agilidad de los procesos, la recopilación y entrega oportuna de información, que garanticen el acceso y la calidad de la información pública, y promuevan la rendición de cuentas y la prevención de la corrupción</t>
  </si>
  <si>
    <t>Número de sistemas y/o aplicaciones de apoyo a la
gestión integrados e implementados</t>
  </si>
  <si>
    <t>Número de unidades documentales de archivo central digitalizadas</t>
  </si>
  <si>
    <t>Talento Magdalena</t>
  </si>
  <si>
    <t>Formulación del nuevo plan de desarrollo estratégico Unimagdalena 2020-2030</t>
  </si>
  <si>
    <t>Fortalecimiento de la identidad, posicionamiento, presencia digital y de marca</t>
  </si>
  <si>
    <t>Infraestructura, dotación y equipos para el fortalecimiento de la gestión administrativa, soporte tecnológico y el campus universitario</t>
  </si>
  <si>
    <t>Número de movilidades del personal administrativo, para participar en encuentros y/o intercambios.</t>
  </si>
  <si>
    <t>Número de exposiciones de arte, etnográficas, actividades culturales y producciones musicales, a nivel interno y/o externo</t>
  </si>
  <si>
    <t>Número de seminarios y/o programas de formación continua en: arte, patrimonio cultura y turismo</t>
  </si>
  <si>
    <t>Número de ediciones publicadas de la revista ATARRAYA</t>
  </si>
  <si>
    <t>Número de cátedras realizadas en articulación con las facultades y programas académicos.</t>
  </si>
  <si>
    <t>Generar valor social en el entorno propiciando espacios de reflexión y formación sobre temas de actualidad e interés general, para la comunidad universitaria, organizaciones sociales y sus comunidades de influencia.</t>
  </si>
  <si>
    <t>Numero de programas de educación continua desarrollados</t>
  </si>
  <si>
    <t>Comité de representación local conformado</t>
  </si>
  <si>
    <t>SI</t>
  </si>
  <si>
    <t>Número de proyectos y/o alianzas gestionados por el Voluntariado Unimagdalena</t>
  </si>
  <si>
    <t>Numero de graduados vinculados al programa de emprendimiento</t>
  </si>
  <si>
    <t>Número de graduados beneficiados a través de estímulos académicos</t>
  </si>
  <si>
    <t>Número de empresas vinculadas a los servicios y beneficios de los graduados.</t>
  </si>
  <si>
    <t>Número de estudiantes activos con practicas profesionales en el exterior</t>
  </si>
  <si>
    <t>Número de encuentros con empresarios representantes de los sectores productivos</t>
  </si>
  <si>
    <t>Renovación de Acreditación Institucional</t>
  </si>
  <si>
    <t>Porcentaje de obtención de Registro Calificado</t>
  </si>
  <si>
    <t>Porcentaje de obtención de Acreditación de Alta Calidad</t>
  </si>
  <si>
    <t>Número de actividades de salud familiar y convivencia social, ambiental y cultural</t>
  </si>
  <si>
    <t>Numero de personas asistentes al servicio del sistema de museos</t>
  </si>
  <si>
    <t>Número de proyectos desarrollado por el Voluntariado Unimagdalena</t>
  </si>
  <si>
    <t xml:space="preserve">Número de voluntarios vinculados en el periodo al Voluntariado Unimagdalena </t>
  </si>
  <si>
    <t>Número de graduados carnetizados y actualizados en la base de datos</t>
  </si>
  <si>
    <t>Número de escenario de practicas gestionadas con entidades públicas y privadas en el periodo</t>
  </si>
  <si>
    <t xml:space="preserve">Documento Aprobado del Portafolio Integrado de Desarrollo Institucional #PorUnimagdalena 2020-2030 </t>
  </si>
  <si>
    <t>Número de jornadas participativas para el diseño y  formulación del Portafolio Integrado de Desarrollo Institucional 2020-2030 alineado con los Objetivos de Desarrollo Sostenible (ODS) y tendencias globales.</t>
  </si>
  <si>
    <t>Formular participativamente el Portafolio Integrado de Desarrollo Institucional 2020-2030 a partir de la articulación de los planes y políticas de desarrollo de cada eje misional y sus unidades organizativas, que a su vez estén alineados con  referentes y tendencias locales, nacionales y globales como los Objetivos de Desarrollo Sostenible (ODS</t>
  </si>
  <si>
    <t>Mejorar el posicionamiento y la presencia digital y de marca de Unimagdalena, a través de la difusión en medios de comunicación y el refinamiento de marca institucional.</t>
  </si>
  <si>
    <t>Director de Comunicaciones</t>
  </si>
  <si>
    <t>Informe trimestral de difusión y posicionamiento en medios de comunicación</t>
  </si>
  <si>
    <t>Plan de reducción de Huella de Carbono</t>
  </si>
  <si>
    <t>Programa de financiación de la formación científica</t>
  </si>
  <si>
    <t>Mejorar las capacidades científicas de profesores y funcionarios miembros de grupos de investigación de la Universidad, por medio de apoyo financiero para adelantar estudios en programas de maestrías y doctorado en instituciones colombianas o extranjeras..</t>
  </si>
  <si>
    <t>Formular, financiar y gestionar proyectos de CTeI, con el fin de generar producción intelectual y fortalecer las capacidades de los grupos de investigación.</t>
  </si>
  <si>
    <t>Propuestas de proyectos de CTeI presentadas para financiación interna, externa y de cooperación internacional.</t>
  </si>
  <si>
    <t>Proyectos de CTeI con financiación interna, externa y de cooperación internacional que inician en la vigencia.</t>
  </si>
  <si>
    <t>Trabajos de grado con financiación interna que inician en la vigencia.</t>
  </si>
  <si>
    <t>Graduados en modalidad de investigación con trabajo de grado financiado o con vinculación a proyectos de CTeI financiados.</t>
  </si>
  <si>
    <t>Fortalecer grupos y otras unidades del sistema institucional de CTeI</t>
  </si>
  <si>
    <t>Número de incentivos concedidos a investigadores por reconocimiento obtenido en el SNCTeI</t>
  </si>
  <si>
    <t>Número de informes de vigilancia científica o tecnológica a unidades de CTI o a unidades de gestión de CTeI</t>
  </si>
  <si>
    <t>Proteger, divulgar y transferir la producción intelectual de carácter científico, tecnológico o artístico y cultural,  resultante de actividades de ciencia, tecnología e innovación.</t>
  </si>
  <si>
    <t>Eventos de CTeI organizados por la Unimagdalena.</t>
  </si>
  <si>
    <t>Profesores o investigadores miembros de grupos de investigación participantes presentando resultados en eventos de CTeI nacionales e internacionales.</t>
  </si>
  <si>
    <t>Actividades de capacitación en CTeI organizados por la Unimagdalena</t>
  </si>
  <si>
    <t>Estudiantes y jóvenes investigadores miembros de grupos de investigación participantes en eventos de CTeI nacionales e internacionales.</t>
  </si>
  <si>
    <t>Ediciones (volúmenes o números) de revistas científicas, divulgativas y boletines, publicadas por la editorial Unimagdalena.</t>
  </si>
  <si>
    <t>Artículos de autoría de investigadores de la Unimagdalena sometidos a evaluación, aceptados para publicación o publicados en el marco de la convocatoria de apoyo a publicación de artículos.</t>
  </si>
  <si>
    <t>Editar, publicar y posicionar la producción bibliográfica y audiovisual generada por comunidad académica, científica y cultural tanto externa como interna de Unimagdalena</t>
  </si>
  <si>
    <t>Fomentar, gestionar y dar acompañamiento en las actividades de innovación y emprendimiento que puedan resultar en productos mínimos viables, planes de negocio o empresas Spin- Off o StartUp.</t>
  </si>
  <si>
    <t>Convenios para dinamizar y realizar actividades de CTeI.</t>
  </si>
  <si>
    <t>Investigadores de otras instituciones que visitan la Unimagdalena para realizar actividades de CTeI.</t>
  </si>
  <si>
    <t>Movilidades para gestión y fortalecimiento de las relaciones con el entorno para actividades de CTeI.</t>
  </si>
  <si>
    <t>Crear y fortalecer relaciones con organizaciones del entorno que permitan dinamizar la realización de actividades de CTeI</t>
  </si>
  <si>
    <t>Mejorar la infraestructura física y tecnológica para actividades de CTeI con la construcción o adecuación de espacios físicos, la adquisición o mejoramiento de equipos,  incorporación de tecnologías de información y comunicación, y de fuentes de conocimiento científico como  bases de datos y demás material bibliográfico.</t>
  </si>
  <si>
    <t>Bases de datos y herramientas informáticas para CTeI adquiridos o con membresía.</t>
  </si>
  <si>
    <t>Equipos, licencias de software y  libros para CTeI adquiridos en el programa de mejoramiento de la infraestructura.</t>
  </si>
  <si>
    <t>Espacios físicos, nuevos o mejorados,  para actividades de CTeI.</t>
  </si>
  <si>
    <t>Fortalecimiento y gestión de colecciones científicas</t>
  </si>
  <si>
    <t>Fortalecer y gestionar las diferentes colecciones que integran el Centro de Colecciones Científicas (CCC).</t>
  </si>
  <si>
    <t>Número de especímenes registrados en los diferentes sistemas de gestión nacionales</t>
  </si>
  <si>
    <t>Número de colecciones del CCC registradas ante entes nacionales e internacionales en la vigencia</t>
  </si>
  <si>
    <t>Número de asignaturas que incluyen formalmente en su diseño curricular el uso de colecciones del CCC</t>
  </si>
  <si>
    <t>Número de estudiantes en Movilidad Incluyente</t>
  </si>
  <si>
    <t>Acuerdo Académico de adopción de Políticas y lineamientos para el desarrollo curricular institucional aprobado.</t>
  </si>
  <si>
    <t xml:space="preserve">Diagnóstico y análisis cualitativo de los resultados en las pruebas Saber Pro por programa </t>
  </si>
  <si>
    <t>Número de cualificaciones realizadas a partir del diagnóstico anterior.</t>
  </si>
  <si>
    <t>Matriz de datos para evaluar el impacto de la movilidad de estudiantes.</t>
  </si>
  <si>
    <t>Matriz de datos para evaluar el impacto de la movilidad de docentes.</t>
  </si>
  <si>
    <t>Diseñar nuevos programas en las modalidades presencial, distancia y virtual de pregrado y posgrado.</t>
  </si>
  <si>
    <t>Programa de formación avanzada actualizado y ajustado</t>
  </si>
  <si>
    <t>Evaluación de impacto de la cualificación</t>
  </si>
  <si>
    <t>Porcentaje de satisfacción de los resultados o logros alcanzados en el proceso de atención psicológica y neuropsicológica.</t>
  </si>
  <si>
    <t>Índice de prácticas de autocuidado, salud física y mental en la población de la primera infancia y tercera edad en las comunidades de influencia.</t>
  </si>
  <si>
    <t>Vicerrector Académico</t>
  </si>
  <si>
    <t>Vicerrector Académico; Decanos de Facultades</t>
  </si>
  <si>
    <t xml:space="preserve"> Vicerrector Académico</t>
  </si>
  <si>
    <t>Vicerrector Académico; 
Director del CETEP</t>
  </si>
  <si>
    <t>Generar espacios de interacción académica  entre los estudiantes de la Universidad del Magdalena y comunidades nacionales e internacionales.</t>
  </si>
  <si>
    <t>Generar espacios de interacción académica  entre los docentes de la Universidad del Magdalena y comunidades nacionales e internacionales.</t>
  </si>
  <si>
    <t>Índice de prácticas de autocuidado, salud física y mental en los empleados de la Universidad del Magdalena y de instituciones de influencia.</t>
  </si>
  <si>
    <t>Porcentaje de implementación de estrategias educativas para la prevención del bajo rendimiento académico y/o repitencia y deserción académica en estudiantes remitidos o atendidos.</t>
  </si>
  <si>
    <t>Número de organizaciones externas participantes en las cátedras</t>
  </si>
  <si>
    <t>Número de colecciones incluidas formalmente como parte del CCC en la vigencia</t>
  </si>
  <si>
    <t>Fomentar la interacción de la Universidad  del Magdalena con el entorno, a través de programas y actividades  de extensión solidaria</t>
  </si>
  <si>
    <t>Fortalecer las alianzas estratégicas universidad - sector público y privado</t>
  </si>
  <si>
    <t xml:space="preserve">Número de Estudiantes Vinculados laboralmente a empresas públicas y privadas después del ciclo de practicas </t>
  </si>
  <si>
    <t>Informe de Impacto del Día S</t>
  </si>
  <si>
    <t>MEDICIÓN MARZO 31</t>
  </si>
  <si>
    <t>PRESUPUESTO</t>
  </si>
  <si>
    <t>PRESUPUESTO
EJECUTADO</t>
  </si>
  <si>
    <t>Ampliar y modernizar la infraestructura física, logísticos y tecnológica orientada a la gestión administrativa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</si>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</sst>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(* #,##0_);_(* \(#,##0\);_(* &quot;-&quot;??_);_(@_)"/>
    <numFmt numFmtId="168" formatCode="_ * #,##0.00_ ;_ * \-#,##0.00_ ;_ * &quot;-&quot;??_ ;_ @_ "/>
    <numFmt numFmtId="169" formatCode="&quot;$&quot;\ #,##0"/>
    <numFmt numFmtId="170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4"/>
      <name val="Calibri"/>
      <family val="2"/>
      <scheme val="minor"/>
    </font>
    <font>
      <sz val="14"/>
      <color rgb="FF00B050"/>
      <name val="Arial Narrow"/>
      <family val="2"/>
    </font>
    <font>
      <b/>
      <sz val="14"/>
      <color theme="0"/>
      <name val="Arial Narrow"/>
      <family val="2"/>
    </font>
    <font>
      <b/>
      <sz val="14"/>
      <color rgb="FFFF0000"/>
      <name val="Arial Narrow"/>
      <family val="2"/>
    </font>
    <font>
      <sz val="14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>
      <alignment vertical="top"/>
    </xf>
    <xf numFmtId="168" fontId="2" fillId="0" borderId="0" applyFont="0" applyFill="0" applyBorder="0" applyAlignment="0" applyProtection="0"/>
    <xf numFmtId="165" fontId="3" fillId="0" borderId="0" applyFont="0" applyFill="0" applyBorder="0" applyAlignment="0" applyProtection="0">
      <alignment vertical="top"/>
    </xf>
    <xf numFmtId="166" fontId="2" fillId="0" borderId="0" quotePrefix="1" applyFont="0" applyFill="0" applyBorder="0" applyAlignment="0">
      <protection locked="0"/>
    </xf>
    <xf numFmtId="0" fontId="3" fillId="0" borderId="0">
      <alignment vertical="top"/>
    </xf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3" fontId="6" fillId="0" borderId="0" xfId="1" applyNumberFormat="1" applyFont="1" applyFill="1" applyAlignment="1">
      <alignment horizontal="left" vertical="center" wrapText="1"/>
    </xf>
    <xf numFmtId="3" fontId="6" fillId="0" borderId="0" xfId="1" applyNumberFormat="1" applyFont="1" applyFill="1" applyAlignment="1">
      <alignment horizontal="center" vertical="center" wrapText="1"/>
    </xf>
    <xf numFmtId="0" fontId="6" fillId="0" borderId="0" xfId="1" applyNumberFormat="1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167" fontId="6" fillId="0" borderId="0" xfId="1" applyNumberFormat="1" applyFont="1" applyFill="1" applyBorder="1" applyAlignment="1">
      <alignment vertical="center" wrapText="1"/>
    </xf>
    <xf numFmtId="3" fontId="6" fillId="0" borderId="0" xfId="1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3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169" fontId="5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horizontal="right" vertical="center" wrapText="1"/>
    </xf>
    <xf numFmtId="3" fontId="6" fillId="0" borderId="0" xfId="0" applyNumberFormat="1" applyFont="1" applyFill="1" applyAlignment="1">
      <alignment horizontal="right" vertical="center" wrapText="1"/>
    </xf>
    <xf numFmtId="0" fontId="10" fillId="0" borderId="0" xfId="0" applyNumberFormat="1" applyFont="1" applyFill="1" applyAlignment="1">
      <alignment horizontal="left" vertical="center" wrapText="1"/>
    </xf>
    <xf numFmtId="3" fontId="11" fillId="0" borderId="0" xfId="1" applyNumberFormat="1" applyFont="1" applyFill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69" fontId="9" fillId="2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1" quotePrefix="1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9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67" fontId="8" fillId="0" borderId="0" xfId="1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6" fillId="0" borderId="1" xfId="16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/>
    </xf>
    <xf numFmtId="0" fontId="6" fillId="0" borderId="1" xfId="2" quotePrefix="1" applyNumberFormat="1" applyFont="1" applyFill="1" applyBorder="1" applyAlignment="1">
      <alignment horizontal="center" vertical="center" wrapText="1"/>
    </xf>
    <xf numFmtId="169" fontId="6" fillId="0" borderId="1" xfId="2" quotePrefix="1" applyNumberFormat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9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69" fontId="6" fillId="0" borderId="1" xfId="0" applyNumberFormat="1" applyFont="1" applyFill="1" applyBorder="1" applyAlignment="1">
      <alignment horizontal="center" vertical="center" wrapText="1"/>
    </xf>
    <xf numFmtId="169" fontId="6" fillId="0" borderId="1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169" fontId="6" fillId="0" borderId="2" xfId="0" applyNumberFormat="1" applyFont="1" applyFill="1" applyBorder="1" applyAlignment="1">
      <alignment horizontal="right" vertical="center" wrapText="1"/>
    </xf>
    <xf numFmtId="169" fontId="6" fillId="0" borderId="4" xfId="0" applyNumberFormat="1" applyFont="1" applyFill="1" applyBorder="1" applyAlignment="1">
      <alignment horizontal="right" vertical="center" wrapText="1"/>
    </xf>
    <xf numFmtId="169" fontId="6" fillId="0" borderId="3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9" fontId="6" fillId="0" borderId="1" xfId="2" applyNumberFormat="1" applyFont="1" applyFill="1" applyBorder="1" applyAlignment="1">
      <alignment horizontal="right" vertical="center" wrapText="1"/>
    </xf>
    <xf numFmtId="49" fontId="6" fillId="0" borderId="2" xfId="1" quotePrefix="1" applyNumberFormat="1" applyFont="1" applyFill="1" applyBorder="1" applyAlignment="1">
      <alignment horizontal="left" vertical="center" wrapText="1"/>
    </xf>
    <xf numFmtId="49" fontId="6" fillId="0" borderId="4" xfId="1" quotePrefix="1" applyNumberFormat="1" applyFont="1" applyFill="1" applyBorder="1" applyAlignment="1">
      <alignment horizontal="left" vertical="center" wrapText="1"/>
    </xf>
    <xf numFmtId="49" fontId="6" fillId="0" borderId="3" xfId="1" quotePrefix="1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wrapText="1"/>
    </xf>
  </cellXfs>
  <cellStyles count="17">
    <cellStyle name="Millares" xfId="1" builtinId="3"/>
    <cellStyle name="Millares [0]" xfId="16" builtinId="6"/>
    <cellStyle name="Millares 14" xfId="15" xr:uid="{00000000-0005-0000-0000-000002000000}"/>
    <cellStyle name="Millares 2" xfId="7" xr:uid="{00000000-0005-0000-0000-000003000000}"/>
    <cellStyle name="Millares 2 2 2" xfId="13" xr:uid="{00000000-0005-0000-0000-000004000000}"/>
    <cellStyle name="Millares 3" xfId="6" xr:uid="{00000000-0005-0000-0000-000005000000}"/>
    <cellStyle name="Moneda" xfId="2" builtinId="4"/>
    <cellStyle name="Moneda 2" xfId="8" xr:uid="{00000000-0005-0000-0000-000007000000}"/>
    <cellStyle name="Normal" xfId="0" builtinId="0"/>
    <cellStyle name="Normal 2" xfId="4" xr:uid="{00000000-0005-0000-0000-000009000000}"/>
    <cellStyle name="Normal 2 2" xfId="9" xr:uid="{00000000-0005-0000-0000-00000A000000}"/>
    <cellStyle name="Normal 2 2 2" xfId="14" xr:uid="{00000000-0005-0000-0000-00000B000000}"/>
    <cellStyle name="Normal 3" xfId="10" xr:uid="{00000000-0005-0000-0000-00000C000000}"/>
    <cellStyle name="Normal 4" xfId="5" xr:uid="{00000000-0005-0000-0000-00000D000000}"/>
    <cellStyle name="Normal 4 2" xfId="11" xr:uid="{00000000-0005-0000-0000-00000E000000}"/>
    <cellStyle name="Porcentaje" xfId="3" builtinId="5"/>
    <cellStyle name="Porcentaje 2" xfId="12" xr:uid="{00000000-0005-0000-0000-000010000000}"/>
  </cellStyles>
  <dxfs count="0"/>
  <tableStyles count="0" defaultTableStyle="TableStyleMedium2" defaultPivotStyle="PivotStyleLight16"/>
  <colors>
    <mruColors>
      <color rgb="FFFFFF99"/>
      <color rgb="FFFFCC66"/>
      <color rgb="FFAFCB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5"/>
  <sheetViews>
    <sheetView tabSelected="1" view="pageBreakPreview" topLeftCell="D1" zoomScaleNormal="85" zoomScaleSheetLayoutView="100" workbookViewId="0">
      <selection activeCell="G5" sqref="G5"/>
    </sheetView>
  </sheetViews>
  <sheetFormatPr baseColWidth="10" defaultColWidth="11.5" defaultRowHeight="18" x14ac:dyDescent="0.2"/>
  <cols>
    <col min="1" max="1" width="22.6640625" style="2" customWidth="1"/>
    <col min="2" max="2" width="28.1640625" style="2" customWidth="1"/>
    <col min="3" max="3" width="24.33203125" style="2" customWidth="1"/>
    <col min="4" max="4" width="5.83203125" style="3" customWidth="1"/>
    <col min="5" max="5" width="25.83203125" style="4" customWidth="1"/>
    <col min="6" max="6" width="36.6640625" style="4" customWidth="1"/>
    <col min="7" max="7" width="49.1640625" style="28" customWidth="1"/>
    <col min="8" max="9" width="22.5" style="3" customWidth="1"/>
    <col min="10" max="10" width="22.6640625" style="26" customWidth="1"/>
    <col min="11" max="11" width="16.33203125" style="26" bestFit="1" customWidth="1"/>
    <col min="12" max="12" width="19.33203125" style="8" customWidth="1"/>
    <col min="13" max="16384" width="11.5" style="10"/>
  </cols>
  <sheetData>
    <row r="1" spans="1:12" s="9" customFormat="1" ht="55.5" customHeight="1" x14ac:dyDescent="0.2">
      <c r="A1" s="23" t="s">
        <v>46</v>
      </c>
      <c r="B1" s="23" t="s">
        <v>47</v>
      </c>
      <c r="C1" s="23" t="s">
        <v>48</v>
      </c>
      <c r="D1" s="45" t="s">
        <v>10</v>
      </c>
      <c r="E1" s="23" t="s">
        <v>21</v>
      </c>
      <c r="F1" s="23" t="s">
        <v>12</v>
      </c>
      <c r="G1" s="30" t="s">
        <v>0</v>
      </c>
      <c r="H1" s="23" t="s">
        <v>20</v>
      </c>
      <c r="I1" s="55" t="s">
        <v>272</v>
      </c>
      <c r="J1" s="24" t="s">
        <v>273</v>
      </c>
      <c r="K1" s="24" t="s">
        <v>274</v>
      </c>
      <c r="L1" s="24" t="s">
        <v>1</v>
      </c>
    </row>
    <row r="2" spans="1:12" s="15" customFormat="1" ht="40.5" customHeight="1" x14ac:dyDescent="0.2">
      <c r="A2" s="64" t="s">
        <v>30</v>
      </c>
      <c r="B2" s="64" t="s">
        <v>79</v>
      </c>
      <c r="C2" s="64" t="s">
        <v>15</v>
      </c>
      <c r="D2" s="65">
        <v>1</v>
      </c>
      <c r="E2" s="64" t="s">
        <v>25</v>
      </c>
      <c r="F2" s="64" t="s">
        <v>117</v>
      </c>
      <c r="G2" s="46" t="s">
        <v>199</v>
      </c>
      <c r="H2" s="40">
        <v>1</v>
      </c>
      <c r="I2" s="58">
        <v>0</v>
      </c>
      <c r="J2" s="73">
        <v>103000000</v>
      </c>
      <c r="K2" s="73">
        <v>5924623</v>
      </c>
      <c r="L2" s="75" t="s">
        <v>55</v>
      </c>
    </row>
    <row r="3" spans="1:12" s="15" customFormat="1" ht="52.5" customHeight="1" x14ac:dyDescent="0.2">
      <c r="A3" s="64"/>
      <c r="B3" s="64"/>
      <c r="C3" s="64"/>
      <c r="D3" s="65"/>
      <c r="E3" s="64"/>
      <c r="F3" s="64"/>
      <c r="G3" s="46" t="s">
        <v>200</v>
      </c>
      <c r="H3" s="22">
        <v>0.8</v>
      </c>
      <c r="I3" s="22">
        <v>0</v>
      </c>
      <c r="J3" s="73"/>
      <c r="K3" s="73"/>
      <c r="L3" s="75"/>
    </row>
    <row r="4" spans="1:12" s="15" customFormat="1" ht="48" customHeight="1" x14ac:dyDescent="0.2">
      <c r="A4" s="64"/>
      <c r="B4" s="64"/>
      <c r="C4" s="64"/>
      <c r="D4" s="65"/>
      <c r="E4" s="64"/>
      <c r="F4" s="64"/>
      <c r="G4" s="46" t="s">
        <v>201</v>
      </c>
      <c r="H4" s="22">
        <v>0.8</v>
      </c>
      <c r="I4" s="22">
        <v>0</v>
      </c>
      <c r="J4" s="73"/>
      <c r="K4" s="73"/>
      <c r="L4" s="75"/>
    </row>
    <row r="5" spans="1:12" ht="77.25" customHeight="1" x14ac:dyDescent="0.2">
      <c r="A5" s="64" t="s">
        <v>30</v>
      </c>
      <c r="B5" s="64" t="s">
        <v>79</v>
      </c>
      <c r="C5" s="64" t="s">
        <v>15</v>
      </c>
      <c r="D5" s="65">
        <v>2</v>
      </c>
      <c r="E5" s="66" t="s">
        <v>26</v>
      </c>
      <c r="F5" s="64" t="s">
        <v>57</v>
      </c>
      <c r="G5" s="46" t="s">
        <v>121</v>
      </c>
      <c r="H5" s="40">
        <v>1</v>
      </c>
      <c r="I5" s="58">
        <v>0</v>
      </c>
      <c r="J5" s="73">
        <v>0</v>
      </c>
      <c r="K5" s="73">
        <v>0</v>
      </c>
      <c r="L5" s="75" t="s">
        <v>258</v>
      </c>
    </row>
    <row r="6" spans="1:12" ht="81.75" customHeight="1" x14ac:dyDescent="0.2">
      <c r="A6" s="85"/>
      <c r="B6" s="85"/>
      <c r="C6" s="85"/>
      <c r="D6" s="84"/>
      <c r="E6" s="68"/>
      <c r="F6" s="85"/>
      <c r="G6" s="46" t="s">
        <v>248</v>
      </c>
      <c r="H6" s="40">
        <v>1</v>
      </c>
      <c r="I6" s="58">
        <v>0</v>
      </c>
      <c r="J6" s="73"/>
      <c r="K6" s="73"/>
      <c r="L6" s="75"/>
    </row>
    <row r="7" spans="1:12" ht="54" customHeight="1" x14ac:dyDescent="0.2">
      <c r="A7" s="64" t="s">
        <v>30</v>
      </c>
      <c r="B7" s="64" t="s">
        <v>79</v>
      </c>
      <c r="C7" s="64" t="s">
        <v>15</v>
      </c>
      <c r="D7" s="65">
        <v>3</v>
      </c>
      <c r="E7" s="64" t="s">
        <v>66</v>
      </c>
      <c r="F7" s="64" t="s">
        <v>133</v>
      </c>
      <c r="G7" s="46" t="s">
        <v>249</v>
      </c>
      <c r="H7" s="19">
        <v>1</v>
      </c>
      <c r="I7" s="19">
        <v>0</v>
      </c>
      <c r="J7" s="73">
        <v>78115670</v>
      </c>
      <c r="K7" s="73">
        <v>49500000</v>
      </c>
      <c r="L7" s="75" t="s">
        <v>258</v>
      </c>
    </row>
    <row r="8" spans="1:12" ht="48.75" customHeight="1" x14ac:dyDescent="0.2">
      <c r="A8" s="64"/>
      <c r="B8" s="64"/>
      <c r="C8" s="64"/>
      <c r="D8" s="65"/>
      <c r="E8" s="64"/>
      <c r="F8" s="64"/>
      <c r="G8" s="46" t="s">
        <v>250</v>
      </c>
      <c r="H8" s="19">
        <v>4</v>
      </c>
      <c r="I8" s="19">
        <v>0</v>
      </c>
      <c r="J8" s="73"/>
      <c r="K8" s="73"/>
      <c r="L8" s="75"/>
    </row>
    <row r="9" spans="1:12" ht="131.25" customHeight="1" x14ac:dyDescent="0.2">
      <c r="A9" s="16" t="s">
        <v>30</v>
      </c>
      <c r="B9" s="16" t="s">
        <v>80</v>
      </c>
      <c r="C9" s="16" t="s">
        <v>60</v>
      </c>
      <c r="D9" s="44">
        <v>4</v>
      </c>
      <c r="E9" s="42" t="s">
        <v>95</v>
      </c>
      <c r="F9" s="42" t="s">
        <v>262</v>
      </c>
      <c r="G9" s="42" t="s">
        <v>251</v>
      </c>
      <c r="H9" s="40">
        <v>1</v>
      </c>
      <c r="I9" s="58">
        <v>0</v>
      </c>
      <c r="J9" s="41">
        <v>156842595</v>
      </c>
      <c r="K9" s="59">
        <v>16150000</v>
      </c>
      <c r="L9" s="18" t="s">
        <v>259</v>
      </c>
    </row>
    <row r="10" spans="1:12" ht="129" customHeight="1" x14ac:dyDescent="0.2">
      <c r="A10" s="16" t="s">
        <v>30</v>
      </c>
      <c r="B10" s="16" t="s">
        <v>80</v>
      </c>
      <c r="C10" s="16" t="s">
        <v>60</v>
      </c>
      <c r="D10" s="44">
        <v>5</v>
      </c>
      <c r="E10" s="42" t="s">
        <v>41</v>
      </c>
      <c r="F10" s="42" t="s">
        <v>263</v>
      </c>
      <c r="G10" s="42" t="s">
        <v>252</v>
      </c>
      <c r="H10" s="40">
        <v>1</v>
      </c>
      <c r="I10" s="58">
        <v>0</v>
      </c>
      <c r="J10" s="41">
        <v>156644200</v>
      </c>
      <c r="K10" s="59">
        <v>8902038</v>
      </c>
      <c r="L10" s="18" t="s">
        <v>259</v>
      </c>
    </row>
    <row r="11" spans="1:12" s="15" customFormat="1" ht="36" customHeight="1" x14ac:dyDescent="0.2">
      <c r="A11" s="64" t="s">
        <v>30</v>
      </c>
      <c r="B11" s="64" t="s">
        <v>80</v>
      </c>
      <c r="C11" s="64" t="s">
        <v>60</v>
      </c>
      <c r="D11" s="65">
        <v>6</v>
      </c>
      <c r="E11" s="64" t="s">
        <v>169</v>
      </c>
      <c r="F11" s="64" t="s">
        <v>126</v>
      </c>
      <c r="G11" s="46" t="s">
        <v>127</v>
      </c>
      <c r="H11" s="40">
        <v>1</v>
      </c>
      <c r="I11" s="58">
        <v>0</v>
      </c>
      <c r="J11" s="73">
        <v>773000000</v>
      </c>
      <c r="K11" s="73">
        <v>43677747</v>
      </c>
      <c r="L11" s="75" t="s">
        <v>34</v>
      </c>
    </row>
    <row r="12" spans="1:12" s="15" customFormat="1" ht="19" x14ac:dyDescent="0.2">
      <c r="A12" s="64"/>
      <c r="B12" s="64"/>
      <c r="C12" s="64"/>
      <c r="D12" s="65"/>
      <c r="E12" s="64"/>
      <c r="F12" s="64"/>
      <c r="G12" s="46" t="s">
        <v>128</v>
      </c>
      <c r="H12" s="40">
        <v>5</v>
      </c>
      <c r="I12" s="58">
        <v>5</v>
      </c>
      <c r="J12" s="73"/>
      <c r="K12" s="73"/>
      <c r="L12" s="75"/>
    </row>
    <row r="13" spans="1:12" s="15" customFormat="1" ht="38" x14ac:dyDescent="0.2">
      <c r="A13" s="64"/>
      <c r="B13" s="64"/>
      <c r="C13" s="64"/>
      <c r="D13" s="65"/>
      <c r="E13" s="64"/>
      <c r="F13" s="64"/>
      <c r="G13" s="46" t="s">
        <v>123</v>
      </c>
      <c r="H13" s="40">
        <v>5</v>
      </c>
      <c r="I13" s="58">
        <v>3</v>
      </c>
      <c r="J13" s="73"/>
      <c r="K13" s="73"/>
      <c r="L13" s="75"/>
    </row>
    <row r="14" spans="1:12" s="15" customFormat="1" ht="39.75" customHeight="1" x14ac:dyDescent="0.2">
      <c r="A14" s="64"/>
      <c r="B14" s="64"/>
      <c r="C14" s="64"/>
      <c r="D14" s="65"/>
      <c r="E14" s="64"/>
      <c r="F14" s="64"/>
      <c r="G14" s="46" t="s">
        <v>247</v>
      </c>
      <c r="H14" s="40">
        <v>40</v>
      </c>
      <c r="I14" s="58">
        <v>0</v>
      </c>
      <c r="J14" s="73"/>
      <c r="K14" s="73"/>
      <c r="L14" s="75"/>
    </row>
    <row r="15" spans="1:12" ht="58.5" customHeight="1" x14ac:dyDescent="0.2">
      <c r="A15" s="64" t="s">
        <v>30</v>
      </c>
      <c r="B15" s="64" t="s">
        <v>81</v>
      </c>
      <c r="C15" s="64" t="s">
        <v>27</v>
      </c>
      <c r="D15" s="65">
        <v>7</v>
      </c>
      <c r="E15" s="64" t="s">
        <v>170</v>
      </c>
      <c r="F15" s="64" t="s">
        <v>253</v>
      </c>
      <c r="G15" s="46" t="s">
        <v>134</v>
      </c>
      <c r="H15" s="40">
        <v>1</v>
      </c>
      <c r="I15" s="58">
        <v>0</v>
      </c>
      <c r="J15" s="73">
        <v>100000000</v>
      </c>
      <c r="K15" s="73">
        <v>0</v>
      </c>
      <c r="L15" s="75" t="s">
        <v>258</v>
      </c>
    </row>
    <row r="16" spans="1:12" ht="58.5" customHeight="1" x14ac:dyDescent="0.2">
      <c r="A16" s="64"/>
      <c r="B16" s="64"/>
      <c r="C16" s="64"/>
      <c r="D16" s="65"/>
      <c r="E16" s="64"/>
      <c r="F16" s="64"/>
      <c r="G16" s="46" t="s">
        <v>135</v>
      </c>
      <c r="H16" s="40">
        <v>5</v>
      </c>
      <c r="I16" s="58">
        <v>0</v>
      </c>
      <c r="J16" s="73"/>
      <c r="K16" s="73"/>
      <c r="L16" s="75"/>
    </row>
    <row r="17" spans="1:12" ht="36" customHeight="1" x14ac:dyDescent="0.2">
      <c r="A17" s="64"/>
      <c r="B17" s="64"/>
      <c r="C17" s="83"/>
      <c r="D17" s="82"/>
      <c r="E17" s="64"/>
      <c r="F17" s="64"/>
      <c r="G17" s="46" t="s">
        <v>136</v>
      </c>
      <c r="H17" s="40">
        <v>10</v>
      </c>
      <c r="I17" s="58">
        <v>0</v>
      </c>
      <c r="J17" s="73"/>
      <c r="K17" s="73"/>
      <c r="L17" s="75"/>
    </row>
    <row r="18" spans="1:12" ht="119.25" customHeight="1" x14ac:dyDescent="0.2">
      <c r="A18" s="16" t="s">
        <v>30</v>
      </c>
      <c r="B18" s="16" t="s">
        <v>85</v>
      </c>
      <c r="C18" s="16" t="s">
        <v>74</v>
      </c>
      <c r="D18" s="44">
        <v>8</v>
      </c>
      <c r="E18" s="42" t="s">
        <v>180</v>
      </c>
      <c r="F18" s="38" t="s">
        <v>73</v>
      </c>
      <c r="G18" s="42" t="s">
        <v>129</v>
      </c>
      <c r="H18" s="40">
        <v>2</v>
      </c>
      <c r="I18" s="58">
        <v>0</v>
      </c>
      <c r="J18" s="41">
        <v>1930000000</v>
      </c>
      <c r="K18" s="59">
        <v>1137719910</v>
      </c>
      <c r="L18" s="17" t="s">
        <v>258</v>
      </c>
    </row>
    <row r="19" spans="1:12" ht="59.25" customHeight="1" x14ac:dyDescent="0.2">
      <c r="A19" s="64" t="s">
        <v>31</v>
      </c>
      <c r="B19" s="64" t="s">
        <v>82</v>
      </c>
      <c r="C19" s="64" t="s">
        <v>24</v>
      </c>
      <c r="D19" s="65">
        <v>9</v>
      </c>
      <c r="E19" s="64" t="s">
        <v>67</v>
      </c>
      <c r="F19" s="64" t="s">
        <v>102</v>
      </c>
      <c r="G19" s="47" t="s">
        <v>254</v>
      </c>
      <c r="H19" s="40">
        <v>1</v>
      </c>
      <c r="I19" s="58">
        <v>0</v>
      </c>
      <c r="J19" s="73">
        <v>400000000</v>
      </c>
      <c r="K19" s="73">
        <v>62263803</v>
      </c>
      <c r="L19" s="75" t="s">
        <v>260</v>
      </c>
    </row>
    <row r="20" spans="1:12" ht="50.25" customHeight="1" x14ac:dyDescent="0.2">
      <c r="A20" s="64"/>
      <c r="B20" s="64"/>
      <c r="C20" s="64"/>
      <c r="D20" s="65"/>
      <c r="E20" s="64"/>
      <c r="F20" s="64"/>
      <c r="G20" s="47" t="s">
        <v>255</v>
      </c>
      <c r="H20" s="40">
        <v>1</v>
      </c>
      <c r="I20" s="58">
        <v>0</v>
      </c>
      <c r="J20" s="73"/>
      <c r="K20" s="73"/>
      <c r="L20" s="75"/>
    </row>
    <row r="21" spans="1:12" ht="80.25" customHeight="1" x14ac:dyDescent="0.2">
      <c r="A21" s="66" t="s">
        <v>31</v>
      </c>
      <c r="B21" s="66" t="s">
        <v>84</v>
      </c>
      <c r="C21" s="66" t="s">
        <v>18</v>
      </c>
      <c r="D21" s="69">
        <v>10</v>
      </c>
      <c r="E21" s="66" t="s">
        <v>98</v>
      </c>
      <c r="F21" s="66" t="s">
        <v>157</v>
      </c>
      <c r="G21" s="47" t="s">
        <v>264</v>
      </c>
      <c r="H21" s="22">
        <v>0.5</v>
      </c>
      <c r="I21" s="22">
        <v>0.5</v>
      </c>
      <c r="J21" s="79">
        <v>70000000</v>
      </c>
      <c r="K21" s="79">
        <v>46000000</v>
      </c>
      <c r="L21" s="69" t="s">
        <v>258</v>
      </c>
    </row>
    <row r="22" spans="1:12" ht="66.75" customHeight="1" x14ac:dyDescent="0.2">
      <c r="A22" s="67"/>
      <c r="B22" s="67"/>
      <c r="C22" s="67"/>
      <c r="D22" s="70"/>
      <c r="E22" s="67"/>
      <c r="F22" s="67"/>
      <c r="G22" s="47" t="s">
        <v>256</v>
      </c>
      <c r="H22" s="22">
        <v>0.7</v>
      </c>
      <c r="I22" s="22">
        <v>0.9</v>
      </c>
      <c r="J22" s="80"/>
      <c r="K22" s="80"/>
      <c r="L22" s="70"/>
    </row>
    <row r="23" spans="1:12" ht="80.25" customHeight="1" x14ac:dyDescent="0.2">
      <c r="A23" s="67"/>
      <c r="B23" s="67"/>
      <c r="C23" s="67"/>
      <c r="D23" s="70"/>
      <c r="E23" s="67"/>
      <c r="F23" s="67"/>
      <c r="G23" s="47" t="s">
        <v>265</v>
      </c>
      <c r="H23" s="22">
        <v>0.6</v>
      </c>
      <c r="I23" s="22">
        <v>0.1</v>
      </c>
      <c r="J23" s="80"/>
      <c r="K23" s="80"/>
      <c r="L23" s="70"/>
    </row>
    <row r="24" spans="1:12" ht="76.5" customHeight="1" x14ac:dyDescent="0.2">
      <c r="A24" s="68"/>
      <c r="B24" s="68"/>
      <c r="C24" s="68"/>
      <c r="D24" s="71"/>
      <c r="E24" s="68"/>
      <c r="F24" s="68"/>
      <c r="G24" s="42" t="s">
        <v>257</v>
      </c>
      <c r="H24" s="22">
        <v>0.5</v>
      </c>
      <c r="I24" s="22">
        <v>0.5</v>
      </c>
      <c r="J24" s="81"/>
      <c r="K24" s="81"/>
      <c r="L24" s="71"/>
    </row>
    <row r="25" spans="1:12" ht="163.5" customHeight="1" x14ac:dyDescent="0.2">
      <c r="A25" s="16" t="s">
        <v>31</v>
      </c>
      <c r="B25" s="16" t="s">
        <v>83</v>
      </c>
      <c r="C25" s="16" t="s">
        <v>65</v>
      </c>
      <c r="D25" s="44">
        <v>11</v>
      </c>
      <c r="E25" s="42" t="s">
        <v>215</v>
      </c>
      <c r="F25" s="42" t="s">
        <v>216</v>
      </c>
      <c r="G25" s="46" t="s">
        <v>137</v>
      </c>
      <c r="H25" s="40">
        <v>10</v>
      </c>
      <c r="I25" s="58">
        <v>10</v>
      </c>
      <c r="J25" s="41">
        <v>250000000</v>
      </c>
      <c r="K25" s="59">
        <v>45753097</v>
      </c>
      <c r="L25" s="18" t="s">
        <v>22</v>
      </c>
    </row>
    <row r="26" spans="1:12" s="15" customFormat="1" ht="36" customHeight="1" x14ac:dyDescent="0.2">
      <c r="A26" s="64" t="s">
        <v>31</v>
      </c>
      <c r="B26" s="64" t="s">
        <v>152</v>
      </c>
      <c r="C26" s="64" t="s">
        <v>17</v>
      </c>
      <c r="D26" s="65">
        <v>12</v>
      </c>
      <c r="E26" s="66" t="s">
        <v>42</v>
      </c>
      <c r="F26" s="64" t="s">
        <v>71</v>
      </c>
      <c r="G26" s="46" t="s">
        <v>153</v>
      </c>
      <c r="H26" s="40">
        <v>60</v>
      </c>
      <c r="I26" s="58">
        <v>11</v>
      </c>
      <c r="J26" s="73">
        <v>100982872</v>
      </c>
      <c r="K26" s="73">
        <v>6563433</v>
      </c>
      <c r="L26" s="75" t="s">
        <v>9</v>
      </c>
    </row>
    <row r="27" spans="1:12" s="15" customFormat="1" ht="37.25" customHeight="1" x14ac:dyDescent="0.2">
      <c r="A27" s="64"/>
      <c r="B27" s="64"/>
      <c r="C27" s="64"/>
      <c r="D27" s="65"/>
      <c r="E27" s="67"/>
      <c r="F27" s="64"/>
      <c r="G27" s="46" t="s">
        <v>154</v>
      </c>
      <c r="H27" s="40">
        <v>270</v>
      </c>
      <c r="I27" s="58">
        <v>103</v>
      </c>
      <c r="J27" s="73"/>
      <c r="K27" s="73"/>
      <c r="L27" s="75"/>
    </row>
    <row r="28" spans="1:12" s="15" customFormat="1" ht="37.25" customHeight="1" x14ac:dyDescent="0.2">
      <c r="A28" s="64"/>
      <c r="B28" s="64"/>
      <c r="C28" s="64"/>
      <c r="D28" s="65"/>
      <c r="E28" s="67"/>
      <c r="F28" s="64"/>
      <c r="G28" s="46" t="s">
        <v>155</v>
      </c>
      <c r="H28" s="40">
        <v>20</v>
      </c>
      <c r="I28" s="58">
        <v>5</v>
      </c>
      <c r="J28" s="73"/>
      <c r="K28" s="73"/>
      <c r="L28" s="75"/>
    </row>
    <row r="29" spans="1:12" s="15" customFormat="1" ht="44.5" customHeight="1" x14ac:dyDescent="0.2">
      <c r="A29" s="64"/>
      <c r="B29" s="64"/>
      <c r="C29" s="64"/>
      <c r="D29" s="65"/>
      <c r="E29" s="68"/>
      <c r="F29" s="64"/>
      <c r="G29" s="46" t="s">
        <v>184</v>
      </c>
      <c r="H29" s="40">
        <v>25</v>
      </c>
      <c r="I29" s="58">
        <v>5</v>
      </c>
      <c r="J29" s="73"/>
      <c r="K29" s="73"/>
      <c r="L29" s="75"/>
    </row>
    <row r="30" spans="1:12" ht="131.25" customHeight="1" x14ac:dyDescent="0.2">
      <c r="A30" s="16" t="s">
        <v>31</v>
      </c>
      <c r="B30" s="16" t="s">
        <v>84</v>
      </c>
      <c r="C30" s="16" t="s">
        <v>18</v>
      </c>
      <c r="D30" s="44">
        <v>13</v>
      </c>
      <c r="E30" s="62" t="s">
        <v>36</v>
      </c>
      <c r="F30" s="42" t="s">
        <v>150</v>
      </c>
      <c r="G30" s="35" t="s">
        <v>130</v>
      </c>
      <c r="H30" s="21">
        <v>0.25</v>
      </c>
      <c r="I30" s="21">
        <v>0.33</v>
      </c>
      <c r="J30" s="41">
        <v>984944483</v>
      </c>
      <c r="K30" s="59">
        <v>984690900</v>
      </c>
      <c r="L30" s="17" t="s">
        <v>23</v>
      </c>
    </row>
    <row r="31" spans="1:12" ht="177" customHeight="1" x14ac:dyDescent="0.2">
      <c r="A31" s="16" t="s">
        <v>31</v>
      </c>
      <c r="B31" s="16" t="s">
        <v>84</v>
      </c>
      <c r="C31" s="16" t="s">
        <v>18</v>
      </c>
      <c r="D31" s="44">
        <v>14</v>
      </c>
      <c r="E31" s="62" t="s">
        <v>35</v>
      </c>
      <c r="F31" s="42" t="s">
        <v>171</v>
      </c>
      <c r="G31" s="35" t="s">
        <v>72</v>
      </c>
      <c r="H31" s="22">
        <v>0.6</v>
      </c>
      <c r="I31" s="22">
        <v>0.63</v>
      </c>
      <c r="J31" s="41">
        <v>1791202347.0999999</v>
      </c>
      <c r="K31" s="59">
        <v>288796462</v>
      </c>
      <c r="L31" s="17" t="s">
        <v>23</v>
      </c>
    </row>
    <row r="32" spans="1:12" ht="157.5" customHeight="1" x14ac:dyDescent="0.2">
      <c r="A32" s="16" t="s">
        <v>31</v>
      </c>
      <c r="B32" s="16" t="s">
        <v>84</v>
      </c>
      <c r="C32" s="16" t="s">
        <v>18</v>
      </c>
      <c r="D32" s="44">
        <v>15</v>
      </c>
      <c r="E32" s="57" t="s">
        <v>50</v>
      </c>
      <c r="F32" s="35" t="s">
        <v>51</v>
      </c>
      <c r="G32" s="35" t="s">
        <v>131</v>
      </c>
      <c r="H32" s="21">
        <v>0.5</v>
      </c>
      <c r="I32" s="21">
        <v>0.91</v>
      </c>
      <c r="J32" s="41">
        <v>1318230946</v>
      </c>
      <c r="K32" s="59">
        <v>535844815</v>
      </c>
      <c r="L32" s="18" t="s">
        <v>23</v>
      </c>
    </row>
    <row r="33" spans="1:12" ht="117.75" customHeight="1" x14ac:dyDescent="0.2">
      <c r="A33" s="32" t="s">
        <v>31</v>
      </c>
      <c r="B33" s="32" t="s">
        <v>84</v>
      </c>
      <c r="C33" s="32" t="s">
        <v>18</v>
      </c>
      <c r="D33" s="44">
        <v>16</v>
      </c>
      <c r="E33" s="57" t="s">
        <v>44</v>
      </c>
      <c r="F33" s="42" t="s">
        <v>172</v>
      </c>
      <c r="G33" s="42" t="s">
        <v>61</v>
      </c>
      <c r="H33" s="20">
        <v>1</v>
      </c>
      <c r="I33" s="20">
        <v>0</v>
      </c>
      <c r="J33" s="41">
        <v>0</v>
      </c>
      <c r="K33" s="59">
        <v>0</v>
      </c>
      <c r="L33" s="33" t="s">
        <v>2</v>
      </c>
    </row>
    <row r="34" spans="1:12" ht="59.25" customHeight="1" x14ac:dyDescent="0.2">
      <c r="A34" s="64" t="s">
        <v>32</v>
      </c>
      <c r="B34" s="64" t="s">
        <v>86</v>
      </c>
      <c r="C34" s="64" t="s">
        <v>19</v>
      </c>
      <c r="D34" s="65">
        <v>17</v>
      </c>
      <c r="E34" s="64" t="s">
        <v>164</v>
      </c>
      <c r="F34" s="64" t="s">
        <v>217</v>
      </c>
      <c r="G34" s="48" t="s">
        <v>218</v>
      </c>
      <c r="H34" s="49">
        <v>250</v>
      </c>
      <c r="I34" s="49">
        <v>12</v>
      </c>
      <c r="J34" s="73">
        <v>2940000000</v>
      </c>
      <c r="K34" s="73">
        <v>508893228</v>
      </c>
      <c r="L34" s="75" t="s">
        <v>22</v>
      </c>
    </row>
    <row r="35" spans="1:12" ht="57" customHeight="1" x14ac:dyDescent="0.2">
      <c r="A35" s="64"/>
      <c r="B35" s="64"/>
      <c r="C35" s="64"/>
      <c r="D35" s="65"/>
      <c r="E35" s="64"/>
      <c r="F35" s="64"/>
      <c r="G35" s="48" t="s">
        <v>219</v>
      </c>
      <c r="H35" s="49">
        <v>60</v>
      </c>
      <c r="I35" s="49">
        <v>42</v>
      </c>
      <c r="J35" s="73"/>
      <c r="K35" s="73"/>
      <c r="L35" s="75"/>
    </row>
    <row r="36" spans="1:12" ht="70.5" customHeight="1" x14ac:dyDescent="0.2">
      <c r="A36" s="64"/>
      <c r="B36" s="64"/>
      <c r="C36" s="64"/>
      <c r="D36" s="65"/>
      <c r="E36" s="64"/>
      <c r="F36" s="64"/>
      <c r="G36" s="50" t="s">
        <v>138</v>
      </c>
      <c r="H36" s="49">
        <v>160</v>
      </c>
      <c r="I36" s="49">
        <v>0</v>
      </c>
      <c r="J36" s="73"/>
      <c r="K36" s="73"/>
      <c r="L36" s="75"/>
    </row>
    <row r="37" spans="1:12" ht="61.5" customHeight="1" x14ac:dyDescent="0.2">
      <c r="A37" s="64"/>
      <c r="B37" s="64"/>
      <c r="C37" s="64"/>
      <c r="D37" s="65"/>
      <c r="E37" s="64"/>
      <c r="F37" s="64"/>
      <c r="G37" s="50" t="s">
        <v>220</v>
      </c>
      <c r="H37" s="49">
        <v>80</v>
      </c>
      <c r="I37" s="49">
        <v>56</v>
      </c>
      <c r="J37" s="73"/>
      <c r="K37" s="73"/>
      <c r="L37" s="75"/>
    </row>
    <row r="38" spans="1:12" ht="57" customHeight="1" x14ac:dyDescent="0.2">
      <c r="A38" s="64"/>
      <c r="B38" s="64"/>
      <c r="C38" s="64"/>
      <c r="D38" s="65"/>
      <c r="E38" s="64"/>
      <c r="F38" s="64"/>
      <c r="G38" s="50" t="s">
        <v>221</v>
      </c>
      <c r="H38" s="49">
        <v>70</v>
      </c>
      <c r="I38" s="49">
        <v>0</v>
      </c>
      <c r="J38" s="73"/>
      <c r="K38" s="73"/>
      <c r="L38" s="75"/>
    </row>
    <row r="39" spans="1:12" ht="71.25" customHeight="1" x14ac:dyDescent="0.2">
      <c r="A39" s="66" t="s">
        <v>32</v>
      </c>
      <c r="B39" s="66" t="s">
        <v>86</v>
      </c>
      <c r="C39" s="66" t="s">
        <v>19</v>
      </c>
      <c r="D39" s="69">
        <v>18</v>
      </c>
      <c r="E39" s="66" t="s">
        <v>165</v>
      </c>
      <c r="F39" s="66" t="s">
        <v>222</v>
      </c>
      <c r="G39" s="46" t="s">
        <v>223</v>
      </c>
      <c r="H39" s="40">
        <v>145</v>
      </c>
      <c r="I39" s="58">
        <v>0</v>
      </c>
      <c r="J39" s="79">
        <v>478000000</v>
      </c>
      <c r="K39" s="79">
        <v>215032102</v>
      </c>
      <c r="L39" s="76" t="s">
        <v>22</v>
      </c>
    </row>
    <row r="40" spans="1:12" ht="72.75" customHeight="1" x14ac:dyDescent="0.2">
      <c r="A40" s="68"/>
      <c r="B40" s="68"/>
      <c r="C40" s="68"/>
      <c r="D40" s="71"/>
      <c r="E40" s="68"/>
      <c r="F40" s="68"/>
      <c r="G40" s="46" t="s">
        <v>224</v>
      </c>
      <c r="H40" s="40">
        <v>30</v>
      </c>
      <c r="I40" s="58">
        <v>5</v>
      </c>
      <c r="J40" s="81"/>
      <c r="K40" s="81"/>
      <c r="L40" s="78"/>
    </row>
    <row r="41" spans="1:12" ht="71.25" customHeight="1" x14ac:dyDescent="0.2">
      <c r="A41" s="64" t="s">
        <v>32</v>
      </c>
      <c r="B41" s="64" t="s">
        <v>86</v>
      </c>
      <c r="C41" s="64" t="s">
        <v>11</v>
      </c>
      <c r="D41" s="65">
        <v>19</v>
      </c>
      <c r="E41" s="64" t="s">
        <v>167</v>
      </c>
      <c r="F41" s="64" t="s">
        <v>225</v>
      </c>
      <c r="G41" s="50" t="s">
        <v>139</v>
      </c>
      <c r="H41" s="49">
        <v>5</v>
      </c>
      <c r="I41" s="49">
        <v>1</v>
      </c>
      <c r="J41" s="73">
        <v>1096000000</v>
      </c>
      <c r="K41" s="73">
        <v>255616220</v>
      </c>
      <c r="L41" s="75" t="s">
        <v>22</v>
      </c>
    </row>
    <row r="42" spans="1:12" ht="71.25" customHeight="1" x14ac:dyDescent="0.2">
      <c r="A42" s="64"/>
      <c r="B42" s="64"/>
      <c r="C42" s="64"/>
      <c r="D42" s="65"/>
      <c r="E42" s="64"/>
      <c r="F42" s="64"/>
      <c r="G42" s="50" t="s">
        <v>140</v>
      </c>
      <c r="H42" s="49">
        <v>60</v>
      </c>
      <c r="I42" s="49">
        <v>2</v>
      </c>
      <c r="J42" s="73"/>
      <c r="K42" s="73"/>
      <c r="L42" s="75"/>
    </row>
    <row r="43" spans="1:12" ht="71.25" customHeight="1" x14ac:dyDescent="0.2">
      <c r="A43" s="64"/>
      <c r="B43" s="64"/>
      <c r="C43" s="64"/>
      <c r="D43" s="65"/>
      <c r="E43" s="64"/>
      <c r="F43" s="64"/>
      <c r="G43" s="50" t="s">
        <v>226</v>
      </c>
      <c r="H43" s="49">
        <v>30</v>
      </c>
      <c r="I43" s="49">
        <v>5</v>
      </c>
      <c r="J43" s="73"/>
      <c r="K43" s="73"/>
      <c r="L43" s="75"/>
    </row>
    <row r="44" spans="1:12" ht="71.25" customHeight="1" x14ac:dyDescent="0.2">
      <c r="A44" s="64"/>
      <c r="B44" s="64"/>
      <c r="C44" s="64"/>
      <c r="D44" s="65"/>
      <c r="E44" s="64"/>
      <c r="F44" s="64"/>
      <c r="G44" s="50" t="s">
        <v>227</v>
      </c>
      <c r="H44" s="49">
        <v>50</v>
      </c>
      <c r="I44" s="49">
        <v>0</v>
      </c>
      <c r="J44" s="73"/>
      <c r="K44" s="73"/>
      <c r="L44" s="75"/>
    </row>
    <row r="45" spans="1:12" ht="71.25" customHeight="1" x14ac:dyDescent="0.2">
      <c r="A45" s="64"/>
      <c r="B45" s="64"/>
      <c r="C45" s="64"/>
      <c r="D45" s="65"/>
      <c r="E45" s="64"/>
      <c r="F45" s="64"/>
      <c r="G45" s="50" t="s">
        <v>228</v>
      </c>
      <c r="H45" s="49">
        <v>10</v>
      </c>
      <c r="I45" s="49">
        <v>1</v>
      </c>
      <c r="J45" s="73"/>
      <c r="K45" s="73"/>
      <c r="L45" s="75"/>
    </row>
    <row r="46" spans="1:12" ht="76.5" customHeight="1" x14ac:dyDescent="0.2">
      <c r="A46" s="64"/>
      <c r="B46" s="64"/>
      <c r="C46" s="64"/>
      <c r="D46" s="65"/>
      <c r="E46" s="64"/>
      <c r="F46" s="64"/>
      <c r="G46" s="50" t="s">
        <v>229</v>
      </c>
      <c r="H46" s="49">
        <v>30</v>
      </c>
      <c r="I46" s="49">
        <v>0</v>
      </c>
      <c r="J46" s="73"/>
      <c r="K46" s="73"/>
      <c r="L46" s="75"/>
    </row>
    <row r="47" spans="1:12" ht="47.25" customHeight="1" x14ac:dyDescent="0.2">
      <c r="A47" s="64" t="s">
        <v>32</v>
      </c>
      <c r="B47" s="64" t="s">
        <v>87</v>
      </c>
      <c r="C47" s="64" t="s">
        <v>11</v>
      </c>
      <c r="D47" s="65">
        <v>20</v>
      </c>
      <c r="E47" s="64" t="s">
        <v>161</v>
      </c>
      <c r="F47" s="64" t="s">
        <v>232</v>
      </c>
      <c r="G47" s="51" t="s">
        <v>156</v>
      </c>
      <c r="H47" s="49">
        <v>30</v>
      </c>
      <c r="I47" s="49">
        <v>7</v>
      </c>
      <c r="J47" s="73">
        <v>749000000</v>
      </c>
      <c r="K47" s="73">
        <v>309240310</v>
      </c>
      <c r="L47" s="75" t="s">
        <v>22</v>
      </c>
    </row>
    <row r="48" spans="1:12" ht="58.5" customHeight="1" x14ac:dyDescent="0.2">
      <c r="A48" s="64"/>
      <c r="B48" s="64"/>
      <c r="C48" s="64"/>
      <c r="D48" s="65"/>
      <c r="E48" s="64"/>
      <c r="F48" s="64"/>
      <c r="G48" s="51" t="s">
        <v>230</v>
      </c>
      <c r="H48" s="49">
        <v>20</v>
      </c>
      <c r="I48" s="49">
        <v>3</v>
      </c>
      <c r="J48" s="73"/>
      <c r="K48" s="73"/>
      <c r="L48" s="75"/>
    </row>
    <row r="49" spans="1:12" ht="90" customHeight="1" x14ac:dyDescent="0.2">
      <c r="A49" s="64"/>
      <c r="B49" s="64"/>
      <c r="C49" s="64"/>
      <c r="D49" s="65"/>
      <c r="E49" s="64"/>
      <c r="F49" s="64"/>
      <c r="G49" s="51" t="s">
        <v>231</v>
      </c>
      <c r="H49" s="49">
        <v>25</v>
      </c>
      <c r="I49" s="49">
        <v>3</v>
      </c>
      <c r="J49" s="73"/>
      <c r="K49" s="73"/>
      <c r="L49" s="75"/>
    </row>
    <row r="50" spans="1:12" ht="55.5" customHeight="1" x14ac:dyDescent="0.2">
      <c r="A50" s="64"/>
      <c r="B50" s="64"/>
      <c r="C50" s="64"/>
      <c r="D50" s="65"/>
      <c r="E50" s="64"/>
      <c r="F50" s="64"/>
      <c r="G50" s="51" t="s">
        <v>141</v>
      </c>
      <c r="H50" s="49">
        <v>12</v>
      </c>
      <c r="I50" s="49">
        <v>0</v>
      </c>
      <c r="J50" s="73"/>
      <c r="K50" s="73"/>
      <c r="L50" s="75"/>
    </row>
    <row r="51" spans="1:12" ht="58.5" customHeight="1" x14ac:dyDescent="0.2">
      <c r="A51" s="64"/>
      <c r="B51" s="64"/>
      <c r="C51" s="64"/>
      <c r="D51" s="65"/>
      <c r="E51" s="64"/>
      <c r="F51" s="64"/>
      <c r="G51" s="51" t="s">
        <v>142</v>
      </c>
      <c r="H51" s="49">
        <v>5</v>
      </c>
      <c r="I51" s="49">
        <v>0</v>
      </c>
      <c r="J51" s="73"/>
      <c r="K51" s="73"/>
      <c r="L51" s="75"/>
    </row>
    <row r="52" spans="1:12" ht="58.5" customHeight="1" x14ac:dyDescent="0.2">
      <c r="A52" s="64"/>
      <c r="B52" s="64"/>
      <c r="C52" s="64"/>
      <c r="D52" s="65"/>
      <c r="E52" s="64"/>
      <c r="F52" s="64"/>
      <c r="G52" s="51" t="s">
        <v>143</v>
      </c>
      <c r="H52" s="49">
        <v>8</v>
      </c>
      <c r="I52" s="49">
        <v>1</v>
      </c>
      <c r="J52" s="73"/>
      <c r="K52" s="73"/>
      <c r="L52" s="75"/>
    </row>
    <row r="53" spans="1:12" ht="63" customHeight="1" x14ac:dyDescent="0.2">
      <c r="A53" s="64" t="s">
        <v>32</v>
      </c>
      <c r="B53" s="64" t="s">
        <v>88</v>
      </c>
      <c r="C53" s="64" t="s">
        <v>3</v>
      </c>
      <c r="D53" s="65">
        <v>21</v>
      </c>
      <c r="E53" s="64" t="s">
        <v>39</v>
      </c>
      <c r="F53" s="64" t="s">
        <v>96</v>
      </c>
      <c r="G53" s="46" t="s">
        <v>118</v>
      </c>
      <c r="H53" s="22">
        <v>0.85</v>
      </c>
      <c r="I53" s="22">
        <v>0.86</v>
      </c>
      <c r="J53" s="73">
        <v>35242500</v>
      </c>
      <c r="K53" s="73">
        <v>21090023</v>
      </c>
      <c r="L53" s="75" t="s">
        <v>58</v>
      </c>
    </row>
    <row r="54" spans="1:12" ht="83.25" customHeight="1" x14ac:dyDescent="0.2">
      <c r="A54" s="64"/>
      <c r="B54" s="64"/>
      <c r="C54" s="64"/>
      <c r="D54" s="65"/>
      <c r="E54" s="64"/>
      <c r="F54" s="64"/>
      <c r="G54" s="46" t="s">
        <v>52</v>
      </c>
      <c r="H54" s="39">
        <v>13000</v>
      </c>
      <c r="I54" s="56">
        <v>13718</v>
      </c>
      <c r="J54" s="73"/>
      <c r="K54" s="73"/>
      <c r="L54" s="75"/>
    </row>
    <row r="55" spans="1:12" s="11" customFormat="1" ht="69.75" customHeight="1" x14ac:dyDescent="0.2">
      <c r="A55" s="66" t="s">
        <v>32</v>
      </c>
      <c r="B55" s="66" t="s">
        <v>88</v>
      </c>
      <c r="C55" s="66" t="s">
        <v>4</v>
      </c>
      <c r="D55" s="69">
        <v>22</v>
      </c>
      <c r="E55" s="66" t="s">
        <v>158</v>
      </c>
      <c r="F55" s="66" t="s">
        <v>151</v>
      </c>
      <c r="G55" s="46" t="s">
        <v>185</v>
      </c>
      <c r="H55" s="40">
        <v>80</v>
      </c>
      <c r="I55" s="58">
        <v>26</v>
      </c>
      <c r="J55" s="79">
        <v>118200000</v>
      </c>
      <c r="K55" s="79">
        <v>105990023</v>
      </c>
      <c r="L55" s="76" t="s">
        <v>58</v>
      </c>
    </row>
    <row r="56" spans="1:12" s="11" customFormat="1" ht="69.75" customHeight="1" x14ac:dyDescent="0.2">
      <c r="A56" s="67"/>
      <c r="B56" s="67"/>
      <c r="C56" s="67"/>
      <c r="D56" s="70"/>
      <c r="E56" s="67"/>
      <c r="F56" s="67"/>
      <c r="G56" s="46" t="s">
        <v>203</v>
      </c>
      <c r="H56" s="39">
        <v>20000</v>
      </c>
      <c r="I56" s="56">
        <v>5317</v>
      </c>
      <c r="J56" s="80"/>
      <c r="K56" s="80"/>
      <c r="L56" s="77"/>
    </row>
    <row r="57" spans="1:12" s="11" customFormat="1" ht="59.25" customHeight="1" x14ac:dyDescent="0.2">
      <c r="A57" s="67"/>
      <c r="B57" s="67"/>
      <c r="C57" s="67"/>
      <c r="D57" s="70"/>
      <c r="E57" s="67"/>
      <c r="F57" s="67"/>
      <c r="G57" s="46" t="s">
        <v>186</v>
      </c>
      <c r="H57" s="40">
        <v>10</v>
      </c>
      <c r="I57" s="58">
        <v>0</v>
      </c>
      <c r="J57" s="80"/>
      <c r="K57" s="80"/>
      <c r="L57" s="77"/>
    </row>
    <row r="58" spans="1:12" s="11" customFormat="1" ht="46.5" customHeight="1" x14ac:dyDescent="0.2">
      <c r="A58" s="68"/>
      <c r="B58" s="68"/>
      <c r="C58" s="68"/>
      <c r="D58" s="71"/>
      <c r="E58" s="68"/>
      <c r="F58" s="68"/>
      <c r="G58" s="46" t="s">
        <v>187</v>
      </c>
      <c r="H58" s="40">
        <v>2</v>
      </c>
      <c r="I58" s="58">
        <v>0</v>
      </c>
      <c r="J58" s="81"/>
      <c r="K58" s="81"/>
      <c r="L58" s="78"/>
    </row>
    <row r="59" spans="1:12" ht="65.25" customHeight="1" x14ac:dyDescent="0.2">
      <c r="A59" s="66" t="s">
        <v>32</v>
      </c>
      <c r="B59" s="66" t="s">
        <v>89</v>
      </c>
      <c r="C59" s="66" t="s">
        <v>4</v>
      </c>
      <c r="D59" s="69">
        <v>23</v>
      </c>
      <c r="E59" s="66" t="s">
        <v>159</v>
      </c>
      <c r="F59" s="66" t="s">
        <v>189</v>
      </c>
      <c r="G59" s="46" t="s">
        <v>188</v>
      </c>
      <c r="H59" s="40">
        <v>15</v>
      </c>
      <c r="I59" s="58">
        <v>1</v>
      </c>
      <c r="J59" s="79">
        <v>32308136</v>
      </c>
      <c r="K59" s="79">
        <v>10300000</v>
      </c>
      <c r="L59" s="69" t="s">
        <v>58</v>
      </c>
    </row>
    <row r="60" spans="1:12" ht="65.25" customHeight="1" x14ac:dyDescent="0.2">
      <c r="A60" s="68"/>
      <c r="B60" s="68"/>
      <c r="C60" s="68"/>
      <c r="D60" s="71"/>
      <c r="E60" s="68"/>
      <c r="F60" s="68"/>
      <c r="G60" s="46" t="s">
        <v>266</v>
      </c>
      <c r="H60" s="40">
        <v>20</v>
      </c>
      <c r="I60" s="58">
        <v>3</v>
      </c>
      <c r="J60" s="81"/>
      <c r="K60" s="81"/>
      <c r="L60" s="71"/>
    </row>
    <row r="61" spans="1:12" ht="54" customHeight="1" x14ac:dyDescent="0.2">
      <c r="A61" s="64" t="s">
        <v>32</v>
      </c>
      <c r="B61" s="64" t="s">
        <v>88</v>
      </c>
      <c r="C61" s="64" t="s">
        <v>4</v>
      </c>
      <c r="D61" s="65">
        <v>24</v>
      </c>
      <c r="E61" s="64" t="s">
        <v>242</v>
      </c>
      <c r="F61" s="64" t="s">
        <v>243</v>
      </c>
      <c r="G61" s="46" t="s">
        <v>244</v>
      </c>
      <c r="H61" s="40">
        <v>10000</v>
      </c>
      <c r="I61" s="58">
        <v>0</v>
      </c>
      <c r="J61" s="73">
        <v>80000000</v>
      </c>
      <c r="K61" s="73">
        <v>36000000</v>
      </c>
      <c r="L61" s="75" t="s">
        <v>22</v>
      </c>
    </row>
    <row r="62" spans="1:12" ht="54" customHeight="1" x14ac:dyDescent="0.2">
      <c r="A62" s="64"/>
      <c r="B62" s="64"/>
      <c r="C62" s="64"/>
      <c r="D62" s="65"/>
      <c r="E62" s="64"/>
      <c r="F62" s="64"/>
      <c r="G62" s="46" t="s">
        <v>267</v>
      </c>
      <c r="H62" s="40">
        <v>9</v>
      </c>
      <c r="I62" s="58">
        <v>6</v>
      </c>
      <c r="J62" s="73"/>
      <c r="K62" s="73"/>
      <c r="L62" s="75"/>
    </row>
    <row r="63" spans="1:12" ht="54" customHeight="1" x14ac:dyDescent="0.2">
      <c r="A63" s="64"/>
      <c r="B63" s="64"/>
      <c r="C63" s="64"/>
      <c r="D63" s="65"/>
      <c r="E63" s="64"/>
      <c r="F63" s="64"/>
      <c r="G63" s="46" t="s">
        <v>245</v>
      </c>
      <c r="H63" s="40">
        <v>2</v>
      </c>
      <c r="I63" s="58">
        <v>0</v>
      </c>
      <c r="J63" s="73"/>
      <c r="K63" s="73"/>
      <c r="L63" s="75"/>
    </row>
    <row r="64" spans="1:12" ht="53.25" customHeight="1" x14ac:dyDescent="0.2">
      <c r="A64" s="64"/>
      <c r="B64" s="64"/>
      <c r="C64" s="64"/>
      <c r="D64" s="65"/>
      <c r="E64" s="64"/>
      <c r="F64" s="64"/>
      <c r="G64" s="46" t="s">
        <v>246</v>
      </c>
      <c r="H64" s="49">
        <v>6</v>
      </c>
      <c r="I64" s="49">
        <v>3</v>
      </c>
      <c r="J64" s="73"/>
      <c r="K64" s="73"/>
      <c r="L64" s="75"/>
    </row>
    <row r="65" spans="1:12" ht="59.25" customHeight="1" x14ac:dyDescent="0.2">
      <c r="A65" s="66" t="s">
        <v>32</v>
      </c>
      <c r="B65" s="66" t="s">
        <v>88</v>
      </c>
      <c r="C65" s="66" t="s">
        <v>5</v>
      </c>
      <c r="D65" s="69">
        <v>25</v>
      </c>
      <c r="E65" s="66" t="s">
        <v>38</v>
      </c>
      <c r="F65" s="66" t="s">
        <v>268</v>
      </c>
      <c r="G65" s="42" t="s">
        <v>190</v>
      </c>
      <c r="H65" s="40">
        <v>10</v>
      </c>
      <c r="I65" s="58">
        <v>3</v>
      </c>
      <c r="J65" s="79">
        <v>183113800</v>
      </c>
      <c r="K65" s="79">
        <v>52416786</v>
      </c>
      <c r="L65" s="76" t="s">
        <v>58</v>
      </c>
    </row>
    <row r="66" spans="1:12" ht="48" customHeight="1" x14ac:dyDescent="0.2">
      <c r="A66" s="67"/>
      <c r="B66" s="67"/>
      <c r="C66" s="67"/>
      <c r="D66" s="70"/>
      <c r="E66" s="67"/>
      <c r="F66" s="67"/>
      <c r="G66" s="42" t="s">
        <v>191</v>
      </c>
      <c r="H66" s="40" t="s">
        <v>192</v>
      </c>
      <c r="I66" s="58" t="s">
        <v>276</v>
      </c>
      <c r="J66" s="80"/>
      <c r="K66" s="80"/>
      <c r="L66" s="77"/>
    </row>
    <row r="67" spans="1:12" ht="53.25" customHeight="1" x14ac:dyDescent="0.2">
      <c r="A67" s="68"/>
      <c r="B67" s="68"/>
      <c r="C67" s="68"/>
      <c r="D67" s="71"/>
      <c r="E67" s="68"/>
      <c r="F67" s="68"/>
      <c r="G67" s="42" t="s">
        <v>202</v>
      </c>
      <c r="H67" s="40">
        <v>20</v>
      </c>
      <c r="I67" s="58">
        <v>7</v>
      </c>
      <c r="J67" s="81"/>
      <c r="K67" s="81"/>
      <c r="L67" s="78"/>
    </row>
    <row r="68" spans="1:12" ht="55.5" customHeight="1" x14ac:dyDescent="0.2">
      <c r="A68" s="66" t="s">
        <v>32</v>
      </c>
      <c r="B68" s="66" t="s">
        <v>88</v>
      </c>
      <c r="C68" s="66" t="s">
        <v>5</v>
      </c>
      <c r="D68" s="69">
        <v>26</v>
      </c>
      <c r="E68" s="66" t="s">
        <v>54</v>
      </c>
      <c r="F68" s="66" t="s">
        <v>132</v>
      </c>
      <c r="G68" s="46" t="s">
        <v>193</v>
      </c>
      <c r="H68" s="40">
        <v>4</v>
      </c>
      <c r="I68" s="58">
        <v>0</v>
      </c>
      <c r="J68" s="79">
        <v>22266130</v>
      </c>
      <c r="K68" s="79">
        <v>19240009</v>
      </c>
      <c r="L68" s="76" t="s">
        <v>58</v>
      </c>
    </row>
    <row r="69" spans="1:12" ht="43.5" customHeight="1" x14ac:dyDescent="0.2">
      <c r="A69" s="67"/>
      <c r="B69" s="67"/>
      <c r="C69" s="67"/>
      <c r="D69" s="70"/>
      <c r="E69" s="67"/>
      <c r="F69" s="67"/>
      <c r="G69" s="46" t="s">
        <v>204</v>
      </c>
      <c r="H69" s="40">
        <v>8</v>
      </c>
      <c r="I69" s="58">
        <v>6</v>
      </c>
      <c r="J69" s="80"/>
      <c r="K69" s="80"/>
      <c r="L69" s="77"/>
    </row>
    <row r="70" spans="1:12" ht="51" customHeight="1" x14ac:dyDescent="0.2">
      <c r="A70" s="68"/>
      <c r="B70" s="68"/>
      <c r="C70" s="68"/>
      <c r="D70" s="71"/>
      <c r="E70" s="68"/>
      <c r="F70" s="68"/>
      <c r="G70" s="46" t="s">
        <v>205</v>
      </c>
      <c r="H70" s="40">
        <v>200</v>
      </c>
      <c r="I70" s="58">
        <v>466</v>
      </c>
      <c r="J70" s="81"/>
      <c r="K70" s="81"/>
      <c r="L70" s="78"/>
    </row>
    <row r="71" spans="1:12" ht="54" customHeight="1" x14ac:dyDescent="0.2">
      <c r="A71" s="64" t="s">
        <v>32</v>
      </c>
      <c r="B71" s="64" t="s">
        <v>88</v>
      </c>
      <c r="C71" s="64" t="s">
        <v>6</v>
      </c>
      <c r="D71" s="65">
        <v>27</v>
      </c>
      <c r="E71" s="64" t="s">
        <v>163</v>
      </c>
      <c r="F71" s="64" t="s">
        <v>233</v>
      </c>
      <c r="G71" s="46" t="s">
        <v>144</v>
      </c>
      <c r="H71" s="40">
        <v>60</v>
      </c>
      <c r="I71" s="58">
        <v>7</v>
      </c>
      <c r="J71" s="73">
        <v>284000000</v>
      </c>
      <c r="K71" s="73">
        <v>74900000</v>
      </c>
      <c r="L71" s="75" t="s">
        <v>22</v>
      </c>
    </row>
    <row r="72" spans="1:12" ht="54" customHeight="1" x14ac:dyDescent="0.2">
      <c r="A72" s="64"/>
      <c r="B72" s="64"/>
      <c r="C72" s="64"/>
      <c r="D72" s="65"/>
      <c r="E72" s="64"/>
      <c r="F72" s="64"/>
      <c r="G72" s="46" t="s">
        <v>145</v>
      </c>
      <c r="H72" s="40">
        <v>30</v>
      </c>
      <c r="I72" s="58">
        <v>4</v>
      </c>
      <c r="J72" s="73"/>
      <c r="K72" s="73"/>
      <c r="L72" s="75"/>
    </row>
    <row r="73" spans="1:12" ht="54" customHeight="1" x14ac:dyDescent="0.2">
      <c r="A73" s="64"/>
      <c r="B73" s="64"/>
      <c r="C73" s="64"/>
      <c r="D73" s="65"/>
      <c r="E73" s="64"/>
      <c r="F73" s="64"/>
      <c r="G73" s="46" t="s">
        <v>146</v>
      </c>
      <c r="H73" s="40">
        <v>15</v>
      </c>
      <c r="I73" s="58">
        <v>7</v>
      </c>
      <c r="J73" s="73"/>
      <c r="K73" s="73"/>
      <c r="L73" s="75"/>
    </row>
    <row r="74" spans="1:12" ht="46.5" customHeight="1" x14ac:dyDescent="0.2">
      <c r="A74" s="64"/>
      <c r="B74" s="64"/>
      <c r="C74" s="64"/>
      <c r="D74" s="65"/>
      <c r="E74" s="64"/>
      <c r="F74" s="64"/>
      <c r="G74" s="46" t="s">
        <v>147</v>
      </c>
      <c r="H74" s="40">
        <v>15</v>
      </c>
      <c r="I74" s="58">
        <v>1</v>
      </c>
      <c r="J74" s="73"/>
      <c r="K74" s="73"/>
      <c r="L74" s="75"/>
    </row>
    <row r="75" spans="1:12" ht="40.5" customHeight="1" x14ac:dyDescent="0.2">
      <c r="A75" s="64"/>
      <c r="B75" s="64"/>
      <c r="C75" s="64"/>
      <c r="D75" s="65"/>
      <c r="E75" s="64"/>
      <c r="F75" s="64"/>
      <c r="G75" s="46" t="s">
        <v>148</v>
      </c>
      <c r="H75" s="49">
        <v>500</v>
      </c>
      <c r="I75" s="49">
        <v>83</v>
      </c>
      <c r="J75" s="73"/>
      <c r="K75" s="73"/>
      <c r="L75" s="75"/>
    </row>
    <row r="76" spans="1:12" ht="60.5" customHeight="1" x14ac:dyDescent="0.2">
      <c r="A76" s="64" t="s">
        <v>32</v>
      </c>
      <c r="B76" s="64" t="s">
        <v>88</v>
      </c>
      <c r="C76" s="64" t="s">
        <v>13</v>
      </c>
      <c r="D76" s="65">
        <v>28</v>
      </c>
      <c r="E76" s="64" t="s">
        <v>37</v>
      </c>
      <c r="F76" s="64" t="s">
        <v>53</v>
      </c>
      <c r="G76" s="46" t="s">
        <v>206</v>
      </c>
      <c r="H76" s="40">
        <v>4000</v>
      </c>
      <c r="I76" s="58">
        <v>488</v>
      </c>
      <c r="J76" s="73">
        <v>34700000</v>
      </c>
      <c r="K76" s="73">
        <v>27973330</v>
      </c>
      <c r="L76" s="75" t="s">
        <v>58</v>
      </c>
    </row>
    <row r="77" spans="1:12" ht="60.5" customHeight="1" x14ac:dyDescent="0.2">
      <c r="A77" s="64"/>
      <c r="B77" s="64"/>
      <c r="C77" s="64"/>
      <c r="D77" s="65"/>
      <c r="E77" s="64"/>
      <c r="F77" s="64"/>
      <c r="G77" s="46" t="s">
        <v>194</v>
      </c>
      <c r="H77" s="40">
        <v>10</v>
      </c>
      <c r="I77" s="58">
        <v>14</v>
      </c>
      <c r="J77" s="73"/>
      <c r="K77" s="73"/>
      <c r="L77" s="75"/>
    </row>
    <row r="78" spans="1:12" ht="60.5" customHeight="1" x14ac:dyDescent="0.2">
      <c r="A78" s="64"/>
      <c r="B78" s="64"/>
      <c r="C78" s="64"/>
      <c r="D78" s="65"/>
      <c r="E78" s="64"/>
      <c r="F78" s="64"/>
      <c r="G78" s="46" t="s">
        <v>195</v>
      </c>
      <c r="H78" s="40">
        <v>120</v>
      </c>
      <c r="I78" s="58">
        <v>757</v>
      </c>
      <c r="J78" s="73"/>
      <c r="K78" s="73"/>
      <c r="L78" s="75"/>
    </row>
    <row r="79" spans="1:12" ht="60.5" customHeight="1" x14ac:dyDescent="0.2">
      <c r="A79" s="64"/>
      <c r="B79" s="64"/>
      <c r="C79" s="64"/>
      <c r="D79" s="65"/>
      <c r="E79" s="64"/>
      <c r="F79" s="64"/>
      <c r="G79" s="46" t="s">
        <v>196</v>
      </c>
      <c r="H79" s="40">
        <v>20</v>
      </c>
      <c r="I79" s="58">
        <v>1</v>
      </c>
      <c r="J79" s="73"/>
      <c r="K79" s="73"/>
      <c r="L79" s="75"/>
    </row>
    <row r="80" spans="1:12" ht="38" x14ac:dyDescent="0.2">
      <c r="A80" s="64"/>
      <c r="B80" s="64"/>
      <c r="C80" s="64"/>
      <c r="D80" s="65"/>
      <c r="E80" s="64"/>
      <c r="F80" s="64"/>
      <c r="G80" s="46" t="s">
        <v>124</v>
      </c>
      <c r="H80" s="40">
        <v>40</v>
      </c>
      <c r="I80" s="58">
        <v>3</v>
      </c>
      <c r="J80" s="73"/>
      <c r="K80" s="73"/>
      <c r="L80" s="75"/>
    </row>
    <row r="81" spans="1:12" s="12" customFormat="1" ht="61.5" customHeight="1" x14ac:dyDescent="0.2">
      <c r="A81" s="66" t="s">
        <v>32</v>
      </c>
      <c r="B81" s="66" t="s">
        <v>90</v>
      </c>
      <c r="C81" s="66" t="s">
        <v>7</v>
      </c>
      <c r="D81" s="69">
        <v>29</v>
      </c>
      <c r="E81" s="66" t="s">
        <v>160</v>
      </c>
      <c r="F81" s="66" t="s">
        <v>269</v>
      </c>
      <c r="G81" s="46" t="s">
        <v>270</v>
      </c>
      <c r="H81" s="40">
        <v>5</v>
      </c>
      <c r="I81" s="63">
        <v>41</v>
      </c>
      <c r="J81" s="79">
        <v>299265636</v>
      </c>
      <c r="K81" s="79">
        <v>237692989</v>
      </c>
      <c r="L81" s="76" t="s">
        <v>58</v>
      </c>
    </row>
    <row r="82" spans="1:12" s="12" customFormat="1" ht="50.25" customHeight="1" x14ac:dyDescent="0.2">
      <c r="A82" s="67"/>
      <c r="B82" s="67"/>
      <c r="C82" s="67"/>
      <c r="D82" s="70"/>
      <c r="E82" s="67"/>
      <c r="F82" s="67"/>
      <c r="G82" s="46" t="s">
        <v>207</v>
      </c>
      <c r="H82" s="40">
        <v>20</v>
      </c>
      <c r="I82" s="58">
        <v>55</v>
      </c>
      <c r="J82" s="80"/>
      <c r="K82" s="80"/>
      <c r="L82" s="77"/>
    </row>
    <row r="83" spans="1:12" s="12" customFormat="1" ht="44.25" customHeight="1" x14ac:dyDescent="0.2">
      <c r="A83" s="67"/>
      <c r="B83" s="67"/>
      <c r="C83" s="67"/>
      <c r="D83" s="70"/>
      <c r="E83" s="67"/>
      <c r="F83" s="67"/>
      <c r="G83" s="46" t="s">
        <v>197</v>
      </c>
      <c r="H83" s="40">
        <v>6</v>
      </c>
      <c r="I83" s="58">
        <v>4</v>
      </c>
      <c r="J83" s="80"/>
      <c r="K83" s="80"/>
      <c r="L83" s="77"/>
    </row>
    <row r="84" spans="1:12" s="12" customFormat="1" ht="72" customHeight="1" x14ac:dyDescent="0.2">
      <c r="A84" s="68"/>
      <c r="B84" s="68"/>
      <c r="C84" s="68"/>
      <c r="D84" s="71"/>
      <c r="E84" s="68"/>
      <c r="F84" s="68"/>
      <c r="G84" s="46" t="s">
        <v>198</v>
      </c>
      <c r="H84" s="40">
        <v>2</v>
      </c>
      <c r="I84" s="58">
        <v>0</v>
      </c>
      <c r="J84" s="81"/>
      <c r="K84" s="81"/>
      <c r="L84" s="78"/>
    </row>
    <row r="85" spans="1:12" s="43" customFormat="1" ht="60" customHeight="1" x14ac:dyDescent="0.2">
      <c r="A85" s="64" t="s">
        <v>32</v>
      </c>
      <c r="B85" s="64" t="s">
        <v>90</v>
      </c>
      <c r="C85" s="64" t="s">
        <v>29</v>
      </c>
      <c r="D85" s="65">
        <v>30</v>
      </c>
      <c r="E85" s="64" t="s">
        <v>162</v>
      </c>
      <c r="F85" s="64" t="s">
        <v>237</v>
      </c>
      <c r="G85" s="50" t="s">
        <v>234</v>
      </c>
      <c r="H85" s="49">
        <v>30</v>
      </c>
      <c r="I85" s="49">
        <v>3</v>
      </c>
      <c r="J85" s="73">
        <v>370000000</v>
      </c>
      <c r="K85" s="73">
        <v>1224217</v>
      </c>
      <c r="L85" s="75" t="s">
        <v>22</v>
      </c>
    </row>
    <row r="86" spans="1:12" s="43" customFormat="1" ht="60" customHeight="1" x14ac:dyDescent="0.2">
      <c r="A86" s="64"/>
      <c r="B86" s="64"/>
      <c r="C86" s="64"/>
      <c r="D86" s="65"/>
      <c r="E86" s="64"/>
      <c r="F86" s="64"/>
      <c r="G86" s="50" t="s">
        <v>235</v>
      </c>
      <c r="H86" s="49">
        <v>50</v>
      </c>
      <c r="I86" s="49">
        <v>0</v>
      </c>
      <c r="J86" s="73"/>
      <c r="K86" s="73"/>
      <c r="L86" s="75"/>
    </row>
    <row r="87" spans="1:12" s="43" customFormat="1" ht="60" customHeight="1" x14ac:dyDescent="0.2">
      <c r="A87" s="64"/>
      <c r="B87" s="64"/>
      <c r="C87" s="64"/>
      <c r="D87" s="65"/>
      <c r="E87" s="64"/>
      <c r="F87" s="64"/>
      <c r="G87" s="50" t="s">
        <v>236</v>
      </c>
      <c r="H87" s="49">
        <v>40</v>
      </c>
      <c r="I87" s="49">
        <v>36</v>
      </c>
      <c r="J87" s="73"/>
      <c r="K87" s="73"/>
      <c r="L87" s="75"/>
    </row>
    <row r="88" spans="1:12" s="43" customFormat="1" ht="80.25" customHeight="1" x14ac:dyDescent="0.2">
      <c r="A88" s="64"/>
      <c r="B88" s="64"/>
      <c r="C88" s="64"/>
      <c r="D88" s="65"/>
      <c r="E88" s="64"/>
      <c r="F88" s="64"/>
      <c r="G88" s="46" t="s">
        <v>149</v>
      </c>
      <c r="H88" s="49">
        <v>9</v>
      </c>
      <c r="I88" s="49">
        <v>0</v>
      </c>
      <c r="J88" s="73"/>
      <c r="K88" s="73"/>
      <c r="L88" s="75"/>
    </row>
    <row r="89" spans="1:12" s="12" customFormat="1" ht="29" customHeight="1" x14ac:dyDescent="0.2">
      <c r="A89" s="64" t="s">
        <v>33</v>
      </c>
      <c r="B89" s="64" t="s">
        <v>91</v>
      </c>
      <c r="C89" s="64" t="s">
        <v>8</v>
      </c>
      <c r="D89" s="65">
        <v>31</v>
      </c>
      <c r="E89" s="66" t="s">
        <v>56</v>
      </c>
      <c r="F89" s="87" t="s">
        <v>63</v>
      </c>
      <c r="G89" s="46" t="s">
        <v>62</v>
      </c>
      <c r="H89" s="40">
        <v>1800</v>
      </c>
      <c r="I89" s="58">
        <v>0</v>
      </c>
      <c r="J89" s="73">
        <f>8093253665+1263220687</f>
        <v>9356474352</v>
      </c>
      <c r="K89" s="73">
        <v>3652733816</v>
      </c>
      <c r="L89" s="75" t="s">
        <v>2</v>
      </c>
    </row>
    <row r="90" spans="1:12" s="12" customFormat="1" ht="53.25" customHeight="1" x14ac:dyDescent="0.2">
      <c r="A90" s="64"/>
      <c r="B90" s="64"/>
      <c r="C90" s="64"/>
      <c r="D90" s="65"/>
      <c r="E90" s="67"/>
      <c r="F90" s="88"/>
      <c r="G90" s="46" t="s">
        <v>173</v>
      </c>
      <c r="H90" s="40">
        <v>17</v>
      </c>
      <c r="I90" s="58">
        <v>1</v>
      </c>
      <c r="J90" s="73"/>
      <c r="K90" s="73"/>
      <c r="L90" s="75"/>
    </row>
    <row r="91" spans="1:12" s="12" customFormat="1" ht="53.25" customHeight="1" x14ac:dyDescent="0.2">
      <c r="A91" s="64"/>
      <c r="B91" s="64"/>
      <c r="C91" s="64"/>
      <c r="D91" s="65"/>
      <c r="E91" s="67"/>
      <c r="F91" s="88"/>
      <c r="G91" s="46" t="s">
        <v>174</v>
      </c>
      <c r="H91" s="40">
        <v>1</v>
      </c>
      <c r="I91" s="58">
        <v>0</v>
      </c>
      <c r="J91" s="73"/>
      <c r="K91" s="73"/>
      <c r="L91" s="75"/>
    </row>
    <row r="92" spans="1:12" s="12" customFormat="1" ht="66" customHeight="1" x14ac:dyDescent="0.2">
      <c r="A92" s="64"/>
      <c r="B92" s="64"/>
      <c r="C92" s="64"/>
      <c r="D92" s="65"/>
      <c r="E92" s="68"/>
      <c r="F92" s="89"/>
      <c r="G92" s="46" t="s">
        <v>175</v>
      </c>
      <c r="H92" s="40">
        <v>6000</v>
      </c>
      <c r="I92" s="58">
        <v>834</v>
      </c>
      <c r="J92" s="73"/>
      <c r="K92" s="73"/>
      <c r="L92" s="75"/>
    </row>
    <row r="93" spans="1:12" s="12" customFormat="1" ht="81" customHeight="1" x14ac:dyDescent="0.2">
      <c r="A93" s="64" t="s">
        <v>33</v>
      </c>
      <c r="B93" s="64" t="s">
        <v>91</v>
      </c>
      <c r="C93" s="64" t="s">
        <v>70</v>
      </c>
      <c r="D93" s="65">
        <v>32</v>
      </c>
      <c r="E93" s="64" t="s">
        <v>166</v>
      </c>
      <c r="F93" s="64" t="s">
        <v>238</v>
      </c>
      <c r="G93" s="50" t="s">
        <v>239</v>
      </c>
      <c r="H93" s="49">
        <v>7</v>
      </c>
      <c r="I93" s="49">
        <v>0</v>
      </c>
      <c r="J93" s="73">
        <v>729836747</v>
      </c>
      <c r="K93" s="73">
        <v>650363762</v>
      </c>
      <c r="L93" s="75" t="s">
        <v>22</v>
      </c>
    </row>
    <row r="94" spans="1:12" s="12" customFormat="1" ht="81" customHeight="1" x14ac:dyDescent="0.2">
      <c r="A94" s="64"/>
      <c r="B94" s="64"/>
      <c r="C94" s="64"/>
      <c r="D94" s="65"/>
      <c r="E94" s="64"/>
      <c r="F94" s="64"/>
      <c r="G94" s="50" t="s">
        <v>240</v>
      </c>
      <c r="H94" s="49">
        <v>20</v>
      </c>
      <c r="I94" s="49">
        <v>1</v>
      </c>
      <c r="J94" s="73"/>
      <c r="K94" s="73"/>
      <c r="L94" s="75"/>
    </row>
    <row r="95" spans="1:12" s="12" customFormat="1" ht="81" customHeight="1" x14ac:dyDescent="0.2">
      <c r="A95" s="64"/>
      <c r="B95" s="64"/>
      <c r="C95" s="64"/>
      <c r="D95" s="65"/>
      <c r="E95" s="64"/>
      <c r="F95" s="64"/>
      <c r="G95" s="50" t="s">
        <v>241</v>
      </c>
      <c r="H95" s="49">
        <v>5</v>
      </c>
      <c r="I95" s="49">
        <v>0</v>
      </c>
      <c r="J95" s="73"/>
      <c r="K95" s="73"/>
      <c r="L95" s="75"/>
    </row>
    <row r="96" spans="1:12" s="12" customFormat="1" ht="150.75" customHeight="1" x14ac:dyDescent="0.2">
      <c r="A96" s="16" t="s">
        <v>33</v>
      </c>
      <c r="B96" s="16" t="s">
        <v>91</v>
      </c>
      <c r="C96" s="16" t="s">
        <v>8</v>
      </c>
      <c r="D96" s="44">
        <v>33</v>
      </c>
      <c r="E96" s="57" t="s">
        <v>183</v>
      </c>
      <c r="F96" s="34" t="s">
        <v>275</v>
      </c>
      <c r="G96" s="46" t="s">
        <v>176</v>
      </c>
      <c r="H96" s="40">
        <v>1</v>
      </c>
      <c r="I96" s="58">
        <v>0</v>
      </c>
      <c r="J96" s="41">
        <v>150000000</v>
      </c>
      <c r="K96" s="59">
        <v>18172096</v>
      </c>
      <c r="L96" s="18" t="s">
        <v>2</v>
      </c>
    </row>
    <row r="97" spans="1:12" ht="81.75" customHeight="1" x14ac:dyDescent="0.2">
      <c r="A97" s="64" t="s">
        <v>33</v>
      </c>
      <c r="B97" s="64" t="s">
        <v>91</v>
      </c>
      <c r="C97" s="64" t="s">
        <v>43</v>
      </c>
      <c r="D97" s="65">
        <v>34</v>
      </c>
      <c r="E97" s="64" t="s">
        <v>69</v>
      </c>
      <c r="F97" s="64" t="s">
        <v>107</v>
      </c>
      <c r="G97" s="46" t="s">
        <v>108</v>
      </c>
      <c r="H97" s="40">
        <v>2</v>
      </c>
      <c r="I97" s="58">
        <v>1</v>
      </c>
      <c r="J97" s="73">
        <v>80000000</v>
      </c>
      <c r="K97" s="73">
        <v>0</v>
      </c>
      <c r="L97" s="75" t="s">
        <v>59</v>
      </c>
    </row>
    <row r="98" spans="1:12" ht="79.5" customHeight="1" x14ac:dyDescent="0.2">
      <c r="A98" s="64"/>
      <c r="B98" s="64"/>
      <c r="C98" s="64"/>
      <c r="D98" s="65"/>
      <c r="E98" s="64"/>
      <c r="F98" s="64"/>
      <c r="G98" s="46" t="s">
        <v>109</v>
      </c>
      <c r="H98" s="40">
        <v>2</v>
      </c>
      <c r="I98" s="58">
        <v>1</v>
      </c>
      <c r="J98" s="73"/>
      <c r="K98" s="73"/>
      <c r="L98" s="75"/>
    </row>
    <row r="99" spans="1:12" ht="100.5" customHeight="1" x14ac:dyDescent="0.2">
      <c r="A99" s="64" t="s">
        <v>33</v>
      </c>
      <c r="B99" s="64" t="s">
        <v>99</v>
      </c>
      <c r="C99" s="64" t="s">
        <v>43</v>
      </c>
      <c r="D99" s="65">
        <v>35</v>
      </c>
      <c r="E99" s="64" t="s">
        <v>100</v>
      </c>
      <c r="F99" s="64" t="s">
        <v>110</v>
      </c>
      <c r="G99" s="46" t="s">
        <v>111</v>
      </c>
      <c r="H99" s="63">
        <v>2</v>
      </c>
      <c r="I99" s="58">
        <v>1</v>
      </c>
      <c r="J99" s="73">
        <v>40000000</v>
      </c>
      <c r="K99" s="73">
        <v>0</v>
      </c>
      <c r="L99" s="75" t="s">
        <v>59</v>
      </c>
    </row>
    <row r="100" spans="1:12" ht="120.75" customHeight="1" x14ac:dyDescent="0.2">
      <c r="A100" s="64"/>
      <c r="B100" s="64"/>
      <c r="C100" s="64"/>
      <c r="D100" s="65"/>
      <c r="E100" s="64"/>
      <c r="F100" s="64"/>
      <c r="G100" s="46" t="s">
        <v>112</v>
      </c>
      <c r="H100" s="40">
        <v>1</v>
      </c>
      <c r="I100" s="58">
        <v>1</v>
      </c>
      <c r="J100" s="73"/>
      <c r="K100" s="73"/>
      <c r="L100" s="75"/>
    </row>
    <row r="101" spans="1:12" ht="80.25" customHeight="1" x14ac:dyDescent="0.2">
      <c r="A101" s="64" t="s">
        <v>33</v>
      </c>
      <c r="B101" s="64" t="s">
        <v>114</v>
      </c>
      <c r="C101" s="64" t="s">
        <v>43</v>
      </c>
      <c r="D101" s="65">
        <v>36</v>
      </c>
      <c r="E101" s="64" t="s">
        <v>168</v>
      </c>
      <c r="F101" s="64" t="s">
        <v>113</v>
      </c>
      <c r="G101" s="46" t="s">
        <v>271</v>
      </c>
      <c r="H101" s="40">
        <v>2</v>
      </c>
      <c r="I101" s="58">
        <v>0</v>
      </c>
      <c r="J101" s="73">
        <v>12348174</v>
      </c>
      <c r="K101" s="73">
        <v>0</v>
      </c>
      <c r="L101" s="75" t="s">
        <v>59</v>
      </c>
    </row>
    <row r="102" spans="1:12" ht="64.5" customHeight="1" x14ac:dyDescent="0.2">
      <c r="A102" s="64"/>
      <c r="B102" s="64"/>
      <c r="C102" s="64"/>
      <c r="D102" s="65"/>
      <c r="E102" s="64"/>
      <c r="F102" s="64"/>
      <c r="G102" s="46" t="s">
        <v>119</v>
      </c>
      <c r="H102" s="40">
        <v>2</v>
      </c>
      <c r="I102" s="58">
        <v>0</v>
      </c>
      <c r="J102" s="73"/>
      <c r="K102" s="73"/>
      <c r="L102" s="75"/>
    </row>
    <row r="103" spans="1:12" ht="68.25" customHeight="1" x14ac:dyDescent="0.2">
      <c r="A103" s="64"/>
      <c r="B103" s="64"/>
      <c r="C103" s="64"/>
      <c r="D103" s="65"/>
      <c r="E103" s="64"/>
      <c r="F103" s="64"/>
      <c r="G103" s="46" t="s">
        <v>214</v>
      </c>
      <c r="H103" s="40">
        <v>1</v>
      </c>
      <c r="I103" s="58">
        <v>1</v>
      </c>
      <c r="J103" s="73"/>
      <c r="K103" s="73"/>
      <c r="L103" s="75"/>
    </row>
    <row r="104" spans="1:12" ht="75.75" customHeight="1" x14ac:dyDescent="0.2">
      <c r="A104" s="64"/>
      <c r="B104" s="64"/>
      <c r="C104" s="64"/>
      <c r="D104" s="65"/>
      <c r="E104" s="64"/>
      <c r="F104" s="64"/>
      <c r="G104" s="46" t="s">
        <v>77</v>
      </c>
      <c r="H104" s="22">
        <v>0.5</v>
      </c>
      <c r="I104" s="22">
        <v>0.45</v>
      </c>
      <c r="J104" s="73"/>
      <c r="K104" s="73"/>
      <c r="L104" s="75"/>
    </row>
    <row r="105" spans="1:12" ht="156" customHeight="1" x14ac:dyDescent="0.2">
      <c r="A105" s="16" t="s">
        <v>33</v>
      </c>
      <c r="B105" s="16" t="s">
        <v>115</v>
      </c>
      <c r="C105" s="16" t="s">
        <v>43</v>
      </c>
      <c r="D105" s="44">
        <v>37</v>
      </c>
      <c r="E105" s="57" t="s">
        <v>101</v>
      </c>
      <c r="F105" s="38" t="s">
        <v>122</v>
      </c>
      <c r="G105" s="42" t="s">
        <v>116</v>
      </c>
      <c r="H105" s="40">
        <v>7</v>
      </c>
      <c r="I105" s="58">
        <v>1</v>
      </c>
      <c r="J105" s="41">
        <v>110000000</v>
      </c>
      <c r="K105" s="59">
        <v>0</v>
      </c>
      <c r="L105" s="17" t="s">
        <v>59</v>
      </c>
    </row>
    <row r="106" spans="1:12" ht="91.5" customHeight="1" x14ac:dyDescent="0.2">
      <c r="A106" s="64" t="s">
        <v>33</v>
      </c>
      <c r="B106" s="64" t="s">
        <v>92</v>
      </c>
      <c r="C106" s="64" t="s">
        <v>49</v>
      </c>
      <c r="D106" s="65">
        <v>38</v>
      </c>
      <c r="E106" s="64" t="s">
        <v>45</v>
      </c>
      <c r="F106" s="74" t="s">
        <v>177</v>
      </c>
      <c r="G106" s="42" t="s">
        <v>78</v>
      </c>
      <c r="H106" s="40">
        <v>1</v>
      </c>
      <c r="I106" s="58">
        <v>0</v>
      </c>
      <c r="J106" s="73">
        <v>170000000</v>
      </c>
      <c r="K106" s="73">
        <v>37500000</v>
      </c>
      <c r="L106" s="65" t="s">
        <v>2</v>
      </c>
    </row>
    <row r="107" spans="1:12" ht="78" customHeight="1" x14ac:dyDescent="0.2">
      <c r="A107" s="64"/>
      <c r="B107" s="64"/>
      <c r="C107" s="64"/>
      <c r="D107" s="65"/>
      <c r="E107" s="64"/>
      <c r="F107" s="74"/>
      <c r="G107" s="42" t="s">
        <v>178</v>
      </c>
      <c r="H107" s="40">
        <v>2</v>
      </c>
      <c r="I107" s="58">
        <v>0</v>
      </c>
      <c r="J107" s="73"/>
      <c r="K107" s="73"/>
      <c r="L107" s="65"/>
    </row>
    <row r="108" spans="1:12" ht="69.75" customHeight="1" x14ac:dyDescent="0.2">
      <c r="A108" s="64"/>
      <c r="B108" s="64"/>
      <c r="C108" s="64"/>
      <c r="D108" s="65"/>
      <c r="E108" s="64"/>
      <c r="F108" s="74"/>
      <c r="G108" s="42" t="s">
        <v>179</v>
      </c>
      <c r="H108" s="40">
        <v>4500</v>
      </c>
      <c r="I108" s="58">
        <v>0</v>
      </c>
      <c r="J108" s="73"/>
      <c r="K108" s="73"/>
      <c r="L108" s="65"/>
    </row>
    <row r="109" spans="1:12" s="12" customFormat="1" ht="60.75" customHeight="1" x14ac:dyDescent="0.2">
      <c r="A109" s="64" t="s">
        <v>33</v>
      </c>
      <c r="B109" s="64" t="s">
        <v>93</v>
      </c>
      <c r="C109" s="64" t="s">
        <v>28</v>
      </c>
      <c r="D109" s="65">
        <v>39</v>
      </c>
      <c r="E109" s="64" t="s">
        <v>68</v>
      </c>
      <c r="F109" s="64" t="s">
        <v>104</v>
      </c>
      <c r="G109" s="46" t="s">
        <v>120</v>
      </c>
      <c r="H109" s="40">
        <v>5</v>
      </c>
      <c r="I109" s="58">
        <v>7</v>
      </c>
      <c r="J109" s="73">
        <v>0</v>
      </c>
      <c r="K109" s="73">
        <v>0</v>
      </c>
      <c r="L109" s="75" t="s">
        <v>261</v>
      </c>
    </row>
    <row r="110" spans="1:12" s="12" customFormat="1" ht="61.5" customHeight="1" x14ac:dyDescent="0.2">
      <c r="A110" s="64"/>
      <c r="B110" s="64"/>
      <c r="C110" s="64"/>
      <c r="D110" s="65"/>
      <c r="E110" s="64"/>
      <c r="F110" s="64"/>
      <c r="G110" s="46" t="s">
        <v>103</v>
      </c>
      <c r="H110" s="40">
        <v>3</v>
      </c>
      <c r="I110" s="58">
        <v>0</v>
      </c>
      <c r="J110" s="73"/>
      <c r="K110" s="73"/>
      <c r="L110" s="75"/>
    </row>
    <row r="111" spans="1:12" s="12" customFormat="1" ht="168" customHeight="1" x14ac:dyDescent="0.2">
      <c r="A111" s="36" t="s">
        <v>33</v>
      </c>
      <c r="B111" s="36" t="s">
        <v>93</v>
      </c>
      <c r="C111" s="36" t="s">
        <v>28</v>
      </c>
      <c r="D111" s="44">
        <v>40</v>
      </c>
      <c r="E111" s="57" t="s">
        <v>182</v>
      </c>
      <c r="F111" s="42" t="s">
        <v>211</v>
      </c>
      <c r="G111" s="60" t="s">
        <v>213</v>
      </c>
      <c r="H111" s="61">
        <v>4</v>
      </c>
      <c r="I111" s="61">
        <v>0</v>
      </c>
      <c r="J111" s="41">
        <v>500000000</v>
      </c>
      <c r="K111" s="59">
        <v>345010355</v>
      </c>
      <c r="L111" s="37" t="s">
        <v>212</v>
      </c>
    </row>
    <row r="112" spans="1:12" s="12" customFormat="1" ht="54.75" customHeight="1" x14ac:dyDescent="0.2">
      <c r="A112" s="64" t="s">
        <v>33</v>
      </c>
      <c r="B112" s="64" t="s">
        <v>125</v>
      </c>
      <c r="C112" s="64" t="s">
        <v>97</v>
      </c>
      <c r="D112" s="65">
        <v>41</v>
      </c>
      <c r="E112" s="64" t="s">
        <v>181</v>
      </c>
      <c r="F112" s="64" t="s">
        <v>210</v>
      </c>
      <c r="G112" s="46" t="s">
        <v>208</v>
      </c>
      <c r="H112" s="52">
        <v>1</v>
      </c>
      <c r="I112" s="52">
        <v>0</v>
      </c>
      <c r="J112" s="73">
        <v>74116058</v>
      </c>
      <c r="K112" s="73">
        <v>8000000</v>
      </c>
      <c r="L112" s="72" t="s">
        <v>59</v>
      </c>
    </row>
    <row r="113" spans="1:12" s="12" customFormat="1" ht="137.25" customHeight="1" x14ac:dyDescent="0.2">
      <c r="A113" s="64"/>
      <c r="B113" s="64"/>
      <c r="C113" s="64"/>
      <c r="D113" s="65"/>
      <c r="E113" s="64"/>
      <c r="F113" s="64"/>
      <c r="G113" s="46" t="s">
        <v>209</v>
      </c>
      <c r="H113" s="52">
        <v>6</v>
      </c>
      <c r="I113" s="52">
        <v>1</v>
      </c>
      <c r="J113" s="73"/>
      <c r="K113" s="73"/>
      <c r="L113" s="72"/>
    </row>
    <row r="114" spans="1:12" s="12" customFormat="1" ht="100.5" customHeight="1" x14ac:dyDescent="0.2">
      <c r="A114" s="64" t="s">
        <v>33</v>
      </c>
      <c r="B114" s="64" t="s">
        <v>94</v>
      </c>
      <c r="C114" s="64" t="s">
        <v>16</v>
      </c>
      <c r="D114" s="65">
        <v>42</v>
      </c>
      <c r="E114" s="64" t="s">
        <v>40</v>
      </c>
      <c r="F114" s="74" t="s">
        <v>64</v>
      </c>
      <c r="G114" s="42" t="s">
        <v>75</v>
      </c>
      <c r="H114" s="22">
        <v>0.18</v>
      </c>
      <c r="I114" s="22">
        <v>0.7</v>
      </c>
      <c r="J114" s="86">
        <v>20000000</v>
      </c>
      <c r="K114" s="86">
        <v>295184</v>
      </c>
      <c r="L114" s="75" t="s">
        <v>2</v>
      </c>
    </row>
    <row r="115" spans="1:12" s="12" customFormat="1" ht="51.75" customHeight="1" x14ac:dyDescent="0.2">
      <c r="A115" s="64"/>
      <c r="B115" s="64"/>
      <c r="C115" s="64"/>
      <c r="D115" s="65"/>
      <c r="E115" s="64"/>
      <c r="F115" s="74"/>
      <c r="G115" s="42" t="s">
        <v>105</v>
      </c>
      <c r="H115" s="53">
        <v>9100000000</v>
      </c>
      <c r="I115" s="53">
        <v>0</v>
      </c>
      <c r="J115" s="86"/>
      <c r="K115" s="86"/>
      <c r="L115" s="75"/>
    </row>
    <row r="116" spans="1:12" s="12" customFormat="1" ht="43.5" customHeight="1" x14ac:dyDescent="0.2">
      <c r="A116" s="64"/>
      <c r="B116" s="64"/>
      <c r="C116" s="64"/>
      <c r="D116" s="65"/>
      <c r="E116" s="64"/>
      <c r="F116" s="74"/>
      <c r="G116" s="54" t="s">
        <v>106</v>
      </c>
      <c r="H116" s="53">
        <v>300000000</v>
      </c>
      <c r="I116" s="53">
        <v>19674934</v>
      </c>
      <c r="J116" s="86"/>
      <c r="K116" s="86"/>
      <c r="L116" s="75"/>
    </row>
    <row r="117" spans="1:12" s="12" customFormat="1" ht="49.5" customHeight="1" x14ac:dyDescent="0.2">
      <c r="A117" s="64"/>
      <c r="B117" s="64"/>
      <c r="C117" s="64"/>
      <c r="D117" s="65"/>
      <c r="E117" s="64"/>
      <c r="F117" s="74"/>
      <c r="G117" s="54" t="s">
        <v>76</v>
      </c>
      <c r="H117" s="53">
        <v>600000000</v>
      </c>
      <c r="I117" s="53">
        <v>305093298</v>
      </c>
      <c r="J117" s="86"/>
      <c r="K117" s="86"/>
      <c r="L117" s="75"/>
    </row>
    <row r="118" spans="1:12" s="9" customFormat="1" ht="36.5" customHeight="1" x14ac:dyDescent="0.2">
      <c r="A118" s="90" t="s">
        <v>14</v>
      </c>
      <c r="B118" s="90"/>
      <c r="C118" s="90"/>
      <c r="D118" s="90"/>
      <c r="E118" s="90"/>
      <c r="F118" s="90"/>
      <c r="G118" s="90"/>
      <c r="H118" s="90"/>
      <c r="I118" s="55"/>
      <c r="J118" s="31">
        <f>+SUM(J2:J117)</f>
        <v>26177834646.099998</v>
      </c>
      <c r="K118" s="31">
        <f>+SUM(K2:K117)</f>
        <v>9819471278</v>
      </c>
      <c r="L118" s="24"/>
    </row>
    <row r="119" spans="1:12" x14ac:dyDescent="0.2">
      <c r="J119" s="25"/>
      <c r="K119" s="25"/>
    </row>
    <row r="121" spans="1:12" x14ac:dyDescent="0.2">
      <c r="L121" s="6"/>
    </row>
    <row r="122" spans="1:12" ht="15.75" customHeight="1" x14ac:dyDescent="0.2"/>
    <row r="123" spans="1:12" s="13" customFormat="1" x14ac:dyDescent="0.2">
      <c r="A123" s="2"/>
      <c r="B123" s="2"/>
      <c r="C123" s="2"/>
      <c r="D123" s="3"/>
      <c r="E123" s="5"/>
      <c r="F123" s="5"/>
      <c r="G123" s="29"/>
      <c r="H123" s="7"/>
      <c r="I123" s="7"/>
      <c r="J123" s="26"/>
      <c r="K123" s="26"/>
      <c r="L123" s="8"/>
    </row>
    <row r="124" spans="1:12" s="13" customFormat="1" x14ac:dyDescent="0.2">
      <c r="A124" s="2"/>
      <c r="B124" s="2"/>
      <c r="C124" s="2"/>
      <c r="D124" s="3"/>
      <c r="E124" s="5"/>
      <c r="F124" s="5"/>
      <c r="G124" s="29"/>
      <c r="H124" s="7"/>
      <c r="I124" s="7"/>
      <c r="J124" s="26"/>
      <c r="K124" s="26"/>
      <c r="L124" s="8"/>
    </row>
    <row r="125" spans="1:12" s="13" customFormat="1" ht="33.75" customHeight="1" x14ac:dyDescent="0.2">
      <c r="A125" s="2"/>
      <c r="B125" s="2"/>
      <c r="C125" s="2"/>
      <c r="D125" s="3"/>
      <c r="E125" s="5"/>
      <c r="F125" s="5"/>
      <c r="G125" s="29"/>
      <c r="H125" s="7"/>
      <c r="I125" s="7"/>
      <c r="J125" s="26"/>
      <c r="K125" s="26"/>
      <c r="L125" s="8"/>
    </row>
    <row r="126" spans="1:12" s="13" customFormat="1" ht="33.75" customHeight="1" x14ac:dyDescent="0.2">
      <c r="A126" s="2"/>
      <c r="B126" s="2"/>
      <c r="C126" s="2"/>
      <c r="D126" s="1"/>
      <c r="E126" s="5"/>
      <c r="F126" s="5"/>
      <c r="G126" s="29"/>
      <c r="H126" s="7"/>
      <c r="I126" s="7"/>
      <c r="J126" s="27"/>
      <c r="K126" s="27"/>
      <c r="L126" s="8"/>
    </row>
    <row r="127" spans="1:12" s="13" customFormat="1" ht="33.75" customHeight="1" x14ac:dyDescent="0.2">
      <c r="A127" s="2"/>
      <c r="B127" s="2"/>
      <c r="C127" s="2"/>
      <c r="D127" s="1"/>
      <c r="E127" s="5"/>
      <c r="F127" s="5"/>
      <c r="G127" s="29"/>
      <c r="H127" s="7"/>
      <c r="I127" s="7"/>
      <c r="J127" s="27"/>
      <c r="K127" s="27"/>
      <c r="L127" s="8"/>
    </row>
    <row r="128" spans="1:12" s="13" customFormat="1" ht="33.75" customHeight="1" x14ac:dyDescent="0.2">
      <c r="A128" s="2"/>
      <c r="B128" s="2"/>
      <c r="C128" s="2"/>
      <c r="D128" s="1"/>
      <c r="E128" s="5"/>
      <c r="F128" s="5"/>
      <c r="G128" s="29"/>
      <c r="H128" s="7"/>
      <c r="I128" s="7"/>
      <c r="J128" s="27"/>
      <c r="K128" s="27"/>
      <c r="L128" s="8"/>
    </row>
    <row r="129" spans="1:12" s="13" customFormat="1" ht="33.75" customHeight="1" x14ac:dyDescent="0.2">
      <c r="A129" s="2"/>
      <c r="B129" s="2"/>
      <c r="C129" s="2"/>
      <c r="D129" s="3"/>
      <c r="E129" s="5"/>
      <c r="F129" s="5"/>
      <c r="G129" s="29"/>
      <c r="H129" s="7"/>
      <c r="I129" s="7"/>
      <c r="J129" s="26"/>
      <c r="K129" s="26"/>
      <c r="L129" s="8"/>
    </row>
    <row r="130" spans="1:12" s="13" customFormat="1" ht="33.75" customHeight="1" x14ac:dyDescent="0.2">
      <c r="A130" s="2"/>
      <c r="B130" s="2"/>
      <c r="C130" s="2"/>
      <c r="D130" s="3"/>
      <c r="E130" s="5"/>
      <c r="F130" s="5"/>
      <c r="G130" s="29"/>
      <c r="H130" s="7"/>
      <c r="I130" s="7"/>
      <c r="J130" s="26"/>
      <c r="K130" s="26"/>
      <c r="L130" s="8"/>
    </row>
    <row r="131" spans="1:12" s="13" customFormat="1" ht="33.75" customHeight="1" x14ac:dyDescent="0.2">
      <c r="A131" s="2"/>
      <c r="B131" s="2"/>
      <c r="C131" s="2"/>
      <c r="D131" s="3"/>
      <c r="E131" s="5"/>
      <c r="F131" s="5"/>
      <c r="G131" s="29"/>
      <c r="H131" s="7"/>
      <c r="I131" s="7"/>
      <c r="J131" s="26"/>
      <c r="K131" s="26"/>
      <c r="L131" s="8"/>
    </row>
    <row r="132" spans="1:12" s="13" customFormat="1" ht="33.75" customHeight="1" x14ac:dyDescent="0.2">
      <c r="A132" s="2"/>
      <c r="B132" s="2"/>
      <c r="C132" s="2"/>
      <c r="D132" s="3"/>
      <c r="E132" s="5"/>
      <c r="F132" s="5"/>
      <c r="G132" s="29"/>
      <c r="H132" s="7"/>
      <c r="I132" s="7"/>
      <c r="J132" s="26"/>
      <c r="K132" s="26"/>
      <c r="L132" s="8"/>
    </row>
    <row r="133" spans="1:12" ht="33.75" customHeight="1" x14ac:dyDescent="0.2"/>
    <row r="134" spans="1:12" s="13" customFormat="1" x14ac:dyDescent="0.2">
      <c r="A134" s="2"/>
      <c r="B134" s="2"/>
      <c r="C134" s="2"/>
      <c r="D134" s="3"/>
      <c r="E134" s="5"/>
      <c r="F134" s="5"/>
      <c r="G134" s="29"/>
      <c r="H134" s="7"/>
      <c r="I134" s="7"/>
      <c r="J134" s="26"/>
      <c r="K134" s="26"/>
      <c r="L134" s="8"/>
    </row>
    <row r="135" spans="1:12" s="14" customFormat="1" x14ac:dyDescent="0.2">
      <c r="A135" s="2"/>
      <c r="B135" s="2"/>
      <c r="C135" s="2"/>
      <c r="D135" s="3"/>
      <c r="E135" s="4"/>
      <c r="F135" s="4"/>
      <c r="G135" s="28"/>
      <c r="H135" s="3"/>
      <c r="I135" s="3"/>
      <c r="J135" s="26"/>
      <c r="K135" s="26"/>
      <c r="L135" s="8"/>
    </row>
  </sheetData>
  <mergeCells count="280">
    <mergeCell ref="K93:K95"/>
    <mergeCell ref="K97:K98"/>
    <mergeCell ref="K99:K100"/>
    <mergeCell ref="K101:K104"/>
    <mergeCell ref="K106:K108"/>
    <mergeCell ref="K109:K110"/>
    <mergeCell ref="K112:K113"/>
    <mergeCell ref="K114:K117"/>
    <mergeCell ref="K39:K40"/>
    <mergeCell ref="K41:K46"/>
    <mergeCell ref="K47:K52"/>
    <mergeCell ref="K53:K54"/>
    <mergeCell ref="K55:K58"/>
    <mergeCell ref="K59:K60"/>
    <mergeCell ref="K61:K64"/>
    <mergeCell ref="K65:K67"/>
    <mergeCell ref="K68:K70"/>
    <mergeCell ref="K2:K4"/>
    <mergeCell ref="K5:K6"/>
    <mergeCell ref="K7:K8"/>
    <mergeCell ref="K11:K14"/>
    <mergeCell ref="K15:K17"/>
    <mergeCell ref="K19:K20"/>
    <mergeCell ref="K21:K24"/>
    <mergeCell ref="K26:K29"/>
    <mergeCell ref="K34:K38"/>
    <mergeCell ref="B21:B24"/>
    <mergeCell ref="C21:C24"/>
    <mergeCell ref="L21:L24"/>
    <mergeCell ref="J21:J24"/>
    <mergeCell ref="J39:J40"/>
    <mergeCell ref="L39:L40"/>
    <mergeCell ref="A118:H118"/>
    <mergeCell ref="F114:F117"/>
    <mergeCell ref="L114:L117"/>
    <mergeCell ref="E114:E117"/>
    <mergeCell ref="D114:D117"/>
    <mergeCell ref="J41:J46"/>
    <mergeCell ref="J47:J52"/>
    <mergeCell ref="L47:L52"/>
    <mergeCell ref="L41:L46"/>
    <mergeCell ref="E89:E92"/>
    <mergeCell ref="L93:L95"/>
    <mergeCell ref="F93:F95"/>
    <mergeCell ref="J89:J92"/>
    <mergeCell ref="J93:J95"/>
    <mergeCell ref="B93:B95"/>
    <mergeCell ref="C93:C95"/>
    <mergeCell ref="D93:D95"/>
    <mergeCell ref="F97:F98"/>
    <mergeCell ref="E97:E98"/>
    <mergeCell ref="E76:E80"/>
    <mergeCell ref="J114:J117"/>
    <mergeCell ref="E47:E52"/>
    <mergeCell ref="A114:A117"/>
    <mergeCell ref="B114:B117"/>
    <mergeCell ref="C114:C117"/>
    <mergeCell ref="F89:F92"/>
    <mergeCell ref="C71:C75"/>
    <mergeCell ref="A112:A113"/>
    <mergeCell ref="B112:B113"/>
    <mergeCell ref="C112:C113"/>
    <mergeCell ref="D112:D113"/>
    <mergeCell ref="E112:E113"/>
    <mergeCell ref="A101:A104"/>
    <mergeCell ref="B101:B104"/>
    <mergeCell ref="C101:C104"/>
    <mergeCell ref="D101:D104"/>
    <mergeCell ref="E101:E104"/>
    <mergeCell ref="F101:F104"/>
    <mergeCell ref="D109:D110"/>
    <mergeCell ref="A97:A98"/>
    <mergeCell ref="B97:B98"/>
    <mergeCell ref="E55:E58"/>
    <mergeCell ref="F55:F58"/>
    <mergeCell ref="J55:J58"/>
    <mergeCell ref="D65:D67"/>
    <mergeCell ref="E81:E84"/>
    <mergeCell ref="L55:L58"/>
    <mergeCell ref="A59:A60"/>
    <mergeCell ref="B59:B60"/>
    <mergeCell ref="C59:C60"/>
    <mergeCell ref="D59:D60"/>
    <mergeCell ref="E59:E60"/>
    <mergeCell ref="F59:F60"/>
    <mergeCell ref="J59:J60"/>
    <mergeCell ref="L59:L60"/>
    <mergeCell ref="E71:E75"/>
    <mergeCell ref="F71:F75"/>
    <mergeCell ref="F76:F80"/>
    <mergeCell ref="A65:A67"/>
    <mergeCell ref="B65:B67"/>
    <mergeCell ref="C65:C67"/>
    <mergeCell ref="L71:L75"/>
    <mergeCell ref="J71:J75"/>
    <mergeCell ref="A71:A75"/>
    <mergeCell ref="K71:K75"/>
    <mergeCell ref="K76:K80"/>
    <mergeCell ref="L15:L17"/>
    <mergeCell ref="F7:F8"/>
    <mergeCell ref="E15:E17"/>
    <mergeCell ref="E11:E14"/>
    <mergeCell ref="F11:F14"/>
    <mergeCell ref="E5:E6"/>
    <mergeCell ref="F5:F6"/>
    <mergeCell ref="A5:A6"/>
    <mergeCell ref="B5:B6"/>
    <mergeCell ref="E7:E8"/>
    <mergeCell ref="F15:F17"/>
    <mergeCell ref="A15:A17"/>
    <mergeCell ref="B15:B17"/>
    <mergeCell ref="A11:A14"/>
    <mergeCell ref="B11:B14"/>
    <mergeCell ref="C11:C14"/>
    <mergeCell ref="D11:D14"/>
    <mergeCell ref="J2:J4"/>
    <mergeCell ref="J5:J6"/>
    <mergeCell ref="J7:J8"/>
    <mergeCell ref="J11:J14"/>
    <mergeCell ref="A7:A8"/>
    <mergeCell ref="D7:D8"/>
    <mergeCell ref="D15:D17"/>
    <mergeCell ref="B7:B8"/>
    <mergeCell ref="C7:C8"/>
    <mergeCell ref="C15:C17"/>
    <mergeCell ref="D5:D6"/>
    <mergeCell ref="C5:C6"/>
    <mergeCell ref="D2:D4"/>
    <mergeCell ref="E2:E4"/>
    <mergeCell ref="F2:F4"/>
    <mergeCell ref="A2:A4"/>
    <mergeCell ref="B2:B4"/>
    <mergeCell ref="C2:C4"/>
    <mergeCell ref="L2:L4"/>
    <mergeCell ref="L11:L14"/>
    <mergeCell ref="L7:L8"/>
    <mergeCell ref="L5:L6"/>
    <mergeCell ref="F19:F20"/>
    <mergeCell ref="F47:F52"/>
    <mergeCell ref="D47:D52"/>
    <mergeCell ref="E26:E29"/>
    <mergeCell ref="F26:F29"/>
    <mergeCell ref="L26:L29"/>
    <mergeCell ref="E41:E46"/>
    <mergeCell ref="F41:F46"/>
    <mergeCell ref="D34:D38"/>
    <mergeCell ref="E34:E38"/>
    <mergeCell ref="E19:E20"/>
    <mergeCell ref="L34:L38"/>
    <mergeCell ref="F34:F38"/>
    <mergeCell ref="D19:D20"/>
    <mergeCell ref="D21:D24"/>
    <mergeCell ref="E21:E24"/>
    <mergeCell ref="F21:F24"/>
    <mergeCell ref="J15:J17"/>
    <mergeCell ref="J19:J20"/>
    <mergeCell ref="J26:J29"/>
    <mergeCell ref="L85:L88"/>
    <mergeCell ref="J85:J88"/>
    <mergeCell ref="L76:L80"/>
    <mergeCell ref="L89:L92"/>
    <mergeCell ref="A85:A88"/>
    <mergeCell ref="A81:A84"/>
    <mergeCell ref="B81:B84"/>
    <mergeCell ref="D85:D88"/>
    <mergeCell ref="C85:C88"/>
    <mergeCell ref="J81:J84"/>
    <mergeCell ref="J76:J80"/>
    <mergeCell ref="L81:L84"/>
    <mergeCell ref="C81:C84"/>
    <mergeCell ref="D81:D84"/>
    <mergeCell ref="A89:A92"/>
    <mergeCell ref="B89:B92"/>
    <mergeCell ref="C89:C92"/>
    <mergeCell ref="D89:D92"/>
    <mergeCell ref="F81:F84"/>
    <mergeCell ref="F85:F88"/>
    <mergeCell ref="K81:K84"/>
    <mergeCell ref="K85:K88"/>
    <mergeCell ref="K89:K92"/>
    <mergeCell ref="J34:J38"/>
    <mergeCell ref="L53:L54"/>
    <mergeCell ref="J65:J67"/>
    <mergeCell ref="E68:E70"/>
    <mergeCell ref="F68:F70"/>
    <mergeCell ref="J68:J70"/>
    <mergeCell ref="A68:A70"/>
    <mergeCell ref="B68:B70"/>
    <mergeCell ref="C68:C70"/>
    <mergeCell ref="D68:D70"/>
    <mergeCell ref="E65:E67"/>
    <mergeCell ref="L61:L64"/>
    <mergeCell ref="F65:F67"/>
    <mergeCell ref="L68:L70"/>
    <mergeCell ref="E39:E40"/>
    <mergeCell ref="F39:F40"/>
    <mergeCell ref="A61:A64"/>
    <mergeCell ref="B61:B64"/>
    <mergeCell ref="C61:C64"/>
    <mergeCell ref="D61:D64"/>
    <mergeCell ref="E61:E64"/>
    <mergeCell ref="F61:F64"/>
    <mergeCell ref="J61:J64"/>
    <mergeCell ref="B41:B46"/>
    <mergeCell ref="L19:L20"/>
    <mergeCell ref="J53:J54"/>
    <mergeCell ref="C47:C52"/>
    <mergeCell ref="B47:B52"/>
    <mergeCell ref="B34:B38"/>
    <mergeCell ref="C34:C38"/>
    <mergeCell ref="L65:L67"/>
    <mergeCell ref="A34:A38"/>
    <mergeCell ref="C41:C46"/>
    <mergeCell ref="E53:E54"/>
    <mergeCell ref="F53:F54"/>
    <mergeCell ref="A41:A46"/>
    <mergeCell ref="B19:B20"/>
    <mergeCell ref="A19:A20"/>
    <mergeCell ref="C19:C20"/>
    <mergeCell ref="A21:A24"/>
    <mergeCell ref="A26:A29"/>
    <mergeCell ref="B26:B29"/>
    <mergeCell ref="C26:C29"/>
    <mergeCell ref="D26:D29"/>
    <mergeCell ref="A39:A40"/>
    <mergeCell ref="B39:B40"/>
    <mergeCell ref="C39:C40"/>
    <mergeCell ref="D39:D40"/>
    <mergeCell ref="L112:L113"/>
    <mergeCell ref="J97:J98"/>
    <mergeCell ref="J106:J108"/>
    <mergeCell ref="J109:J110"/>
    <mergeCell ref="C106:C108"/>
    <mergeCell ref="D106:D108"/>
    <mergeCell ref="E106:E108"/>
    <mergeCell ref="F106:F108"/>
    <mergeCell ref="L106:L108"/>
    <mergeCell ref="F112:F113"/>
    <mergeCell ref="L109:L110"/>
    <mergeCell ref="L101:L104"/>
    <mergeCell ref="L99:L100"/>
    <mergeCell ref="L97:L98"/>
    <mergeCell ref="J112:J113"/>
    <mergeCell ref="F109:F110"/>
    <mergeCell ref="J101:J104"/>
    <mergeCell ref="C99:C100"/>
    <mergeCell ref="D99:D100"/>
    <mergeCell ref="E109:E110"/>
    <mergeCell ref="C109:C110"/>
    <mergeCell ref="E99:E100"/>
    <mergeCell ref="J99:J100"/>
    <mergeCell ref="F99:F100"/>
    <mergeCell ref="E93:E95"/>
    <mergeCell ref="A93:A95"/>
    <mergeCell ref="B71:B75"/>
    <mergeCell ref="A76:A80"/>
    <mergeCell ref="B76:B80"/>
    <mergeCell ref="C76:C80"/>
    <mergeCell ref="D76:D80"/>
    <mergeCell ref="D71:D75"/>
    <mergeCell ref="E85:E88"/>
    <mergeCell ref="B85:B88"/>
    <mergeCell ref="C53:C54"/>
    <mergeCell ref="D53:D54"/>
    <mergeCell ref="D41:D46"/>
    <mergeCell ref="B109:B110"/>
    <mergeCell ref="A106:A108"/>
    <mergeCell ref="B106:B108"/>
    <mergeCell ref="A99:A100"/>
    <mergeCell ref="A109:A110"/>
    <mergeCell ref="B99:B100"/>
    <mergeCell ref="A55:A58"/>
    <mergeCell ref="B55:B58"/>
    <mergeCell ref="C55:C58"/>
    <mergeCell ref="D55:D58"/>
    <mergeCell ref="C97:C98"/>
    <mergeCell ref="D97:D98"/>
    <mergeCell ref="A53:A54"/>
    <mergeCell ref="B53:B54"/>
    <mergeCell ref="A47:A52"/>
  </mergeCells>
  <printOptions horizontalCentered="1" verticalCentered="1"/>
  <pageMargins left="0.39370078740157483" right="0.39370078740157483" top="1.1811023622047245" bottom="0.59055118110236227" header="0.15748031496062992" footer="0.31496062992125984"/>
  <pageSetup scale="40" fitToHeight="0" orientation="landscape" r:id="rId1"/>
  <headerFooter>
    <oddHeader xml:space="preserve">&amp;C&amp;"Calibri Bold,Negrita"&amp;K000000 &amp;G
&amp;"Arial Negrita,Negrita"&amp;14OFICINA ASESORA DE PLANEACIÓN
MATRIZ DE SEGUIMIENTO
 PLAN DE ACCIÓN 2020&amp;"Verdana Negrita,Negrita"&amp;12
</oddHeader>
    <oddFooter>&amp;L&amp;G&amp;C&amp;"Arial,Negrita"&amp;12&amp;P de &amp;N</oddFooter>
  </headerFooter>
  <rowBreaks count="6" manualBreakCount="6">
    <brk id="20" max="11" man="1"/>
    <brk id="33" max="11" man="1"/>
    <brk id="52" max="11" man="1"/>
    <brk id="70" max="11" man="1"/>
    <brk id="92" max="11" man="1"/>
    <brk id="105" max="11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</vt:lpstr>
      <vt:lpstr>Matriz!Área_de_impresión</vt:lpstr>
      <vt:lpstr>Matriz!Títulos_a_imprimir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Asesora de Planeacion</dc:creator>
  <cp:lastModifiedBy>Luis Alfonso Correa Lindarte</cp:lastModifiedBy>
  <cp:lastPrinted>2020-06-03T19:42:38Z</cp:lastPrinted>
  <dcterms:created xsi:type="dcterms:W3CDTF">2014-01-14T16:37:45Z</dcterms:created>
  <dcterms:modified xsi:type="dcterms:W3CDTF">2020-06-03T19:46:43Z</dcterms:modified>
</cp:coreProperties>
</file>