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ersidadmag-my.sharepoint.com/personal/jmartinezt_unimagdalena_edu_co/Documents/Documents/III Seguimiento/"/>
    </mc:Choice>
  </mc:AlternateContent>
  <xr:revisionPtr revIDLastSave="29" documentId="8_{0BD021C0-D21A-4875-AB2E-45054B3FEEA5}" xr6:coauthVersionLast="47" xr6:coauthVersionMax="47" xr10:uidLastSave="{8729AAF9-B5FF-4D20-AC62-2FE2A5717DFA}"/>
  <bookViews>
    <workbookView xWindow="-120" yWindow="-120" windowWidth="20730" windowHeight="11160" xr2:uid="{EEB2930E-4A9B-4728-BA22-B5A3BC9695C4}"/>
  </bookViews>
  <sheets>
    <sheet name="PDA 2022" sheetId="1" r:id="rId1"/>
  </sheets>
  <externalReferences>
    <externalReference r:id="rId2"/>
  </externalReferences>
  <definedNames>
    <definedName name="_xlnm._FilterDatabase" localSheetId="0" hidden="1">'PDA 2022'!$B$9:$M$174</definedName>
    <definedName name="_xlnm.Print_Area" localSheetId="0">'PDA 2022'!$B$1:$M$175</definedName>
    <definedName name="DEPE">'[1]Anexo 1. Dependencias'!$A$1:$P$1</definedName>
    <definedName name="_xlnm.Print_Titles" localSheetId="0">'PDA 2022'!$9:$9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2" i="1" l="1"/>
  <c r="K53" i="1"/>
  <c r="K12" i="1"/>
  <c r="N174" i="1"/>
  <c r="M174" i="1"/>
  <c r="L174" i="1"/>
  <c r="K17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Unimagdalena</author>
  </authors>
  <commentList>
    <comment ref="H63" authorId="0" shapeId="0" xr:uid="{2CA37429-5B98-4A62-ADC9-DCC9A1DDE0F9}">
      <text>
        <r>
          <rPr>
            <b/>
            <sz val="9"/>
            <color indexed="81"/>
            <rFont val="Tahoma"/>
            <charset val="1"/>
          </rPr>
          <t>Unimagdalena:</t>
        </r>
        <r>
          <rPr>
            <sz val="9"/>
            <color indexed="81"/>
            <rFont val="Tahoma"/>
            <charset val="1"/>
          </rPr>
          <t xml:space="preserve">
Incluir en modificaciones del acta</t>
        </r>
      </text>
    </comment>
  </commentList>
</comments>
</file>

<file path=xl/sharedStrings.xml><?xml version="1.0" encoding="utf-8"?>
<sst xmlns="http://schemas.openxmlformats.org/spreadsheetml/2006/main" count="551" uniqueCount="437">
  <si>
    <t>PLAN DE ACCIÓN 2022</t>
  </si>
  <si>
    <t>Consecutivo Actual</t>
  </si>
  <si>
    <t xml:space="preserve">Compromiso </t>
  </si>
  <si>
    <t xml:space="preserve">Prioridad Estratégica </t>
  </si>
  <si>
    <t>Iniciativa</t>
  </si>
  <si>
    <t>Nombre del Proyecto</t>
  </si>
  <si>
    <t>Objetivo del Proyecto</t>
  </si>
  <si>
    <t>Indicador</t>
  </si>
  <si>
    <t>Meta 2022</t>
  </si>
  <si>
    <t>Medición a 30 de Septiembre</t>
  </si>
  <si>
    <t>Avance en el cumplimiento de la Meta a 30 de Septiembre</t>
  </si>
  <si>
    <t>% de Ejecución de Indicadores de Actividades</t>
  </si>
  <si>
    <t>Presupuesto Total con Modificaciones a 30 de Septiembre</t>
  </si>
  <si>
    <t xml:space="preserve"> Presupuesto Ejecutado a 30 de Septiembre</t>
  </si>
  <si>
    <t>Responsables</t>
  </si>
  <si>
    <t>Universidad comprometida con la calidad</t>
  </si>
  <si>
    <t>Consolidación de la arquitectura integrada  para la excelencia  institucional que  brinde soporte a  los procesos de  planeación, gestión y  aseguramiento de la  calidad en todos los  niveles</t>
  </si>
  <si>
    <t>Promoción, seguimiento y control a las acciones de acreditación y certificaciones nacionales e internacionales para todos los procesos misionales y de apoyo a la gestión.</t>
  </si>
  <si>
    <t>Acreditación Nacional en Alta Calidad de la institución, facultades y programas académicos</t>
  </si>
  <si>
    <t xml:space="preserve">Realizar el apoyo técnico y acompañamiento integral al proceso de autoevaluación con fines de acreditación de alta calidad de Programas Académicos </t>
  </si>
  <si>
    <t xml:space="preserve">Documento de autoevaluación para la renovación de la acreditación nacional en alta calidad del programa de Administración de Empresas radicado </t>
  </si>
  <si>
    <t>Director de Programa / Decano Facultad / Jefe Oficina de Aseguramiento de la Calidad</t>
  </si>
  <si>
    <t>Documento de autoevaluación para la renovación de la acreditación nacional en alta calidad del programa de Ingeniería Agronómica</t>
  </si>
  <si>
    <t>Documento de autoevaluación para la acreditación nacional en alta calidad por primera vez del programas académicos de pregrado</t>
  </si>
  <si>
    <t>Diseño del sistema interno institucional de aseguramiento de la calidad e implementación en la Facultad de Ingeniería bajo el modelo AUDIT</t>
  </si>
  <si>
    <t xml:space="preserve">Diseñar el Sistema interno de aseguramiento de calidad institucional e  implementación en la Facultad de Ingeniería bajo el modelo Audit Colombia. </t>
  </si>
  <si>
    <t xml:space="preserve">Sistema interno de Aseguramiento de la Calidad bajo el estándar Audit Colombia implementado en la Facultad de Ingeniería </t>
  </si>
  <si>
    <t xml:space="preserve">                              -  </t>
  </si>
  <si>
    <t>Responsable del Grupo de  Gestión de la Calidad/ Decano Facultad de Ingeniería/Jefe de la Oficina Asesora de Planeación</t>
  </si>
  <si>
    <t>Sistema interno de Aseguramiento de la Calidad a nivel  institucional bajo el estándar Audit Colombia diseñado</t>
  </si>
  <si>
    <t>Diseño e implementación de un
sistema de monitoreo, seguimiento y
evaluación de impactos en todos los ámbitos institucionales.</t>
  </si>
  <si>
    <t>Adopción e implementación del sistema de monitoreo, evaluación y valoración de impactos institucionales internos y externos.</t>
  </si>
  <si>
    <t>Evaluación de impactos institucionales</t>
  </si>
  <si>
    <t>Implementar el modelo de monitoreo, evaluación y valoración de impactos institucionales internos y externos.</t>
  </si>
  <si>
    <t>Prototipo del sistema de monitoreo, evaluación y valoración de impactos institucionales internos y externos diseñado</t>
  </si>
  <si>
    <t>Rector/ Vicerrectores/ Jefe de la Oficina Asesora de Planeación</t>
  </si>
  <si>
    <t>Acreditaciones y certificaciones internacionales</t>
  </si>
  <si>
    <t>Realizar el apoyo técnico y acompañamiento integral al proceso de autoevaluación con fines de acreditación y certificaciones internacionales</t>
  </si>
  <si>
    <t>Documento para la Acreditación Internacional como Universidad comprometida radicado</t>
  </si>
  <si>
    <t>Directores de Programa de Ingeniería Pesquera, Ingeniería Electrónica e Ingeniería Industrial / Decano de Facultad de Ingeniería /Jefe de la Oficina Asesora de Planeación/Jefe Oficina de Aseguramiento de la Calidad</t>
  </si>
  <si>
    <t>Documento  de autoevaluación de las condiciones iniciales  para la acreditación internacional de programas académico pregrado presencial radicado</t>
  </si>
  <si>
    <t>Consolidación de la arquitectura integrada para la excelencia institucional que brinde soporte a los procesos de planeación, gestión y aseguramiento de la calidad en todos los niveles.</t>
  </si>
  <si>
    <t>Certificación de programas técnicos y tecnológicos</t>
  </si>
  <si>
    <t>Brindar la documentación requerida para obtener la certificación de programas técnicos y tecnológicos</t>
  </si>
  <si>
    <t>Auditoria de seguimiento para la certificación en normas técnicas colombianas de calidad del programa Técnico Laboral por competencias en Oficinista, Clasificación y Archivo realizada con concepto favorable</t>
  </si>
  <si>
    <t>Director del CREO /Responsable del Grupo de  Gestión de la Calidad</t>
  </si>
  <si>
    <t xml:space="preserve">Documento maestro actualizado para la certificación en normas técnicas colombianas de calidad del programa Técnico Laboral por competencias en Tránsito, Transporte y Seguridad Vial. </t>
  </si>
  <si>
    <t>Documento maestro actualizado para la certificación en normas técnicas colombianas de calidad del programa Técnico Laboral por competencias en Sistema de Refrigeración Industrial y Comercial</t>
  </si>
  <si>
    <t>Documento maestro actualizado para la certificación en normas técnicas colombianas de calidad del programa Técnico Laboral en Auxiliar en Salud Oral</t>
  </si>
  <si>
    <t>Auditoria de seguimiento al CREO como institución de educación para el trabajo realizada con concepto favorable</t>
  </si>
  <si>
    <t xml:space="preserve">Fortalecimiento de la oficina de aseguramiento de la calidad </t>
  </si>
  <si>
    <t>Fortalecer las capacidades técnicas de la oficina de aseguramiento de la calidad</t>
  </si>
  <si>
    <t>Estudio para el fortalecimiento de las capacidades técnicas de la oficina de aseguramiento de la calidad.</t>
  </si>
  <si>
    <t>Jefe Oficina de Aseguramiento de la Calidad</t>
  </si>
  <si>
    <t>Diseño e  implementación del modelo para la calidad educativa  sostenible con enfoque híbrido,  pertinente,  personalizable, flexible, inclusivo e intercultural</t>
  </si>
  <si>
    <t>Actualización integral del modelo educativo y de los lineamientos curriculares asociados al proyecto educativo institucional</t>
  </si>
  <si>
    <t>Diseño e implementación del nuevo modelo educativo institucional</t>
  </si>
  <si>
    <t>Crear las condiciones que permitan la implementación del nuevo del modelo para la calidad educativa  sostenible con enfoque híbrido, pertinente,  personalizable, flexible, inclusivo e intercultural</t>
  </si>
  <si>
    <t>Documento de lineamientos para la actualización integral del modelo educativo y de los lineamientos curriculares asociados al proyecto educativo institucional aprobado</t>
  </si>
  <si>
    <t>Rector/Vicerrector Académico/Vicerrector de Investigación/Vicerrector de Extensión y Proyección Social/Jefe de la Oficina Asesora de Planeación/ Director Curricular y de Docencia/Enlaces Curriculares/Director del CETEP/Equipo Asesor PEI /Decanos/Directores de Programa/Director del Centro de Plurilingüismo</t>
  </si>
  <si>
    <t>Porcentaje programas académicos adaptados completa o parcialmente al nuevo modelo educativo</t>
  </si>
  <si>
    <t>Profesores con dedicación de tiempo completo equivalente capacitados para la apropiación del nuevo modelo de calidad educativa sostenible</t>
  </si>
  <si>
    <t>Diseño e  implementación  del modelo para la calidad educativa  sostenible con enfoque híbrido,  pertinente,  personalizable, flexible, inclusivo e intercultural</t>
  </si>
  <si>
    <t>Diseño de un nuevo sistema de evaluación docente</t>
  </si>
  <si>
    <t>Diseñar e implementar el nuevo instrumento de evaluación docente</t>
  </si>
  <si>
    <t>Piloto de evaluación docente aplicado</t>
  </si>
  <si>
    <t>Rector/Vicerrector Académico/Director Curricular y de Docencia</t>
  </si>
  <si>
    <t>Diseño e  implementación de un sistema de monitoreo, seguimiento y evaluación de impactos en todos los ámbitos institucionales</t>
  </si>
  <si>
    <t>Consolidación de la dinámica de mejora en los niveles de desarrollo de competencias 
genéricas y específicas de los estudiantes</t>
  </si>
  <si>
    <t>Desarrollo de las competencias genéricas y específicas</t>
  </si>
  <si>
    <t>Mejorar las competencias genéricas y específicas  de los estudiantes para la presentación de la pruebas Saber Pro</t>
  </si>
  <si>
    <t xml:space="preserve">Estudiantes por encima de la media </t>
  </si>
  <si>
    <t>Vicerrector Académico/Decanos/Directores de Programa</t>
  </si>
  <si>
    <t>Porcentaje de estudiantes entrenados para el fortalecimiento de las competencias genéricas y específicas</t>
  </si>
  <si>
    <t>Adopción del modelo híbrido de  internacionalización  institucional que  comprende la cultura,  la oferta académica  global, la movilidad,  las redes y la gestión  de proyectos de  cooperación</t>
  </si>
  <si>
    <t xml:space="preserve"> Internacionalización de la oferta académica y ampliación de programas de  internacionalización institucional.</t>
  </si>
  <si>
    <t>Participación en eventos virtuales y presenciales nacionales e internacionales de fortalecimiento de las capacidades de estudiantes y docentes</t>
  </si>
  <si>
    <t>Propiciar espacios virtuales y presenciales de interacción académica  entre los estudiantes de la Universidad del Magdalena y comunidades nacionales e internacionales.</t>
  </si>
  <si>
    <t>Número de participantes en espacios virtuales y presenciales de interacción académica</t>
  </si>
  <si>
    <t>Vicerrector Académico/Decanos/Directores de Programa/ Jefe de Oficina de Relaciones Internacionales</t>
  </si>
  <si>
    <t>Número de escenarios nacionales e internacionales de interacción académica donde participa la Universidad</t>
  </si>
  <si>
    <t xml:space="preserve">Número de recomendaciones formales a las facultades para fortalecer los resultados del proceso misionales con base a la experiencias adquiridas en los espacios de participación. </t>
  </si>
  <si>
    <t>Fortalecimiento de las capacidades  para la formación, generación y  difusión del conocimiento científico, artístico e intercultural, así como  su transferencia para la creación de  valor social.</t>
  </si>
  <si>
    <t>Ampliación de la planta de personal docente a través de concurso público de méritos</t>
  </si>
  <si>
    <t>Ampliación de la planta de personal docente a través de concurso público de
méritos</t>
  </si>
  <si>
    <t>Ampliar la planta de personal docente de la Universidad para el desarrollo de los procesos misionales de la Institución</t>
  </si>
  <si>
    <t>Profesores vinculados a la planta global de la Universidad</t>
  </si>
  <si>
    <t>Rector/Vicerrector Académico/Equipo Asesor</t>
  </si>
  <si>
    <t>Rediseño de las políticas de formación avanzada, científica y de relevo generacional</t>
  </si>
  <si>
    <t>Implementación del programa de formación para la docencia y la investigación</t>
  </si>
  <si>
    <t>Implementar la política de formación avanzada, científica y de relevo generacional</t>
  </si>
  <si>
    <t>Profesores cubiertos por el Programa de Formación Avanzada</t>
  </si>
  <si>
    <t>Vicerrector Académico/Decanos/Director del CETEP//Director de Talento Humano/Director del Centro de Plurilingüismo</t>
  </si>
  <si>
    <t xml:space="preserve">Cursos ofertados en Bloque 10 para la apropiación del nuevo modelo de calidad educativa sostenible para docentes </t>
  </si>
  <si>
    <t>Docentes capacitados en resultados de aprendizaje, aula invertida, aprendizaje significativo y uso de plataformas</t>
  </si>
  <si>
    <t>Número de cursos desarrollados para la cualificación y formación de la  planta docente</t>
  </si>
  <si>
    <t>Docentes de planta y ocasionales certificados en segunda lengua</t>
  </si>
  <si>
    <t>Diseño e implementación del modelo para la calidad educativa sostenible con enfoque híbrido, pertinente, personalizable, flexible, inclusivo e intercultural</t>
  </si>
  <si>
    <t>Construcción de capacidades para potenciar la implementación del nuevo modelo de calidad educativa sostenible.</t>
  </si>
  <si>
    <t xml:space="preserve">Programa de reconocimiento a la buena docencia y a la innovación educativa </t>
  </si>
  <si>
    <t>Incentivar, promover y distinguir la buena práctica docente e innovación educativa como elemento transformador generacional</t>
  </si>
  <si>
    <t>Vicerrector Académico/Decanos/Director del CETEP</t>
  </si>
  <si>
    <t>Docentes premiados por sus prácticas de buena docencia e innovaciones educativas</t>
  </si>
  <si>
    <t>Adopción del modelo híbrido de internacionalización institucional que comprende la cultura, la oferta académica global, la movilidad, las redes y la gestión de proyectos de cooperación</t>
  </si>
  <si>
    <t>Fortalecimiento de las capacidades para la formulación y gestión de proyectos de cooperación internacional.</t>
  </si>
  <si>
    <t xml:space="preserve">Rediseño de la Oficina de Relaciones Internacionales </t>
  </si>
  <si>
    <t>Fortalecer las capacidades técnicas de la oficina de relaciones internacionales</t>
  </si>
  <si>
    <t>Estudio técnico para el rediseño de la Oficina de Relaciones Internacionales aprobado</t>
  </si>
  <si>
    <t>Jefe de la Oficina de Relaciones Internacionales</t>
  </si>
  <si>
    <t>Internacionalización de la oferta académica y ampliación de programas de
internacionalización institucional.</t>
  </si>
  <si>
    <t>Internacionalización Institucional</t>
  </si>
  <si>
    <t>Desarrollar acciones que permitan la internacionalización las procesos misionales y la gestión de proyectos de cooperación</t>
  </si>
  <si>
    <t>Estudiantes en movilidad internacional</t>
  </si>
  <si>
    <t>Jefe de la Oficina de Relaciones Internacionales/Vicerrector Académico/Vicerrector de Investigación</t>
  </si>
  <si>
    <t>Profesores en movilidad internacional</t>
  </si>
  <si>
    <t>Nuevo programa académico con doble titulación</t>
  </si>
  <si>
    <t>Diseño e implementación de un sistema de monitoreo, seguimiento y evaluación de impactos en todos los ámbitos institucionales.</t>
  </si>
  <si>
    <t>Evaluación integral del desempeño en todos los niveles de la Institución para
monitorear y mejorar los resultados de la gestión.</t>
  </si>
  <si>
    <t>Fortalecimiento de la identidad, posicionamiento, presencia digital y de marca</t>
  </si>
  <si>
    <t>Mejorar el posicionamiento y la presencia digital y de marca de Unimagdalena, a través de la difusión en medios de comunicación y el refinamiento de marca institucional.</t>
  </si>
  <si>
    <t xml:space="preserve">Boletines de prensa publicados </t>
  </si>
  <si>
    <t>Director de Comunicaciones</t>
  </si>
  <si>
    <t xml:space="preserve">Boletines audiovisuales publicados </t>
  </si>
  <si>
    <t xml:space="preserve">Programas del Campus TV emitidos </t>
  </si>
  <si>
    <t xml:space="preserve">Notas radiales publicadas </t>
  </si>
  <si>
    <t xml:space="preserve">Universidad comprometida con la calidad
</t>
  </si>
  <si>
    <t xml:space="preserve">Diseño e implementación de un sistema de monitoreo, seguimiento y evaluación de impactos en todos los ámbitos institucionales. </t>
  </si>
  <si>
    <t>Análisis del reconocimiento y posicionamiento institucional</t>
  </si>
  <si>
    <t xml:space="preserve">Incrementar el posicionamiento institucional y su impacto en el desarrollo local, regional y nacional, desde las perspectivas misionales
</t>
  </si>
  <si>
    <t>Estudio sobre la imagen institucional y de la gestión estratégica</t>
  </si>
  <si>
    <t>Jefe de la Oficina Asesora de Planeación/Vicerrector de Extensión y Proyección Social/ Vicerrector Académico/ Vicerrector de Investigación/ Vicerrector Administrativo/Jefe de la Oficina de Relaciones Internacionales</t>
  </si>
  <si>
    <t>Reconocimiento internacional  QS Stars obtenido</t>
  </si>
  <si>
    <t xml:space="preserve">Diseño e implementación del modelo para la calidad educativa sostenible con enfoque híbrido, pertinente, personalizable, flexible, inclusivo e intercultural. </t>
  </si>
  <si>
    <t>Actualización integral del modelo educativo y de los lineamientos curriculares
asociados al proyecto educativo institucional.</t>
  </si>
  <si>
    <t>Fortalecimiento de la oferta académica de pregrado</t>
  </si>
  <si>
    <t>Diseñar, actualizar y ofertar programas académicos de pregrado para fomentar la innovación, la investigación y la creación en el territorio</t>
  </si>
  <si>
    <t xml:space="preserve">Documento para la creación de nuevos programas de pregrado </t>
  </si>
  <si>
    <t>Vicerrector Académico/ Decanos Facultades/Jefe de la Oficina Aseguramiento de la Calidad</t>
  </si>
  <si>
    <t>Universidad comprometida con la inclusión, la interculturalidad y la pluridiversidad</t>
  </si>
  <si>
    <t>Consolidación de los programas de acceso y permanencia de población vulnerable y del programa talento Magdalena.</t>
  </si>
  <si>
    <t>Fortalecimiento de los programas de acceso y permanencia de población vulnerable</t>
  </si>
  <si>
    <t>Programas para facilitar permanencia, graduación e inclusión de la comunidad estudiantil</t>
  </si>
  <si>
    <t>Desarrollar acciones que faciliten permanencia, graduación e inclusión de la comunidad estudiantil</t>
  </si>
  <si>
    <t>Número de estudiantes beneficiados con el programa de permanencia, graduación e inclusión de la comunidad estudiantil</t>
  </si>
  <si>
    <t>Director de Bienestar Universitario/Director de Desarrollo Estudiantil</t>
  </si>
  <si>
    <t>Fortalecimiento de los programas de apoyo a la manutención y desarrollo estudiantil</t>
  </si>
  <si>
    <t>Contribuir con el acceso y la permanencia, a través de un suministro alimenticio fomentando estilos de vida saludables</t>
  </si>
  <si>
    <t xml:space="preserve">Número de beneficios semestrales del programa de refrigerios y almuerzos </t>
  </si>
  <si>
    <t>Director de Bienestar Universitario</t>
  </si>
  <si>
    <t>Diseño e
implementación
del programa de
habilidades digitales
para todos y
plurilingüismo</t>
  </si>
  <si>
    <t>Programa de plurilingüismo que comprende lenguas tradicionales, lenguaje
de señas e idiomas internacionales.</t>
  </si>
  <si>
    <t>Programa de plurilingüismo que comprende lenguas tradicionales, lenguaje de señas e idiomas internacionales.</t>
  </si>
  <si>
    <t xml:space="preserve">Implementar la política de  plurilingüismo </t>
  </si>
  <si>
    <t>Diseño y adopción del marco institucional de competencias lingüísticas</t>
  </si>
  <si>
    <t>Director del Centro de Plurilingüismo</t>
  </si>
  <si>
    <t>Diseño del examen diagnostico para determinar el nivel en lenguas extranjeras</t>
  </si>
  <si>
    <t>Diseño e implementación 
del programa de habilidades digitales para todos y plurilingüismo.</t>
  </si>
  <si>
    <t>Programa de formación en competencias digitales para estudiantes y docentes</t>
  </si>
  <si>
    <t>Innovación educativa basada en tecnología</t>
  </si>
  <si>
    <t>Fomentar la incorporación de las TIC en las actividades de enseñanza, aprendizaje e investigación creativa.</t>
  </si>
  <si>
    <t>Número de Objetos Virtuales de Aprendizaje (OVA) y cursos virtuales autónomos desarrollados por la comunidad universitaria.</t>
  </si>
  <si>
    <t xml:space="preserve">Director CETEP </t>
  </si>
  <si>
    <t>Cursos ofrecidos para la formación en competencias digitales para docentes</t>
  </si>
  <si>
    <t>Mapa diagnóstico en competencias digitales de docentes de UM</t>
  </si>
  <si>
    <t>Cursos ofrecidos para la formación en competencias digitales para estudiantes</t>
  </si>
  <si>
    <t>Mapa diagnóstico en competencias digitales de estudiantes de la Universidad del Magdalena</t>
  </si>
  <si>
    <t>Diseño e  implementación de la política  académica de educación inclusiva, intercultural y de habilidades para la vida y la transformación social.</t>
  </si>
  <si>
    <t>Programa de formación transversal en liderazgo transformacional, inclusión,  empatía, solidaridad, interculturalidad y pluridiversidad con enfoque basado en  derechos para la comunidad universitaria.</t>
  </si>
  <si>
    <t>Desarrollo de acciones institucionales y alianzas con el entorno para fortalecer procesos de formación, investigación y extensión para la creación de valor social en el territorio</t>
  </si>
  <si>
    <t xml:space="preserve">Desarrollar acciones orientadas a la formación transversal en liderazgo transformacional, inclusión, empatía, solidaridad, interculturalidad y pluridiversidad con enfoque basado en derechos para la comunidad universitaria. </t>
  </si>
  <si>
    <t>Cursos ofertados en  formación transversal en liderazgo transformacional, inclusión, empatía, solidaridad, interculturalidad y pluridiversidad con enfoque basado en derechos</t>
  </si>
  <si>
    <t>Vicerrector de Extensión y Proyección Social/Director de Desarrollo Estudiantil/Director de Desarrollo Social y Productivo/Directora de Prácticas Profesionales/Directores de Programa/Facultad de Ingeniería</t>
  </si>
  <si>
    <t>Porcentaje de organizaciones y movimientos estudiantiles beneficiarios del programa de formación de lideres.</t>
  </si>
  <si>
    <t>Personas certificadas en liderazgo transformacional inclusión, empatía, solidaridad, interculturalidad y pluridiversidad con enfoque basado en derechos para la creación de valor social en el territorio</t>
  </si>
  <si>
    <t>Entidades vinculadas en las cátedras Universidad-Entorno para la Creación de Valor Social</t>
  </si>
  <si>
    <t xml:space="preserve">Estudiantes participantes en cursos de formación, opción de grado o prácticas académicas. </t>
  </si>
  <si>
    <t>Diseño e  implementación 
de la política  académica de  educación inclusiva, intercultural y de habilidades para la vida y la transformación social.</t>
  </si>
  <si>
    <t xml:space="preserve">Desarrollo de programas integradores de innovación social, alfabetización y profesionalización en comunidades </t>
  </si>
  <si>
    <t>Desarrollar proyectos integradores , planes de vida en las comunidades e iniciativas institucionales que permitan fortalecer capacidades técnicas en estudiantes de instituciones educativas, validación de bachillerato, certificación por competencias y validación de pre saberes.</t>
  </si>
  <si>
    <t>Programas Integradores de Innovación Social con acompañamiento institucional desarrollados</t>
  </si>
  <si>
    <t>Vicerrector de Extensión y Proyección Social/Dirección de Proyección Cultural/Director del CIE/Director del CREO/Facultad de Ciencias Empresariales y Económica/Facultad de Educación/Programa de Historia y Patrimonio</t>
  </si>
  <si>
    <t>Beneficiarios del Programa de Alfabetización y Educación Básica y Media para Adultos</t>
  </si>
  <si>
    <t>Instituciones educativas participantes en el programa de articulación de programas técnicos y tecnológicos con la media vocacional</t>
  </si>
  <si>
    <t>Nuevos beneficiarios del Programa de validación por competencias y reconocimiento de saberes</t>
  </si>
  <si>
    <t>Profesores o instructores en deporte, arte o cultura caracterizados para aplicar al programa de validación por competencias y reconocimiento de saberes</t>
  </si>
  <si>
    <t>Fortalecimiento de los programas de acceso y permanencia de población
vulnerable</t>
  </si>
  <si>
    <t>Consolidación del programa Talento Magdalena</t>
  </si>
  <si>
    <t>Promover el acceso efectivo a la educación superior a los jóvenes magdalenenses destacados por su mérito académico.</t>
  </si>
  <si>
    <t>Número de estudiantes del programa graduados durante la vigencia</t>
  </si>
  <si>
    <t>Director de Desarrollo Estudiantil/Vicerrector Académico/Jefe de la Oficina Asesora de Planeación</t>
  </si>
  <si>
    <t>Tasa de permanencia de los estudiantes del programa</t>
  </si>
  <si>
    <t>Número de estudiantes que hacen prácticas profesionales o sociales en el territorio</t>
  </si>
  <si>
    <t>Número de estudiantes que reciben acompañamiento psicopedagógico</t>
  </si>
  <si>
    <t>Boletín técnico del análisis de las condiciones socio-económicas de los beneficiarios del programa</t>
  </si>
  <si>
    <t>Modernización  y actualización  normativa para  la inclusión del  enfoque basado  en derechos y principios  de inclusión,  accesibilidad, universalidad, asequibilidad y adaptabilidad.</t>
  </si>
  <si>
    <t>Modernización del estatuto docente, general, estudiantil, empleados públicos, política de buen gobierno, política de propiedad intelectual.</t>
  </si>
  <si>
    <t>Modernización de la normativa institucional</t>
  </si>
  <si>
    <t>Crear o actualizar el marco normativo institucional</t>
  </si>
  <si>
    <t>Vicerrector Académico/Decanos/Director de Desarrollo Curricular y de docencia/Director de Desarrollo Estudiantil</t>
  </si>
  <si>
    <t>Fortalecimiento del
Liderazgo, el auto
reconocimiento
y la asociatividad
de los colectivos
estudiantiles</t>
  </si>
  <si>
    <t>. Programa de fomento y apoyo a la visibilidad, asociatividad y fortalecimiento
organizativo de los colectivos estudiantiles</t>
  </si>
  <si>
    <t>Programa de fomento y apoyo a la visibilidad, asociatividad y fortalecimiento organizativo de los colectivos estudiantiles</t>
  </si>
  <si>
    <t>Fomentar y apoyar la visibilidad,  asociatividad y fortalecimiento organizativo de los colectivos estudiantiles</t>
  </si>
  <si>
    <t>Puesta en funcionamiento del Centro para el Liderazgo Estudiantil</t>
  </si>
  <si>
    <t xml:space="preserve">Director de Desarrollo Estudiantil/Vicerrector Académico/Vicerrector de Extensión y Proyección Social </t>
  </si>
  <si>
    <t>Organizaciones estudiantiles fortalecidas</t>
  </si>
  <si>
    <t>Universidad comprometida con la creación, la investigación y la innovación</t>
  </si>
  <si>
    <t>Consolidación de la oferta de programas de formación de nuevos investigadores, innovadores y creadores con enfoque territorial y de género.</t>
  </si>
  <si>
    <t>Creación de programas de posgrado para la creación, investigación e innovación</t>
  </si>
  <si>
    <t>Fortalecimiento de la oferta académica para la creación, investigación e innovación</t>
  </si>
  <si>
    <t>Diseñar, actualizar y ofertar programas académicos para fomentar la innovación, la investigación y la creación en el territorio</t>
  </si>
  <si>
    <t xml:space="preserve">Documento para la creación de nuevos programas de maestría </t>
  </si>
  <si>
    <t>Decanos Facultades/Vicerrector de Investigación/Vicerrector Académico/Director del Centro de Posgrado y Formación Continua/ Jefe de la Oficina Aseguramiento de la Calidad</t>
  </si>
  <si>
    <t>Documento para la creación de nuevos  programas de doctorado</t>
  </si>
  <si>
    <t>Fortalecimiento de las capacidades humanas, tecnológicas y organizativas para la realización y gestión de actividades de creación, investigación e innovación.</t>
  </si>
  <si>
    <t>Fortalecimiento de la producción intelectual resultante de actividades de creación, investigación e innovación.</t>
  </si>
  <si>
    <t>Formulación, ejecución y gestión de proyectos de investigación, creación, innovación y emprendimiento</t>
  </si>
  <si>
    <t>Formular, financiar y gestionar proyectos de investigación, creación, innovación y emprendimiento, con el fin de generar producción intelectual, cultural y artística para fortalecer los grupos de investigación y creación</t>
  </si>
  <si>
    <t>Propuestas de proyectos de investigación, creación, innovación y emprendimiento presentadas para financiación interna y externa.</t>
  </si>
  <si>
    <t>Vicerrector de Investigación/Director de Gestión del Conocimiento</t>
  </si>
  <si>
    <t>Proyectos de investigación, creación, innovación y emprendimiento con financiación interna y externa que inician en la vigencia.</t>
  </si>
  <si>
    <t>Propuestas de trabajo de grado (pregrado y posgrado) presentadas en convocatorias internas</t>
  </si>
  <si>
    <t>Trabajos de grado/posgrados  con financiación interna que inician en la vigencia.</t>
  </si>
  <si>
    <t>Fortalecimiento organizativo para actividades de creación, investigación e innovación.</t>
  </si>
  <si>
    <t>Fortalecimiento de unidades del sistema institucional de investigación, creación, innovación y emprendimiento</t>
  </si>
  <si>
    <t>Fortalecer las unidades del sistema institucional de investigación, creación, innovación y emprendimiento</t>
  </si>
  <si>
    <t>Estudio técnicos para la creación del Instituto de investigación en innovación en salud</t>
  </si>
  <si>
    <t>Vicerrector de Investigación</t>
  </si>
  <si>
    <t>Creación de nuevos grupos de investigación</t>
  </si>
  <si>
    <t>Fortalecimiento de capacidades científicas en Genética y Biología Molecular</t>
  </si>
  <si>
    <t>Fortalecer las capacidades científicas en Genética y Biología Molecular para la institución.</t>
  </si>
  <si>
    <t>Secuencias genómicas publicadas en bases de datos</t>
  </si>
  <si>
    <t>Vicerrector de Investigación/Directora del Centro de Genética y Biología Molecular</t>
  </si>
  <si>
    <t>Número de actividades de capacitación afines con el centro</t>
  </si>
  <si>
    <t>Número de convenios para realizar pruebas diagnósticas o de vigilancia epidemiológica</t>
  </si>
  <si>
    <t>Consolidación de ecosistemas de innovación y emprendimientos en los ámbitos institucionales y territoriales</t>
  </si>
  <si>
    <t>Fortalecimiento de procesos de innovación.</t>
  </si>
  <si>
    <t>Protección, divulgación y transferencia de conocimiento, tecnología, arte y cultura</t>
  </si>
  <si>
    <t>Proteger, divulgar y transferir la producción intelectual de carácter científico, tecnológico o artístico y cultural,  resultante de actividades de ciencia, tecnología e innovación.</t>
  </si>
  <si>
    <t>Solicitudes de protección de producción intelectual tramitadas ante las entidades encargadas (SIC, DNDA, ICA, etc.)</t>
  </si>
  <si>
    <t>Vicerrector de Investigación/Director de Transferencia del Conocimiento y Propiedad Intelectual</t>
  </si>
  <si>
    <t>Eventos de investigación, creación, innovación y emprendimiento organizados por la Unimagdalena de manera presencial y virtual</t>
  </si>
  <si>
    <t>Profesores, Estudiantes, Jóvenes Investigadores  miembros de grupos de investigación participantes presentando resultados en eventos de investigación, creación, innovación y emprendimiento nacionales e internacionales en modalidad presencial o virtual.</t>
  </si>
  <si>
    <t>Cursos y/o capacitaciones para el fortalecimiento de las competencias en investigación, creación, innovación y emprendimiento organizados por la Unimagdalena para la comunidad académica y el personal administrativo.</t>
  </si>
  <si>
    <t>Edición, realización, publicación, divulgación y posicionamiento de la producción bibliográfica y audiovisual</t>
  </si>
  <si>
    <t>Editar, realizar, publicar, divulgar y posicionar la producción bibliográfica y audiovisual generada por comunidad académica, científica y cultural, tanto externa como interna de Unimagdalena</t>
  </si>
  <si>
    <t>Obras bibliográficas y audiovisuales publicados por la editorial.</t>
  </si>
  <si>
    <t>Vicerrector de Investigación/Director Editorial Unimagdalena</t>
  </si>
  <si>
    <t>Ediciones (volúmenes o números) de revistas científicas, divulgativas y boletines, publicadas por la editorial Unimagdalena.</t>
  </si>
  <si>
    <t>Artículos de autoría de investigadores de la Unimagdalena sometidos a evaluación o aceptados para publicación</t>
  </si>
  <si>
    <t>Participaciones de la Unimagdalena en ferias y festivales de investigación, creación, innovación y emprendimiento a nivel local, nacional e internacional presenciales o virtuales.</t>
  </si>
  <si>
    <t>Fortalecimiento de los servicios científicos y tecnológicos acorde a las necesidades territoriales y de los procesos de apropiación social de resultados de investigación, innovación y creación</t>
  </si>
  <si>
    <t>Diseminación del conocimiento para la apropiación social.</t>
  </si>
  <si>
    <t>Fortalecimiento y gestión de colecciones científicas</t>
  </si>
  <si>
    <t>Fortalecer y gestionar las diferentes colecciones que integran el Centro de Colecciones Científicas (CCC).</t>
  </si>
  <si>
    <t>Especímenes registrados en los diferentes sistemas de gestión nacionales</t>
  </si>
  <si>
    <t xml:space="preserve">Vicerrector de Investigación/Director del  Centro de Colecciones Científicas </t>
  </si>
  <si>
    <t>Colecciones incluidas formalmente como parte del Centro en la vigencia</t>
  </si>
  <si>
    <t>Fortalecimiento de procesos de emprendimiento.</t>
  </si>
  <si>
    <t>Fomento, gestión y acompañamiento en procesos de innovación y emprendimiento innovador y creación artística y cultural</t>
  </si>
  <si>
    <t>Fomentar, gestionar y dar acompañamiento en las actividades de innovación,   emprendimiento y creación artística y cultural que puedan resultar en productos mínimos viables, planes de negocio o empresas Spin- Off o StartUp, Industrias creativas, procesos de gestión y emprendimiento cultural.</t>
  </si>
  <si>
    <t>Trabajos de grado iniciados en modalidad de práctica de innovación, emprendimientos y creación artística y cultural.</t>
  </si>
  <si>
    <t>Vicerrector de Investigación/Director del Centro de Innovación y Emprendimiento</t>
  </si>
  <si>
    <t>Productos mínimos viables validados</t>
  </si>
  <si>
    <t>Empresas creadas en la vigencia</t>
  </si>
  <si>
    <t>Planes de negocio desarrollados</t>
  </si>
  <si>
    <t>Productos de Industrias creativas, procesos de gestión y emprendimiento cultural puestos en marcha.</t>
  </si>
  <si>
    <t>Fomento, consolidación y gestión de relaciones con el entorno para actividades de investigación, creación, innovación y emprendimiento</t>
  </si>
  <si>
    <t>Fortalecer la alianzas estratégicas universidad-empresa-estado-sociedad así como la formulación de proyectos, gestión de recursos de cofinanciación que contribuyan a la transformación resiliente del territorio y sus comunidades.</t>
  </si>
  <si>
    <t>Convenios para dinamizar y realizar actividades de investigación, creación, innovación y emprendimiento.</t>
  </si>
  <si>
    <t>Movilidades entrantes y salientes para eventos y acciones de gestión que permitan el fortalecimiento de la investigación, creación, innovación y emprendimiento</t>
  </si>
  <si>
    <t>Mejoramiento de infraestructura física y dotación locativa, tecnológica o bibliográfica para actividades de investigación, creación, innovación y emprendimiento</t>
  </si>
  <si>
    <t>Mejorar la infraestructura física y tecnológica para actividades de investigación, creación, innovación y emprendimiento con la construcción o adecuación de espacios físicos, la adquisición o mejoramiento de equipos,  incorporación de tecnologías de información y comunicación, y de fuentes de conocimiento científico como  bases de datos y demás material bibliográfico.</t>
  </si>
  <si>
    <t>Bases de datos y herramientas informáticas para investigación, creación, innovación y emprendimiento adquiridos o con membresía.</t>
  </si>
  <si>
    <t>Vicerrector de Investigación/Director Administrativo/Responsable del Grupo de Biblioteca</t>
  </si>
  <si>
    <t>Informe técnico de uso de las bases de datos y herramientas informáticas para investigación, creación, innovación y emprendimiento adquiridos o con membresía.</t>
  </si>
  <si>
    <t>Espacios físicos para actividades de investigación, creación, innovación y emprendimiento nuevos o mejorados</t>
  </si>
  <si>
    <t>Adopción de tendencias y nuevos enfoques en las políticas de creación, investigación e innovación con orientación a la generación de valor e impacto positivo en el territorio.</t>
  </si>
  <si>
    <t>Creación e implementación de una política de Ciencia Abierta.</t>
  </si>
  <si>
    <t>Ciencia Abierta</t>
  </si>
  <si>
    <t>Gestión de la producción científica, artística y cultural en acceso abierto</t>
  </si>
  <si>
    <t>Productos de creación, investigación e innovación en acceso abierto del repositorio institucional</t>
  </si>
  <si>
    <t>Productos de creación, investigación e innovación de la Editorial Unimagdalena en acceso abierto</t>
  </si>
  <si>
    <t>Productos de creación, investigación e innovación de producción audiovisual en acceso abierto</t>
  </si>
  <si>
    <t>Colecciones científicas en acceso abierto puestas al servicio de la comunidad</t>
  </si>
  <si>
    <t>Fortalecimiento de las capacidades humanas, tecnológicas y organizativas para la realización y gestión de actividades de creación, investigación e innovación</t>
  </si>
  <si>
    <t>Fortalecimiento de las competencias de profesores y administrativos para la
realización y gestión de actividades de creación, investigación e innovación.</t>
  </si>
  <si>
    <t>Fortalecer las capacidades científicas del personal académico y administrativo de la Universidad</t>
  </si>
  <si>
    <t>Profesores catedráticos, ocasionales y personal administrativo participantes del programa de formación científica (maestrías y doctorados)</t>
  </si>
  <si>
    <t>Apropiación social del conocimiento a partir de nuevas formas de divulgación
basadas en la producción de contenidos digitales y la integración transmedia</t>
  </si>
  <si>
    <t>Fortalecer los procesos de apropiación social del conocimiento con nuevas formas de transferencia y divulgación del conocimiento</t>
  </si>
  <si>
    <t>Eventos de socialización y actualización en las comunidades para la apropiación social del conocimientos.</t>
  </si>
  <si>
    <t>Vicerrector de Investigación/Director de Transferencia del Conocimiento y Propiedad Intelectual/Vicerrector de Extensión y Proyección Social</t>
  </si>
  <si>
    <t>Iniciativas de apropiación social del conocimiento basada en la producción de contenidos digitales y la integración transmedia desarrolladas</t>
  </si>
  <si>
    <t>Productos para la socialización y actualización en las comunidades para la apropiación social del conocimientos y divulgación generados</t>
  </si>
  <si>
    <t>Universidad expandida y
comprometida con el territorio</t>
  </si>
  <si>
    <t>Consolidación del
modelo de universidad
expandida en red
a través de sedes
regionales físicas y
digitales</t>
  </si>
  <si>
    <t>Universidad expandida a través de sedes regionales físicas y centros tutoriales
CREO UNIMAGDALENA fortalecidos.</t>
  </si>
  <si>
    <t>Implementación del modelo de universidad expandida a través de sedes regionales (digitales y/o físicas) y alianzas para el fortalecimiento de oferta académica en territorio</t>
  </si>
  <si>
    <t>Implementar acciones para el fortalecimiento de las sedes digitales y la articulación de la oferta académica en el territorio</t>
  </si>
  <si>
    <t>Sedes digitales fortalecidas</t>
  </si>
  <si>
    <t>Director del CREO/Vicerrector de Extensión y Proyección Social/Director CETEP</t>
  </si>
  <si>
    <t>Universidad expandida y comprometida con el territorio</t>
  </si>
  <si>
    <t>Fortalecimiento y visibilidad del
sistema cultural y museográfico de la institución y de la región a partir de procesos de investigación, innovación y apropiación social del  conocimiento.</t>
  </si>
  <si>
    <t>Innovación para la apropiación social del patrimonio biocultural de la institución y la región a través de la digitalización y virtualización de las colecciones científicas, artísticas y culturales; y la hibridación del sistema de museos.</t>
  </si>
  <si>
    <t xml:space="preserve"> Fortalecimiento de los servicios del sistema de museos, arte y cultura de la Universidad del Magdalena.</t>
  </si>
  <si>
    <t>Propiciar espacio para el desarrollo de las artes y la cultura en la comunidad universitaria</t>
  </si>
  <si>
    <t>Plan Maestro y Zonificación del Bosque Seco Implementado</t>
  </si>
  <si>
    <t>Vicerrector de Extensión y Proyección Social/Facultad de Ciencias Básica/Director del Centro de Colecciones Científicas/Director de Proyección Cultural/Director del CIDS/Director del Programa de Historia y Patrimonio</t>
  </si>
  <si>
    <t>Jornadas de formación y creación artístico cultural desarrolladas</t>
  </si>
  <si>
    <t>Eventos culturales desarrollados</t>
  </si>
  <si>
    <t>Espacios museográficos virtualizados</t>
  </si>
  <si>
    <t>I Fase del Pueblito Caribeño en funcionamiento</t>
  </si>
  <si>
    <t>Desarrollo del sistema integral de  inteligencia y monitoreo del  entorno que permita realizar un  mapeo constante de necesidades y tendencias de formación de capital  humano, así como de oportunidades  y problemáticas del territorio, que puedan abordarse desde la investigación, la innovación y el  emprendimiento.</t>
  </si>
  <si>
    <t xml:space="preserve">Plataforma integral de inteligencia y monitoreo del entorno, que permita realizar:  1.) mapeo de tendencias y oportunidades; 2.) mapeo de necesidades y problemáticas del territorio; 3.) alineación con inventario de capacidades institucionales y de  aliados. </t>
  </si>
  <si>
    <t>Fortalecimiento del relacionamiento con graduados a partir de un enfoque integral y sistemático</t>
  </si>
  <si>
    <t>Diseñar y poner en funcionamiento la Plataforma integral de inteligencia y monitoreo del entorno</t>
  </si>
  <si>
    <t>Documento de conceptualización para la creación de la plataforma integral de inteligencia y monitoreo del entorno a partir del caso de estudio de Santa Marta, realizado</t>
  </si>
  <si>
    <t>Vicerrector de Extensión y Proyección Social/Director de Desarrollo Social y Productivo/Director del CIDS/Directora de Centro de Egresados</t>
  </si>
  <si>
    <t>Sistema de información de graduados fortalecido</t>
  </si>
  <si>
    <t>Fortalecimiento de la relación  entre la institución y el entorno, en un diálogo colaborativo con graduados, sociedad civil, sector privado y público para la formación,  investigación, co-creación,  innovación, transferencia y  apropiación del conocimiento.</t>
  </si>
  <si>
    <t xml:space="preserve">Cátedras Universidad-Entorno para la Creación de Valor Social, en alianzas (Universidad-Empresa y Universidad-Comunidad) para fortalecer procesos de formación, investigación, co-creación, innovación, transferencia y apropiación del conocimiento. </t>
  </si>
  <si>
    <t xml:space="preserve">Promoción de alianzas público y privadas, cooperación nacional e internacional para la creación de valor social en el territorio.
</t>
  </si>
  <si>
    <t xml:space="preserve">Desarrollar alianzas con el entorno para fortalecer procesos de formación, investigación, co-creación, innovación, transferencia y apropiación del conocimiento. </t>
  </si>
  <si>
    <t>Número de alianza suscritas con actores del entorno</t>
  </si>
  <si>
    <t>Vicerrector de Extensión y Proyección Social/Director de Desarrollo Social y Productivo/Director de Centro de Egresado</t>
  </si>
  <si>
    <t>Recursos externos gestionados (millones de pesos)</t>
  </si>
  <si>
    <t>Universidad comprometida con la sostenibilidad y la resiliencia organizacional</t>
  </si>
  <si>
    <t>Consolidación de una cultura organizacional con alto grado de adaptabilidad al cambio y un compromiso inquebrantable con los propósitos institucionales.</t>
  </si>
  <si>
    <t>Bienestar y calidad de vida de los empleados administrativos y docentes</t>
  </si>
  <si>
    <t>Mejoramiento de la calidad de vida, bienestar y desarrollo personal de la comunidad universitaria</t>
  </si>
  <si>
    <t>Promover de manera individual y colectiva la participación activa de la comunidad universitaria, en actividades deportivas y culturales que generen buenos hábitos de cultura física, aprovechamiento del tiempo libre, estilos de vida saludable y formación integral.</t>
  </si>
  <si>
    <t>Número de personas de la comunidad universitaria participantes de actividades de bienestar.</t>
  </si>
  <si>
    <t>Número de actividades de prevención de violencia basada en género y violencia sexual</t>
  </si>
  <si>
    <t>Transformación digital para la optimización, ampliación y seguimiento de los procesos institucionales.</t>
  </si>
  <si>
    <t>Integración y consolidación de los sistemas de información institucionales.</t>
  </si>
  <si>
    <t xml:space="preserve">Transformación Digital </t>
  </si>
  <si>
    <t>Facilitar el acceso y uso de la información institucional para el seguimiento de los planes estratégicos e institucionales, por medio de la integración y mejoramiento de los servicios de información académicos y administrativos.</t>
  </si>
  <si>
    <t>Nuevo módulo de registro de matrícula académica en funcionamiento</t>
  </si>
  <si>
    <t>Director del CIDS/Jefe de la Oficina Asesora de Planeación/Director Administrativo</t>
  </si>
  <si>
    <t>Dashboard del SISPLAN</t>
  </si>
  <si>
    <t>Dashboard de acceso a la información y rendición de cuentas</t>
  </si>
  <si>
    <t>Sistema de información para la identificación de usuarios en los diferentes sistema de la Universidad del Magdalena</t>
  </si>
  <si>
    <t xml:space="preserve">Sistema de información para la gestión de las solicitudes y acceso al repositorio institucional </t>
  </si>
  <si>
    <t>Sistema de administración de planes y proyectos en funcionamiento</t>
  </si>
  <si>
    <t>Servicios institucionales soportados totalmente en ambientes digitales</t>
  </si>
  <si>
    <t>Programa de Atención Psicológica</t>
  </si>
  <si>
    <t>Brindar servicios de calidad soportados en la investigación científica, que permitan dar respuesta a las necesidades de la comunidad universitaria, familias, grupos sociales, organizaciones del nivel local y regional, y demás que requieran los servicios y la ayuda psicológica asistencial.</t>
  </si>
  <si>
    <t xml:space="preserve">Personas capacitadas como facilitadores en salud mental  </t>
  </si>
  <si>
    <t>Decana de la Facultad de Ciencias de la Salud</t>
  </si>
  <si>
    <t>Personas beneficiadas con los servicios del programa</t>
  </si>
  <si>
    <t>Centro de escucha en funcionamiento</t>
  </si>
  <si>
    <t>Impulso a la cultura de innovación y resiliencia organizacional</t>
  </si>
  <si>
    <t>Fortalecimiento de la planta de personal administrativo</t>
  </si>
  <si>
    <t>Cualificar los empleados públicos administrativos y promover el intercambio de experiencias, como medios para el fortalecimiento de las competencias laborales y de gestión.</t>
  </si>
  <si>
    <t>Empleados capacitados en creatividad, innovación y resolución de problemas.</t>
  </si>
  <si>
    <t xml:space="preserve">Directora de Talento Humano/Vicerrector de Investigación/Director del CETEP </t>
  </si>
  <si>
    <t>Iniciativas de innovación administrativas y organizacionales premiadas</t>
  </si>
  <si>
    <t>Empleados administrativos certificados en competencias digitales</t>
  </si>
  <si>
    <t>Número de empleados administrativos participantes en eventos académicos nacionales e internacionales virtuales</t>
  </si>
  <si>
    <t>Fortalecimiento de la asociatividad de agremiaciones de empleados y pensionados</t>
  </si>
  <si>
    <t>Fortalecer a la asociatividad en los empleados de la universidad del magdalena como factor clave para el sostenimiento del bienestar</t>
  </si>
  <si>
    <t>Acuerdo Superior de la creación del Fondo de Empleados</t>
  </si>
  <si>
    <t>Directora de Talento Humano</t>
  </si>
  <si>
    <t>Docentes beneficiados con acuerdos laborales</t>
  </si>
  <si>
    <t>Empleados Administrativos beneficiados con acuerdos laborales</t>
  </si>
  <si>
    <t>Pensionados beneficiados con acuerdos suscritos con sus organizaciones</t>
  </si>
  <si>
    <t>Reglamentación y puesta en funcionamiento del fondo por calamidad para Empleados Públicos Unimagdalena</t>
  </si>
  <si>
    <t>Brindar auxilio económico a los empleados públicos afiliados a las organizaciones sindicales SINTRAUNAL, SINTRAUNICOL y ASPUMAG, que vean afectado su ingreso salarial mensual o situación económica por presentar: Incapacidad por enfermedad general mayor a 30 días; Enfermedad Grave o fallecimiento del empleado</t>
  </si>
  <si>
    <t>Número de beneficios otorgados a empleados públicos afiliados a las organizaciones sindicales, por concepto de Auxilio por Incapacidad por enfermedad general mayor a 30 días</t>
  </si>
  <si>
    <t>Número de beneficios otorgados a empleados públicos afiliados a las organizaciones sindicales,  por concepto de Auxilio por enfermedad grave o fallecimiento</t>
  </si>
  <si>
    <t>Ampliación y modernización de la infraestructura física, tecnológica y de servicios con criterios de sostenibilidad e inclusión</t>
  </si>
  <si>
    <t>Modernización de la infraestructura tecnológica y de servicios</t>
  </si>
  <si>
    <t>Consolidación del campus accesible e incluyente</t>
  </si>
  <si>
    <t>Ajustar la infraestructura física, logística y tecnológica de la Universidad tomando como referencia las normas y estándares internacionales de accesibilidad e inclusión</t>
  </si>
  <si>
    <t>Vicerrector Administrativo/Director Administrativo</t>
  </si>
  <si>
    <t>Porcentaje de área del Campus con acceso a personas con movilidad reducida</t>
  </si>
  <si>
    <t>Transformación digital para la optimización, ampliación y seguimiento de los procesos institucionales</t>
  </si>
  <si>
    <t xml:space="preserve">Implementación de herramientas tecnológicas para el modelo híbrido de formación </t>
  </si>
  <si>
    <t>Infraestructura tecnológica para un modelo académico híbrido</t>
  </si>
  <si>
    <t>Modernizar la infraestructura tecnológica e implementar el uso de herramientas para el aprendizaje hibrido</t>
  </si>
  <si>
    <t>Espacios académicos dotados de herramientas tecnológicas</t>
  </si>
  <si>
    <t>Cobertura WiFi áreas académicas</t>
  </si>
  <si>
    <t xml:space="preserve">Ampliación y modernización de la infraestructura física, tecnológica y de servicios con criterios de sostenibilidad e inclusión
</t>
  </si>
  <si>
    <t xml:space="preserve">Infraestructura, dotación y equipos para el fortalecimiento de la gestión académica, administrativa y de bienestar universitario
</t>
  </si>
  <si>
    <t>Infraestructura, dotación y equipos para el fortalecimiento de la gestión académica</t>
  </si>
  <si>
    <t>Ampliar y modernizar la infraestructura física, logísticos y tecnológica orientada a la gestión académica</t>
  </si>
  <si>
    <t>Aulas, laboratorios y otras áreas adecuadas y/o modernizados para el desarrollo de actividades académicas</t>
  </si>
  <si>
    <t>Certificación y habilitación de laboratorios y/o consultorios</t>
  </si>
  <si>
    <t xml:space="preserve">Certificación ensayos de laboratorios </t>
  </si>
  <si>
    <t>Fortalecer la infraestructura de servicios por medio de la certificación de ensayos de laboratorios de la Universidad del Magdalena</t>
  </si>
  <si>
    <t>Documentos para la certificación de ensayos bajo la norma NTC ISO 17025: 2017 realizado</t>
  </si>
  <si>
    <t>Decano Facultad de Ingeniería/Director Administrativo</t>
  </si>
  <si>
    <t>Infraestructura, dotación y equipos para el fortalecimiento de la gestión académica, administrativa y de bienestar universitario</t>
  </si>
  <si>
    <t>Infraestructura, dotación y equipos para el fortalecimiento del bienestar universitario</t>
  </si>
  <si>
    <t>Ampliar y modernizar la infraestructura física, logísticos y tecnológica orientada al bienestar de la comunidad universitaria.</t>
  </si>
  <si>
    <t>Áreas adecuadas y/o modernizados para el desarrollo de actividades de bienestar universitario</t>
  </si>
  <si>
    <t>Infraestructura, dotación y equipos para el fortalecimiento de la gestión administrativa, soporte tecnológico y el campus universitario</t>
  </si>
  <si>
    <t>Ampliar y modernizar la infraestructura física, logísticos y tecnológica orientada a la gestión administrativa</t>
  </si>
  <si>
    <t>Número de espacios para el desarrollo de la gestión administrativa adecuados y/o modernizados</t>
  </si>
  <si>
    <t>Infraestructura tecnológica modernizada</t>
  </si>
  <si>
    <t>Banco de proyectos de infraestructura física y urbanística</t>
  </si>
  <si>
    <t>Estructuración de Proyectos para el fortalecimiento de la infraestructura universitaria</t>
  </si>
  <si>
    <t>Formulación y seguimiento a los proyectos de infraestructura física, ciencia, tecnología e innovación y cooperación internacional</t>
  </si>
  <si>
    <t>Número de proyectos en fase III formulados para el fortalecimiento institucional</t>
  </si>
  <si>
    <t>Fortalecimiento y diversificación de las fuentes de ingresos y optimización en el uso de los recursos</t>
  </si>
  <si>
    <t>Modelo para la asignación de recursos estatales por indicadores de gestión.</t>
  </si>
  <si>
    <t>Fortalecimiento de la capacidad financiera</t>
  </si>
  <si>
    <t>Fortalecer la capacidad financiera de la institución.</t>
  </si>
  <si>
    <t>Porcentaje de incremento del recaudo de  recursos provenientes de la estampilla Refundación de la Universidad del Magdalena de Cara al Nuevo Milenio con relación a la vigencia anterior</t>
  </si>
  <si>
    <t>Vicerrector Administrativo</t>
  </si>
  <si>
    <t>Disminución del gasto anual por pago de mesadas pensionales durante la vigencia</t>
  </si>
  <si>
    <t>Vicerrector Administrativo/Director de Talento Humano/Jefe de la Oficina Asesora Jurídica</t>
  </si>
  <si>
    <t>Retroactivo pensional generado por la subrogación pensional durante la vigencia</t>
  </si>
  <si>
    <t>Consolidación de una cultura organizacional con alto grado de adaptabilidad al cambio y un compromiso inquebrantable con los propósitos institucionales</t>
  </si>
  <si>
    <t xml:space="preserve">Impulso de la cultura Unimagdalena Comprometida </t>
  </si>
  <si>
    <t>Promover la adaptación, incorporación e implementación del plan de desarrollo Unimagdalena Comprometida 20.30 entre los diferentes grupos de interés.</t>
  </si>
  <si>
    <t xml:space="preserve">Productos impresos para la divulgación y apropiación del plan de desarrollo Unimagdalena Comprometida </t>
  </si>
  <si>
    <t>Jefe de la Oficina Asesora de Planeación</t>
  </si>
  <si>
    <t>Fortalecimiento y flexibilización
de la estructura organizacional y la
planta del personal administrativo.</t>
  </si>
  <si>
    <t>Expansión y flexibilización de la estructura organizacional</t>
  </si>
  <si>
    <t>Fortalecimiento de las capacidades laborales</t>
  </si>
  <si>
    <t>Diseñar y adoptar el reglamento de   teletrabajo, trabajo remoto y trabajo en casa</t>
  </si>
  <si>
    <t>Acuerdo Superior para la reglamentación del teletrabajo, trabajo remoto y trabajo en casa</t>
  </si>
  <si>
    <t>Jefe de la Oficina Asesora Jurídica/Director de Talento Humano</t>
  </si>
  <si>
    <t>TOTAL</t>
  </si>
  <si>
    <t>no</t>
  </si>
  <si>
    <t>Nuevos profesores vinculados a la planta global de la Universidad cursando doctorados</t>
  </si>
  <si>
    <t>Acuerdo superior de adopción del Programa de reconocimiento a la buena docencia elaborado</t>
  </si>
  <si>
    <t>Estudiantes premiados por sus buenas practicas  e innovaciones educativas</t>
  </si>
  <si>
    <t>Estudios de viabilidad para la Creación de nuevos programas de pregrado</t>
  </si>
  <si>
    <t>Acuerdo Superior Aprobado para la creación de las cátedras y Aulas Universidad Entorno (Universidad – Estado – Empresa- Sociedad).</t>
  </si>
  <si>
    <t>Documento de actualización del Estatuto Docente formulado</t>
  </si>
  <si>
    <t>Documento de actualización del Reglamento Estudiantil formulado</t>
  </si>
  <si>
    <t>Formulación del plan de negocio de una Spin Off</t>
  </si>
  <si>
    <t>Jardín Florístico o Arboretum</t>
  </si>
  <si>
    <t>Documento diagnóstico para la elaboración del plan de oferta continuada con suscripción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</si>
</sst>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[$$-240A]\ #,##0"/>
    <numFmt numFmtId="166" formatCode="#,##0_ ;\-#,##0\ "/>
    <numFmt numFmtId="167" formatCode="&quot;$&quot;\ #,##0"/>
    <numFmt numFmtId="168" formatCode="_(&quot;$&quot;\ * #,##0.00_);_(&quot;$&quot;\ * \(#,##0.00\);_(&quot;$&quot;\ * &quot;-&quot;??_);_(@_)"/>
    <numFmt numFmtId="170" formatCode="_-&quot;$&quot;\ * #,##0_-;\-&quot;$&quot;\ * #,##0_-;_-&quot;$&quot;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rgb="FF0070C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2"/>
      <name val="Ariarl narrow"/>
    </font>
    <font>
      <sz val="12"/>
      <name val="Arial"/>
      <family val="2"/>
    </font>
    <font>
      <sz val="12"/>
      <color rgb="FF000000"/>
      <name val="Arial"/>
      <family val="2"/>
    </font>
    <font>
      <sz val="12"/>
      <color rgb="FF000000"/>
      <name val="Ariarl narrow"/>
    </font>
    <font>
      <sz val="11"/>
      <name val="Calibri"/>
      <family val="2"/>
      <scheme val="minor"/>
    </font>
    <font>
      <b/>
      <sz val="12"/>
      <color theme="0"/>
      <name val="Ariarl narrow"/>
    </font>
    <font>
      <sz val="12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2"/>
      <name val="Arial Narrow"/>
      <family val="2"/>
    </font>
    <font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106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164" fontId="0" fillId="2" borderId="0" xfId="3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4" fontId="3" fillId="3" borderId="2" xfId="3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6" fontId="4" fillId="0" borderId="2" xfId="4" applyNumberFormat="1" applyFont="1" applyFill="1" applyBorder="1" applyAlignment="1">
      <alignment horizontal="center" vertical="center" wrapText="1"/>
    </xf>
    <xf numFmtId="9" fontId="4" fillId="0" borderId="2" xfId="2" applyFont="1" applyFill="1" applyBorder="1" applyAlignment="1">
      <alignment horizontal="center" vertical="center"/>
    </xf>
    <xf numFmtId="9" fontId="4" fillId="2" borderId="2" xfId="0" applyNumberFormat="1" applyFont="1" applyFill="1" applyBorder="1" applyAlignment="1">
      <alignment horizontal="center" vertical="center"/>
    </xf>
    <xf numFmtId="1" fontId="4" fillId="0" borderId="2" xfId="4" applyNumberFormat="1" applyFont="1" applyFill="1" applyBorder="1" applyAlignment="1">
      <alignment horizontal="center" vertical="center" wrapText="1"/>
    </xf>
    <xf numFmtId="167" fontId="4" fillId="0" borderId="1" xfId="5" applyNumberFormat="1" applyFont="1" applyFill="1" applyBorder="1" applyAlignment="1">
      <alignment horizontal="center" vertical="center" wrapText="1"/>
    </xf>
    <xf numFmtId="9" fontId="4" fillId="0" borderId="2" xfId="2" quotePrefix="1" applyFont="1" applyFill="1" applyBorder="1" applyAlignment="1">
      <alignment horizontal="center" vertical="center" wrapText="1"/>
    </xf>
    <xf numFmtId="167" fontId="4" fillId="0" borderId="4" xfId="5" applyNumberFormat="1" applyFont="1" applyFill="1" applyBorder="1" applyAlignment="1">
      <alignment horizontal="center" vertical="center" wrapText="1"/>
    </xf>
    <xf numFmtId="167" fontId="4" fillId="0" borderId="2" xfId="5" applyNumberFormat="1" applyFont="1" applyFill="1" applyBorder="1" applyAlignment="1">
      <alignment horizontal="center" vertical="center" wrapText="1"/>
    </xf>
    <xf numFmtId="42" fontId="4" fillId="0" borderId="2" xfId="6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9" fontId="9" fillId="3" borderId="2" xfId="0" applyNumberFormat="1" applyFont="1" applyFill="1" applyBorder="1" applyAlignment="1">
      <alignment horizontal="center" vertical="center"/>
    </xf>
    <xf numFmtId="165" fontId="9" fillId="3" borderId="2" xfId="4" applyNumberFormat="1" applyFont="1" applyFill="1" applyBorder="1" applyAlignment="1">
      <alignment horizontal="center" vertical="center"/>
    </xf>
    <xf numFmtId="43" fontId="9" fillId="3" borderId="2" xfId="4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164" fontId="10" fillId="0" borderId="0" xfId="3" applyFont="1" applyFill="1" applyAlignment="1">
      <alignment vertical="center"/>
    </xf>
    <xf numFmtId="164" fontId="0" fillId="0" borderId="0" xfId="3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9" fontId="4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 wrapText="1"/>
    </xf>
    <xf numFmtId="9" fontId="7" fillId="0" borderId="3" xfId="0" applyNumberFormat="1" applyFont="1" applyFill="1" applyBorder="1" applyAlignment="1">
      <alignment horizontal="center" vertical="center" wrapText="1"/>
    </xf>
    <xf numFmtId="9" fontId="7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justify" vertical="center" wrapText="1"/>
    </xf>
    <xf numFmtId="9" fontId="4" fillId="0" borderId="1" xfId="5" applyNumberFormat="1" applyFont="1" applyFill="1" applyBorder="1" applyAlignment="1">
      <alignment horizontal="center" vertical="center" wrapText="1"/>
    </xf>
    <xf numFmtId="9" fontId="4" fillId="0" borderId="4" xfId="5" applyNumberFormat="1" applyFont="1" applyFill="1" applyBorder="1" applyAlignment="1">
      <alignment horizontal="center" vertical="center" wrapText="1"/>
    </xf>
    <xf numFmtId="9" fontId="7" fillId="0" borderId="2" xfId="5" applyNumberFormat="1" applyFont="1" applyFill="1" applyBorder="1" applyAlignment="1">
      <alignment horizontal="center" vertical="center" wrapText="1"/>
    </xf>
    <xf numFmtId="9" fontId="4" fillId="0" borderId="2" xfId="5" applyNumberFormat="1" applyFont="1" applyFill="1" applyBorder="1" applyAlignment="1">
      <alignment horizontal="center" vertical="center" wrapText="1"/>
    </xf>
    <xf numFmtId="0" fontId="4" fillId="0" borderId="2" xfId="0" quotePrefix="1" applyFont="1" applyFill="1" applyBorder="1" applyAlignment="1">
      <alignment horizontal="left" vertical="center" wrapText="1"/>
    </xf>
    <xf numFmtId="9" fontId="4" fillId="0" borderId="2" xfId="0" applyNumberFormat="1" applyFont="1" applyFill="1" applyBorder="1" applyAlignment="1">
      <alignment horizontal="left" vertical="center" indent="9"/>
    </xf>
    <xf numFmtId="9" fontId="4" fillId="0" borderId="3" xfId="5" applyNumberFormat="1" applyFont="1" applyFill="1" applyBorder="1" applyAlignment="1">
      <alignment horizontal="center" vertical="center" wrapText="1"/>
    </xf>
    <xf numFmtId="170" fontId="13" fillId="0" borderId="1" xfId="1" applyNumberFormat="1" applyFont="1" applyFill="1" applyBorder="1" applyAlignment="1">
      <alignment horizontal="center" vertical="center"/>
    </xf>
    <xf numFmtId="170" fontId="13" fillId="0" borderId="4" xfId="1" applyNumberFormat="1" applyFont="1" applyFill="1" applyBorder="1" applyAlignment="1">
      <alignment horizontal="center" vertical="center"/>
    </xf>
    <xf numFmtId="170" fontId="13" fillId="0" borderId="1" xfId="1" applyNumberFormat="1" applyFont="1" applyFill="1" applyBorder="1" applyAlignment="1">
      <alignment horizontal="left" vertical="center" indent="2"/>
    </xf>
    <xf numFmtId="170" fontId="13" fillId="0" borderId="2" xfId="1" applyNumberFormat="1" applyFont="1" applyFill="1" applyBorder="1" applyAlignment="1">
      <alignment horizontal="left" vertical="center" indent="2"/>
    </xf>
    <xf numFmtId="170" fontId="13" fillId="0" borderId="3" xfId="1" applyNumberFormat="1" applyFont="1" applyFill="1" applyBorder="1" applyAlignment="1">
      <alignment horizontal="left" vertical="center" indent="2"/>
    </xf>
    <xf numFmtId="170" fontId="13" fillId="0" borderId="4" xfId="1" applyNumberFormat="1" applyFont="1" applyFill="1" applyBorder="1" applyAlignment="1">
      <alignment horizontal="left" vertical="center" indent="2"/>
    </xf>
    <xf numFmtId="170" fontId="14" fillId="0" borderId="2" xfId="1" applyNumberFormat="1" applyFont="1" applyFill="1" applyBorder="1" applyAlignment="1">
      <alignment horizontal="left" vertical="center" indent="2"/>
    </xf>
    <xf numFmtId="170" fontId="13" fillId="0" borderId="2" xfId="1" applyNumberFormat="1" applyFont="1" applyFill="1" applyBorder="1" applyAlignment="1">
      <alignment horizontal="left" vertical="center" indent="2"/>
    </xf>
    <xf numFmtId="170" fontId="13" fillId="0" borderId="9" xfId="1" applyNumberFormat="1" applyFont="1" applyFill="1" applyBorder="1" applyAlignment="1">
      <alignment horizontal="left" vertical="center" indent="2"/>
    </xf>
    <xf numFmtId="170" fontId="13" fillId="0" borderId="4" xfId="1" applyNumberFormat="1" applyFont="1" applyFill="1" applyBorder="1" applyAlignment="1">
      <alignment horizontal="left" vertical="center" indent="2"/>
    </xf>
    <xf numFmtId="170" fontId="14" fillId="0" borderId="2" xfId="1" applyNumberFormat="1" applyFont="1" applyFill="1" applyBorder="1" applyAlignment="1">
      <alignment horizontal="left" vertical="center" wrapText="1" indent="2"/>
    </xf>
    <xf numFmtId="170" fontId="13" fillId="0" borderId="3" xfId="1" applyNumberFormat="1" applyFont="1" applyFill="1" applyBorder="1" applyAlignment="1">
      <alignment horizontal="left" vertical="center" indent="2"/>
    </xf>
    <xf numFmtId="170" fontId="13" fillId="0" borderId="3" xfId="1" applyNumberFormat="1" applyFont="1" applyFill="1" applyBorder="1" applyAlignment="1">
      <alignment horizontal="left" vertical="center" wrapText="1" indent="2"/>
    </xf>
    <xf numFmtId="170" fontId="13" fillId="0" borderId="2" xfId="1" applyNumberFormat="1" applyFont="1" applyFill="1" applyBorder="1" applyAlignment="1">
      <alignment horizontal="left" vertical="center" wrapText="1" indent="2"/>
    </xf>
    <xf numFmtId="170" fontId="13" fillId="0" borderId="4" xfId="1" applyNumberFormat="1" applyFont="1" applyFill="1" applyBorder="1" applyAlignment="1">
      <alignment horizontal="left" vertical="center" wrapText="1" indent="2"/>
    </xf>
    <xf numFmtId="170" fontId="13" fillId="0" borderId="4" xfId="1" applyNumberFormat="1" applyFont="1" applyFill="1" applyBorder="1" applyAlignment="1">
      <alignment horizontal="left" vertical="center" wrapText="1" indent="2"/>
    </xf>
    <xf numFmtId="170" fontId="13" fillId="0" borderId="2" xfId="1" applyNumberFormat="1" applyFont="1" applyFill="1" applyBorder="1" applyAlignment="1">
      <alignment horizontal="left" vertical="center" wrapText="1" indent="2"/>
    </xf>
    <xf numFmtId="170" fontId="13" fillId="0" borderId="1" xfId="1" applyNumberFormat="1" applyFont="1" applyFill="1" applyBorder="1" applyAlignment="1">
      <alignment horizontal="left" vertical="center" wrapText="1" indent="2"/>
    </xf>
    <xf numFmtId="170" fontId="13" fillId="0" borderId="9" xfId="1" applyNumberFormat="1" applyFont="1" applyFill="1" applyBorder="1" applyAlignment="1">
      <alignment horizontal="left" vertical="center" wrapText="1" indent="2"/>
    </xf>
    <xf numFmtId="9" fontId="4" fillId="0" borderId="3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9" fontId="4" fillId="4" borderId="13" xfId="0" applyNumberFormat="1" applyFont="1" applyFill="1" applyBorder="1" applyAlignment="1">
      <alignment horizontal="center" vertical="center"/>
    </xf>
    <xf numFmtId="9" fontId="4" fillId="4" borderId="14" xfId="0" applyNumberFormat="1" applyFont="1" applyFill="1" applyBorder="1" applyAlignment="1">
      <alignment horizontal="center" vertical="center"/>
    </xf>
    <xf numFmtId="9" fontId="4" fillId="0" borderId="4" xfId="0" applyNumberFormat="1" applyFont="1" applyFill="1" applyBorder="1" applyAlignment="1">
      <alignment horizontal="center" vertical="center" wrapText="1"/>
    </xf>
    <xf numFmtId="170" fontId="14" fillId="0" borderId="1" xfId="1" applyNumberFormat="1" applyFont="1" applyFill="1" applyBorder="1" applyAlignment="1">
      <alignment horizontal="center" vertical="center"/>
    </xf>
    <xf numFmtId="170" fontId="14" fillId="0" borderId="4" xfId="1" applyNumberFormat="1" applyFont="1" applyFill="1" applyBorder="1" applyAlignment="1">
      <alignment horizontal="center" vertical="center"/>
    </xf>
    <xf numFmtId="9" fontId="4" fillId="2" borderId="10" xfId="0" applyNumberFormat="1" applyFont="1" applyFill="1" applyBorder="1" applyAlignment="1">
      <alignment horizontal="center" vertical="center"/>
    </xf>
    <xf numFmtId="9" fontId="4" fillId="0" borderId="1" xfId="2" quotePrefix="1" applyFont="1" applyFill="1" applyBorder="1" applyAlignment="1">
      <alignment horizontal="center" vertical="center" wrapText="1"/>
    </xf>
    <xf numFmtId="9" fontId="4" fillId="0" borderId="4" xfId="2" quotePrefix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/>
    </xf>
    <xf numFmtId="9" fontId="4" fillId="0" borderId="4" xfId="0" applyNumberFormat="1" applyFont="1" applyFill="1" applyBorder="1" applyAlignment="1">
      <alignment horizontal="center" vertical="center"/>
    </xf>
    <xf numFmtId="166" fontId="4" fillId="0" borderId="1" xfId="4" applyNumberFormat="1" applyFont="1" applyFill="1" applyBorder="1" applyAlignment="1">
      <alignment horizontal="center" vertical="center" wrapText="1"/>
    </xf>
    <xf numFmtId="166" fontId="4" fillId="0" borderId="4" xfId="4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170" fontId="4" fillId="0" borderId="2" xfId="1" applyNumberFormat="1" applyFont="1" applyFill="1" applyBorder="1" applyAlignment="1">
      <alignment horizontal="center" vertical="center"/>
    </xf>
  </cellXfs>
  <cellStyles count="7">
    <cellStyle name="Millares 2" xfId="4" xr:uid="{6607980D-D944-408E-AB11-EEEFDE7361A2}"/>
    <cellStyle name="Moneda" xfId="1" builtinId="4"/>
    <cellStyle name="Moneda [0] 2" xfId="6" xr:uid="{6E9D6BF6-1898-4667-9940-837F84EB246C}"/>
    <cellStyle name="Moneda [0] 3" xfId="3" xr:uid="{A399EDD6-422E-464C-BD2E-E6368AF0BDE7}"/>
    <cellStyle name="Moneda 4" xfId="5" xr:uid="{09C0A50D-65C6-45C8-B51E-2DEA09752CDC}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3</xdr:row>
      <xdr:rowOff>17318</xdr:rowOff>
    </xdr:from>
    <xdr:to>
      <xdr:col>3</xdr:col>
      <xdr:colOff>1173261</xdr:colOff>
      <xdr:row>7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FB0E47-D455-4C1F-BA78-48F34A53F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588818"/>
          <a:ext cx="3973611" cy="7923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batista/Desktop/Freddy%20Batista%20Garc&#237;a/Oficina%20Asesora%20de%20Planeaci&#243;n/Plan%20de%20Desarrollo%20Universitario%20-PDU-/Ficha%20de%20Indicadores/FSI_PDU2030_Indicador_Simp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__PDU2030"/>
      <sheetName val="FSI_PDU2030_Indicador_Simple"/>
      <sheetName val="FSI_PDU2030_Indicador_Comp"/>
      <sheetName val="Hoja4"/>
      <sheetName val="Hoja2"/>
      <sheetName val="Anexo 1. Dependencias"/>
      <sheetName val="Compromiso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BF08D-4805-4BDA-BC6A-1CA94D13FA15}">
  <sheetPr>
    <pageSetUpPr fitToPage="1"/>
  </sheetPr>
  <dimension ref="B1:O176"/>
  <sheetViews>
    <sheetView tabSelected="1" zoomScale="55" zoomScaleNormal="55" zoomScaleSheetLayoutView="70" workbookViewId="0">
      <pane xSplit="2" topLeftCell="C1" activePane="topRight" state="frozen"/>
      <selection pane="topRight" activeCell="D10" sqref="D10:D12"/>
    </sheetView>
  </sheetViews>
  <sheetFormatPr baseColWidth="10" defaultColWidth="11.42578125" defaultRowHeight="15" x14ac:dyDescent="0.25"/>
  <cols>
    <col min="1" max="1" width="6" style="8" customWidth="1"/>
    <col min="2" max="2" width="20.42578125" style="25" customWidth="1"/>
    <col min="3" max="3" width="23" style="8" customWidth="1"/>
    <col min="4" max="4" width="42.42578125" style="8" customWidth="1"/>
    <col min="5" max="6" width="35.42578125" style="8" customWidth="1"/>
    <col min="7" max="7" width="42.140625" style="8" customWidth="1"/>
    <col min="8" max="8" width="50.42578125" style="8" customWidth="1"/>
    <col min="9" max="10" width="22.5703125" style="8" customWidth="1"/>
    <col min="11" max="11" width="28.42578125" style="8" customWidth="1"/>
    <col min="12" max="12" width="40.140625" style="25" customWidth="1"/>
    <col min="13" max="13" width="33.85546875" style="27" customWidth="1"/>
    <col min="14" max="14" width="28.42578125" style="27" customWidth="1"/>
    <col min="15" max="15" width="40.140625" style="25" customWidth="1"/>
    <col min="16" max="16384" width="11.42578125" style="8"/>
  </cols>
  <sheetData>
    <row r="1" spans="2:15" s="2" customFormat="1" x14ac:dyDescent="0.25">
      <c r="B1" s="1"/>
      <c r="L1" s="1"/>
      <c r="M1" s="3"/>
      <c r="N1" s="3"/>
      <c r="O1" s="1"/>
    </row>
    <row r="2" spans="2:15" s="2" customFormat="1" x14ac:dyDescent="0.25">
      <c r="B2" s="1"/>
      <c r="L2" s="1"/>
      <c r="M2" s="3"/>
      <c r="N2" s="3"/>
      <c r="O2" s="1"/>
    </row>
    <row r="3" spans="2:15" s="2" customFormat="1" x14ac:dyDescent="0.25">
      <c r="B3" s="1"/>
      <c r="L3" s="1"/>
      <c r="M3" s="3"/>
      <c r="N3" s="3"/>
      <c r="O3" s="1"/>
    </row>
    <row r="4" spans="2:15" s="2" customFormat="1" x14ac:dyDescent="0.25">
      <c r="B4" s="1"/>
      <c r="E4" s="4" t="s">
        <v>0</v>
      </c>
      <c r="F4" s="4"/>
      <c r="G4" s="4"/>
      <c r="H4" s="4"/>
      <c r="L4" s="1"/>
      <c r="M4" s="3"/>
      <c r="N4" s="3"/>
      <c r="O4" s="1"/>
    </row>
    <row r="5" spans="2:15" s="2" customFormat="1" x14ac:dyDescent="0.25">
      <c r="B5" s="1"/>
      <c r="E5" s="4"/>
      <c r="F5" s="4"/>
      <c r="G5" s="4"/>
      <c r="H5" s="4"/>
      <c r="L5" s="1"/>
      <c r="M5" s="3"/>
      <c r="N5" s="3"/>
      <c r="O5" s="1"/>
    </row>
    <row r="6" spans="2:15" s="2" customFormat="1" x14ac:dyDescent="0.25">
      <c r="B6" s="1"/>
      <c r="L6" s="1"/>
      <c r="M6" s="3"/>
      <c r="N6" s="3"/>
      <c r="O6" s="1"/>
    </row>
    <row r="7" spans="2:15" s="2" customFormat="1" x14ac:dyDescent="0.25">
      <c r="B7" s="1"/>
      <c r="L7" s="1"/>
      <c r="M7" s="3"/>
      <c r="N7" s="3"/>
      <c r="O7" s="1"/>
    </row>
    <row r="8" spans="2:15" s="2" customFormat="1" x14ac:dyDescent="0.25">
      <c r="B8" s="1"/>
      <c r="L8" s="1"/>
      <c r="M8" s="3"/>
      <c r="N8" s="3"/>
      <c r="O8" s="1"/>
    </row>
    <row r="9" spans="2:15" ht="76.5" customHeight="1" x14ac:dyDescent="0.25">
      <c r="B9" s="5" t="s">
        <v>1</v>
      </c>
      <c r="C9" s="5" t="s">
        <v>2</v>
      </c>
      <c r="D9" s="5" t="s">
        <v>3</v>
      </c>
      <c r="E9" s="5" t="s">
        <v>4</v>
      </c>
      <c r="F9" s="5" t="s">
        <v>5</v>
      </c>
      <c r="G9" s="5" t="s">
        <v>6</v>
      </c>
      <c r="H9" s="5" t="s">
        <v>7</v>
      </c>
      <c r="I9" s="6" t="s">
        <v>8</v>
      </c>
      <c r="J9" s="5" t="s">
        <v>9</v>
      </c>
      <c r="K9" s="5" t="s">
        <v>10</v>
      </c>
      <c r="L9" s="5" t="s">
        <v>11</v>
      </c>
      <c r="M9" s="7" t="s">
        <v>12</v>
      </c>
      <c r="N9" s="7" t="s">
        <v>13</v>
      </c>
      <c r="O9" s="5" t="s">
        <v>14</v>
      </c>
    </row>
    <row r="10" spans="2:15" ht="60" x14ac:dyDescent="0.25">
      <c r="B10" s="28">
        <v>1</v>
      </c>
      <c r="C10" s="28" t="s">
        <v>15</v>
      </c>
      <c r="D10" s="28" t="s">
        <v>16</v>
      </c>
      <c r="E10" s="28" t="s">
        <v>17</v>
      </c>
      <c r="F10" s="28" t="s">
        <v>18</v>
      </c>
      <c r="G10" s="28" t="s">
        <v>19</v>
      </c>
      <c r="H10" s="29" t="s">
        <v>20</v>
      </c>
      <c r="I10" s="30">
        <v>1</v>
      </c>
      <c r="J10" s="30">
        <v>0</v>
      </c>
      <c r="K10" s="31">
        <v>0</v>
      </c>
      <c r="L10" s="32">
        <v>0.75</v>
      </c>
      <c r="M10" s="71">
        <v>202500000</v>
      </c>
      <c r="N10" s="72">
        <v>195332000</v>
      </c>
      <c r="O10" s="33" t="s">
        <v>21</v>
      </c>
    </row>
    <row r="11" spans="2:15" ht="45" x14ac:dyDescent="0.25">
      <c r="B11" s="28"/>
      <c r="C11" s="28"/>
      <c r="D11" s="28"/>
      <c r="E11" s="28"/>
      <c r="F11" s="28"/>
      <c r="G11" s="28"/>
      <c r="H11" s="29" t="s">
        <v>22</v>
      </c>
      <c r="I11" s="30">
        <v>1</v>
      </c>
      <c r="J11" s="30">
        <v>0</v>
      </c>
      <c r="K11" s="31">
        <v>0</v>
      </c>
      <c r="L11" s="34"/>
      <c r="M11" s="73"/>
      <c r="N11" s="72"/>
      <c r="O11" s="34"/>
    </row>
    <row r="12" spans="2:15" ht="71.099999999999994" customHeight="1" x14ac:dyDescent="0.25">
      <c r="B12" s="28"/>
      <c r="C12" s="28"/>
      <c r="D12" s="28"/>
      <c r="E12" s="28"/>
      <c r="F12" s="28"/>
      <c r="G12" s="28"/>
      <c r="H12" s="29" t="s">
        <v>23</v>
      </c>
      <c r="I12" s="30">
        <v>1</v>
      </c>
      <c r="J12" s="30">
        <v>1</v>
      </c>
      <c r="K12" s="31">
        <f>+J12/I12</f>
        <v>1</v>
      </c>
      <c r="L12" s="35"/>
      <c r="M12" s="74"/>
      <c r="N12" s="72"/>
      <c r="O12" s="35"/>
    </row>
    <row r="13" spans="2:15" s="2" customFormat="1" ht="45" x14ac:dyDescent="0.25">
      <c r="B13" s="28">
        <v>2</v>
      </c>
      <c r="C13" s="28" t="s">
        <v>15</v>
      </c>
      <c r="D13" s="28" t="s">
        <v>16</v>
      </c>
      <c r="E13" s="28" t="s">
        <v>17</v>
      </c>
      <c r="F13" s="28" t="s">
        <v>24</v>
      </c>
      <c r="G13" s="28" t="s">
        <v>25</v>
      </c>
      <c r="H13" s="29" t="s">
        <v>26</v>
      </c>
      <c r="I13" s="30">
        <v>1</v>
      </c>
      <c r="J13" s="30">
        <v>0</v>
      </c>
      <c r="K13" s="31">
        <v>0</v>
      </c>
      <c r="L13" s="32">
        <v>0.72600000000000009</v>
      </c>
      <c r="M13" s="73" t="s">
        <v>27</v>
      </c>
      <c r="N13" s="72">
        <v>0</v>
      </c>
      <c r="O13" s="33" t="s">
        <v>28</v>
      </c>
    </row>
    <row r="14" spans="2:15" s="2" customFormat="1" ht="45" x14ac:dyDescent="0.25">
      <c r="B14" s="28"/>
      <c r="C14" s="28"/>
      <c r="D14" s="28"/>
      <c r="E14" s="28"/>
      <c r="F14" s="28"/>
      <c r="G14" s="28"/>
      <c r="H14" s="29" t="s">
        <v>29</v>
      </c>
      <c r="I14" s="30">
        <v>1</v>
      </c>
      <c r="J14" s="30">
        <v>0</v>
      </c>
      <c r="K14" s="31">
        <v>0</v>
      </c>
      <c r="L14" s="35"/>
      <c r="M14" s="74"/>
      <c r="N14" s="72"/>
      <c r="O14" s="35"/>
    </row>
    <row r="15" spans="2:15" ht="66.75" customHeight="1" x14ac:dyDescent="0.25">
      <c r="B15" s="36">
        <v>3</v>
      </c>
      <c r="C15" s="30" t="s">
        <v>15</v>
      </c>
      <c r="D15" s="30" t="s">
        <v>30</v>
      </c>
      <c r="E15" s="30" t="s">
        <v>31</v>
      </c>
      <c r="F15" s="30" t="s">
        <v>32</v>
      </c>
      <c r="G15" s="30" t="s">
        <v>33</v>
      </c>
      <c r="H15" s="37" t="s">
        <v>34</v>
      </c>
      <c r="I15" s="9">
        <v>1</v>
      </c>
      <c r="J15" s="30">
        <v>0</v>
      </c>
      <c r="K15" s="31">
        <v>0</v>
      </c>
      <c r="L15" s="31">
        <v>0.56999999999999995</v>
      </c>
      <c r="M15" s="75">
        <v>36800000</v>
      </c>
      <c r="N15" s="76">
        <v>0</v>
      </c>
      <c r="O15" s="30" t="s">
        <v>35</v>
      </c>
    </row>
    <row r="16" spans="2:15" ht="69" customHeight="1" x14ac:dyDescent="0.25">
      <c r="B16" s="28">
        <v>4</v>
      </c>
      <c r="C16" s="28" t="s">
        <v>15</v>
      </c>
      <c r="D16" s="28" t="s">
        <v>16</v>
      </c>
      <c r="E16" s="28" t="s">
        <v>17</v>
      </c>
      <c r="F16" s="28" t="s">
        <v>36</v>
      </c>
      <c r="G16" s="28" t="s">
        <v>37</v>
      </c>
      <c r="H16" s="29" t="s">
        <v>38</v>
      </c>
      <c r="I16" s="30">
        <v>1</v>
      </c>
      <c r="J16" s="30">
        <v>1</v>
      </c>
      <c r="K16" s="31">
        <v>1</v>
      </c>
      <c r="L16" s="32">
        <v>0.80999999999999994</v>
      </c>
      <c r="M16" s="73">
        <v>145000000</v>
      </c>
      <c r="N16" s="72">
        <v>45000000</v>
      </c>
      <c r="O16" s="33" t="s">
        <v>39</v>
      </c>
    </row>
    <row r="17" spans="2:15" ht="91.5" customHeight="1" x14ac:dyDescent="0.25">
      <c r="B17" s="28"/>
      <c r="C17" s="28"/>
      <c r="D17" s="28"/>
      <c r="E17" s="28"/>
      <c r="F17" s="28"/>
      <c r="G17" s="33"/>
      <c r="H17" s="29" t="s">
        <v>40</v>
      </c>
      <c r="I17" s="30">
        <v>3</v>
      </c>
      <c r="J17" s="30">
        <v>3</v>
      </c>
      <c r="K17" s="31">
        <v>1</v>
      </c>
      <c r="L17" s="35"/>
      <c r="M17" s="74"/>
      <c r="N17" s="72"/>
      <c r="O17" s="35"/>
    </row>
    <row r="18" spans="2:15" ht="75" x14ac:dyDescent="0.25">
      <c r="B18" s="38">
        <v>5</v>
      </c>
      <c r="C18" s="33" t="s">
        <v>15</v>
      </c>
      <c r="D18" s="33" t="s">
        <v>41</v>
      </c>
      <c r="E18" s="33" t="s">
        <v>17</v>
      </c>
      <c r="F18" s="39" t="s">
        <v>42</v>
      </c>
      <c r="G18" s="33" t="s">
        <v>43</v>
      </c>
      <c r="H18" s="40" t="s">
        <v>44</v>
      </c>
      <c r="I18" s="36">
        <v>1</v>
      </c>
      <c r="J18" s="30">
        <v>0</v>
      </c>
      <c r="K18" s="31">
        <v>0</v>
      </c>
      <c r="L18" s="32">
        <v>0.8</v>
      </c>
      <c r="M18" s="73">
        <v>12000000</v>
      </c>
      <c r="N18" s="71">
        <v>0</v>
      </c>
      <c r="O18" s="33" t="s">
        <v>45</v>
      </c>
    </row>
    <row r="19" spans="2:15" ht="93.75" customHeight="1" x14ac:dyDescent="0.25">
      <c r="B19" s="41"/>
      <c r="C19" s="34"/>
      <c r="D19" s="34"/>
      <c r="E19" s="34"/>
      <c r="F19" s="42"/>
      <c r="G19" s="34"/>
      <c r="H19" s="40" t="s">
        <v>46</v>
      </c>
      <c r="I19" s="36">
        <v>1</v>
      </c>
      <c r="J19" s="30" t="s">
        <v>426</v>
      </c>
      <c r="K19" s="31">
        <v>0</v>
      </c>
      <c r="L19" s="34"/>
      <c r="M19" s="73"/>
      <c r="N19" s="73"/>
      <c r="O19" s="34"/>
    </row>
    <row r="20" spans="2:15" ht="78" customHeight="1" x14ac:dyDescent="0.25">
      <c r="B20" s="41"/>
      <c r="C20" s="34"/>
      <c r="D20" s="34"/>
      <c r="E20" s="34"/>
      <c r="F20" s="42"/>
      <c r="G20" s="34"/>
      <c r="H20" s="40" t="s">
        <v>47</v>
      </c>
      <c r="I20" s="36">
        <v>1</v>
      </c>
      <c r="J20" s="30" t="s">
        <v>426</v>
      </c>
      <c r="K20" s="31">
        <v>0</v>
      </c>
      <c r="L20" s="34"/>
      <c r="M20" s="73"/>
      <c r="N20" s="73"/>
      <c r="O20" s="34"/>
    </row>
    <row r="21" spans="2:15" ht="78" customHeight="1" x14ac:dyDescent="0.25">
      <c r="B21" s="41"/>
      <c r="C21" s="34"/>
      <c r="D21" s="34"/>
      <c r="E21" s="34"/>
      <c r="F21" s="42"/>
      <c r="G21" s="34"/>
      <c r="H21" s="40" t="s">
        <v>48</v>
      </c>
      <c r="I21" s="36">
        <v>1</v>
      </c>
      <c r="J21" s="30" t="s">
        <v>426</v>
      </c>
      <c r="K21" s="31">
        <v>0</v>
      </c>
      <c r="L21" s="34"/>
      <c r="M21" s="73"/>
      <c r="N21" s="73"/>
      <c r="O21" s="34"/>
    </row>
    <row r="22" spans="2:15" ht="73.5" customHeight="1" x14ac:dyDescent="0.25">
      <c r="B22" s="43"/>
      <c r="C22" s="35"/>
      <c r="D22" s="35"/>
      <c r="E22" s="35"/>
      <c r="F22" s="44"/>
      <c r="G22" s="45"/>
      <c r="H22" s="40" t="s">
        <v>49</v>
      </c>
      <c r="I22" s="36">
        <v>1</v>
      </c>
      <c r="J22" s="30" t="s">
        <v>426</v>
      </c>
      <c r="K22" s="31">
        <v>0</v>
      </c>
      <c r="L22" s="35"/>
      <c r="M22" s="77"/>
      <c r="N22" s="74"/>
      <c r="O22" s="35"/>
    </row>
    <row r="23" spans="2:15" ht="105" customHeight="1" x14ac:dyDescent="0.25">
      <c r="B23" s="36">
        <v>6</v>
      </c>
      <c r="C23" s="30" t="s">
        <v>15</v>
      </c>
      <c r="D23" s="30" t="s">
        <v>16</v>
      </c>
      <c r="E23" s="30" t="s">
        <v>17</v>
      </c>
      <c r="F23" s="30" t="s">
        <v>50</v>
      </c>
      <c r="G23" s="46" t="s">
        <v>51</v>
      </c>
      <c r="H23" s="29" t="s">
        <v>52</v>
      </c>
      <c r="I23" s="30">
        <v>1</v>
      </c>
      <c r="J23" s="30">
        <v>0</v>
      </c>
      <c r="K23" s="31">
        <v>0</v>
      </c>
      <c r="L23" s="31">
        <v>0.89999999999999991</v>
      </c>
      <c r="M23" s="78" t="s">
        <v>27</v>
      </c>
      <c r="N23" s="76">
        <v>0</v>
      </c>
      <c r="O23" s="30" t="s">
        <v>53</v>
      </c>
    </row>
    <row r="24" spans="2:15" ht="69.75" customHeight="1" x14ac:dyDescent="0.25">
      <c r="B24" s="47">
        <v>7</v>
      </c>
      <c r="C24" s="28" t="s">
        <v>15</v>
      </c>
      <c r="D24" s="28" t="s">
        <v>54</v>
      </c>
      <c r="E24" s="28" t="s">
        <v>55</v>
      </c>
      <c r="F24" s="28" t="s">
        <v>56</v>
      </c>
      <c r="G24" s="28" t="s">
        <v>57</v>
      </c>
      <c r="H24" s="29" t="s">
        <v>58</v>
      </c>
      <c r="I24" s="36">
        <v>1</v>
      </c>
      <c r="J24" s="30">
        <v>0</v>
      </c>
      <c r="K24" s="31">
        <v>0</v>
      </c>
      <c r="L24" s="32">
        <v>0.48</v>
      </c>
      <c r="M24" s="73">
        <v>0</v>
      </c>
      <c r="N24" s="72">
        <v>0</v>
      </c>
      <c r="O24" s="33" t="s">
        <v>59</v>
      </c>
    </row>
    <row r="25" spans="2:15" ht="58.5" customHeight="1" x14ac:dyDescent="0.25">
      <c r="B25" s="47"/>
      <c r="C25" s="28"/>
      <c r="D25" s="28"/>
      <c r="E25" s="28"/>
      <c r="F25" s="28"/>
      <c r="G25" s="28"/>
      <c r="H25" s="29" t="s">
        <v>60</v>
      </c>
      <c r="I25" s="48">
        <v>1</v>
      </c>
      <c r="J25" s="31">
        <v>0</v>
      </c>
      <c r="K25" s="31">
        <v>0</v>
      </c>
      <c r="L25" s="34"/>
      <c r="M25" s="73"/>
      <c r="N25" s="72"/>
      <c r="O25" s="34"/>
    </row>
    <row r="26" spans="2:15" ht="87" customHeight="1" x14ac:dyDescent="0.25">
      <c r="B26" s="47"/>
      <c r="C26" s="28"/>
      <c r="D26" s="28"/>
      <c r="E26" s="28"/>
      <c r="F26" s="28"/>
      <c r="G26" s="28"/>
      <c r="H26" s="29" t="s">
        <v>61</v>
      </c>
      <c r="I26" s="48">
        <v>0.15</v>
      </c>
      <c r="J26" s="31">
        <v>0.21</v>
      </c>
      <c r="K26" s="31">
        <v>1</v>
      </c>
      <c r="L26" s="35"/>
      <c r="M26" s="74"/>
      <c r="N26" s="72"/>
      <c r="O26" s="35"/>
    </row>
    <row r="27" spans="2:15" ht="109.5" customHeight="1" x14ac:dyDescent="0.25">
      <c r="B27" s="36">
        <v>8</v>
      </c>
      <c r="C27" s="30" t="s">
        <v>15</v>
      </c>
      <c r="D27" s="30" t="s">
        <v>62</v>
      </c>
      <c r="E27" s="30" t="s">
        <v>55</v>
      </c>
      <c r="F27" s="30" t="s">
        <v>63</v>
      </c>
      <c r="G27" s="30" t="s">
        <v>64</v>
      </c>
      <c r="H27" s="29" t="s">
        <v>65</v>
      </c>
      <c r="I27" s="36">
        <v>1</v>
      </c>
      <c r="J27" s="30">
        <v>1</v>
      </c>
      <c r="K27" s="31">
        <v>1</v>
      </c>
      <c r="L27" s="31">
        <v>0.95</v>
      </c>
      <c r="M27" s="78" t="s">
        <v>27</v>
      </c>
      <c r="N27" s="76">
        <v>0</v>
      </c>
      <c r="O27" s="30" t="s">
        <v>66</v>
      </c>
    </row>
    <row r="28" spans="2:15" ht="45.75" customHeight="1" x14ac:dyDescent="0.25">
      <c r="B28" s="38">
        <v>9</v>
      </c>
      <c r="C28" s="33" t="s">
        <v>15</v>
      </c>
      <c r="D28" s="33" t="s">
        <v>67</v>
      </c>
      <c r="E28" s="33" t="s">
        <v>68</v>
      </c>
      <c r="F28" s="33" t="s">
        <v>69</v>
      </c>
      <c r="G28" s="33" t="s">
        <v>70</v>
      </c>
      <c r="H28" s="29" t="s">
        <v>71</v>
      </c>
      <c r="I28" s="48">
        <v>0.5</v>
      </c>
      <c r="J28" s="31">
        <v>0.49299999999999999</v>
      </c>
      <c r="K28" s="31">
        <v>0.98599999999999999</v>
      </c>
      <c r="L28" s="32">
        <v>0.8640000000000001</v>
      </c>
      <c r="M28" s="73">
        <v>178220947</v>
      </c>
      <c r="N28" s="71">
        <v>148358927</v>
      </c>
      <c r="O28" s="33" t="s">
        <v>72</v>
      </c>
    </row>
    <row r="29" spans="2:15" ht="60" customHeight="1" x14ac:dyDescent="0.25">
      <c r="B29" s="41"/>
      <c r="C29" s="34"/>
      <c r="D29" s="34"/>
      <c r="E29" s="34"/>
      <c r="F29" s="34"/>
      <c r="G29" s="34"/>
      <c r="H29" s="49" t="s">
        <v>73</v>
      </c>
      <c r="I29" s="50">
        <v>0.55000000000000004</v>
      </c>
      <c r="J29" s="31">
        <v>0.28999999999999998</v>
      </c>
      <c r="K29" s="31">
        <v>0.52700000000000002</v>
      </c>
      <c r="L29" s="34"/>
      <c r="M29" s="73"/>
      <c r="N29" s="73"/>
      <c r="O29" s="34"/>
    </row>
    <row r="30" spans="2:15" ht="68.25" customHeight="1" x14ac:dyDescent="0.25">
      <c r="B30" s="38">
        <v>10</v>
      </c>
      <c r="C30" s="33" t="s">
        <v>15</v>
      </c>
      <c r="D30" s="33" t="s">
        <v>74</v>
      </c>
      <c r="E30" s="33" t="s">
        <v>75</v>
      </c>
      <c r="F30" s="33" t="s">
        <v>76</v>
      </c>
      <c r="G30" s="33" t="s">
        <v>77</v>
      </c>
      <c r="H30" s="51" t="s">
        <v>78</v>
      </c>
      <c r="I30" s="52">
        <v>100</v>
      </c>
      <c r="J30" s="30">
        <v>90</v>
      </c>
      <c r="K30" s="31">
        <v>0.9</v>
      </c>
      <c r="L30" s="32">
        <v>0.7</v>
      </c>
      <c r="M30" s="71">
        <v>169689130</v>
      </c>
      <c r="N30" s="71">
        <v>100631244</v>
      </c>
      <c r="O30" s="33" t="s">
        <v>79</v>
      </c>
    </row>
    <row r="31" spans="2:15" ht="48.6" customHeight="1" x14ac:dyDescent="0.25">
      <c r="B31" s="41"/>
      <c r="C31" s="34"/>
      <c r="D31" s="34"/>
      <c r="E31" s="34"/>
      <c r="F31" s="34"/>
      <c r="G31" s="34"/>
      <c r="H31" s="29" t="s">
        <v>80</v>
      </c>
      <c r="I31" s="36">
        <v>50</v>
      </c>
      <c r="J31" s="30">
        <v>42</v>
      </c>
      <c r="K31" s="31">
        <v>0.84</v>
      </c>
      <c r="L31" s="34"/>
      <c r="M31" s="73"/>
      <c r="N31" s="73"/>
      <c r="O31" s="34"/>
    </row>
    <row r="32" spans="2:15" ht="85.5" customHeight="1" x14ac:dyDescent="0.25">
      <c r="B32" s="43"/>
      <c r="C32" s="35"/>
      <c r="D32" s="35"/>
      <c r="E32" s="35"/>
      <c r="F32" s="35"/>
      <c r="G32" s="35"/>
      <c r="H32" s="29" t="s">
        <v>81</v>
      </c>
      <c r="I32" s="36">
        <v>5</v>
      </c>
      <c r="J32" s="30">
        <v>6</v>
      </c>
      <c r="K32" s="31">
        <v>1</v>
      </c>
      <c r="L32" s="35"/>
      <c r="M32" s="77"/>
      <c r="N32" s="74"/>
      <c r="O32" s="35"/>
    </row>
    <row r="33" spans="2:15" ht="41.25" customHeight="1" x14ac:dyDescent="0.25">
      <c r="B33" s="47">
        <v>11</v>
      </c>
      <c r="C33" s="28" t="s">
        <v>15</v>
      </c>
      <c r="D33" s="28" t="s">
        <v>82</v>
      </c>
      <c r="E33" s="28" t="s">
        <v>83</v>
      </c>
      <c r="F33" s="28" t="s">
        <v>84</v>
      </c>
      <c r="G33" s="28" t="s">
        <v>85</v>
      </c>
      <c r="H33" s="37" t="s">
        <v>86</v>
      </c>
      <c r="I33" s="36">
        <v>17</v>
      </c>
      <c r="J33" s="30">
        <v>17</v>
      </c>
      <c r="K33" s="31">
        <v>1</v>
      </c>
      <c r="L33" s="53">
        <v>0.85</v>
      </c>
      <c r="M33" s="73">
        <v>0</v>
      </c>
      <c r="N33" s="72">
        <v>0</v>
      </c>
      <c r="O33" s="28" t="s">
        <v>87</v>
      </c>
    </row>
    <row r="34" spans="2:15" ht="58.5" customHeight="1" x14ac:dyDescent="0.25">
      <c r="B34" s="47"/>
      <c r="C34" s="28"/>
      <c r="D34" s="28"/>
      <c r="E34" s="28"/>
      <c r="F34" s="28"/>
      <c r="G34" s="28"/>
      <c r="H34" s="37" t="s">
        <v>427</v>
      </c>
      <c r="I34" s="48">
        <v>1</v>
      </c>
      <c r="J34" s="30">
        <v>1</v>
      </c>
      <c r="K34" s="31">
        <v>1</v>
      </c>
      <c r="L34" s="28"/>
      <c r="M34" s="74"/>
      <c r="N34" s="72"/>
      <c r="O34" s="28"/>
    </row>
    <row r="35" spans="2:15" ht="51.75" customHeight="1" x14ac:dyDescent="0.25">
      <c r="B35" s="33">
        <v>12</v>
      </c>
      <c r="C35" s="33" t="s">
        <v>15</v>
      </c>
      <c r="D35" s="33" t="s">
        <v>82</v>
      </c>
      <c r="E35" s="33" t="s">
        <v>88</v>
      </c>
      <c r="F35" s="33" t="s">
        <v>89</v>
      </c>
      <c r="G35" s="33" t="s">
        <v>90</v>
      </c>
      <c r="H35" s="29" t="s">
        <v>91</v>
      </c>
      <c r="I35" s="30">
        <v>20</v>
      </c>
      <c r="J35" s="30">
        <v>20</v>
      </c>
      <c r="K35" s="31">
        <v>1</v>
      </c>
      <c r="L35" s="32">
        <v>0.6160000000000001</v>
      </c>
      <c r="M35" s="73">
        <v>945550771</v>
      </c>
      <c r="N35" s="72">
        <v>688678634</v>
      </c>
      <c r="O35" s="33" t="s">
        <v>92</v>
      </c>
    </row>
    <row r="36" spans="2:15" ht="45" x14ac:dyDescent="0.25">
      <c r="B36" s="34"/>
      <c r="C36" s="34"/>
      <c r="D36" s="34"/>
      <c r="E36" s="34"/>
      <c r="F36" s="34"/>
      <c r="G36" s="34"/>
      <c r="H36" s="29" t="s">
        <v>93</v>
      </c>
      <c r="I36" s="36">
        <v>2</v>
      </c>
      <c r="J36" s="30">
        <v>2</v>
      </c>
      <c r="K36" s="31">
        <v>1</v>
      </c>
      <c r="L36" s="34"/>
      <c r="M36" s="73"/>
      <c r="N36" s="72"/>
      <c r="O36" s="34"/>
    </row>
    <row r="37" spans="2:15" ht="45" x14ac:dyDescent="0.25">
      <c r="B37" s="34"/>
      <c r="C37" s="34"/>
      <c r="D37" s="34"/>
      <c r="E37" s="34"/>
      <c r="F37" s="34"/>
      <c r="G37" s="34"/>
      <c r="H37" s="29" t="s">
        <v>94</v>
      </c>
      <c r="I37" s="36">
        <v>100</v>
      </c>
      <c r="J37" s="30">
        <v>223</v>
      </c>
      <c r="K37" s="31">
        <v>1</v>
      </c>
      <c r="L37" s="34"/>
      <c r="M37" s="73"/>
      <c r="N37" s="72"/>
      <c r="O37" s="34"/>
    </row>
    <row r="38" spans="2:15" ht="57" customHeight="1" x14ac:dyDescent="0.25">
      <c r="B38" s="34"/>
      <c r="C38" s="34"/>
      <c r="D38" s="34"/>
      <c r="E38" s="34"/>
      <c r="F38" s="34"/>
      <c r="G38" s="34"/>
      <c r="H38" s="29" t="s">
        <v>95</v>
      </c>
      <c r="I38" s="36">
        <v>6</v>
      </c>
      <c r="J38" s="30">
        <v>2</v>
      </c>
      <c r="K38" s="31">
        <v>0.33300000000000002</v>
      </c>
      <c r="L38" s="34"/>
      <c r="M38" s="73"/>
      <c r="N38" s="72"/>
      <c r="O38" s="34"/>
    </row>
    <row r="39" spans="2:15" ht="41.25" customHeight="1" x14ac:dyDescent="0.25">
      <c r="B39" s="35"/>
      <c r="C39" s="35"/>
      <c r="D39" s="35"/>
      <c r="E39" s="35"/>
      <c r="F39" s="35"/>
      <c r="G39" s="35"/>
      <c r="H39" s="37" t="s">
        <v>96</v>
      </c>
      <c r="I39" s="10">
        <v>0.15</v>
      </c>
      <c r="J39" s="30">
        <v>0</v>
      </c>
      <c r="K39" s="31">
        <v>0</v>
      </c>
      <c r="L39" s="35"/>
      <c r="M39" s="74"/>
      <c r="N39" s="72"/>
      <c r="O39" s="35"/>
    </row>
    <row r="40" spans="2:15" ht="56.25" customHeight="1" x14ac:dyDescent="0.25">
      <c r="B40" s="47">
        <v>13</v>
      </c>
      <c r="C40" s="28" t="s">
        <v>15</v>
      </c>
      <c r="D40" s="28" t="s">
        <v>97</v>
      </c>
      <c r="E40" s="28" t="s">
        <v>98</v>
      </c>
      <c r="F40" s="28" t="s">
        <v>99</v>
      </c>
      <c r="G40" s="28" t="s">
        <v>100</v>
      </c>
      <c r="H40" s="37" t="s">
        <v>428</v>
      </c>
      <c r="I40" s="36">
        <v>1</v>
      </c>
      <c r="J40" s="30">
        <v>0</v>
      </c>
      <c r="K40" s="31">
        <v>0</v>
      </c>
      <c r="L40" s="32">
        <v>0.55000000000000004</v>
      </c>
      <c r="M40" s="73">
        <v>55970644</v>
      </c>
      <c r="N40" s="72">
        <v>0</v>
      </c>
      <c r="O40" s="33" t="s">
        <v>101</v>
      </c>
    </row>
    <row r="41" spans="2:15" ht="56.25" customHeight="1" x14ac:dyDescent="0.25">
      <c r="B41" s="47"/>
      <c r="C41" s="28"/>
      <c r="D41" s="28"/>
      <c r="E41" s="28"/>
      <c r="F41" s="28"/>
      <c r="G41" s="28"/>
      <c r="H41" s="37" t="s">
        <v>102</v>
      </c>
      <c r="I41" s="36">
        <v>14</v>
      </c>
      <c r="J41" s="30"/>
      <c r="K41" s="31"/>
      <c r="L41" s="88"/>
      <c r="M41" s="73"/>
      <c r="N41" s="72"/>
      <c r="O41" s="34"/>
    </row>
    <row r="42" spans="2:15" ht="45" customHeight="1" x14ac:dyDescent="0.25">
      <c r="B42" s="47"/>
      <c r="C42" s="28"/>
      <c r="D42" s="28"/>
      <c r="E42" s="28"/>
      <c r="F42" s="28"/>
      <c r="G42" s="28"/>
      <c r="H42" s="29" t="s">
        <v>429</v>
      </c>
      <c r="I42" s="36">
        <v>6</v>
      </c>
      <c r="J42" s="30">
        <v>0</v>
      </c>
      <c r="K42" s="31">
        <v>0</v>
      </c>
      <c r="L42" s="35"/>
      <c r="M42" s="74"/>
      <c r="N42" s="72"/>
      <c r="O42" s="35"/>
    </row>
    <row r="43" spans="2:15" ht="90" x14ac:dyDescent="0.25">
      <c r="B43" s="36">
        <v>14</v>
      </c>
      <c r="C43" s="30" t="s">
        <v>15</v>
      </c>
      <c r="D43" s="30" t="s">
        <v>103</v>
      </c>
      <c r="E43" s="30" t="s">
        <v>104</v>
      </c>
      <c r="F43" s="30" t="s">
        <v>105</v>
      </c>
      <c r="G43" s="30" t="s">
        <v>106</v>
      </c>
      <c r="H43" s="37" t="s">
        <v>107</v>
      </c>
      <c r="I43" s="36">
        <v>1</v>
      </c>
      <c r="J43" s="30">
        <v>0</v>
      </c>
      <c r="K43" s="31">
        <v>0</v>
      </c>
      <c r="L43" s="31">
        <v>0.7</v>
      </c>
      <c r="M43" s="78" t="s">
        <v>27</v>
      </c>
      <c r="N43" s="76">
        <v>0</v>
      </c>
      <c r="O43" s="30" t="s">
        <v>108</v>
      </c>
    </row>
    <row r="44" spans="2:15" ht="63" customHeight="1" x14ac:dyDescent="0.25">
      <c r="B44" s="47">
        <v>15</v>
      </c>
      <c r="C44" s="28" t="s">
        <v>15</v>
      </c>
      <c r="D44" s="28" t="s">
        <v>103</v>
      </c>
      <c r="E44" s="28" t="s">
        <v>109</v>
      </c>
      <c r="F44" s="28" t="s">
        <v>110</v>
      </c>
      <c r="G44" s="28" t="s">
        <v>111</v>
      </c>
      <c r="H44" s="37" t="s">
        <v>112</v>
      </c>
      <c r="I44" s="30">
        <v>48</v>
      </c>
      <c r="J44" s="30">
        <v>12</v>
      </c>
      <c r="K44" s="31">
        <v>0.25</v>
      </c>
      <c r="L44" s="32">
        <v>0.69</v>
      </c>
      <c r="M44" s="73">
        <v>570858333</v>
      </c>
      <c r="N44" s="72">
        <v>289905210</v>
      </c>
      <c r="O44" s="33" t="s">
        <v>113</v>
      </c>
    </row>
    <row r="45" spans="2:15" ht="67.5" customHeight="1" x14ac:dyDescent="0.25">
      <c r="B45" s="47"/>
      <c r="C45" s="28"/>
      <c r="D45" s="28"/>
      <c r="E45" s="28"/>
      <c r="F45" s="28"/>
      <c r="G45" s="28"/>
      <c r="H45" s="37" t="s">
        <v>114</v>
      </c>
      <c r="I45" s="48">
        <v>0.15</v>
      </c>
      <c r="J45" s="30">
        <v>10</v>
      </c>
      <c r="K45" s="31">
        <v>0.66666666666666663</v>
      </c>
      <c r="L45" s="34"/>
      <c r="M45" s="73"/>
      <c r="N45" s="72"/>
      <c r="O45" s="34"/>
    </row>
    <row r="46" spans="2:15" ht="66.599999999999994" customHeight="1" x14ac:dyDescent="0.25">
      <c r="B46" s="47"/>
      <c r="C46" s="28"/>
      <c r="D46" s="28"/>
      <c r="E46" s="28"/>
      <c r="F46" s="28"/>
      <c r="G46" s="28"/>
      <c r="H46" s="37" t="s">
        <v>115</v>
      </c>
      <c r="I46" s="36">
        <v>1</v>
      </c>
      <c r="J46" s="30">
        <v>0</v>
      </c>
      <c r="K46" s="31">
        <v>0</v>
      </c>
      <c r="L46" s="35"/>
      <c r="M46" s="74"/>
      <c r="N46" s="72"/>
      <c r="O46" s="35"/>
    </row>
    <row r="47" spans="2:15" ht="27" customHeight="1" x14ac:dyDescent="0.25">
      <c r="B47" s="38">
        <v>16</v>
      </c>
      <c r="C47" s="33" t="s">
        <v>15</v>
      </c>
      <c r="D47" s="33" t="s">
        <v>116</v>
      </c>
      <c r="E47" s="33" t="s">
        <v>117</v>
      </c>
      <c r="F47" s="33" t="s">
        <v>118</v>
      </c>
      <c r="G47" s="33" t="s">
        <v>119</v>
      </c>
      <c r="H47" s="29" t="s">
        <v>120</v>
      </c>
      <c r="I47" s="36">
        <v>491</v>
      </c>
      <c r="J47" s="30">
        <v>349</v>
      </c>
      <c r="K47" s="31">
        <v>0.71079429735234212</v>
      </c>
      <c r="L47" s="32">
        <v>0.74500000000000011</v>
      </c>
      <c r="M47" s="73">
        <v>1041522841</v>
      </c>
      <c r="N47" s="71">
        <v>1040891512</v>
      </c>
      <c r="O47" s="33" t="s">
        <v>121</v>
      </c>
    </row>
    <row r="48" spans="2:15" ht="27" customHeight="1" x14ac:dyDescent="0.25">
      <c r="B48" s="41"/>
      <c r="C48" s="34"/>
      <c r="D48" s="34"/>
      <c r="E48" s="34"/>
      <c r="F48" s="34"/>
      <c r="G48" s="34"/>
      <c r="H48" s="29" t="s">
        <v>122</v>
      </c>
      <c r="I48" s="36">
        <v>434</v>
      </c>
      <c r="J48" s="30">
        <v>308</v>
      </c>
      <c r="K48" s="31">
        <v>0.70967741935483875</v>
      </c>
      <c r="L48" s="34"/>
      <c r="M48" s="73"/>
      <c r="N48" s="73"/>
      <c r="O48" s="34"/>
    </row>
    <row r="49" spans="2:15" ht="27" customHeight="1" x14ac:dyDescent="0.25">
      <c r="B49" s="41"/>
      <c r="C49" s="34"/>
      <c r="D49" s="34"/>
      <c r="E49" s="34"/>
      <c r="F49" s="34"/>
      <c r="G49" s="34"/>
      <c r="H49" s="29" t="s">
        <v>123</v>
      </c>
      <c r="I49" s="36">
        <v>47</v>
      </c>
      <c r="J49" s="30">
        <v>37</v>
      </c>
      <c r="K49" s="31">
        <v>0.78723404255319152</v>
      </c>
      <c r="L49" s="34"/>
      <c r="M49" s="73"/>
      <c r="N49" s="73"/>
      <c r="O49" s="34"/>
    </row>
    <row r="50" spans="2:15" ht="27" customHeight="1" x14ac:dyDescent="0.25">
      <c r="B50" s="43"/>
      <c r="C50" s="35"/>
      <c r="D50" s="35"/>
      <c r="E50" s="35"/>
      <c r="F50" s="35"/>
      <c r="G50" s="35"/>
      <c r="H50" s="29" t="s">
        <v>124</v>
      </c>
      <c r="I50" s="36">
        <v>279</v>
      </c>
      <c r="J50" s="30">
        <v>150</v>
      </c>
      <c r="K50" s="31">
        <v>0.5376344086021505</v>
      </c>
      <c r="L50" s="35"/>
      <c r="M50" s="77"/>
      <c r="N50" s="74"/>
      <c r="O50" s="35"/>
    </row>
    <row r="51" spans="2:15" ht="57.75" customHeight="1" x14ac:dyDescent="0.25">
      <c r="B51" s="28">
        <v>17</v>
      </c>
      <c r="C51" s="28" t="s">
        <v>125</v>
      </c>
      <c r="D51" s="28" t="s">
        <v>126</v>
      </c>
      <c r="E51" s="28" t="s">
        <v>117</v>
      </c>
      <c r="F51" s="54" t="s">
        <v>127</v>
      </c>
      <c r="G51" s="28" t="s">
        <v>128</v>
      </c>
      <c r="H51" s="37" t="s">
        <v>129</v>
      </c>
      <c r="I51" s="36">
        <v>1</v>
      </c>
      <c r="J51" s="30">
        <v>1</v>
      </c>
      <c r="K51" s="31">
        <v>1</v>
      </c>
      <c r="L51" s="32">
        <v>1</v>
      </c>
      <c r="M51" s="73">
        <v>209350739</v>
      </c>
      <c r="N51" s="72">
        <v>191600000</v>
      </c>
      <c r="O51" s="33" t="s">
        <v>130</v>
      </c>
    </row>
    <row r="52" spans="2:15" ht="66.75" customHeight="1" x14ac:dyDescent="0.25">
      <c r="B52" s="28"/>
      <c r="C52" s="28"/>
      <c r="D52" s="28"/>
      <c r="E52" s="28"/>
      <c r="F52" s="55"/>
      <c r="G52" s="28"/>
      <c r="H52" s="37" t="s">
        <v>131</v>
      </c>
      <c r="I52" s="36">
        <v>1</v>
      </c>
      <c r="J52" s="30">
        <v>1</v>
      </c>
      <c r="K52" s="31">
        <v>1</v>
      </c>
      <c r="L52" s="35"/>
      <c r="M52" s="74"/>
      <c r="N52" s="72"/>
      <c r="O52" s="35"/>
    </row>
    <row r="53" spans="2:15" ht="66.75" customHeight="1" x14ac:dyDescent="0.25">
      <c r="B53" s="38">
        <v>18</v>
      </c>
      <c r="C53" s="33" t="s">
        <v>15</v>
      </c>
      <c r="D53" s="33" t="s">
        <v>132</v>
      </c>
      <c r="E53" s="33" t="s">
        <v>133</v>
      </c>
      <c r="F53" s="33" t="s">
        <v>134</v>
      </c>
      <c r="G53" s="33" t="s">
        <v>135</v>
      </c>
      <c r="H53" s="89" t="s">
        <v>136</v>
      </c>
      <c r="I53" s="90">
        <v>2</v>
      </c>
      <c r="J53" s="90">
        <v>1</v>
      </c>
      <c r="K53" s="91">
        <f>+J53/I53</f>
        <v>0.5</v>
      </c>
      <c r="L53" s="32">
        <v>0.57000000000000006</v>
      </c>
      <c r="M53" s="94">
        <v>36983000</v>
      </c>
      <c r="N53" s="69">
        <v>27000000</v>
      </c>
      <c r="O53" s="33" t="s">
        <v>137</v>
      </c>
    </row>
    <row r="54" spans="2:15" ht="86.25" customHeight="1" x14ac:dyDescent="0.25">
      <c r="B54" s="43"/>
      <c r="C54" s="35"/>
      <c r="D54" s="35"/>
      <c r="E54" s="35"/>
      <c r="F54" s="35"/>
      <c r="G54" s="35"/>
      <c r="H54" s="89" t="s">
        <v>430</v>
      </c>
      <c r="I54" s="90">
        <v>2</v>
      </c>
      <c r="J54" s="90">
        <v>0</v>
      </c>
      <c r="K54" s="92">
        <v>0</v>
      </c>
      <c r="L54" s="93"/>
      <c r="M54" s="95"/>
      <c r="N54" s="70"/>
      <c r="O54" s="35"/>
    </row>
    <row r="55" spans="2:15" ht="84" customHeight="1" x14ac:dyDescent="0.25">
      <c r="B55" s="52">
        <v>19</v>
      </c>
      <c r="C55" s="56" t="s">
        <v>138</v>
      </c>
      <c r="D55" s="56" t="s">
        <v>139</v>
      </c>
      <c r="E55" s="56" t="s">
        <v>140</v>
      </c>
      <c r="F55" s="56" t="s">
        <v>141</v>
      </c>
      <c r="G55" s="56" t="s">
        <v>142</v>
      </c>
      <c r="H55" s="29" t="s">
        <v>143</v>
      </c>
      <c r="I55" s="36">
        <v>854</v>
      </c>
      <c r="J55" s="36">
        <v>544</v>
      </c>
      <c r="K55" s="48">
        <v>0.63700234192037475</v>
      </c>
      <c r="L55" s="31">
        <v>0.97</v>
      </c>
      <c r="M55" s="79">
        <v>2013390795.4000001</v>
      </c>
      <c r="N55" s="79">
        <v>842147159</v>
      </c>
      <c r="O55" s="30" t="s">
        <v>144</v>
      </c>
    </row>
    <row r="56" spans="2:15" ht="99" customHeight="1" x14ac:dyDescent="0.25">
      <c r="B56" s="30">
        <v>20</v>
      </c>
      <c r="C56" s="30" t="s">
        <v>138</v>
      </c>
      <c r="D56" s="30" t="s">
        <v>139</v>
      </c>
      <c r="E56" s="30" t="s">
        <v>140</v>
      </c>
      <c r="F56" s="30" t="s">
        <v>145</v>
      </c>
      <c r="G56" s="30" t="s">
        <v>146</v>
      </c>
      <c r="H56" s="37" t="s">
        <v>147</v>
      </c>
      <c r="I56" s="57">
        <v>5503.5</v>
      </c>
      <c r="J56" s="57">
        <v>8232</v>
      </c>
      <c r="K56" s="48">
        <v>1</v>
      </c>
      <c r="L56" s="31">
        <v>0.82000000000000006</v>
      </c>
      <c r="M56" s="75">
        <v>4406984766.6599998</v>
      </c>
      <c r="N56" s="79">
        <v>2944808000</v>
      </c>
      <c r="O56" s="30" t="s">
        <v>148</v>
      </c>
    </row>
    <row r="57" spans="2:15" ht="30" x14ac:dyDescent="0.25">
      <c r="B57" s="47">
        <v>21</v>
      </c>
      <c r="C57" s="28" t="s">
        <v>138</v>
      </c>
      <c r="D57" s="28" t="s">
        <v>149</v>
      </c>
      <c r="E57" s="28" t="s">
        <v>150</v>
      </c>
      <c r="F57" s="28" t="s">
        <v>151</v>
      </c>
      <c r="G57" s="28" t="s">
        <v>152</v>
      </c>
      <c r="H57" s="37" t="s">
        <v>153</v>
      </c>
      <c r="I57" s="36">
        <v>1</v>
      </c>
      <c r="J57" s="36">
        <v>1</v>
      </c>
      <c r="K57" s="48">
        <v>1</v>
      </c>
      <c r="L57" s="32">
        <v>1</v>
      </c>
      <c r="M57" s="73">
        <v>86000000</v>
      </c>
      <c r="N57" s="72">
        <v>0</v>
      </c>
      <c r="O57" s="30" t="s">
        <v>154</v>
      </c>
    </row>
    <row r="58" spans="2:15" ht="67.5" customHeight="1" x14ac:dyDescent="0.25">
      <c r="B58" s="47"/>
      <c r="C58" s="28"/>
      <c r="D58" s="28"/>
      <c r="E58" s="28"/>
      <c r="F58" s="28"/>
      <c r="G58" s="28"/>
      <c r="H58" s="37" t="s">
        <v>155</v>
      </c>
      <c r="I58" s="36">
        <v>1</v>
      </c>
      <c r="J58" s="36">
        <v>1</v>
      </c>
      <c r="K58" s="48">
        <v>1</v>
      </c>
      <c r="L58" s="35"/>
      <c r="M58" s="74"/>
      <c r="N58" s="72"/>
      <c r="O58" s="30" t="s">
        <v>154</v>
      </c>
    </row>
    <row r="59" spans="2:15" ht="57" customHeight="1" x14ac:dyDescent="0.25">
      <c r="B59" s="47">
        <v>22</v>
      </c>
      <c r="C59" s="28" t="s">
        <v>138</v>
      </c>
      <c r="D59" s="28" t="s">
        <v>156</v>
      </c>
      <c r="E59" s="28" t="s">
        <v>157</v>
      </c>
      <c r="F59" s="28" t="s">
        <v>158</v>
      </c>
      <c r="G59" s="28" t="s">
        <v>159</v>
      </c>
      <c r="H59" s="37" t="s">
        <v>160</v>
      </c>
      <c r="I59" s="36">
        <v>60</v>
      </c>
      <c r="J59" s="36">
        <v>181</v>
      </c>
      <c r="K59" s="48">
        <v>1</v>
      </c>
      <c r="L59" s="32">
        <v>0.77400000000000013</v>
      </c>
      <c r="M59" s="73">
        <v>138430070</v>
      </c>
      <c r="N59" s="72">
        <v>96320760</v>
      </c>
      <c r="O59" s="33" t="s">
        <v>161</v>
      </c>
    </row>
    <row r="60" spans="2:15" ht="51" customHeight="1" x14ac:dyDescent="0.25">
      <c r="B60" s="47"/>
      <c r="C60" s="28"/>
      <c r="D60" s="28"/>
      <c r="E60" s="28"/>
      <c r="F60" s="28"/>
      <c r="G60" s="28"/>
      <c r="H60" s="37" t="s">
        <v>162</v>
      </c>
      <c r="I60" s="36">
        <v>2</v>
      </c>
      <c r="J60" s="36">
        <v>2</v>
      </c>
      <c r="K60" s="48">
        <v>1</v>
      </c>
      <c r="L60" s="34"/>
      <c r="M60" s="73"/>
      <c r="N60" s="72"/>
      <c r="O60" s="34"/>
    </row>
    <row r="61" spans="2:15" ht="45.75" customHeight="1" x14ac:dyDescent="0.25">
      <c r="B61" s="47"/>
      <c r="C61" s="28"/>
      <c r="D61" s="28"/>
      <c r="E61" s="28"/>
      <c r="F61" s="28"/>
      <c r="G61" s="28"/>
      <c r="H61" s="37" t="s">
        <v>163</v>
      </c>
      <c r="I61" s="36">
        <v>1</v>
      </c>
      <c r="J61" s="36">
        <v>0</v>
      </c>
      <c r="K61" s="36">
        <v>0</v>
      </c>
      <c r="L61" s="34"/>
      <c r="M61" s="73"/>
      <c r="N61" s="72"/>
      <c r="O61" s="34"/>
    </row>
    <row r="62" spans="2:15" ht="49.5" customHeight="1" x14ac:dyDescent="0.25">
      <c r="B62" s="47"/>
      <c r="C62" s="28"/>
      <c r="D62" s="28"/>
      <c r="E62" s="28"/>
      <c r="F62" s="28"/>
      <c r="G62" s="28"/>
      <c r="H62" s="37" t="s">
        <v>164</v>
      </c>
      <c r="I62" s="36">
        <v>2</v>
      </c>
      <c r="J62" s="36">
        <v>1</v>
      </c>
      <c r="K62" s="48">
        <v>0.5</v>
      </c>
      <c r="L62" s="34"/>
      <c r="M62" s="73"/>
      <c r="N62" s="72"/>
      <c r="O62" s="34"/>
    </row>
    <row r="63" spans="2:15" ht="60.75" customHeight="1" x14ac:dyDescent="0.25">
      <c r="B63" s="47"/>
      <c r="C63" s="28"/>
      <c r="D63" s="28"/>
      <c r="E63" s="28"/>
      <c r="F63" s="28"/>
      <c r="G63" s="28"/>
      <c r="H63" s="37" t="s">
        <v>165</v>
      </c>
      <c r="I63" s="36">
        <v>1</v>
      </c>
      <c r="J63" s="36">
        <v>0</v>
      </c>
      <c r="K63" s="48">
        <v>0</v>
      </c>
      <c r="L63" s="35"/>
      <c r="M63" s="74"/>
      <c r="N63" s="72"/>
      <c r="O63" s="35"/>
    </row>
    <row r="64" spans="2:15" ht="92.25" customHeight="1" x14ac:dyDescent="0.25">
      <c r="B64" s="47">
        <v>23</v>
      </c>
      <c r="C64" s="28" t="s">
        <v>138</v>
      </c>
      <c r="D64" s="28" t="s">
        <v>166</v>
      </c>
      <c r="E64" s="28" t="s">
        <v>167</v>
      </c>
      <c r="F64" s="28" t="s">
        <v>168</v>
      </c>
      <c r="G64" s="28" t="s">
        <v>169</v>
      </c>
      <c r="H64" s="37" t="s">
        <v>170</v>
      </c>
      <c r="I64" s="36">
        <v>5</v>
      </c>
      <c r="J64" s="36">
        <v>5</v>
      </c>
      <c r="K64" s="48">
        <v>1</v>
      </c>
      <c r="L64" s="32">
        <v>0.60899999999999999</v>
      </c>
      <c r="M64" s="73">
        <v>176555695</v>
      </c>
      <c r="N64" s="71">
        <v>93384758</v>
      </c>
      <c r="O64" s="33" t="s">
        <v>171</v>
      </c>
    </row>
    <row r="65" spans="2:15" ht="63.75" customHeight="1" x14ac:dyDescent="0.25">
      <c r="B65" s="47"/>
      <c r="C65" s="28"/>
      <c r="D65" s="28"/>
      <c r="E65" s="28"/>
      <c r="F65" s="28"/>
      <c r="G65" s="28"/>
      <c r="H65" s="37" t="s">
        <v>172</v>
      </c>
      <c r="I65" s="48">
        <v>0.9</v>
      </c>
      <c r="J65" s="48">
        <v>1</v>
      </c>
      <c r="K65" s="48">
        <v>1</v>
      </c>
      <c r="L65" s="34"/>
      <c r="M65" s="73"/>
      <c r="N65" s="73"/>
      <c r="O65" s="34"/>
    </row>
    <row r="66" spans="2:15" ht="60" customHeight="1" x14ac:dyDescent="0.25">
      <c r="B66" s="47"/>
      <c r="C66" s="28"/>
      <c r="D66" s="28"/>
      <c r="E66" s="28"/>
      <c r="F66" s="28"/>
      <c r="G66" s="28"/>
      <c r="H66" s="37" t="s">
        <v>173</v>
      </c>
      <c r="I66" s="36">
        <v>425</v>
      </c>
      <c r="J66" s="36">
        <v>25</v>
      </c>
      <c r="K66" s="48">
        <v>5.8823529411764705E-2</v>
      </c>
      <c r="L66" s="34"/>
      <c r="M66" s="73"/>
      <c r="N66" s="73"/>
      <c r="O66" s="34"/>
    </row>
    <row r="67" spans="2:15" ht="60" customHeight="1" x14ac:dyDescent="0.25">
      <c r="B67" s="47"/>
      <c r="C67" s="28"/>
      <c r="D67" s="28"/>
      <c r="E67" s="28"/>
      <c r="F67" s="28"/>
      <c r="G67" s="28"/>
      <c r="H67" s="37" t="s">
        <v>174</v>
      </c>
      <c r="I67" s="36">
        <v>3</v>
      </c>
      <c r="J67" s="36">
        <v>15</v>
      </c>
      <c r="K67" s="48">
        <v>1</v>
      </c>
      <c r="L67" s="34"/>
      <c r="M67" s="73"/>
      <c r="N67" s="73"/>
      <c r="O67" s="34"/>
    </row>
    <row r="68" spans="2:15" ht="53.25" customHeight="1" x14ac:dyDescent="0.25">
      <c r="B68" s="47"/>
      <c r="C68" s="28"/>
      <c r="D68" s="28"/>
      <c r="E68" s="28"/>
      <c r="F68" s="28"/>
      <c r="G68" s="28"/>
      <c r="H68" s="37" t="s">
        <v>175</v>
      </c>
      <c r="I68" s="36">
        <v>100</v>
      </c>
      <c r="J68" s="36">
        <v>45</v>
      </c>
      <c r="K68" s="48">
        <v>0.45</v>
      </c>
      <c r="L68" s="34"/>
      <c r="M68" s="73"/>
      <c r="N68" s="73"/>
      <c r="O68" s="34"/>
    </row>
    <row r="69" spans="2:15" ht="48.75" customHeight="1" x14ac:dyDescent="0.25">
      <c r="B69" s="47"/>
      <c r="C69" s="28"/>
      <c r="D69" s="28"/>
      <c r="E69" s="28"/>
      <c r="F69" s="28"/>
      <c r="G69" s="28"/>
      <c r="H69" s="37" t="s">
        <v>431</v>
      </c>
      <c r="I69" s="36">
        <v>1</v>
      </c>
      <c r="J69" s="36">
        <v>0</v>
      </c>
      <c r="K69" s="48">
        <v>0</v>
      </c>
      <c r="L69" s="35"/>
      <c r="M69" s="77"/>
      <c r="N69" s="74"/>
      <c r="O69" s="35"/>
    </row>
    <row r="70" spans="2:15" ht="68.25" customHeight="1" x14ac:dyDescent="0.25">
      <c r="B70" s="47">
        <v>24</v>
      </c>
      <c r="C70" s="28" t="s">
        <v>138</v>
      </c>
      <c r="D70" s="28" t="s">
        <v>176</v>
      </c>
      <c r="E70" s="28" t="s">
        <v>167</v>
      </c>
      <c r="F70" s="28" t="s">
        <v>177</v>
      </c>
      <c r="G70" s="28" t="s">
        <v>178</v>
      </c>
      <c r="H70" s="29" t="s">
        <v>179</v>
      </c>
      <c r="I70" s="36">
        <v>5</v>
      </c>
      <c r="J70" s="36">
        <v>5</v>
      </c>
      <c r="K70" s="48">
        <v>1</v>
      </c>
      <c r="L70" s="58">
        <v>0.80600000000000005</v>
      </c>
      <c r="M70" s="73">
        <v>73652999</v>
      </c>
      <c r="N70" s="71">
        <v>37945073</v>
      </c>
      <c r="O70" s="33" t="s">
        <v>180</v>
      </c>
    </row>
    <row r="71" spans="2:15" ht="50.25" customHeight="1" x14ac:dyDescent="0.25">
      <c r="B71" s="47"/>
      <c r="C71" s="28"/>
      <c r="D71" s="28"/>
      <c r="E71" s="28"/>
      <c r="F71" s="28"/>
      <c r="G71" s="28"/>
      <c r="H71" s="37" t="s">
        <v>181</v>
      </c>
      <c r="I71" s="36">
        <v>50</v>
      </c>
      <c r="J71" s="36">
        <v>52</v>
      </c>
      <c r="K71" s="48">
        <v>1</v>
      </c>
      <c r="L71" s="59"/>
      <c r="M71" s="73"/>
      <c r="N71" s="73"/>
      <c r="O71" s="34"/>
    </row>
    <row r="72" spans="2:15" ht="68.25" customHeight="1" x14ac:dyDescent="0.25">
      <c r="B72" s="47"/>
      <c r="C72" s="28"/>
      <c r="D72" s="28"/>
      <c r="E72" s="28"/>
      <c r="F72" s="28"/>
      <c r="G72" s="28"/>
      <c r="H72" s="37" t="s">
        <v>182</v>
      </c>
      <c r="I72" s="36">
        <v>2</v>
      </c>
      <c r="J72" s="36">
        <v>2</v>
      </c>
      <c r="K72" s="48">
        <v>1</v>
      </c>
      <c r="L72" s="59"/>
      <c r="M72" s="73"/>
      <c r="N72" s="73"/>
      <c r="O72" s="34"/>
    </row>
    <row r="73" spans="2:15" ht="66.75" customHeight="1" x14ac:dyDescent="0.25">
      <c r="B73" s="47"/>
      <c r="C73" s="28"/>
      <c r="D73" s="28"/>
      <c r="E73" s="28"/>
      <c r="F73" s="28"/>
      <c r="G73" s="28"/>
      <c r="H73" s="37" t="s">
        <v>183</v>
      </c>
      <c r="I73" s="36">
        <v>100</v>
      </c>
      <c r="J73" s="36">
        <v>188</v>
      </c>
      <c r="K73" s="48">
        <v>1</v>
      </c>
      <c r="L73" s="59"/>
      <c r="M73" s="73"/>
      <c r="N73" s="73"/>
      <c r="O73" s="34"/>
    </row>
    <row r="74" spans="2:15" ht="63" customHeight="1" x14ac:dyDescent="0.25">
      <c r="B74" s="47"/>
      <c r="C74" s="28"/>
      <c r="D74" s="28"/>
      <c r="E74" s="28"/>
      <c r="F74" s="28"/>
      <c r="G74" s="28"/>
      <c r="H74" s="37" t="s">
        <v>184</v>
      </c>
      <c r="I74" s="36">
        <v>100</v>
      </c>
      <c r="J74" s="36">
        <v>64</v>
      </c>
      <c r="K74" s="48">
        <v>0.64</v>
      </c>
      <c r="L74" s="60"/>
      <c r="M74" s="77"/>
      <c r="N74" s="74"/>
      <c r="O74" s="35"/>
    </row>
    <row r="75" spans="2:15" ht="43.5" customHeight="1" x14ac:dyDescent="0.25">
      <c r="B75" s="47">
        <v>25</v>
      </c>
      <c r="C75" s="28" t="s">
        <v>138</v>
      </c>
      <c r="D75" s="28" t="s">
        <v>139</v>
      </c>
      <c r="E75" s="28" t="s">
        <v>185</v>
      </c>
      <c r="F75" s="28" t="s">
        <v>186</v>
      </c>
      <c r="G75" s="28" t="s">
        <v>187</v>
      </c>
      <c r="H75" s="61" t="s">
        <v>188</v>
      </c>
      <c r="I75" s="36">
        <v>10</v>
      </c>
      <c r="J75" s="36">
        <v>0</v>
      </c>
      <c r="K75" s="36">
        <v>0</v>
      </c>
      <c r="L75" s="32">
        <v>0.57099999999999995</v>
      </c>
      <c r="M75" s="73">
        <v>2830000000</v>
      </c>
      <c r="N75" s="71">
        <v>2586882805</v>
      </c>
      <c r="O75" s="33" t="s">
        <v>189</v>
      </c>
    </row>
    <row r="76" spans="2:15" ht="46.5" customHeight="1" x14ac:dyDescent="0.25">
      <c r="B76" s="47"/>
      <c r="C76" s="28"/>
      <c r="D76" s="28"/>
      <c r="E76" s="28"/>
      <c r="F76" s="28"/>
      <c r="G76" s="28"/>
      <c r="H76" s="61" t="s">
        <v>190</v>
      </c>
      <c r="I76" s="48">
        <v>0.9</v>
      </c>
      <c r="J76" s="48">
        <v>0.8</v>
      </c>
      <c r="K76" s="48">
        <v>0.88888888888888895</v>
      </c>
      <c r="L76" s="34"/>
      <c r="M76" s="73"/>
      <c r="N76" s="73"/>
      <c r="O76" s="34"/>
    </row>
    <row r="77" spans="2:15" ht="42" customHeight="1" x14ac:dyDescent="0.25">
      <c r="B77" s="47"/>
      <c r="C77" s="28"/>
      <c r="D77" s="28"/>
      <c r="E77" s="28"/>
      <c r="F77" s="28"/>
      <c r="G77" s="28"/>
      <c r="H77" s="61" t="s">
        <v>191</v>
      </c>
      <c r="I77" s="36">
        <v>20</v>
      </c>
      <c r="J77" s="36">
        <v>0</v>
      </c>
      <c r="K77" s="36">
        <v>0</v>
      </c>
      <c r="L77" s="34"/>
      <c r="M77" s="73"/>
      <c r="N77" s="73"/>
      <c r="O77" s="34"/>
    </row>
    <row r="78" spans="2:15" ht="36.75" customHeight="1" x14ac:dyDescent="0.25">
      <c r="B78" s="47"/>
      <c r="C78" s="28"/>
      <c r="D78" s="28"/>
      <c r="E78" s="28"/>
      <c r="F78" s="28"/>
      <c r="G78" s="28"/>
      <c r="H78" s="61" t="s">
        <v>192</v>
      </c>
      <c r="I78" s="36">
        <v>450</v>
      </c>
      <c r="J78" s="36">
        <v>503</v>
      </c>
      <c r="K78" s="48">
        <v>1</v>
      </c>
      <c r="L78" s="34"/>
      <c r="M78" s="73"/>
      <c r="N78" s="73"/>
      <c r="O78" s="34"/>
    </row>
    <row r="79" spans="2:15" ht="50.25" customHeight="1" x14ac:dyDescent="0.25">
      <c r="B79" s="47"/>
      <c r="C79" s="28"/>
      <c r="D79" s="28"/>
      <c r="E79" s="28"/>
      <c r="F79" s="28"/>
      <c r="G79" s="28"/>
      <c r="H79" s="61" t="s">
        <v>193</v>
      </c>
      <c r="I79" s="36">
        <v>2</v>
      </c>
      <c r="J79" s="36">
        <v>0</v>
      </c>
      <c r="K79" s="36">
        <v>0</v>
      </c>
      <c r="L79" s="35"/>
      <c r="M79" s="77"/>
      <c r="N79" s="74"/>
      <c r="O79" s="35"/>
    </row>
    <row r="80" spans="2:15" ht="49.5" customHeight="1" x14ac:dyDescent="0.25">
      <c r="B80" s="47">
        <v>26</v>
      </c>
      <c r="C80" s="28" t="s">
        <v>138</v>
      </c>
      <c r="D80" s="28" t="s">
        <v>194</v>
      </c>
      <c r="E80" s="28" t="s">
        <v>195</v>
      </c>
      <c r="F80" s="28" t="s">
        <v>196</v>
      </c>
      <c r="G80" s="28" t="s">
        <v>197</v>
      </c>
      <c r="H80" s="37" t="s">
        <v>432</v>
      </c>
      <c r="I80" s="36">
        <v>1</v>
      </c>
      <c r="J80" s="36">
        <v>0</v>
      </c>
      <c r="K80" s="48">
        <v>0</v>
      </c>
      <c r="L80" s="32">
        <v>0.4</v>
      </c>
      <c r="M80" s="73" t="s">
        <v>27</v>
      </c>
      <c r="N80" s="72">
        <v>0</v>
      </c>
      <c r="O80" s="33" t="s">
        <v>198</v>
      </c>
    </row>
    <row r="81" spans="2:15" ht="61.5" customHeight="1" x14ac:dyDescent="0.25">
      <c r="B81" s="47"/>
      <c r="C81" s="28"/>
      <c r="D81" s="28"/>
      <c r="E81" s="28"/>
      <c r="F81" s="28"/>
      <c r="G81" s="28"/>
      <c r="H81" s="37" t="s">
        <v>433</v>
      </c>
      <c r="I81" s="36">
        <v>1</v>
      </c>
      <c r="J81" s="36">
        <v>0</v>
      </c>
      <c r="K81" s="48">
        <v>0</v>
      </c>
      <c r="L81" s="35"/>
      <c r="M81" s="74"/>
      <c r="N81" s="72"/>
      <c r="O81" s="35"/>
    </row>
    <row r="82" spans="2:15" ht="47.25" customHeight="1" x14ac:dyDescent="0.25">
      <c r="B82" s="38">
        <v>27</v>
      </c>
      <c r="C82" s="33" t="s">
        <v>138</v>
      </c>
      <c r="D82" s="33" t="s">
        <v>199</v>
      </c>
      <c r="E82" s="33" t="s">
        <v>200</v>
      </c>
      <c r="F82" s="33" t="s">
        <v>201</v>
      </c>
      <c r="G82" s="33" t="s">
        <v>202</v>
      </c>
      <c r="H82" s="37" t="s">
        <v>203</v>
      </c>
      <c r="I82" s="11">
        <v>1</v>
      </c>
      <c r="J82" s="11">
        <v>0.75</v>
      </c>
      <c r="K82" s="96">
        <f>+J82/I82</f>
        <v>0.75</v>
      </c>
      <c r="L82" s="32">
        <v>0.78500000000000003</v>
      </c>
      <c r="M82" s="73">
        <v>10000000</v>
      </c>
      <c r="N82" s="71">
        <v>1500000</v>
      </c>
      <c r="O82" s="33" t="s">
        <v>204</v>
      </c>
    </row>
    <row r="83" spans="2:15" ht="51.75" customHeight="1" x14ac:dyDescent="0.25">
      <c r="B83" s="43"/>
      <c r="C83" s="35"/>
      <c r="D83" s="35"/>
      <c r="E83" s="35"/>
      <c r="F83" s="35"/>
      <c r="G83" s="35"/>
      <c r="H83" s="37" t="s">
        <v>205</v>
      </c>
      <c r="I83" s="11">
        <v>0.5</v>
      </c>
      <c r="J83" s="11">
        <v>0.8</v>
      </c>
      <c r="K83" s="96">
        <v>1</v>
      </c>
      <c r="L83" s="35"/>
      <c r="M83" s="77"/>
      <c r="N83" s="74"/>
      <c r="O83" s="35"/>
    </row>
    <row r="84" spans="2:15" ht="30" x14ac:dyDescent="0.25">
      <c r="B84" s="38">
        <v>28</v>
      </c>
      <c r="C84" s="33" t="s">
        <v>206</v>
      </c>
      <c r="D84" s="33" t="s">
        <v>207</v>
      </c>
      <c r="E84" s="33" t="s">
        <v>208</v>
      </c>
      <c r="F84" s="33" t="s">
        <v>209</v>
      </c>
      <c r="G84" s="33" t="s">
        <v>210</v>
      </c>
      <c r="H84" s="37" t="s">
        <v>211</v>
      </c>
      <c r="I84" s="36">
        <v>5</v>
      </c>
      <c r="J84" s="36">
        <v>2</v>
      </c>
      <c r="K84" s="48">
        <v>0.4</v>
      </c>
      <c r="L84" s="32">
        <v>0.52750000000000008</v>
      </c>
      <c r="M84" s="73">
        <v>50000000</v>
      </c>
      <c r="N84" s="72">
        <v>12000000</v>
      </c>
      <c r="O84" s="33" t="s">
        <v>212</v>
      </c>
    </row>
    <row r="85" spans="2:15" ht="69.75" customHeight="1" x14ac:dyDescent="0.25">
      <c r="B85" s="43"/>
      <c r="C85" s="35"/>
      <c r="D85" s="35"/>
      <c r="E85" s="35"/>
      <c r="F85" s="35"/>
      <c r="G85" s="35"/>
      <c r="H85" s="37" t="s">
        <v>213</v>
      </c>
      <c r="I85" s="36">
        <v>3</v>
      </c>
      <c r="J85" s="36">
        <v>0</v>
      </c>
      <c r="K85" s="36">
        <v>0</v>
      </c>
      <c r="L85" s="35"/>
      <c r="M85" s="74"/>
      <c r="N85" s="72"/>
      <c r="O85" s="35"/>
    </row>
    <row r="86" spans="2:15" ht="86.25" customHeight="1" x14ac:dyDescent="0.25">
      <c r="B86" s="33">
        <v>29</v>
      </c>
      <c r="C86" s="33" t="s">
        <v>206</v>
      </c>
      <c r="D86" s="33" t="s">
        <v>214</v>
      </c>
      <c r="E86" s="33" t="s">
        <v>215</v>
      </c>
      <c r="F86" s="33" t="s">
        <v>216</v>
      </c>
      <c r="G86" s="33" t="s">
        <v>217</v>
      </c>
      <c r="H86" s="61" t="s">
        <v>218</v>
      </c>
      <c r="I86" s="36">
        <v>90</v>
      </c>
      <c r="J86" s="36">
        <v>93</v>
      </c>
      <c r="K86" s="48">
        <v>1.0333333333333334</v>
      </c>
      <c r="L86" s="32">
        <v>0.81750000000000012</v>
      </c>
      <c r="M86" s="73">
        <v>2941905893.6799998</v>
      </c>
      <c r="N86" s="72">
        <v>1429948287.79</v>
      </c>
      <c r="O86" s="33" t="s">
        <v>219</v>
      </c>
    </row>
    <row r="87" spans="2:15" ht="94.5" customHeight="1" x14ac:dyDescent="0.25">
      <c r="B87" s="34"/>
      <c r="C87" s="34"/>
      <c r="D87" s="34"/>
      <c r="E87" s="34"/>
      <c r="F87" s="34"/>
      <c r="G87" s="34"/>
      <c r="H87" s="61" t="s">
        <v>220</v>
      </c>
      <c r="I87" s="36">
        <v>65</v>
      </c>
      <c r="J87" s="36">
        <v>41</v>
      </c>
      <c r="K87" s="48">
        <v>0.63076923076923075</v>
      </c>
      <c r="L87" s="34"/>
      <c r="M87" s="73"/>
      <c r="N87" s="72"/>
      <c r="O87" s="34"/>
    </row>
    <row r="88" spans="2:15" ht="69" customHeight="1" x14ac:dyDescent="0.25">
      <c r="B88" s="34"/>
      <c r="C88" s="34"/>
      <c r="D88" s="34"/>
      <c r="E88" s="34"/>
      <c r="F88" s="34"/>
      <c r="G88" s="34"/>
      <c r="H88" s="61" t="s">
        <v>221</v>
      </c>
      <c r="I88" s="36">
        <v>70</v>
      </c>
      <c r="J88" s="36">
        <v>34</v>
      </c>
      <c r="K88" s="48">
        <v>0.48571428571428571</v>
      </c>
      <c r="L88" s="34"/>
      <c r="M88" s="73"/>
      <c r="N88" s="72"/>
      <c r="O88" s="34"/>
    </row>
    <row r="89" spans="2:15" ht="61.5" customHeight="1" x14ac:dyDescent="0.25">
      <c r="B89" s="35"/>
      <c r="C89" s="35"/>
      <c r="D89" s="35"/>
      <c r="E89" s="35"/>
      <c r="F89" s="35"/>
      <c r="G89" s="35"/>
      <c r="H89" s="61" t="s">
        <v>222</v>
      </c>
      <c r="I89" s="36">
        <v>45</v>
      </c>
      <c r="J89" s="36">
        <v>35</v>
      </c>
      <c r="K89" s="48">
        <v>0.77777777777777779</v>
      </c>
      <c r="L89" s="35"/>
      <c r="M89" s="74"/>
      <c r="N89" s="72"/>
      <c r="O89" s="35"/>
    </row>
    <row r="90" spans="2:15" ht="33" customHeight="1" x14ac:dyDescent="0.25">
      <c r="B90" s="33">
        <v>30</v>
      </c>
      <c r="C90" s="33" t="s">
        <v>206</v>
      </c>
      <c r="D90" s="33" t="s">
        <v>214</v>
      </c>
      <c r="E90" s="33" t="s">
        <v>223</v>
      </c>
      <c r="F90" s="33" t="s">
        <v>224</v>
      </c>
      <c r="G90" s="33" t="s">
        <v>225</v>
      </c>
      <c r="H90" s="37" t="s">
        <v>226</v>
      </c>
      <c r="I90" s="36">
        <v>1</v>
      </c>
      <c r="J90" s="36">
        <v>1</v>
      </c>
      <c r="K90" s="48">
        <v>1</v>
      </c>
      <c r="L90" s="32">
        <v>0.73</v>
      </c>
      <c r="M90" s="73">
        <v>867130022.97000003</v>
      </c>
      <c r="N90" s="72">
        <v>695975391</v>
      </c>
      <c r="O90" s="33" t="s">
        <v>227</v>
      </c>
    </row>
    <row r="91" spans="2:15" ht="69.75" customHeight="1" x14ac:dyDescent="0.25">
      <c r="B91" s="35"/>
      <c r="C91" s="35"/>
      <c r="D91" s="35"/>
      <c r="E91" s="35"/>
      <c r="F91" s="35"/>
      <c r="G91" s="35"/>
      <c r="H91" s="61" t="s">
        <v>228</v>
      </c>
      <c r="I91" s="36">
        <v>2</v>
      </c>
      <c r="J91" s="36">
        <v>1</v>
      </c>
      <c r="K91" s="48">
        <v>0.5</v>
      </c>
      <c r="L91" s="35"/>
      <c r="M91" s="74"/>
      <c r="N91" s="72"/>
      <c r="O91" s="35"/>
    </row>
    <row r="92" spans="2:15" ht="57" customHeight="1" x14ac:dyDescent="0.25">
      <c r="B92" s="33">
        <v>31</v>
      </c>
      <c r="C92" s="33" t="s">
        <v>206</v>
      </c>
      <c r="D92" s="33" t="s">
        <v>214</v>
      </c>
      <c r="E92" s="33" t="s">
        <v>223</v>
      </c>
      <c r="F92" s="33" t="s">
        <v>229</v>
      </c>
      <c r="G92" s="33" t="s">
        <v>230</v>
      </c>
      <c r="H92" s="61" t="s">
        <v>231</v>
      </c>
      <c r="I92" s="36">
        <v>200</v>
      </c>
      <c r="J92" s="36">
        <v>308</v>
      </c>
      <c r="K92" s="48">
        <v>1</v>
      </c>
      <c r="L92" s="32">
        <v>0.82099999999999995</v>
      </c>
      <c r="M92" s="73">
        <v>600412890.52999997</v>
      </c>
      <c r="N92" s="72">
        <v>299837472.5</v>
      </c>
      <c r="O92" s="33" t="s">
        <v>232</v>
      </c>
    </row>
    <row r="93" spans="2:15" ht="57" customHeight="1" x14ac:dyDescent="0.25">
      <c r="B93" s="34"/>
      <c r="C93" s="34"/>
      <c r="D93" s="34"/>
      <c r="E93" s="34"/>
      <c r="F93" s="34"/>
      <c r="G93" s="34"/>
      <c r="H93" s="61" t="s">
        <v>233</v>
      </c>
      <c r="I93" s="36">
        <v>4</v>
      </c>
      <c r="J93" s="36">
        <v>2</v>
      </c>
      <c r="K93" s="48">
        <v>0.5</v>
      </c>
      <c r="L93" s="34"/>
      <c r="M93" s="73"/>
      <c r="N93" s="72"/>
      <c r="O93" s="34"/>
    </row>
    <row r="94" spans="2:15" ht="57" customHeight="1" x14ac:dyDescent="0.25">
      <c r="B94" s="35"/>
      <c r="C94" s="35"/>
      <c r="D94" s="35"/>
      <c r="E94" s="35"/>
      <c r="F94" s="35"/>
      <c r="G94" s="35"/>
      <c r="H94" s="61" t="s">
        <v>234</v>
      </c>
      <c r="I94" s="36">
        <v>2</v>
      </c>
      <c r="J94" s="36">
        <v>2</v>
      </c>
      <c r="K94" s="48">
        <v>1</v>
      </c>
      <c r="L94" s="35"/>
      <c r="M94" s="74"/>
      <c r="N94" s="72"/>
      <c r="O94" s="35"/>
    </row>
    <row r="95" spans="2:15" ht="86.25" customHeight="1" x14ac:dyDescent="0.25">
      <c r="B95" s="33">
        <v>32</v>
      </c>
      <c r="C95" s="33" t="s">
        <v>206</v>
      </c>
      <c r="D95" s="33" t="s">
        <v>235</v>
      </c>
      <c r="E95" s="33" t="s">
        <v>236</v>
      </c>
      <c r="F95" s="33" t="s">
        <v>237</v>
      </c>
      <c r="G95" s="33" t="s">
        <v>238</v>
      </c>
      <c r="H95" s="61" t="s">
        <v>239</v>
      </c>
      <c r="I95" s="36">
        <v>40</v>
      </c>
      <c r="J95" s="36">
        <v>31</v>
      </c>
      <c r="K95" s="48">
        <v>0.77500000000000002</v>
      </c>
      <c r="L95" s="32">
        <v>0.86</v>
      </c>
      <c r="M95" s="73">
        <v>963567698</v>
      </c>
      <c r="N95" s="72">
        <v>716444113</v>
      </c>
      <c r="O95" s="33" t="s">
        <v>240</v>
      </c>
    </row>
    <row r="96" spans="2:15" ht="86.25" customHeight="1" x14ac:dyDescent="0.25">
      <c r="B96" s="34"/>
      <c r="C96" s="34"/>
      <c r="D96" s="34"/>
      <c r="E96" s="34"/>
      <c r="F96" s="34"/>
      <c r="G96" s="34"/>
      <c r="H96" s="61" t="s">
        <v>241</v>
      </c>
      <c r="I96" s="36">
        <v>40</v>
      </c>
      <c r="J96" s="36">
        <v>49</v>
      </c>
      <c r="K96" s="48">
        <v>1</v>
      </c>
      <c r="L96" s="34"/>
      <c r="M96" s="73"/>
      <c r="N96" s="72"/>
      <c r="O96" s="34"/>
    </row>
    <row r="97" spans="2:15" ht="115.5" customHeight="1" x14ac:dyDescent="0.25">
      <c r="B97" s="34"/>
      <c r="C97" s="34"/>
      <c r="D97" s="34"/>
      <c r="E97" s="34"/>
      <c r="F97" s="34"/>
      <c r="G97" s="34"/>
      <c r="H97" s="61" t="s">
        <v>242</v>
      </c>
      <c r="I97" s="36">
        <v>30</v>
      </c>
      <c r="J97" s="36">
        <v>45</v>
      </c>
      <c r="K97" s="48">
        <v>1</v>
      </c>
      <c r="L97" s="34"/>
      <c r="M97" s="73"/>
      <c r="N97" s="72"/>
      <c r="O97" s="34"/>
    </row>
    <row r="98" spans="2:15" ht="90" customHeight="1" x14ac:dyDescent="0.25">
      <c r="B98" s="35"/>
      <c r="C98" s="35"/>
      <c r="D98" s="35"/>
      <c r="E98" s="35"/>
      <c r="F98" s="35"/>
      <c r="G98" s="35"/>
      <c r="H98" s="61" t="s">
        <v>243</v>
      </c>
      <c r="I98" s="36">
        <v>10</v>
      </c>
      <c r="J98" s="36">
        <v>11</v>
      </c>
      <c r="K98" s="48">
        <v>1</v>
      </c>
      <c r="L98" s="35"/>
      <c r="M98" s="74"/>
      <c r="N98" s="72"/>
      <c r="O98" s="35"/>
    </row>
    <row r="99" spans="2:15" ht="44.25" customHeight="1" x14ac:dyDescent="0.25">
      <c r="B99" s="33">
        <v>33</v>
      </c>
      <c r="C99" s="33" t="s">
        <v>206</v>
      </c>
      <c r="D99" s="33" t="s">
        <v>214</v>
      </c>
      <c r="E99" s="33" t="s">
        <v>215</v>
      </c>
      <c r="F99" s="33" t="s">
        <v>244</v>
      </c>
      <c r="G99" s="33" t="s">
        <v>245</v>
      </c>
      <c r="H99" s="61" t="s">
        <v>246</v>
      </c>
      <c r="I99" s="36">
        <v>35</v>
      </c>
      <c r="J99" s="36">
        <v>34</v>
      </c>
      <c r="K99" s="48">
        <v>0.97142857142857142</v>
      </c>
      <c r="L99" s="32">
        <v>0.67</v>
      </c>
      <c r="M99" s="73">
        <v>1135436418.22</v>
      </c>
      <c r="N99" s="72">
        <v>921306575</v>
      </c>
      <c r="O99" s="33" t="s">
        <v>247</v>
      </c>
    </row>
    <row r="100" spans="2:15" ht="61.5" customHeight="1" x14ac:dyDescent="0.25">
      <c r="B100" s="34"/>
      <c r="C100" s="34"/>
      <c r="D100" s="34"/>
      <c r="E100" s="34"/>
      <c r="F100" s="34"/>
      <c r="G100" s="34"/>
      <c r="H100" s="61" t="s">
        <v>248</v>
      </c>
      <c r="I100" s="36">
        <v>20</v>
      </c>
      <c r="J100" s="36">
        <v>8</v>
      </c>
      <c r="K100" s="48">
        <v>0.4</v>
      </c>
      <c r="L100" s="34"/>
      <c r="M100" s="73"/>
      <c r="N100" s="72"/>
      <c r="O100" s="34"/>
    </row>
    <row r="101" spans="2:15" ht="75.75" customHeight="1" x14ac:dyDescent="0.25">
      <c r="B101" s="34"/>
      <c r="C101" s="34"/>
      <c r="D101" s="34"/>
      <c r="E101" s="34"/>
      <c r="F101" s="34"/>
      <c r="G101" s="34"/>
      <c r="H101" s="61" t="s">
        <v>249</v>
      </c>
      <c r="I101" s="36">
        <v>150</v>
      </c>
      <c r="J101" s="36">
        <v>66</v>
      </c>
      <c r="K101" s="48">
        <v>0.44</v>
      </c>
      <c r="L101" s="34"/>
      <c r="M101" s="73"/>
      <c r="N101" s="72"/>
      <c r="O101" s="34"/>
    </row>
    <row r="102" spans="2:15" ht="99" customHeight="1" x14ac:dyDescent="0.25">
      <c r="B102" s="35"/>
      <c r="C102" s="35"/>
      <c r="D102" s="35"/>
      <c r="E102" s="35"/>
      <c r="F102" s="35"/>
      <c r="G102" s="35"/>
      <c r="H102" s="61" t="s">
        <v>250</v>
      </c>
      <c r="I102" s="36">
        <v>15</v>
      </c>
      <c r="J102" s="36">
        <v>8</v>
      </c>
      <c r="K102" s="48">
        <v>0.53333333333333333</v>
      </c>
      <c r="L102" s="35"/>
      <c r="M102" s="74"/>
      <c r="N102" s="72"/>
      <c r="O102" s="35"/>
    </row>
    <row r="103" spans="2:15" ht="56.25" customHeight="1" x14ac:dyDescent="0.25">
      <c r="B103" s="33">
        <v>34</v>
      </c>
      <c r="C103" s="33" t="s">
        <v>206</v>
      </c>
      <c r="D103" s="33" t="s">
        <v>251</v>
      </c>
      <c r="E103" s="33" t="s">
        <v>252</v>
      </c>
      <c r="F103" s="33" t="s">
        <v>253</v>
      </c>
      <c r="G103" s="33" t="s">
        <v>254</v>
      </c>
      <c r="H103" s="61" t="s">
        <v>255</v>
      </c>
      <c r="I103" s="36">
        <v>25000</v>
      </c>
      <c r="J103" s="36">
        <v>28084</v>
      </c>
      <c r="K103" s="48">
        <v>1</v>
      </c>
      <c r="L103" s="32">
        <v>0.7</v>
      </c>
      <c r="M103" s="73">
        <v>206820000</v>
      </c>
      <c r="N103" s="72">
        <v>127900000</v>
      </c>
      <c r="O103" s="33" t="s">
        <v>256</v>
      </c>
    </row>
    <row r="104" spans="2:15" ht="49.5" customHeight="1" x14ac:dyDescent="0.25">
      <c r="B104" s="35"/>
      <c r="C104" s="35"/>
      <c r="D104" s="35"/>
      <c r="E104" s="35"/>
      <c r="F104" s="35"/>
      <c r="G104" s="35"/>
      <c r="H104" s="61" t="s">
        <v>257</v>
      </c>
      <c r="I104" s="36">
        <v>2</v>
      </c>
      <c r="J104" s="36">
        <v>0</v>
      </c>
      <c r="K104" s="48">
        <v>0</v>
      </c>
      <c r="L104" s="35"/>
      <c r="M104" s="74"/>
      <c r="N104" s="72"/>
      <c r="O104" s="35"/>
    </row>
    <row r="105" spans="2:15" ht="86.25" customHeight="1" x14ac:dyDescent="0.25">
      <c r="B105" s="33">
        <v>35</v>
      </c>
      <c r="C105" s="33" t="s">
        <v>206</v>
      </c>
      <c r="D105" s="33" t="s">
        <v>235</v>
      </c>
      <c r="E105" s="33" t="s">
        <v>258</v>
      </c>
      <c r="F105" s="33" t="s">
        <v>259</v>
      </c>
      <c r="G105" s="33" t="s">
        <v>260</v>
      </c>
      <c r="H105" s="61" t="s">
        <v>261</v>
      </c>
      <c r="I105" s="36">
        <v>20</v>
      </c>
      <c r="J105" s="36">
        <v>32</v>
      </c>
      <c r="K105" s="48">
        <v>1</v>
      </c>
      <c r="L105" s="32">
        <v>0.65902000000000005</v>
      </c>
      <c r="M105" s="73">
        <v>313200000</v>
      </c>
      <c r="N105" s="72">
        <v>292516666</v>
      </c>
      <c r="O105" s="33" t="s">
        <v>262</v>
      </c>
    </row>
    <row r="106" spans="2:15" ht="36.75" customHeight="1" x14ac:dyDescent="0.25">
      <c r="B106" s="34"/>
      <c r="C106" s="34"/>
      <c r="D106" s="34"/>
      <c r="E106" s="34"/>
      <c r="F106" s="34"/>
      <c r="G106" s="34"/>
      <c r="H106" s="61" t="s">
        <v>263</v>
      </c>
      <c r="I106" s="36">
        <v>7</v>
      </c>
      <c r="J106" s="36">
        <v>4</v>
      </c>
      <c r="K106" s="48">
        <v>0.5714285714285714</v>
      </c>
      <c r="L106" s="34"/>
      <c r="M106" s="73"/>
      <c r="N106" s="72"/>
      <c r="O106" s="34"/>
    </row>
    <row r="107" spans="2:15" ht="39.75" customHeight="1" x14ac:dyDescent="0.25">
      <c r="B107" s="34"/>
      <c r="C107" s="34"/>
      <c r="D107" s="34"/>
      <c r="E107" s="34"/>
      <c r="F107" s="34"/>
      <c r="G107" s="34"/>
      <c r="H107" s="61" t="s">
        <v>264</v>
      </c>
      <c r="I107" s="36">
        <v>6</v>
      </c>
      <c r="J107" s="36">
        <v>9</v>
      </c>
      <c r="K107" s="48">
        <v>1</v>
      </c>
      <c r="L107" s="34"/>
      <c r="M107" s="73"/>
      <c r="N107" s="72"/>
      <c r="O107" s="34"/>
    </row>
    <row r="108" spans="2:15" ht="39.75" customHeight="1" x14ac:dyDescent="0.25">
      <c r="B108" s="34"/>
      <c r="C108" s="34"/>
      <c r="D108" s="34"/>
      <c r="E108" s="34"/>
      <c r="F108" s="34"/>
      <c r="G108" s="34"/>
      <c r="H108" s="61" t="s">
        <v>434</v>
      </c>
      <c r="I108" s="36">
        <v>1</v>
      </c>
      <c r="J108" s="36">
        <v>0</v>
      </c>
      <c r="K108" s="48">
        <v>0</v>
      </c>
      <c r="L108" s="34"/>
      <c r="M108" s="73"/>
      <c r="N108" s="72"/>
      <c r="O108" s="34"/>
    </row>
    <row r="109" spans="2:15" ht="39.75" customHeight="1" x14ac:dyDescent="0.25">
      <c r="B109" s="34"/>
      <c r="C109" s="34"/>
      <c r="D109" s="34"/>
      <c r="E109" s="34"/>
      <c r="F109" s="34"/>
      <c r="G109" s="34"/>
      <c r="H109" s="61" t="s">
        <v>265</v>
      </c>
      <c r="I109" s="36">
        <v>3</v>
      </c>
      <c r="J109" s="36">
        <v>2</v>
      </c>
      <c r="K109" s="48">
        <v>0.66666666666666663</v>
      </c>
      <c r="L109" s="34"/>
      <c r="M109" s="73"/>
      <c r="N109" s="72"/>
      <c r="O109" s="34"/>
    </row>
    <row r="110" spans="2:15" ht="54.75" customHeight="1" x14ac:dyDescent="0.25">
      <c r="B110" s="35"/>
      <c r="C110" s="35"/>
      <c r="D110" s="35"/>
      <c r="E110" s="35"/>
      <c r="F110" s="35"/>
      <c r="G110" s="35"/>
      <c r="H110" s="61" t="s">
        <v>266</v>
      </c>
      <c r="I110" s="36">
        <v>15</v>
      </c>
      <c r="J110" s="36">
        <v>20</v>
      </c>
      <c r="K110" s="48">
        <v>1</v>
      </c>
      <c r="L110" s="35"/>
      <c r="M110" s="74"/>
      <c r="N110" s="72"/>
      <c r="O110" s="35"/>
    </row>
    <row r="111" spans="2:15" ht="86.25" customHeight="1" x14ac:dyDescent="0.25">
      <c r="B111" s="33">
        <v>36</v>
      </c>
      <c r="C111" s="33" t="s">
        <v>206</v>
      </c>
      <c r="D111" s="33" t="s">
        <v>235</v>
      </c>
      <c r="E111" s="33" t="s">
        <v>236</v>
      </c>
      <c r="F111" s="33" t="s">
        <v>267</v>
      </c>
      <c r="G111" s="33" t="s">
        <v>268</v>
      </c>
      <c r="H111" s="61" t="s">
        <v>269</v>
      </c>
      <c r="I111" s="36">
        <v>25</v>
      </c>
      <c r="J111" s="36">
        <v>17</v>
      </c>
      <c r="K111" s="48">
        <v>0.68</v>
      </c>
      <c r="L111" s="32">
        <v>0.79500000000000004</v>
      </c>
      <c r="M111" s="73">
        <v>299700000</v>
      </c>
      <c r="N111" s="72">
        <v>209240674</v>
      </c>
      <c r="O111" s="33" t="s">
        <v>227</v>
      </c>
    </row>
    <row r="112" spans="2:15" ht="86.25" customHeight="1" x14ac:dyDescent="0.25">
      <c r="B112" s="35"/>
      <c r="C112" s="35"/>
      <c r="D112" s="35"/>
      <c r="E112" s="35"/>
      <c r="F112" s="35"/>
      <c r="G112" s="35"/>
      <c r="H112" s="61" t="s">
        <v>270</v>
      </c>
      <c r="I112" s="36">
        <v>40</v>
      </c>
      <c r="J112" s="36">
        <v>121</v>
      </c>
      <c r="K112" s="48">
        <v>1</v>
      </c>
      <c r="L112" s="35"/>
      <c r="M112" s="74"/>
      <c r="N112" s="72"/>
      <c r="O112" s="35"/>
    </row>
    <row r="113" spans="2:15" ht="86.25" customHeight="1" x14ac:dyDescent="0.25">
      <c r="B113" s="33">
        <v>37</v>
      </c>
      <c r="C113" s="33" t="s">
        <v>206</v>
      </c>
      <c r="D113" s="33" t="s">
        <v>214</v>
      </c>
      <c r="E113" s="33" t="s">
        <v>223</v>
      </c>
      <c r="F113" s="33" t="s">
        <v>271</v>
      </c>
      <c r="G113" s="33" t="s">
        <v>272</v>
      </c>
      <c r="H113" s="61" t="s">
        <v>273</v>
      </c>
      <c r="I113" s="36">
        <v>7</v>
      </c>
      <c r="J113" s="36">
        <v>7</v>
      </c>
      <c r="K113" s="48">
        <v>1</v>
      </c>
      <c r="L113" s="32">
        <v>0.80999999999999994</v>
      </c>
      <c r="M113" s="73">
        <v>1862513515.6199999</v>
      </c>
      <c r="N113" s="72">
        <v>912286548.38</v>
      </c>
      <c r="O113" s="33" t="s">
        <v>274</v>
      </c>
    </row>
    <row r="114" spans="2:15" ht="74.25" customHeight="1" x14ac:dyDescent="0.25">
      <c r="B114" s="34"/>
      <c r="C114" s="34"/>
      <c r="D114" s="34"/>
      <c r="E114" s="34"/>
      <c r="F114" s="34"/>
      <c r="G114" s="34"/>
      <c r="H114" s="61" t="s">
        <v>275</v>
      </c>
      <c r="I114" s="36">
        <v>1</v>
      </c>
      <c r="J114" s="36">
        <v>1</v>
      </c>
      <c r="K114" s="48">
        <v>1</v>
      </c>
      <c r="L114" s="34"/>
      <c r="M114" s="73"/>
      <c r="N114" s="72"/>
      <c r="O114" s="34"/>
    </row>
    <row r="115" spans="2:15" ht="61.5" customHeight="1" x14ac:dyDescent="0.25">
      <c r="B115" s="35"/>
      <c r="C115" s="35"/>
      <c r="D115" s="35"/>
      <c r="E115" s="35"/>
      <c r="F115" s="35"/>
      <c r="G115" s="35"/>
      <c r="H115" s="61" t="s">
        <v>276</v>
      </c>
      <c r="I115" s="36">
        <v>5</v>
      </c>
      <c r="J115" s="36">
        <v>5</v>
      </c>
      <c r="K115" s="48">
        <v>1</v>
      </c>
      <c r="L115" s="35"/>
      <c r="M115" s="74"/>
      <c r="N115" s="72"/>
      <c r="O115" s="35"/>
    </row>
    <row r="116" spans="2:15" ht="67.5" customHeight="1" x14ac:dyDescent="0.25">
      <c r="B116" s="33">
        <v>38</v>
      </c>
      <c r="C116" s="33" t="s">
        <v>206</v>
      </c>
      <c r="D116" s="33" t="s">
        <v>277</v>
      </c>
      <c r="E116" s="33" t="s">
        <v>278</v>
      </c>
      <c r="F116" s="33" t="s">
        <v>279</v>
      </c>
      <c r="G116" s="33" t="s">
        <v>280</v>
      </c>
      <c r="H116" s="61" t="s">
        <v>281</v>
      </c>
      <c r="I116" s="36">
        <v>225</v>
      </c>
      <c r="J116" s="36">
        <v>94</v>
      </c>
      <c r="K116" s="48">
        <v>0.4177777777777778</v>
      </c>
      <c r="L116" s="32">
        <v>0.48</v>
      </c>
      <c r="M116" s="73">
        <v>0</v>
      </c>
      <c r="N116" s="72">
        <v>0</v>
      </c>
      <c r="O116" s="33" t="s">
        <v>227</v>
      </c>
    </row>
    <row r="117" spans="2:15" ht="67.5" customHeight="1" x14ac:dyDescent="0.25">
      <c r="B117" s="34"/>
      <c r="C117" s="34"/>
      <c r="D117" s="34"/>
      <c r="E117" s="34"/>
      <c r="F117" s="34"/>
      <c r="G117" s="34"/>
      <c r="H117" s="61" t="s">
        <v>282</v>
      </c>
      <c r="I117" s="36">
        <v>210</v>
      </c>
      <c r="J117" s="36">
        <v>72</v>
      </c>
      <c r="K117" s="48">
        <v>0.34285714285714286</v>
      </c>
      <c r="L117" s="34"/>
      <c r="M117" s="73"/>
      <c r="N117" s="72"/>
      <c r="O117" s="34"/>
    </row>
    <row r="118" spans="2:15" ht="67.5" customHeight="1" x14ac:dyDescent="0.25">
      <c r="B118" s="34"/>
      <c r="C118" s="34"/>
      <c r="D118" s="34"/>
      <c r="E118" s="34"/>
      <c r="F118" s="34"/>
      <c r="G118" s="34"/>
      <c r="H118" s="61" t="s">
        <v>283</v>
      </c>
      <c r="I118" s="36">
        <v>20</v>
      </c>
      <c r="J118" s="36">
        <v>219</v>
      </c>
      <c r="K118" s="48">
        <v>1</v>
      </c>
      <c r="L118" s="34"/>
      <c r="M118" s="73"/>
      <c r="N118" s="72"/>
      <c r="O118" s="34"/>
    </row>
    <row r="119" spans="2:15" ht="30" x14ac:dyDescent="0.25">
      <c r="B119" s="35"/>
      <c r="C119" s="35"/>
      <c r="D119" s="35"/>
      <c r="E119" s="35"/>
      <c r="F119" s="35"/>
      <c r="G119" s="35"/>
      <c r="H119" s="61" t="s">
        <v>284</v>
      </c>
      <c r="I119" s="36">
        <v>2</v>
      </c>
      <c r="J119" s="36">
        <v>0</v>
      </c>
      <c r="K119" s="48">
        <v>0</v>
      </c>
      <c r="L119" s="35"/>
      <c r="M119" s="74"/>
      <c r="N119" s="72"/>
      <c r="O119" s="35"/>
    </row>
    <row r="120" spans="2:15" ht="96.75" customHeight="1" x14ac:dyDescent="0.25">
      <c r="B120" s="30">
        <v>39</v>
      </c>
      <c r="C120" s="30" t="s">
        <v>206</v>
      </c>
      <c r="D120" s="30" t="s">
        <v>285</v>
      </c>
      <c r="E120" s="30" t="s">
        <v>286</v>
      </c>
      <c r="F120" s="30" t="s">
        <v>286</v>
      </c>
      <c r="G120" s="30" t="s">
        <v>287</v>
      </c>
      <c r="H120" s="61" t="s">
        <v>288</v>
      </c>
      <c r="I120" s="36">
        <v>10</v>
      </c>
      <c r="J120" s="36">
        <v>14</v>
      </c>
      <c r="K120" s="48">
        <v>1</v>
      </c>
      <c r="L120" s="31">
        <v>0.60000000000000009</v>
      </c>
      <c r="M120" s="80">
        <v>402500000</v>
      </c>
      <c r="N120" s="75">
        <v>90517355</v>
      </c>
      <c r="O120" s="30" t="s">
        <v>227</v>
      </c>
    </row>
    <row r="121" spans="2:15" ht="65.25" customHeight="1" x14ac:dyDescent="0.25">
      <c r="B121" s="33">
        <v>40</v>
      </c>
      <c r="C121" s="33" t="s">
        <v>206</v>
      </c>
      <c r="D121" s="33" t="s">
        <v>251</v>
      </c>
      <c r="E121" s="33" t="s">
        <v>252</v>
      </c>
      <c r="F121" s="33" t="s">
        <v>289</v>
      </c>
      <c r="G121" s="33" t="s">
        <v>290</v>
      </c>
      <c r="H121" s="61" t="s">
        <v>291</v>
      </c>
      <c r="I121" s="36">
        <v>15</v>
      </c>
      <c r="J121" s="36">
        <v>16</v>
      </c>
      <c r="K121" s="48">
        <v>1</v>
      </c>
      <c r="L121" s="32">
        <v>0.89399999999999991</v>
      </c>
      <c r="M121" s="71">
        <v>265700000</v>
      </c>
      <c r="N121" s="72">
        <v>189553667</v>
      </c>
      <c r="O121" s="33" t="s">
        <v>292</v>
      </c>
    </row>
    <row r="122" spans="2:15" ht="84.75" customHeight="1" x14ac:dyDescent="0.25">
      <c r="B122" s="34"/>
      <c r="C122" s="34"/>
      <c r="D122" s="34"/>
      <c r="E122" s="34"/>
      <c r="F122" s="34"/>
      <c r="G122" s="34"/>
      <c r="H122" s="61" t="s">
        <v>293</v>
      </c>
      <c r="I122" s="36">
        <v>7</v>
      </c>
      <c r="J122" s="36">
        <v>11</v>
      </c>
      <c r="K122" s="48">
        <v>1</v>
      </c>
      <c r="L122" s="34"/>
      <c r="M122" s="73"/>
      <c r="N122" s="72"/>
      <c r="O122" s="34"/>
    </row>
    <row r="123" spans="2:15" ht="76.5" customHeight="1" x14ac:dyDescent="0.25">
      <c r="B123" s="35"/>
      <c r="C123" s="35"/>
      <c r="D123" s="35"/>
      <c r="E123" s="35"/>
      <c r="F123" s="35"/>
      <c r="G123" s="35"/>
      <c r="H123" s="61" t="s">
        <v>294</v>
      </c>
      <c r="I123" s="36">
        <v>70</v>
      </c>
      <c r="J123" s="36">
        <v>41</v>
      </c>
      <c r="K123" s="48">
        <v>0.58571428571428574</v>
      </c>
      <c r="L123" s="35"/>
      <c r="M123" s="74"/>
      <c r="N123" s="72"/>
      <c r="O123" s="35"/>
    </row>
    <row r="124" spans="2:15" ht="112.5" customHeight="1" x14ac:dyDescent="0.25">
      <c r="B124" s="36">
        <v>41</v>
      </c>
      <c r="C124" s="30" t="s">
        <v>295</v>
      </c>
      <c r="D124" s="30" t="s">
        <v>296</v>
      </c>
      <c r="E124" s="30" t="s">
        <v>297</v>
      </c>
      <c r="F124" s="30" t="s">
        <v>298</v>
      </c>
      <c r="G124" s="30" t="s">
        <v>299</v>
      </c>
      <c r="H124" s="37" t="s">
        <v>300</v>
      </c>
      <c r="I124" s="36">
        <v>13</v>
      </c>
      <c r="J124" s="36">
        <v>10</v>
      </c>
      <c r="K124" s="48">
        <v>0.76923076923076927</v>
      </c>
      <c r="L124" s="31">
        <v>0.81</v>
      </c>
      <c r="M124" s="79">
        <v>117298888</v>
      </c>
      <c r="N124" s="79">
        <v>103872995</v>
      </c>
      <c r="O124" s="30" t="s">
        <v>301</v>
      </c>
    </row>
    <row r="125" spans="2:15" ht="50.25" customHeight="1" x14ac:dyDescent="0.25">
      <c r="B125" s="28">
        <v>42</v>
      </c>
      <c r="C125" s="28" t="s">
        <v>302</v>
      </c>
      <c r="D125" s="28" t="s">
        <v>303</v>
      </c>
      <c r="E125" s="28" t="s">
        <v>304</v>
      </c>
      <c r="F125" s="28" t="s">
        <v>305</v>
      </c>
      <c r="G125" s="28" t="s">
        <v>306</v>
      </c>
      <c r="H125" s="29" t="s">
        <v>307</v>
      </c>
      <c r="I125" s="48">
        <v>0.5</v>
      </c>
      <c r="J125" s="48">
        <v>0.3</v>
      </c>
      <c r="K125" s="48">
        <v>0.6</v>
      </c>
      <c r="L125" s="32">
        <v>0.66399999999999992</v>
      </c>
      <c r="M125" s="81">
        <v>52623259</v>
      </c>
      <c r="N125" s="82">
        <v>33645444</v>
      </c>
      <c r="O125" s="33" t="s">
        <v>308</v>
      </c>
    </row>
    <row r="126" spans="2:15" ht="35.25" customHeight="1" x14ac:dyDescent="0.25">
      <c r="B126" s="28"/>
      <c r="C126" s="28"/>
      <c r="D126" s="28"/>
      <c r="E126" s="28"/>
      <c r="F126" s="28"/>
      <c r="G126" s="28"/>
      <c r="H126" s="29" t="s">
        <v>435</v>
      </c>
      <c r="I126" s="36">
        <v>1</v>
      </c>
      <c r="J126" s="36">
        <v>0</v>
      </c>
      <c r="K126" s="48">
        <v>0</v>
      </c>
      <c r="L126" s="34"/>
      <c r="M126" s="81"/>
      <c r="N126" s="82"/>
      <c r="O126" s="34"/>
    </row>
    <row r="127" spans="2:15" ht="37.5" customHeight="1" x14ac:dyDescent="0.25">
      <c r="B127" s="28"/>
      <c r="C127" s="28"/>
      <c r="D127" s="28"/>
      <c r="E127" s="28"/>
      <c r="F127" s="28"/>
      <c r="G127" s="28"/>
      <c r="H127" s="29" t="s">
        <v>309</v>
      </c>
      <c r="I127" s="36">
        <v>12</v>
      </c>
      <c r="J127" s="36">
        <v>12</v>
      </c>
      <c r="K127" s="48">
        <v>1</v>
      </c>
      <c r="L127" s="34"/>
      <c r="M127" s="81"/>
      <c r="N127" s="82"/>
      <c r="O127" s="34"/>
    </row>
    <row r="128" spans="2:15" ht="30.75" customHeight="1" x14ac:dyDescent="0.25">
      <c r="B128" s="28"/>
      <c r="C128" s="28"/>
      <c r="D128" s="28"/>
      <c r="E128" s="28"/>
      <c r="F128" s="28"/>
      <c r="G128" s="28"/>
      <c r="H128" s="29" t="s">
        <v>310</v>
      </c>
      <c r="I128" s="36">
        <v>5</v>
      </c>
      <c r="J128" s="36">
        <v>10</v>
      </c>
      <c r="K128" s="48">
        <v>1</v>
      </c>
      <c r="L128" s="34"/>
      <c r="M128" s="81"/>
      <c r="N128" s="82"/>
      <c r="O128" s="34"/>
    </row>
    <row r="129" spans="2:15" ht="31.5" customHeight="1" x14ac:dyDescent="0.25">
      <c r="B129" s="28"/>
      <c r="C129" s="28"/>
      <c r="D129" s="28"/>
      <c r="E129" s="28"/>
      <c r="F129" s="28"/>
      <c r="G129" s="28"/>
      <c r="H129" s="29" t="s">
        <v>311</v>
      </c>
      <c r="I129" s="36">
        <v>3</v>
      </c>
      <c r="J129" s="36">
        <v>1</v>
      </c>
      <c r="K129" s="48">
        <v>0.33333333333333331</v>
      </c>
      <c r="L129" s="34"/>
      <c r="M129" s="81"/>
      <c r="N129" s="82"/>
      <c r="O129" s="34"/>
    </row>
    <row r="130" spans="2:15" ht="46.5" customHeight="1" x14ac:dyDescent="0.25">
      <c r="B130" s="28"/>
      <c r="C130" s="28"/>
      <c r="D130" s="28"/>
      <c r="E130" s="28"/>
      <c r="F130" s="28"/>
      <c r="G130" s="28"/>
      <c r="H130" s="29" t="s">
        <v>312</v>
      </c>
      <c r="I130" s="36">
        <v>1</v>
      </c>
      <c r="J130" s="36">
        <v>0</v>
      </c>
      <c r="K130" s="48">
        <v>0</v>
      </c>
      <c r="L130" s="35"/>
      <c r="M130" s="83"/>
      <c r="N130" s="82"/>
      <c r="O130" s="35"/>
    </row>
    <row r="131" spans="2:15" ht="72" customHeight="1" x14ac:dyDescent="0.25">
      <c r="B131" s="47">
        <v>43</v>
      </c>
      <c r="C131" s="28" t="s">
        <v>302</v>
      </c>
      <c r="D131" s="28" t="s">
        <v>313</v>
      </c>
      <c r="E131" s="28" t="s">
        <v>314</v>
      </c>
      <c r="F131" s="28" t="s">
        <v>315</v>
      </c>
      <c r="G131" s="28" t="s">
        <v>316</v>
      </c>
      <c r="H131" s="37" t="s">
        <v>317</v>
      </c>
      <c r="I131" s="36">
        <v>1</v>
      </c>
      <c r="J131" s="36">
        <v>0</v>
      </c>
      <c r="K131" s="48">
        <v>0</v>
      </c>
      <c r="L131" s="32">
        <v>0.65549999999999997</v>
      </c>
      <c r="M131" s="73">
        <v>60000000</v>
      </c>
      <c r="N131" s="72">
        <v>50000000</v>
      </c>
      <c r="O131" s="33" t="s">
        <v>318</v>
      </c>
    </row>
    <row r="132" spans="2:15" ht="61.5" customHeight="1" x14ac:dyDescent="0.25">
      <c r="B132" s="47"/>
      <c r="C132" s="28"/>
      <c r="D132" s="28"/>
      <c r="E132" s="28"/>
      <c r="F132" s="28"/>
      <c r="G132" s="28"/>
      <c r="H132" s="37" t="s">
        <v>436</v>
      </c>
      <c r="I132" s="36">
        <v>1</v>
      </c>
      <c r="J132" s="36">
        <v>0</v>
      </c>
      <c r="K132" s="48">
        <v>0</v>
      </c>
      <c r="L132" s="34"/>
      <c r="M132" s="73"/>
      <c r="N132" s="72"/>
      <c r="O132" s="34"/>
    </row>
    <row r="133" spans="2:15" ht="54" customHeight="1" x14ac:dyDescent="0.25">
      <c r="B133" s="47"/>
      <c r="C133" s="28"/>
      <c r="D133" s="28"/>
      <c r="E133" s="28"/>
      <c r="F133" s="28"/>
      <c r="G133" s="28"/>
      <c r="H133" s="29" t="s">
        <v>319</v>
      </c>
      <c r="I133" s="36">
        <v>1</v>
      </c>
      <c r="J133" s="36">
        <v>1</v>
      </c>
      <c r="K133" s="48">
        <v>1</v>
      </c>
      <c r="L133" s="35"/>
      <c r="M133" s="74"/>
      <c r="N133" s="72"/>
      <c r="O133" s="35"/>
    </row>
    <row r="134" spans="2:15" ht="50.25" customHeight="1" x14ac:dyDescent="0.25">
      <c r="B134" s="47">
        <v>44</v>
      </c>
      <c r="C134" s="28" t="s">
        <v>302</v>
      </c>
      <c r="D134" s="28" t="s">
        <v>320</v>
      </c>
      <c r="E134" s="28" t="s">
        <v>321</v>
      </c>
      <c r="F134" s="28" t="s">
        <v>322</v>
      </c>
      <c r="G134" s="28" t="s">
        <v>323</v>
      </c>
      <c r="H134" s="37" t="s">
        <v>324</v>
      </c>
      <c r="I134" s="36">
        <v>15</v>
      </c>
      <c r="J134" s="36">
        <v>13</v>
      </c>
      <c r="K134" s="48">
        <v>0.8666666666666667</v>
      </c>
      <c r="L134" s="32">
        <v>0.82000000000000006</v>
      </c>
      <c r="M134" s="73">
        <v>77064807</v>
      </c>
      <c r="N134" s="72">
        <v>66948568</v>
      </c>
      <c r="O134" s="33" t="s">
        <v>325</v>
      </c>
    </row>
    <row r="135" spans="2:15" ht="104.25" customHeight="1" x14ac:dyDescent="0.25">
      <c r="B135" s="47"/>
      <c r="C135" s="28"/>
      <c r="D135" s="28"/>
      <c r="E135" s="28"/>
      <c r="F135" s="28"/>
      <c r="G135" s="28"/>
      <c r="H135" s="37" t="s">
        <v>326</v>
      </c>
      <c r="I135" s="36">
        <v>15000</v>
      </c>
      <c r="J135" s="36">
        <v>18240</v>
      </c>
      <c r="K135" s="48">
        <v>1</v>
      </c>
      <c r="L135" s="35"/>
      <c r="M135" s="74"/>
      <c r="N135" s="72"/>
      <c r="O135" s="35"/>
    </row>
    <row r="136" spans="2:15" ht="69.75" customHeight="1" x14ac:dyDescent="0.25">
      <c r="B136" s="33">
        <v>45</v>
      </c>
      <c r="C136" s="33" t="s">
        <v>327</v>
      </c>
      <c r="D136" s="33" t="s">
        <v>328</v>
      </c>
      <c r="E136" s="33" t="s">
        <v>329</v>
      </c>
      <c r="F136" s="33" t="s">
        <v>330</v>
      </c>
      <c r="G136" s="33" t="s">
        <v>331</v>
      </c>
      <c r="H136" s="29" t="s">
        <v>332</v>
      </c>
      <c r="I136" s="36">
        <v>21600</v>
      </c>
      <c r="J136" s="36">
        <v>19199</v>
      </c>
      <c r="K136" s="48">
        <v>0.88884259259259257</v>
      </c>
      <c r="L136" s="32">
        <v>0.754</v>
      </c>
      <c r="M136" s="73">
        <v>3086034793</v>
      </c>
      <c r="N136" s="71">
        <v>2438391865</v>
      </c>
      <c r="O136" s="33" t="s">
        <v>148</v>
      </c>
    </row>
    <row r="137" spans="2:15" ht="48.75" customHeight="1" x14ac:dyDescent="0.25">
      <c r="B137" s="35"/>
      <c r="C137" s="35"/>
      <c r="D137" s="35"/>
      <c r="E137" s="35"/>
      <c r="F137" s="35"/>
      <c r="G137" s="35"/>
      <c r="H137" s="29" t="s">
        <v>333</v>
      </c>
      <c r="I137" s="36">
        <v>10</v>
      </c>
      <c r="J137" s="36">
        <v>8</v>
      </c>
      <c r="K137" s="48">
        <v>0.8</v>
      </c>
      <c r="L137" s="35"/>
      <c r="M137" s="77"/>
      <c r="N137" s="74"/>
      <c r="O137" s="35"/>
    </row>
    <row r="138" spans="2:15" ht="49.5" customHeight="1" x14ac:dyDescent="0.25">
      <c r="B138" s="47">
        <v>46</v>
      </c>
      <c r="C138" s="28" t="s">
        <v>327</v>
      </c>
      <c r="D138" s="28" t="s">
        <v>334</v>
      </c>
      <c r="E138" s="28" t="s">
        <v>335</v>
      </c>
      <c r="F138" s="28" t="s">
        <v>336</v>
      </c>
      <c r="G138" s="28" t="s">
        <v>337</v>
      </c>
      <c r="H138" s="37" t="s">
        <v>338</v>
      </c>
      <c r="I138" s="36">
        <v>1</v>
      </c>
      <c r="J138" s="36">
        <v>0.98</v>
      </c>
      <c r="K138" s="48">
        <v>0.98</v>
      </c>
      <c r="L138" s="32">
        <v>0.6140000000000001</v>
      </c>
      <c r="M138" s="73">
        <v>1368230450</v>
      </c>
      <c r="N138" s="72">
        <v>284161835</v>
      </c>
      <c r="O138" s="33" t="s">
        <v>339</v>
      </c>
    </row>
    <row r="139" spans="2:15" x14ac:dyDescent="0.25">
      <c r="B139" s="47"/>
      <c r="C139" s="28"/>
      <c r="D139" s="28"/>
      <c r="E139" s="28"/>
      <c r="F139" s="28"/>
      <c r="G139" s="28"/>
      <c r="H139" s="37" t="s">
        <v>340</v>
      </c>
      <c r="I139" s="36">
        <v>1</v>
      </c>
      <c r="J139" s="36">
        <v>0</v>
      </c>
      <c r="K139" s="48">
        <v>0</v>
      </c>
      <c r="L139" s="34"/>
      <c r="M139" s="73"/>
      <c r="N139" s="72"/>
      <c r="O139" s="34"/>
    </row>
    <row r="140" spans="2:15" ht="48.75" customHeight="1" x14ac:dyDescent="0.25">
      <c r="B140" s="47"/>
      <c r="C140" s="28"/>
      <c r="D140" s="28"/>
      <c r="E140" s="28"/>
      <c r="F140" s="28"/>
      <c r="G140" s="28"/>
      <c r="H140" s="37" t="s">
        <v>341</v>
      </c>
      <c r="I140" s="36">
        <v>1</v>
      </c>
      <c r="J140" s="36">
        <v>0</v>
      </c>
      <c r="K140" s="48">
        <v>0</v>
      </c>
      <c r="L140" s="34"/>
      <c r="M140" s="73"/>
      <c r="N140" s="72"/>
      <c r="O140" s="34"/>
    </row>
    <row r="141" spans="2:15" ht="48.75" customHeight="1" x14ac:dyDescent="0.25">
      <c r="B141" s="47"/>
      <c r="C141" s="28"/>
      <c r="D141" s="28"/>
      <c r="E141" s="28"/>
      <c r="F141" s="28"/>
      <c r="G141" s="28"/>
      <c r="H141" s="37" t="s">
        <v>342</v>
      </c>
      <c r="I141" s="36">
        <v>1</v>
      </c>
      <c r="J141" s="36">
        <v>0.77</v>
      </c>
      <c r="K141" s="48">
        <v>0.77</v>
      </c>
      <c r="L141" s="34"/>
      <c r="M141" s="73"/>
      <c r="N141" s="72"/>
      <c r="O141" s="34"/>
    </row>
    <row r="142" spans="2:15" ht="48.75" customHeight="1" x14ac:dyDescent="0.25">
      <c r="B142" s="47"/>
      <c r="C142" s="28"/>
      <c r="D142" s="28"/>
      <c r="E142" s="28"/>
      <c r="F142" s="28"/>
      <c r="G142" s="28"/>
      <c r="H142" s="37" t="s">
        <v>343</v>
      </c>
      <c r="I142" s="36">
        <v>1</v>
      </c>
      <c r="J142" s="36">
        <v>0.9</v>
      </c>
      <c r="K142" s="48">
        <v>0.9</v>
      </c>
      <c r="L142" s="34"/>
      <c r="M142" s="73"/>
      <c r="N142" s="72"/>
      <c r="O142" s="34"/>
    </row>
    <row r="143" spans="2:15" ht="48.75" customHeight="1" x14ac:dyDescent="0.25">
      <c r="B143" s="47"/>
      <c r="C143" s="28"/>
      <c r="D143" s="28"/>
      <c r="E143" s="28"/>
      <c r="F143" s="28"/>
      <c r="G143" s="28"/>
      <c r="H143" s="37" t="s">
        <v>344</v>
      </c>
      <c r="I143" s="36">
        <v>1</v>
      </c>
      <c r="J143" s="36">
        <v>0.97</v>
      </c>
      <c r="K143" s="48">
        <v>0.97</v>
      </c>
      <c r="L143" s="34"/>
      <c r="M143" s="73"/>
      <c r="N143" s="72"/>
      <c r="O143" s="34"/>
    </row>
    <row r="144" spans="2:15" ht="48.75" customHeight="1" x14ac:dyDescent="0.25">
      <c r="B144" s="47"/>
      <c r="C144" s="28"/>
      <c r="D144" s="28"/>
      <c r="E144" s="28"/>
      <c r="F144" s="28"/>
      <c r="G144" s="28"/>
      <c r="H144" s="29" t="s">
        <v>345</v>
      </c>
      <c r="I144" s="36">
        <v>1</v>
      </c>
      <c r="J144" s="36">
        <v>1</v>
      </c>
      <c r="K144" s="48">
        <v>1</v>
      </c>
      <c r="L144" s="35"/>
      <c r="M144" s="74"/>
      <c r="N144" s="72"/>
      <c r="O144" s="35"/>
    </row>
    <row r="145" spans="2:15" ht="45" customHeight="1" x14ac:dyDescent="0.25">
      <c r="B145" s="33">
        <v>47</v>
      </c>
      <c r="C145" s="33" t="s">
        <v>327</v>
      </c>
      <c r="D145" s="33" t="s">
        <v>328</v>
      </c>
      <c r="E145" s="33" t="s">
        <v>329</v>
      </c>
      <c r="F145" s="33" t="s">
        <v>346</v>
      </c>
      <c r="G145" s="33" t="s">
        <v>347</v>
      </c>
      <c r="H145" s="29" t="s">
        <v>348</v>
      </c>
      <c r="I145" s="36">
        <v>200</v>
      </c>
      <c r="J145" s="36">
        <v>364</v>
      </c>
      <c r="K145" s="48">
        <v>1</v>
      </c>
      <c r="L145" s="32">
        <v>0.78</v>
      </c>
      <c r="M145" s="73">
        <v>209845000</v>
      </c>
      <c r="N145" s="71">
        <v>198618544</v>
      </c>
      <c r="O145" s="33" t="s">
        <v>349</v>
      </c>
    </row>
    <row r="146" spans="2:15" ht="45" customHeight="1" x14ac:dyDescent="0.25">
      <c r="B146" s="34"/>
      <c r="C146" s="34"/>
      <c r="D146" s="34"/>
      <c r="E146" s="34"/>
      <c r="F146" s="34"/>
      <c r="G146" s="34"/>
      <c r="H146" s="29" t="s">
        <v>350</v>
      </c>
      <c r="I146" s="36">
        <v>700</v>
      </c>
      <c r="J146" s="36">
        <v>3562</v>
      </c>
      <c r="K146" s="48">
        <v>1</v>
      </c>
      <c r="L146" s="34"/>
      <c r="M146" s="73"/>
      <c r="N146" s="73"/>
      <c r="O146" s="34"/>
    </row>
    <row r="147" spans="2:15" ht="44.25" customHeight="1" x14ac:dyDescent="0.25">
      <c r="B147" s="34"/>
      <c r="C147" s="34"/>
      <c r="D147" s="34"/>
      <c r="E147" s="34"/>
      <c r="F147" s="34"/>
      <c r="G147" s="34"/>
      <c r="H147" s="29" t="s">
        <v>351</v>
      </c>
      <c r="I147" s="36">
        <v>1</v>
      </c>
      <c r="J147" s="36">
        <v>1</v>
      </c>
      <c r="K147" s="48">
        <v>1</v>
      </c>
      <c r="L147" s="35"/>
      <c r="M147" s="73"/>
      <c r="N147" s="73"/>
      <c r="O147" s="35"/>
    </row>
    <row r="148" spans="2:15" ht="30" x14ac:dyDescent="0.25">
      <c r="B148" s="47">
        <v>48</v>
      </c>
      <c r="C148" s="28" t="s">
        <v>327</v>
      </c>
      <c r="D148" s="28" t="s">
        <v>328</v>
      </c>
      <c r="E148" s="28" t="s">
        <v>352</v>
      </c>
      <c r="F148" s="28" t="s">
        <v>353</v>
      </c>
      <c r="G148" s="28" t="s">
        <v>354</v>
      </c>
      <c r="H148" s="37" t="s">
        <v>355</v>
      </c>
      <c r="I148" s="12">
        <v>50</v>
      </c>
      <c r="J148" s="36">
        <v>15</v>
      </c>
      <c r="K148" s="48">
        <v>0.3</v>
      </c>
      <c r="L148" s="32">
        <v>0.51200000000000012</v>
      </c>
      <c r="M148" s="71">
        <v>120970000</v>
      </c>
      <c r="N148" s="72">
        <v>71449909</v>
      </c>
      <c r="O148" s="33" t="s">
        <v>356</v>
      </c>
    </row>
    <row r="149" spans="2:15" ht="30" x14ac:dyDescent="0.25">
      <c r="B149" s="47"/>
      <c r="C149" s="28"/>
      <c r="D149" s="28"/>
      <c r="E149" s="28"/>
      <c r="F149" s="28"/>
      <c r="G149" s="28"/>
      <c r="H149" s="37" t="s">
        <v>357</v>
      </c>
      <c r="I149" s="57">
        <v>5</v>
      </c>
      <c r="J149" s="36">
        <v>0</v>
      </c>
      <c r="K149" s="48">
        <v>0</v>
      </c>
      <c r="L149" s="34"/>
      <c r="M149" s="73"/>
      <c r="N149" s="72"/>
      <c r="O149" s="34"/>
    </row>
    <row r="150" spans="2:15" ht="30" x14ac:dyDescent="0.25">
      <c r="B150" s="47"/>
      <c r="C150" s="28"/>
      <c r="D150" s="28"/>
      <c r="E150" s="28"/>
      <c r="F150" s="28"/>
      <c r="G150" s="28"/>
      <c r="H150" s="37" t="s">
        <v>358</v>
      </c>
      <c r="I150" s="12">
        <v>50</v>
      </c>
      <c r="J150" s="36">
        <v>29</v>
      </c>
      <c r="K150" s="48">
        <v>0.57999999999999996</v>
      </c>
      <c r="L150" s="34"/>
      <c r="M150" s="73"/>
      <c r="N150" s="72"/>
      <c r="O150" s="34"/>
    </row>
    <row r="151" spans="2:15" ht="45" x14ac:dyDescent="0.25">
      <c r="B151" s="47"/>
      <c r="C151" s="28"/>
      <c r="D151" s="28"/>
      <c r="E151" s="28"/>
      <c r="F151" s="28"/>
      <c r="G151" s="28"/>
      <c r="H151" s="37" t="s">
        <v>359</v>
      </c>
      <c r="I151" s="30">
        <v>10</v>
      </c>
      <c r="J151" s="36">
        <v>32</v>
      </c>
      <c r="K151" s="48">
        <v>1</v>
      </c>
      <c r="L151" s="35"/>
      <c r="M151" s="74"/>
      <c r="N151" s="72"/>
      <c r="O151" s="35"/>
    </row>
    <row r="152" spans="2:15" ht="41.25" customHeight="1" x14ac:dyDescent="0.25">
      <c r="B152" s="47">
        <v>49</v>
      </c>
      <c r="C152" s="28" t="s">
        <v>327</v>
      </c>
      <c r="D152" s="28" t="s">
        <v>328</v>
      </c>
      <c r="E152" s="28" t="s">
        <v>329</v>
      </c>
      <c r="F152" s="28" t="s">
        <v>360</v>
      </c>
      <c r="G152" s="28" t="s">
        <v>361</v>
      </c>
      <c r="H152" s="37" t="s">
        <v>362</v>
      </c>
      <c r="I152" s="30">
        <v>1</v>
      </c>
      <c r="J152" s="36">
        <v>0</v>
      </c>
      <c r="K152" s="48">
        <v>0</v>
      </c>
      <c r="L152" s="32">
        <v>0.58000000000000007</v>
      </c>
      <c r="M152" s="73">
        <v>0</v>
      </c>
      <c r="N152" s="72">
        <v>0</v>
      </c>
      <c r="O152" s="33" t="s">
        <v>363</v>
      </c>
    </row>
    <row r="153" spans="2:15" ht="36.75" customHeight="1" x14ac:dyDescent="0.25">
      <c r="B153" s="47"/>
      <c r="C153" s="28"/>
      <c r="D153" s="28"/>
      <c r="E153" s="28"/>
      <c r="F153" s="28"/>
      <c r="G153" s="28"/>
      <c r="H153" s="37" t="s">
        <v>364</v>
      </c>
      <c r="I153" s="30">
        <v>195</v>
      </c>
      <c r="J153" s="36">
        <v>17</v>
      </c>
      <c r="K153" s="48">
        <v>8.7179487179487175E-2</v>
      </c>
      <c r="L153" s="34"/>
      <c r="M153" s="73"/>
      <c r="N153" s="72"/>
      <c r="O153" s="34"/>
    </row>
    <row r="154" spans="2:15" ht="30" x14ac:dyDescent="0.25">
      <c r="B154" s="47"/>
      <c r="C154" s="28"/>
      <c r="D154" s="28"/>
      <c r="E154" s="28"/>
      <c r="F154" s="28"/>
      <c r="G154" s="28"/>
      <c r="H154" s="37" t="s">
        <v>365</v>
      </c>
      <c r="I154" s="30">
        <v>317</v>
      </c>
      <c r="J154" s="36">
        <v>190</v>
      </c>
      <c r="K154" s="48">
        <v>0.59936908517350163</v>
      </c>
      <c r="L154" s="34"/>
      <c r="M154" s="73"/>
      <c r="N154" s="72"/>
      <c r="O154" s="34"/>
    </row>
    <row r="155" spans="2:15" ht="30" x14ac:dyDescent="0.25">
      <c r="B155" s="47"/>
      <c r="C155" s="28"/>
      <c r="D155" s="28"/>
      <c r="E155" s="28"/>
      <c r="F155" s="28"/>
      <c r="G155" s="28"/>
      <c r="H155" s="37" t="s">
        <v>366</v>
      </c>
      <c r="I155" s="31">
        <v>0.3</v>
      </c>
      <c r="J155" s="48">
        <v>0.3</v>
      </c>
      <c r="K155" s="48">
        <v>1</v>
      </c>
      <c r="L155" s="35"/>
      <c r="M155" s="74"/>
      <c r="N155" s="72"/>
      <c r="O155" s="35"/>
    </row>
    <row r="156" spans="2:15" ht="75" x14ac:dyDescent="0.25">
      <c r="B156" s="47">
        <v>50</v>
      </c>
      <c r="C156" s="28" t="s">
        <v>327</v>
      </c>
      <c r="D156" s="28" t="s">
        <v>328</v>
      </c>
      <c r="E156" s="28" t="s">
        <v>329</v>
      </c>
      <c r="F156" s="28" t="s">
        <v>367</v>
      </c>
      <c r="G156" s="28" t="s">
        <v>368</v>
      </c>
      <c r="H156" s="37" t="s">
        <v>369</v>
      </c>
      <c r="I156" s="30">
        <v>10</v>
      </c>
      <c r="J156" s="36">
        <v>3</v>
      </c>
      <c r="K156" s="48">
        <v>0.3</v>
      </c>
      <c r="L156" s="32">
        <v>0.89</v>
      </c>
      <c r="M156" s="73">
        <v>32268208</v>
      </c>
      <c r="N156" s="72">
        <v>24115000</v>
      </c>
      <c r="O156" s="33" t="s">
        <v>363</v>
      </c>
    </row>
    <row r="157" spans="2:15" ht="60" x14ac:dyDescent="0.25">
      <c r="B157" s="47"/>
      <c r="C157" s="28"/>
      <c r="D157" s="28"/>
      <c r="E157" s="28"/>
      <c r="F157" s="28"/>
      <c r="G157" s="28"/>
      <c r="H157" s="29" t="s">
        <v>370</v>
      </c>
      <c r="I157" s="36">
        <v>5</v>
      </c>
      <c r="J157" s="36">
        <v>13</v>
      </c>
      <c r="K157" s="48">
        <v>1</v>
      </c>
      <c r="L157" s="35"/>
      <c r="M157" s="74"/>
      <c r="N157" s="72"/>
      <c r="O157" s="35"/>
    </row>
    <row r="158" spans="2:15" ht="57" customHeight="1" x14ac:dyDescent="0.25">
      <c r="B158" s="47">
        <v>51</v>
      </c>
      <c r="C158" s="28" t="s">
        <v>327</v>
      </c>
      <c r="D158" s="28" t="s">
        <v>371</v>
      </c>
      <c r="E158" s="28" t="s">
        <v>372</v>
      </c>
      <c r="F158" s="28" t="s">
        <v>373</v>
      </c>
      <c r="G158" s="28" t="s">
        <v>374</v>
      </c>
      <c r="H158" s="33" t="s">
        <v>376</v>
      </c>
      <c r="I158" s="97">
        <v>0.93</v>
      </c>
      <c r="J158" s="99">
        <v>0.92</v>
      </c>
      <c r="K158" s="99">
        <v>0.98899999999999999</v>
      </c>
      <c r="L158" s="62">
        <v>0.1</v>
      </c>
      <c r="M158" s="81">
        <v>120000000</v>
      </c>
      <c r="N158" s="82">
        <v>0</v>
      </c>
      <c r="O158" s="13" t="s">
        <v>375</v>
      </c>
    </row>
    <row r="159" spans="2:15" ht="38.25" customHeight="1" x14ac:dyDescent="0.25">
      <c r="B159" s="47"/>
      <c r="C159" s="28"/>
      <c r="D159" s="28"/>
      <c r="E159" s="28"/>
      <c r="F159" s="28"/>
      <c r="G159" s="28"/>
      <c r="H159" s="35"/>
      <c r="I159" s="98"/>
      <c r="J159" s="100"/>
      <c r="K159" s="100"/>
      <c r="L159" s="63"/>
      <c r="M159" s="83"/>
      <c r="N159" s="82"/>
      <c r="O159" s="15"/>
    </row>
    <row r="160" spans="2:15" ht="30" x14ac:dyDescent="0.25">
      <c r="B160" s="47">
        <v>52</v>
      </c>
      <c r="C160" s="28" t="s">
        <v>327</v>
      </c>
      <c r="D160" s="28" t="s">
        <v>377</v>
      </c>
      <c r="E160" s="28" t="s">
        <v>378</v>
      </c>
      <c r="F160" s="28" t="s">
        <v>379</v>
      </c>
      <c r="G160" s="28" t="s">
        <v>380</v>
      </c>
      <c r="H160" s="37" t="s">
        <v>381</v>
      </c>
      <c r="I160" s="14">
        <v>0.31</v>
      </c>
      <c r="J160" s="36">
        <v>0.33</v>
      </c>
      <c r="K160" s="48">
        <v>1</v>
      </c>
      <c r="L160" s="62">
        <v>1</v>
      </c>
      <c r="M160" s="81">
        <v>800000000</v>
      </c>
      <c r="N160" s="82">
        <v>782682231</v>
      </c>
      <c r="O160" s="13" t="s">
        <v>375</v>
      </c>
    </row>
    <row r="161" spans="2:15" ht="73.5" customHeight="1" x14ac:dyDescent="0.25">
      <c r="B161" s="47"/>
      <c r="C161" s="28"/>
      <c r="D161" s="28"/>
      <c r="E161" s="28"/>
      <c r="F161" s="28"/>
      <c r="G161" s="28"/>
      <c r="H161" s="37" t="s">
        <v>382</v>
      </c>
      <c r="I161" s="14">
        <v>1</v>
      </c>
      <c r="J161" s="48">
        <v>1</v>
      </c>
      <c r="K161" s="48">
        <v>1</v>
      </c>
      <c r="L161" s="63"/>
      <c r="M161" s="83"/>
      <c r="N161" s="82"/>
      <c r="O161" s="15"/>
    </row>
    <row r="162" spans="2:15" ht="66.75" customHeight="1" x14ac:dyDescent="0.25">
      <c r="B162" s="47">
        <v>53</v>
      </c>
      <c r="C162" s="28" t="s">
        <v>327</v>
      </c>
      <c r="D162" s="28" t="s">
        <v>383</v>
      </c>
      <c r="E162" s="28" t="s">
        <v>384</v>
      </c>
      <c r="F162" s="28" t="s">
        <v>385</v>
      </c>
      <c r="G162" s="28" t="s">
        <v>386</v>
      </c>
      <c r="H162" s="103" t="s">
        <v>387</v>
      </c>
      <c r="I162" s="101">
        <v>3</v>
      </c>
      <c r="J162" s="38">
        <v>0</v>
      </c>
      <c r="K162" s="99">
        <v>0</v>
      </c>
      <c r="L162" s="62">
        <v>0.77000000000000013</v>
      </c>
      <c r="M162" s="81">
        <v>4966913753</v>
      </c>
      <c r="N162" s="82">
        <v>1597334834</v>
      </c>
      <c r="O162" s="16" t="s">
        <v>375</v>
      </c>
    </row>
    <row r="163" spans="2:15" ht="30" x14ac:dyDescent="0.25">
      <c r="B163" s="47"/>
      <c r="C163" s="28"/>
      <c r="D163" s="28"/>
      <c r="E163" s="28"/>
      <c r="F163" s="28"/>
      <c r="G163" s="28"/>
      <c r="H163" s="104"/>
      <c r="I163" s="102"/>
      <c r="J163" s="43"/>
      <c r="K163" s="100"/>
      <c r="L163" s="63"/>
      <c r="M163" s="83"/>
      <c r="N163" s="82"/>
      <c r="O163" s="16" t="s">
        <v>375</v>
      </c>
    </row>
    <row r="164" spans="2:15" ht="95.25" customHeight="1" x14ac:dyDescent="0.25">
      <c r="B164" s="36">
        <v>54</v>
      </c>
      <c r="C164" s="30" t="s">
        <v>327</v>
      </c>
      <c r="D164" s="30" t="s">
        <v>371</v>
      </c>
      <c r="E164" s="30" t="s">
        <v>388</v>
      </c>
      <c r="F164" s="30" t="s">
        <v>389</v>
      </c>
      <c r="G164" s="30" t="s">
        <v>390</v>
      </c>
      <c r="H164" s="29" t="s">
        <v>391</v>
      </c>
      <c r="I164" s="9">
        <v>2</v>
      </c>
      <c r="J164" s="36">
        <v>1</v>
      </c>
      <c r="K164" s="48">
        <v>0.5</v>
      </c>
      <c r="L164" s="64">
        <v>0.80400000000000005</v>
      </c>
      <c r="M164" s="84">
        <v>30000000</v>
      </c>
      <c r="N164" s="85">
        <v>0</v>
      </c>
      <c r="O164" s="16" t="s">
        <v>392</v>
      </c>
    </row>
    <row r="165" spans="2:15" ht="75" x14ac:dyDescent="0.25">
      <c r="B165" s="36">
        <v>55</v>
      </c>
      <c r="C165" s="30" t="s">
        <v>327</v>
      </c>
      <c r="D165" s="30" t="s">
        <v>371</v>
      </c>
      <c r="E165" s="30" t="s">
        <v>393</v>
      </c>
      <c r="F165" s="30" t="s">
        <v>394</v>
      </c>
      <c r="G165" s="30" t="s">
        <v>395</v>
      </c>
      <c r="H165" s="37" t="s">
        <v>396</v>
      </c>
      <c r="I165" s="9">
        <v>2</v>
      </c>
      <c r="J165" s="36">
        <v>1</v>
      </c>
      <c r="K165" s="48">
        <v>0.5</v>
      </c>
      <c r="L165" s="65">
        <v>0.89999999999999991</v>
      </c>
      <c r="M165" s="79">
        <v>369041777</v>
      </c>
      <c r="N165" s="79">
        <v>340787557</v>
      </c>
      <c r="O165" s="16" t="s">
        <v>375</v>
      </c>
    </row>
    <row r="166" spans="2:15" ht="75" customHeight="1" x14ac:dyDescent="0.25">
      <c r="B166" s="47">
        <v>56</v>
      </c>
      <c r="C166" s="28" t="s">
        <v>327</v>
      </c>
      <c r="D166" s="28" t="s">
        <v>371</v>
      </c>
      <c r="E166" s="28" t="s">
        <v>393</v>
      </c>
      <c r="F166" s="28" t="s">
        <v>397</v>
      </c>
      <c r="G166" s="28" t="s">
        <v>398</v>
      </c>
      <c r="H166" s="37" t="s">
        <v>399</v>
      </c>
      <c r="I166" s="9">
        <v>3</v>
      </c>
      <c r="J166" s="36">
        <v>2</v>
      </c>
      <c r="K166" s="48">
        <v>0.66666666666666663</v>
      </c>
      <c r="L166" s="62">
        <v>0.44800000000000006</v>
      </c>
      <c r="M166" s="81">
        <v>2644178540</v>
      </c>
      <c r="N166" s="82">
        <v>324232279</v>
      </c>
      <c r="O166" s="13" t="s">
        <v>375</v>
      </c>
    </row>
    <row r="167" spans="2:15" ht="33" customHeight="1" x14ac:dyDescent="0.25">
      <c r="B167" s="47"/>
      <c r="C167" s="28"/>
      <c r="D167" s="28"/>
      <c r="E167" s="28"/>
      <c r="F167" s="28"/>
      <c r="G167" s="28"/>
      <c r="H167" s="66" t="s">
        <v>400</v>
      </c>
      <c r="I167" s="14">
        <v>0.1</v>
      </c>
      <c r="J167" s="48">
        <v>0.03</v>
      </c>
      <c r="K167" s="67">
        <v>0.3</v>
      </c>
      <c r="L167" s="63"/>
      <c r="M167" s="83"/>
      <c r="N167" s="82"/>
      <c r="O167" s="15"/>
    </row>
    <row r="168" spans="2:15" ht="75" x14ac:dyDescent="0.25">
      <c r="B168" s="36">
        <v>57</v>
      </c>
      <c r="C168" s="30" t="s">
        <v>327</v>
      </c>
      <c r="D168" s="30" t="s">
        <v>371</v>
      </c>
      <c r="E168" s="30" t="s">
        <v>401</v>
      </c>
      <c r="F168" s="30" t="s">
        <v>402</v>
      </c>
      <c r="G168" s="30" t="s">
        <v>403</v>
      </c>
      <c r="H168" s="37" t="s">
        <v>404</v>
      </c>
      <c r="I168" s="9">
        <v>6</v>
      </c>
      <c r="J168" s="36">
        <v>1</v>
      </c>
      <c r="K168" s="48">
        <v>0.16700000000000001</v>
      </c>
      <c r="L168" s="65">
        <v>0.91000000000000014</v>
      </c>
      <c r="M168" s="84">
        <v>259000000</v>
      </c>
      <c r="N168" s="75">
        <v>109992218</v>
      </c>
      <c r="O168" s="16" t="s">
        <v>375</v>
      </c>
    </row>
    <row r="169" spans="2:15" ht="75" x14ac:dyDescent="0.25">
      <c r="B169" s="38">
        <v>58</v>
      </c>
      <c r="C169" s="33" t="s">
        <v>327</v>
      </c>
      <c r="D169" s="33" t="s">
        <v>405</v>
      </c>
      <c r="E169" s="33" t="s">
        <v>406</v>
      </c>
      <c r="F169" s="33" t="s">
        <v>407</v>
      </c>
      <c r="G169" s="33" t="s">
        <v>408</v>
      </c>
      <c r="H169" s="66" t="s">
        <v>409</v>
      </c>
      <c r="I169" s="14">
        <v>0.06</v>
      </c>
      <c r="J169" s="36">
        <v>0</v>
      </c>
      <c r="K169" s="48">
        <v>0</v>
      </c>
      <c r="L169" s="62">
        <v>0.66</v>
      </c>
      <c r="M169" s="81">
        <v>16000000</v>
      </c>
      <c r="N169" s="86">
        <v>3600000</v>
      </c>
      <c r="O169" s="16" t="s">
        <v>410</v>
      </c>
    </row>
    <row r="170" spans="2:15" ht="45" x14ac:dyDescent="0.25">
      <c r="B170" s="41"/>
      <c r="C170" s="34"/>
      <c r="D170" s="34"/>
      <c r="E170" s="34"/>
      <c r="F170" s="34"/>
      <c r="G170" s="34"/>
      <c r="H170" s="66" t="s">
        <v>411</v>
      </c>
      <c r="I170" s="17">
        <v>300000000</v>
      </c>
      <c r="J170" s="105">
        <v>89460463</v>
      </c>
      <c r="K170" s="48">
        <v>0.29820154333333332</v>
      </c>
      <c r="L170" s="68"/>
      <c r="M170" s="81"/>
      <c r="N170" s="81"/>
      <c r="O170" s="16" t="s">
        <v>412</v>
      </c>
    </row>
    <row r="171" spans="2:15" ht="63.75" customHeight="1" x14ac:dyDescent="0.25">
      <c r="B171" s="43"/>
      <c r="C171" s="35"/>
      <c r="D171" s="35"/>
      <c r="E171" s="35"/>
      <c r="F171" s="35"/>
      <c r="G171" s="35"/>
      <c r="H171" s="37" t="s">
        <v>413</v>
      </c>
      <c r="I171" s="17">
        <v>600000000</v>
      </c>
      <c r="J171" s="105">
        <v>523274891</v>
      </c>
      <c r="K171" s="48">
        <v>0.87212481833333333</v>
      </c>
      <c r="L171" s="63"/>
      <c r="M171" s="87"/>
      <c r="N171" s="83"/>
      <c r="O171" s="16" t="s">
        <v>412</v>
      </c>
    </row>
    <row r="172" spans="2:15" s="18" customFormat="1" ht="86.25" customHeight="1" x14ac:dyDescent="0.25">
      <c r="B172" s="30">
        <v>59</v>
      </c>
      <c r="C172" s="30" t="s">
        <v>327</v>
      </c>
      <c r="D172" s="30" t="s">
        <v>414</v>
      </c>
      <c r="E172" s="30" t="s">
        <v>352</v>
      </c>
      <c r="F172" s="30" t="s">
        <v>415</v>
      </c>
      <c r="G172" s="30" t="s">
        <v>416</v>
      </c>
      <c r="H172" s="37" t="s">
        <v>417</v>
      </c>
      <c r="I172" s="36">
        <v>10</v>
      </c>
      <c r="J172" s="36">
        <v>0</v>
      </c>
      <c r="K172" s="48">
        <v>0</v>
      </c>
      <c r="L172" s="31">
        <v>0.72</v>
      </c>
      <c r="M172" s="78">
        <v>94672807</v>
      </c>
      <c r="N172" s="76">
        <v>46470000</v>
      </c>
      <c r="O172" s="30" t="s">
        <v>418</v>
      </c>
    </row>
    <row r="173" spans="2:15" ht="113.1" customHeight="1" x14ac:dyDescent="0.25">
      <c r="B173" s="30">
        <v>60</v>
      </c>
      <c r="C173" s="30" t="s">
        <v>327</v>
      </c>
      <c r="D173" s="30" t="s">
        <v>419</v>
      </c>
      <c r="E173" s="30" t="s">
        <v>420</v>
      </c>
      <c r="F173" s="30" t="s">
        <v>421</v>
      </c>
      <c r="G173" s="30" t="s">
        <v>422</v>
      </c>
      <c r="H173" s="37" t="s">
        <v>423</v>
      </c>
      <c r="I173" s="36">
        <v>1</v>
      </c>
      <c r="J173" s="36">
        <v>0</v>
      </c>
      <c r="K173" s="48">
        <v>0</v>
      </c>
      <c r="L173" s="31">
        <v>0.75</v>
      </c>
      <c r="M173" s="78">
        <v>0</v>
      </c>
      <c r="N173" s="76">
        <v>0</v>
      </c>
      <c r="O173" s="30" t="s">
        <v>424</v>
      </c>
    </row>
    <row r="174" spans="2:15" ht="28.5" customHeight="1" x14ac:dyDescent="0.25">
      <c r="B174" s="19" t="s">
        <v>425</v>
      </c>
      <c r="C174" s="20"/>
      <c r="D174" s="20"/>
      <c r="E174" s="20"/>
      <c r="F174" s="20"/>
      <c r="G174" s="20"/>
      <c r="H174" s="20"/>
      <c r="I174" s="20"/>
      <c r="J174" s="21"/>
      <c r="K174" s="22">
        <f>+AVERAGE(K10:K173)</f>
        <v>0.58647290393826612</v>
      </c>
      <c r="L174" s="22">
        <f>+AVERAGE(L10:L173)</f>
        <v>0.72519200000000006</v>
      </c>
      <c r="M174" s="23">
        <f>SUM(M10:M173)</f>
        <v>37672489452.080002</v>
      </c>
      <c r="N174" s="24">
        <f>SUM(N10:N173)</f>
        <v>21704216110.669998</v>
      </c>
      <c r="O174" s="24"/>
    </row>
    <row r="176" spans="2:15" ht="15.75" x14ac:dyDescent="0.25">
      <c r="M176" s="26"/>
    </row>
  </sheetData>
  <autoFilter ref="B9:M174" xr:uid="{00000000-0009-0000-0000-000003000000}"/>
  <mergeCells count="477">
    <mergeCell ref="H162:H163"/>
    <mergeCell ref="I162:I163"/>
    <mergeCell ref="J162:J163"/>
    <mergeCell ref="K162:K163"/>
    <mergeCell ref="N53:N54"/>
    <mergeCell ref="O53:O54"/>
    <mergeCell ref="H158:H159"/>
    <mergeCell ref="I158:I159"/>
    <mergeCell ref="J158:J159"/>
    <mergeCell ref="K158:K159"/>
    <mergeCell ref="N169:N171"/>
    <mergeCell ref="B174:J174"/>
    <mergeCell ref="B53:B54"/>
    <mergeCell ref="C53:C54"/>
    <mergeCell ref="D53:D54"/>
    <mergeCell ref="E53:E54"/>
    <mergeCell ref="F53:F54"/>
    <mergeCell ref="G53:G54"/>
    <mergeCell ref="L53:L54"/>
    <mergeCell ref="M53:M54"/>
    <mergeCell ref="N166:N167"/>
    <mergeCell ref="O166:O167"/>
    <mergeCell ref="B169:B171"/>
    <mergeCell ref="C169:C171"/>
    <mergeCell ref="D169:D171"/>
    <mergeCell ref="E169:E171"/>
    <mergeCell ref="F169:F171"/>
    <mergeCell ref="G169:G171"/>
    <mergeCell ref="L169:L171"/>
    <mergeCell ref="M169:M171"/>
    <mergeCell ref="M162:M163"/>
    <mergeCell ref="N162:N163"/>
    <mergeCell ref="B166:B167"/>
    <mergeCell ref="C166:C167"/>
    <mergeCell ref="D166:D167"/>
    <mergeCell ref="E166:E167"/>
    <mergeCell ref="F166:F167"/>
    <mergeCell ref="G166:G167"/>
    <mergeCell ref="L166:L167"/>
    <mergeCell ref="M166:M167"/>
    <mergeCell ref="M160:M161"/>
    <mergeCell ref="N160:N161"/>
    <mergeCell ref="O160:O161"/>
    <mergeCell ref="B162:B163"/>
    <mergeCell ref="C162:C163"/>
    <mergeCell ref="D162:D163"/>
    <mergeCell ref="E162:E163"/>
    <mergeCell ref="F162:F163"/>
    <mergeCell ref="G162:G163"/>
    <mergeCell ref="L162:L163"/>
    <mergeCell ref="M158:M159"/>
    <mergeCell ref="N158:N159"/>
    <mergeCell ref="O158:O159"/>
    <mergeCell ref="B160:B161"/>
    <mergeCell ref="C160:C161"/>
    <mergeCell ref="D160:D161"/>
    <mergeCell ref="E160:E161"/>
    <mergeCell ref="F160:F161"/>
    <mergeCell ref="G160:G161"/>
    <mergeCell ref="L160:L161"/>
    <mergeCell ref="M156:M157"/>
    <mergeCell ref="N156:N157"/>
    <mergeCell ref="O156:O157"/>
    <mergeCell ref="B158:B159"/>
    <mergeCell ref="C158:C159"/>
    <mergeCell ref="D158:D159"/>
    <mergeCell ref="E158:E159"/>
    <mergeCell ref="F158:F159"/>
    <mergeCell ref="G158:G159"/>
    <mergeCell ref="L158:L159"/>
    <mergeCell ref="M152:M155"/>
    <mergeCell ref="N152:N155"/>
    <mergeCell ref="O152:O155"/>
    <mergeCell ref="B156:B157"/>
    <mergeCell ref="C156:C157"/>
    <mergeCell ref="D156:D157"/>
    <mergeCell ref="E156:E157"/>
    <mergeCell ref="F156:F157"/>
    <mergeCell ref="G156:G157"/>
    <mergeCell ref="L156:L157"/>
    <mergeCell ref="M148:M151"/>
    <mergeCell ref="N148:N151"/>
    <mergeCell ref="O148:O151"/>
    <mergeCell ref="B152:B155"/>
    <mergeCell ref="C152:C155"/>
    <mergeCell ref="D152:D155"/>
    <mergeCell ref="E152:E155"/>
    <mergeCell ref="F152:F155"/>
    <mergeCell ref="G152:G155"/>
    <mergeCell ref="L152:L155"/>
    <mergeCell ref="M145:M147"/>
    <mergeCell ref="N145:N147"/>
    <mergeCell ref="O145:O147"/>
    <mergeCell ref="B148:B151"/>
    <mergeCell ref="C148:C151"/>
    <mergeCell ref="D148:D151"/>
    <mergeCell ref="E148:E151"/>
    <mergeCell ref="F148:F151"/>
    <mergeCell ref="G148:G151"/>
    <mergeCell ref="L148:L151"/>
    <mergeCell ref="M138:M144"/>
    <mergeCell ref="N138:N144"/>
    <mergeCell ref="O138:O144"/>
    <mergeCell ref="B145:B147"/>
    <mergeCell ref="C145:C147"/>
    <mergeCell ref="D145:D147"/>
    <mergeCell ref="E145:E147"/>
    <mergeCell ref="F145:F147"/>
    <mergeCell ref="G145:G147"/>
    <mergeCell ref="L145:L147"/>
    <mergeCell ref="M136:M137"/>
    <mergeCell ref="N136:N137"/>
    <mergeCell ref="O136:O137"/>
    <mergeCell ref="B138:B144"/>
    <mergeCell ref="C138:C144"/>
    <mergeCell ref="D138:D144"/>
    <mergeCell ref="E138:E144"/>
    <mergeCell ref="F138:F144"/>
    <mergeCell ref="G138:G144"/>
    <mergeCell ref="L138:L144"/>
    <mergeCell ref="M134:M135"/>
    <mergeCell ref="N134:N135"/>
    <mergeCell ref="O134:O135"/>
    <mergeCell ref="B136:B137"/>
    <mergeCell ref="C136:C137"/>
    <mergeCell ref="D136:D137"/>
    <mergeCell ref="E136:E137"/>
    <mergeCell ref="F136:F137"/>
    <mergeCell ref="G136:G137"/>
    <mergeCell ref="L136:L137"/>
    <mergeCell ref="M131:M133"/>
    <mergeCell ref="N131:N133"/>
    <mergeCell ref="O131:O133"/>
    <mergeCell ref="B134:B135"/>
    <mergeCell ref="C134:C135"/>
    <mergeCell ref="D134:D135"/>
    <mergeCell ref="E134:E135"/>
    <mergeCell ref="F134:F135"/>
    <mergeCell ref="G134:G135"/>
    <mergeCell ref="L134:L135"/>
    <mergeCell ref="M125:M130"/>
    <mergeCell ref="N125:N130"/>
    <mergeCell ref="O125:O130"/>
    <mergeCell ref="B131:B133"/>
    <mergeCell ref="C131:C133"/>
    <mergeCell ref="D131:D133"/>
    <mergeCell ref="E131:E133"/>
    <mergeCell ref="F131:F133"/>
    <mergeCell ref="G131:G133"/>
    <mergeCell ref="L131:L133"/>
    <mergeCell ref="M121:M123"/>
    <mergeCell ref="N121:N123"/>
    <mergeCell ref="O121:O123"/>
    <mergeCell ref="B125:B130"/>
    <mergeCell ref="C125:C130"/>
    <mergeCell ref="D125:D130"/>
    <mergeCell ref="E125:E130"/>
    <mergeCell ref="F125:F130"/>
    <mergeCell ref="G125:G130"/>
    <mergeCell ref="L125:L130"/>
    <mergeCell ref="M116:M119"/>
    <mergeCell ref="N116:N119"/>
    <mergeCell ref="O116:O119"/>
    <mergeCell ref="B121:B123"/>
    <mergeCell ref="C121:C123"/>
    <mergeCell ref="D121:D123"/>
    <mergeCell ref="E121:E123"/>
    <mergeCell ref="F121:F123"/>
    <mergeCell ref="G121:G123"/>
    <mergeCell ref="L121:L123"/>
    <mergeCell ref="M113:M115"/>
    <mergeCell ref="N113:N115"/>
    <mergeCell ref="O113:O115"/>
    <mergeCell ref="B116:B119"/>
    <mergeCell ref="C116:C119"/>
    <mergeCell ref="D116:D119"/>
    <mergeCell ref="E116:E119"/>
    <mergeCell ref="F116:F119"/>
    <mergeCell ref="G116:G119"/>
    <mergeCell ref="L116:L119"/>
    <mergeCell ref="M111:M112"/>
    <mergeCell ref="N111:N112"/>
    <mergeCell ref="O111:O112"/>
    <mergeCell ref="B113:B115"/>
    <mergeCell ref="C113:C115"/>
    <mergeCell ref="D113:D115"/>
    <mergeCell ref="E113:E115"/>
    <mergeCell ref="F113:F115"/>
    <mergeCell ref="G113:G115"/>
    <mergeCell ref="L113:L115"/>
    <mergeCell ref="M105:M110"/>
    <mergeCell ref="N105:N110"/>
    <mergeCell ref="O105:O110"/>
    <mergeCell ref="B111:B112"/>
    <mergeCell ref="C111:C112"/>
    <mergeCell ref="D111:D112"/>
    <mergeCell ref="E111:E112"/>
    <mergeCell ref="F111:F112"/>
    <mergeCell ref="G111:G112"/>
    <mergeCell ref="L111:L112"/>
    <mergeCell ref="M103:M104"/>
    <mergeCell ref="N103:N104"/>
    <mergeCell ref="O103:O104"/>
    <mergeCell ref="B105:B110"/>
    <mergeCell ref="C105:C110"/>
    <mergeCell ref="D105:D110"/>
    <mergeCell ref="E105:E110"/>
    <mergeCell ref="F105:F110"/>
    <mergeCell ref="G105:G110"/>
    <mergeCell ref="L105:L110"/>
    <mergeCell ref="M99:M102"/>
    <mergeCell ref="N99:N102"/>
    <mergeCell ref="O99:O102"/>
    <mergeCell ref="B103:B104"/>
    <mergeCell ref="C103:C104"/>
    <mergeCell ref="D103:D104"/>
    <mergeCell ref="E103:E104"/>
    <mergeCell ref="F103:F104"/>
    <mergeCell ref="G103:G104"/>
    <mergeCell ref="L103:L104"/>
    <mergeCell ref="M95:M98"/>
    <mergeCell ref="N95:N98"/>
    <mergeCell ref="O95:O98"/>
    <mergeCell ref="B99:B102"/>
    <mergeCell ref="C99:C102"/>
    <mergeCell ref="D99:D102"/>
    <mergeCell ref="E99:E102"/>
    <mergeCell ref="F99:F102"/>
    <mergeCell ref="G99:G102"/>
    <mergeCell ref="L99:L102"/>
    <mergeCell ref="M92:M94"/>
    <mergeCell ref="N92:N94"/>
    <mergeCell ref="O92:O94"/>
    <mergeCell ref="B95:B98"/>
    <mergeCell ref="C95:C98"/>
    <mergeCell ref="D95:D98"/>
    <mergeCell ref="E95:E98"/>
    <mergeCell ref="F95:F98"/>
    <mergeCell ref="G95:G98"/>
    <mergeCell ref="L95:L98"/>
    <mergeCell ref="M90:M91"/>
    <mergeCell ref="N90:N91"/>
    <mergeCell ref="O90:O91"/>
    <mergeCell ref="B92:B94"/>
    <mergeCell ref="C92:C94"/>
    <mergeCell ref="D92:D94"/>
    <mergeCell ref="E92:E94"/>
    <mergeCell ref="F92:F94"/>
    <mergeCell ref="G92:G94"/>
    <mergeCell ref="L92:L94"/>
    <mergeCell ref="M86:M89"/>
    <mergeCell ref="N86:N89"/>
    <mergeCell ref="O86:O89"/>
    <mergeCell ref="B90:B91"/>
    <mergeCell ref="C90:C91"/>
    <mergeCell ref="D90:D91"/>
    <mergeCell ref="E90:E91"/>
    <mergeCell ref="F90:F91"/>
    <mergeCell ref="G90:G91"/>
    <mergeCell ref="L90:L91"/>
    <mergeCell ref="M84:M85"/>
    <mergeCell ref="N84:N85"/>
    <mergeCell ref="O84:O85"/>
    <mergeCell ref="B86:B89"/>
    <mergeCell ref="C86:C89"/>
    <mergeCell ref="D86:D89"/>
    <mergeCell ref="E86:E89"/>
    <mergeCell ref="F86:F89"/>
    <mergeCell ref="G86:G89"/>
    <mergeCell ref="L86:L89"/>
    <mergeCell ref="M82:M83"/>
    <mergeCell ref="N82:N83"/>
    <mergeCell ref="O82:O83"/>
    <mergeCell ref="B84:B85"/>
    <mergeCell ref="C84:C85"/>
    <mergeCell ref="D84:D85"/>
    <mergeCell ref="E84:E85"/>
    <mergeCell ref="F84:F85"/>
    <mergeCell ref="G84:G85"/>
    <mergeCell ref="L84:L85"/>
    <mergeCell ref="M80:M81"/>
    <mergeCell ref="N80:N81"/>
    <mergeCell ref="O80:O81"/>
    <mergeCell ref="B82:B83"/>
    <mergeCell ref="C82:C83"/>
    <mergeCell ref="D82:D83"/>
    <mergeCell ref="E82:E83"/>
    <mergeCell ref="F82:F83"/>
    <mergeCell ref="G82:G83"/>
    <mergeCell ref="L82:L83"/>
    <mergeCell ref="M75:M79"/>
    <mergeCell ref="N75:N79"/>
    <mergeCell ref="O75:O79"/>
    <mergeCell ref="B80:B81"/>
    <mergeCell ref="C80:C81"/>
    <mergeCell ref="D80:D81"/>
    <mergeCell ref="E80:E81"/>
    <mergeCell ref="F80:F81"/>
    <mergeCell ref="G80:G81"/>
    <mergeCell ref="L80:L81"/>
    <mergeCell ref="M70:M74"/>
    <mergeCell ref="N70:N74"/>
    <mergeCell ref="O70:O74"/>
    <mergeCell ref="B75:B79"/>
    <mergeCell ref="C75:C79"/>
    <mergeCell ref="D75:D79"/>
    <mergeCell ref="E75:E79"/>
    <mergeCell ref="F75:F79"/>
    <mergeCell ref="G75:G79"/>
    <mergeCell ref="L75:L79"/>
    <mergeCell ref="M64:M69"/>
    <mergeCell ref="N64:N69"/>
    <mergeCell ref="O64:O69"/>
    <mergeCell ref="B70:B74"/>
    <mergeCell ref="C70:C74"/>
    <mergeCell ref="D70:D74"/>
    <mergeCell ref="E70:E74"/>
    <mergeCell ref="F70:F74"/>
    <mergeCell ref="G70:G74"/>
    <mergeCell ref="L70:L74"/>
    <mergeCell ref="M59:M63"/>
    <mergeCell ref="N59:N63"/>
    <mergeCell ref="O59:O63"/>
    <mergeCell ref="B64:B69"/>
    <mergeCell ref="C64:C69"/>
    <mergeCell ref="D64:D69"/>
    <mergeCell ref="E64:E69"/>
    <mergeCell ref="F64:F69"/>
    <mergeCell ref="G64:G69"/>
    <mergeCell ref="L64:L69"/>
    <mergeCell ref="L57:L58"/>
    <mergeCell ref="M57:M58"/>
    <mergeCell ref="N57:N58"/>
    <mergeCell ref="B59:B63"/>
    <mergeCell ref="C59:C63"/>
    <mergeCell ref="D59:D63"/>
    <mergeCell ref="E59:E63"/>
    <mergeCell ref="F59:F63"/>
    <mergeCell ref="G59:G63"/>
    <mergeCell ref="L59:L63"/>
    <mergeCell ref="L51:L52"/>
    <mergeCell ref="M51:M52"/>
    <mergeCell ref="N51:N52"/>
    <mergeCell ref="O51:O52"/>
    <mergeCell ref="B57:B58"/>
    <mergeCell ref="C57:C58"/>
    <mergeCell ref="D57:D58"/>
    <mergeCell ref="E57:E58"/>
    <mergeCell ref="F57:F58"/>
    <mergeCell ref="G57:G58"/>
    <mergeCell ref="L47:L50"/>
    <mergeCell ref="M47:M50"/>
    <mergeCell ref="N47:N50"/>
    <mergeCell ref="O47:O50"/>
    <mergeCell ref="B51:B52"/>
    <mergeCell ref="C51:C52"/>
    <mergeCell ref="D51:D52"/>
    <mergeCell ref="E51:E52"/>
    <mergeCell ref="F51:F52"/>
    <mergeCell ref="G51:G52"/>
    <mergeCell ref="L44:L46"/>
    <mergeCell ref="M44:M46"/>
    <mergeCell ref="N44:N46"/>
    <mergeCell ref="O44:O46"/>
    <mergeCell ref="B47:B50"/>
    <mergeCell ref="C47:C50"/>
    <mergeCell ref="D47:D50"/>
    <mergeCell ref="E47:E50"/>
    <mergeCell ref="F47:F50"/>
    <mergeCell ref="G47:G50"/>
    <mergeCell ref="L40:L42"/>
    <mergeCell ref="M40:M42"/>
    <mergeCell ref="N40:N42"/>
    <mergeCell ref="O40:O42"/>
    <mergeCell ref="B44:B46"/>
    <mergeCell ref="C44:C46"/>
    <mergeCell ref="D44:D46"/>
    <mergeCell ref="E44:E46"/>
    <mergeCell ref="F44:F46"/>
    <mergeCell ref="G44:G46"/>
    <mergeCell ref="L35:L39"/>
    <mergeCell ref="M35:M39"/>
    <mergeCell ref="N35:N39"/>
    <mergeCell ref="O35:O39"/>
    <mergeCell ref="B40:B42"/>
    <mergeCell ref="C40:C42"/>
    <mergeCell ref="D40:D42"/>
    <mergeCell ref="E40:E42"/>
    <mergeCell ref="F40:F42"/>
    <mergeCell ref="G40:G42"/>
    <mergeCell ref="L33:L34"/>
    <mergeCell ref="M33:M34"/>
    <mergeCell ref="N33:N34"/>
    <mergeCell ref="O33:O34"/>
    <mergeCell ref="B35:B39"/>
    <mergeCell ref="C35:C39"/>
    <mergeCell ref="D35:D39"/>
    <mergeCell ref="E35:E39"/>
    <mergeCell ref="F35:F39"/>
    <mergeCell ref="G35:G39"/>
    <mergeCell ref="L30:L32"/>
    <mergeCell ref="M30:M32"/>
    <mergeCell ref="N30:N32"/>
    <mergeCell ref="O30:O32"/>
    <mergeCell ref="B33:B34"/>
    <mergeCell ref="C33:C34"/>
    <mergeCell ref="D33:D34"/>
    <mergeCell ref="E33:E34"/>
    <mergeCell ref="F33:F34"/>
    <mergeCell ref="G33:G34"/>
    <mergeCell ref="L28:L29"/>
    <mergeCell ref="M28:M29"/>
    <mergeCell ref="N28:N29"/>
    <mergeCell ref="O28:O29"/>
    <mergeCell ref="B30:B32"/>
    <mergeCell ref="C30:C32"/>
    <mergeCell ref="D30:D32"/>
    <mergeCell ref="E30:E32"/>
    <mergeCell ref="F30:F32"/>
    <mergeCell ref="G30:G32"/>
    <mergeCell ref="L24:L26"/>
    <mergeCell ref="M24:M26"/>
    <mergeCell ref="N24:N26"/>
    <mergeCell ref="O24:O26"/>
    <mergeCell ref="B28:B29"/>
    <mergeCell ref="C28:C29"/>
    <mergeCell ref="D28:D29"/>
    <mergeCell ref="E28:E29"/>
    <mergeCell ref="F28:F29"/>
    <mergeCell ref="G28:G29"/>
    <mergeCell ref="L18:L22"/>
    <mergeCell ref="M18:M22"/>
    <mergeCell ref="N18:N22"/>
    <mergeCell ref="O18:O22"/>
    <mergeCell ref="B24:B26"/>
    <mergeCell ref="C24:C26"/>
    <mergeCell ref="D24:D26"/>
    <mergeCell ref="E24:E26"/>
    <mergeCell ref="F24:F26"/>
    <mergeCell ref="G24:G26"/>
    <mergeCell ref="L16:L17"/>
    <mergeCell ref="M16:M17"/>
    <mergeCell ref="N16:N17"/>
    <mergeCell ref="O16:O17"/>
    <mergeCell ref="B18:B22"/>
    <mergeCell ref="C18:C22"/>
    <mergeCell ref="D18:D22"/>
    <mergeCell ref="E18:E22"/>
    <mergeCell ref="F18:F22"/>
    <mergeCell ref="G18:G22"/>
    <mergeCell ref="L13:L14"/>
    <mergeCell ref="M13:M14"/>
    <mergeCell ref="N13:N14"/>
    <mergeCell ref="O13:O14"/>
    <mergeCell ref="B16:B17"/>
    <mergeCell ref="C16:C17"/>
    <mergeCell ref="D16:D17"/>
    <mergeCell ref="E16:E17"/>
    <mergeCell ref="F16:F17"/>
    <mergeCell ref="G16:G17"/>
    <mergeCell ref="L10:L12"/>
    <mergeCell ref="M10:M12"/>
    <mergeCell ref="N10:N12"/>
    <mergeCell ref="O10:O12"/>
    <mergeCell ref="B13:B14"/>
    <mergeCell ref="C13:C14"/>
    <mergeCell ref="D13:D14"/>
    <mergeCell ref="E13:E14"/>
    <mergeCell ref="F13:F14"/>
    <mergeCell ref="G13:G14"/>
    <mergeCell ref="E4:H5"/>
    <mergeCell ref="B10:B12"/>
    <mergeCell ref="C10:C12"/>
    <mergeCell ref="D10:D12"/>
    <mergeCell ref="E10:E12"/>
    <mergeCell ref="F10:F12"/>
    <mergeCell ref="G10:G12"/>
  </mergeCells>
  <conditionalFormatting sqref="L55:L173 L10:L53">
    <cfRule type="cellIs" dxfId="0" priority="1" operator="greaterThan">
      <formula>40</formula>
    </cfRule>
  </conditionalFormatting>
  <printOptions horizontalCentered="1"/>
  <pageMargins left="0.70866141732283472" right="0.70866141732283472" top="1.3385826771653544" bottom="0.51181102362204722" header="0.31496062992125984" footer="0.31496062992125984"/>
  <pageSetup paperSize="5" scale="69" fitToHeight="0" orientation="landscape" r:id="rId1"/>
  <headerFooter>
    <oddHeader>&amp;L&amp;G&amp;C&amp;"-,Negrita"&amp;48&amp;K002060
PLAN DE ACCIÓN 2022&amp;R&amp;G</oddHeader>
    <oddFooter>&amp;R&amp;P de &amp;N</oddFooter>
  </headerFooter>
  <rowBreaks count="6" manualBreakCount="6">
    <brk id="26" min="1" max="14" man="1"/>
    <brk id="55" min="1" max="14" man="1"/>
    <brk id="79" min="1" max="14" man="1"/>
    <brk id="147" min="1" max="14" man="1"/>
    <brk id="151" min="1" max="14" man="1"/>
    <brk id="166" min="1" max="14" man="1"/>
  </rowBreaks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PDA 2022</vt:lpstr>
      <vt:lpstr>'PDA 2022'!Área_de_impresión</vt:lpstr>
      <vt:lpstr>'PDA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Jaider Antonio Martinez Trujillo</dc:creator>
  <cp:lastModifiedBy>Jaider Antonio Martinez Trujillo</cp:lastModifiedBy>
  <dcterms:created xsi:type="dcterms:W3CDTF">2022-11-01T14:59:38Z</dcterms:created>
  <dcterms:modified xsi:type="dcterms:W3CDTF">2022-11-01T16:06:05Z</dcterms:modified>
</cp:coreProperties>
</file>