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imenez\Desktop\"/>
    </mc:Choice>
  </mc:AlternateContent>
  <xr:revisionPtr revIDLastSave="0" documentId="13_ncr:1_{2F39D742-5FBD-4904-9C64-1C19AE44B352}" xr6:coauthVersionLast="47" xr6:coauthVersionMax="47" xr10:uidLastSave="{00000000-0000-0000-0000-000000000000}"/>
  <bookViews>
    <workbookView xWindow="-120" yWindow="-120" windowWidth="29040" windowHeight="15840" xr2:uid="{B2161C0E-8372-4C2B-BAB6-FE71554AC6B4}"/>
  </bookViews>
  <sheets>
    <sheet name="Seguimiento PDA Junio 2024" sheetId="13" r:id="rId1"/>
  </sheets>
  <externalReferences>
    <externalReference r:id="rId2"/>
  </externalReferences>
  <definedNames>
    <definedName name="_xlnm._FilterDatabase" localSheetId="0" hidden="1">'Seguimiento PDA Junio 2024'!$A$4:$N$173</definedName>
    <definedName name="_xlnm.Print_Area" localSheetId="0">'Seguimiento PDA Junio 2024'!$A$1:$L$173</definedName>
    <definedName name="DEPE">'[1]Anexo 1. Dependencias'!$A$1:$P$1</definedName>
    <definedName name="_xlnm.Print_Titles" localSheetId="0">'Seguimiento PDA Junio 2024'!$4:$4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3" i="13" l="1"/>
  <c r="L173" i="13"/>
  <c r="H142" i="13" l="1"/>
  <c r="H22" i="13"/>
</calcChain>
</file>

<file path=xl/sharedStrings.xml><?xml version="1.0" encoding="utf-8"?>
<sst xmlns="http://schemas.openxmlformats.org/spreadsheetml/2006/main" count="454" uniqueCount="354">
  <si>
    <t>Consecutivo Proyecto</t>
  </si>
  <si>
    <t>Compromiso</t>
  </si>
  <si>
    <t xml:space="preserve">Prioridad Estratégica </t>
  </si>
  <si>
    <t>Iniciativa</t>
  </si>
  <si>
    <t>Nombre del Proyecto</t>
  </si>
  <si>
    <t>Objetivo del Proyecto</t>
  </si>
  <si>
    <t>Meta 2024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</si>
  <si>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</si>
  <si>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</si>
  <si>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</si>
  <si>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</si>
  <si>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de programas de pregrado</t>
  </si>
  <si>
    <t>Aumentar el número de programas académicos de pregrados acreditados nacional e internacionalmente.</t>
  </si>
  <si>
    <t>Número de programas de pregrado radicados por primera vez para procesos de acreditación nacional</t>
  </si>
  <si>
    <t>Jefe de la Oficina de Aseguramiento de la Calidad</t>
  </si>
  <si>
    <t>Número de programas de pregrado radicados para renovación de acreditación nacional</t>
  </si>
  <si>
    <t>Número de programas de pregrado con renovación de certificación internacional TEDQUAL</t>
  </si>
  <si>
    <t>Número de programas de pregrado sometidos a renovación de acreditación internacional EQUAA</t>
  </si>
  <si>
    <t>Número de programas de pregrado sometidos a acreditación internacional ABET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</si>
  <si>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</si>
  <si>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</si>
  <si>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</si>
  <si>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</si>
  <si>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</si>
  <si>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</si>
  <si>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</si>
  <si>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</si>
  <si>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Número de recomendaciones formales a las facultades para fortalecer los resultados de los procesos misionales con base a la experiencias adquiridas en los espacios de participación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</si>
  <si>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</si>
  <si>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</si>
  <si>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</t>
  </si>
  <si>
    <t>Jefe de la Oficina de Relaciones Internacionales</t>
  </si>
  <si>
    <t>Profesores en movilidad internacional</t>
  </si>
  <si>
    <t>Proyectos de Cooperación Internacional presentados</t>
  </si>
  <si>
    <t>Nuevos programas de internacionalización institucional en funcionamiento</t>
  </si>
  <si>
    <t>Número de estudiantes seleccionados para doble titulación</t>
  </si>
  <si>
    <t>Nuevos programas académicos con doble titulación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</si>
  <si>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</si>
  <si>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</si>
  <si>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</si>
  <si>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</si>
  <si>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Política de construcción de capacidades para la docencia, investigación e innovación</t>
  </si>
  <si>
    <t>Vicerrector Académico / Decanos / Director de Talento Humano</t>
  </si>
  <si>
    <t>Profesores beneficiarios del Programa de Formación Avanzada</t>
  </si>
  <si>
    <t>Nuevos docentes vinculados a la planta global de la Universidad</t>
  </si>
  <si>
    <t>Actividades de capacitación y cualificación docentes realizadas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</si>
  <si>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</si>
  <si>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</si>
  <si>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</si>
  <si>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</si>
  <si>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Director de Comunicaciones</t>
  </si>
  <si>
    <t>Boletines internos publicados</t>
  </si>
  <si>
    <t>Fotonoticias publicadas</t>
  </si>
  <si>
    <t>Tu Agenda Unimagdalena publicadas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</si>
  <si>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</si>
  <si>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</si>
  <si>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</si>
  <si>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estudiantes por encima de la media en los resultados Saber Pro del año inmediatamente anterior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</si>
  <si>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</si>
  <si>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</si>
  <si>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</si>
  <si>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2.1 Diseño e implementación de la política académica de educación inclusiva, intercultural y de habilidades para la vida y la transformación social</t>
  </si>
  <si>
    <t>2.1.2 Programa de formación transversal en liderazgo transformacional, inclusión, empatía, solidaridad, interculturalidad y pluridiversidad con enfoque basado en derechos para la comunidad universitaria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</si>
  <si>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</si>
  <si>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</si>
  <si>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Programas Integradores de Innovación Social con acompañamiento institucional desarrollados</t>
  </si>
  <si>
    <t>Vicerrector de Extensión y Proyección Social</t>
  </si>
  <si>
    <t>Beneficiarios del Programa de Alfabetización y Educación Básica y Media para Adultos</t>
  </si>
  <si>
    <t>Instituciones vinculadas al programa de tránsito inmediato a la Educación Superior</t>
  </si>
  <si>
    <t>Nuevos beneficiarios del Programa de validación por competencias y reconocimiento de saberes</t>
  </si>
  <si>
    <t>Profesores o instructores en deporte, arte o cultura profesionalizados vía reconocimiento de saberes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</si>
  <si>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</si>
  <si>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</si>
  <si>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</si>
  <si>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</si>
  <si>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</si>
  <si>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Estudio técnico del programa de alojamientos universitarios aprobado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</si>
  <si>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</si>
  <si>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</si>
  <si>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Número de beneficios semestrales del programa de refrigerios y almuerzos</t>
  </si>
  <si>
    <t>Consolidación del programa Talento Magdalena</t>
  </si>
  <si>
    <t>Promover el acceso efectivo a la educación superior a los jóvenes magdalenenses destacados por su mérito académico.</t>
  </si>
  <si>
    <t>Número de estudiantes del programa graduados</t>
  </si>
  <si>
    <t>Director de Desarrollo Estudiantil /Vicerrector de Extensión y Proyección Social</t>
  </si>
  <si>
    <t>Número de estudiantes que hacen prácticas profesionales o sociales en el territorio</t>
  </si>
  <si>
    <t>Número de estudiantes que reciben acompañamiento psicopedagógico</t>
  </si>
  <si>
    <t>Programa de padrinazgo “Talento Magdalena Senior” aprobado</t>
  </si>
  <si>
    <t>Convenios firmados con alcaldias para ampliación de cupos</t>
  </si>
  <si>
    <t>2.3 Modernización y actualización normativa para incluir el enfoque basado en derechos y principios de inclusión, accesibilidad, universalidad, inclusión, asequibilidad, accesibilidad, adaptabilidad</t>
  </si>
  <si>
    <t>2.3.1 Modernización del estatuto docente, general, estudiantil, empleados públicos, política de buen gobierno, política de propiedad intelectual</t>
  </si>
  <si>
    <t>Modernización de reglamentos y estatutos académicos</t>
  </si>
  <si>
    <t>Actualizar los reglamentos de los docentes de carrera y estudiantiles, para responder adecuadamente a las necesidades institucionales, retos y tendencias en educación superior.</t>
  </si>
  <si>
    <t>Estatuto docente actualizado</t>
  </si>
  <si>
    <t>Estatuto estudiantil actualizado</t>
  </si>
  <si>
    <t>Estatuto de posgrados actualizado</t>
  </si>
  <si>
    <t>2.4 Diseño e implementación del programa de habilidades digitales para todos y plurilingüismo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</si>
  <si>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</si>
  <si>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</si>
  <si>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</si>
  <si>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 xml:space="preserve">Director CETEP 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</si>
  <si>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</si>
  <si>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</si>
  <si>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</si>
  <si>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</si>
  <si>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</si>
  <si>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Centro para desarrollo de habilidades en enseñanza e innovación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</si>
  <si>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</si>
  <si>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</si>
  <si>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</si>
  <si>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ofrecidos del programa de plurilingüismo</t>
  </si>
  <si>
    <t>Director del Centro de Plurilingüismo</t>
  </si>
  <si>
    <t>Docentes de planta y ocasionales certificados en segunda lengua a nivel mínimo B1</t>
  </si>
  <si>
    <t>Programa de certificación en lenguas indígenas diseñado</t>
  </si>
  <si>
    <t>Diseño de libros para la enseñanza de inglés en el programa de -General English-</t>
  </si>
  <si>
    <t>Caracterización lingüística de los docentes de planta y ocasionales realizada</t>
  </si>
  <si>
    <t>Marco de competencias lingüísticas para las lenguas indígenas y la lengua de señas colombiana adoptados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</si>
  <si>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</si>
  <si>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</si>
  <si>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</si>
  <si>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</si>
  <si>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</si>
  <si>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</si>
  <si>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Egresados certificados en liderazgo basado en valores</t>
  </si>
  <si>
    <t>Organizaciones estudiantiles de la universidad fortalecidas</t>
  </si>
  <si>
    <t>Micrositio organizaciones estudiantiles creado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</si>
  <si>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</si>
  <si>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</si>
  <si>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</si>
  <si>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</si>
  <si>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</si>
  <si>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</si>
  <si>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</si>
  <si>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</si>
  <si>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</si>
  <si>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</si>
  <si>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</si>
  <si>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Nuevos institutos de Ciencia, Tecnología e Innovación creados</t>
  </si>
  <si>
    <t>Incentivos y estímulos ejecutados a investigadores y grupos de investigación reconocidos</t>
  </si>
  <si>
    <t>Nuevos actores de Ciencia, Tecnología e Innovación presentados para reconocimiento por MinCiencias</t>
  </si>
  <si>
    <t>Lineamientos para el desarrollo de la investigación, la innovación y la creación aprobados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</si>
  <si>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</si>
  <si>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</si>
  <si>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</si>
  <si>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</si>
  <si>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</si>
  <si>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Espacios físicos, equipos y bases de datos nuevos o mejorados</t>
  </si>
  <si>
    <t>Infraestructura tecnológica modernizada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</si>
  <si>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</si>
  <si>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</si>
  <si>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</si>
  <si>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Proyectos, consultorías, asesorias convenidas o contratadas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</si>
  <si>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</si>
  <si>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</si>
  <si>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Fortalecer las capacidades científicas del personal académico y administrativo de la Universidad</t>
  </si>
  <si>
    <t>Profesores catedráticos, ocasionales y personal administrativo participantes del programa de formación científica (maestrías y doctorados)</t>
  </si>
  <si>
    <t>Profesores participantes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</si>
  <si>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</si>
  <si>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</si>
  <si>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</si>
  <si>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</si>
  <si>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</si>
  <si>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</si>
  <si>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</si>
  <si>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</si>
  <si>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</si>
  <si>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</si>
  <si>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</si>
  <si>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</si>
  <si>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</si>
  <si>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>Nuevos programas de maestría aprobados en Consejo Académico</t>
  </si>
  <si>
    <t>Director del Centro de Posgrado y Formación Continua</t>
  </si>
  <si>
    <t>Nuevos programas de doctorado aprobados en Consejo Académico</t>
  </si>
  <si>
    <t>Estudio de fortalecimiento de la oferta de posgrado</t>
  </si>
  <si>
    <t>Creación de contenidos virtuales para los programas de posgrados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</si>
  <si>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</si>
  <si>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</si>
  <si>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</si>
  <si>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</si>
  <si>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</si>
  <si>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>Actividades de divulgación, socialización y promoción de la CTeI</t>
  </si>
  <si>
    <t>Productos de apropiación social del conocimiento y divulgación generados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</si>
  <si>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</si>
  <si>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</si>
  <si>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</si>
  <si>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</si>
  <si>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</si>
  <si>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</si>
  <si>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</si>
  <si>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</si>
  <si>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</si>
  <si>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</si>
  <si>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</si>
  <si>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</si>
  <si>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</si>
  <si>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</si>
  <si>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</si>
  <si>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</t>
  </si>
  <si>
    <t>Servicios científicos y tecnológicos ofertados por el CIE</t>
  </si>
  <si>
    <t>Empresas creadas con participación de la Unimagdalena (Spin Off)</t>
  </si>
  <si>
    <t>Productos de innovación certificados</t>
  </si>
  <si>
    <t>Gestión empresarial para fortalecer relaciones con el entorno, sectores productivos y comunidades</t>
  </si>
  <si>
    <t>Número de propuestas presentadas para financiación - Fondo Emprender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</si>
  <si>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</si>
  <si>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</si>
  <si>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</si>
  <si>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</si>
  <si>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</si>
  <si>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digitales</t>
  </si>
  <si>
    <t>Sedes digitales en funcionamiento</t>
  </si>
  <si>
    <t>Estudios de factibilidad, gestión de predios y diseños de infraestructura para una nueva sede presencial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</si>
  <si>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</si>
  <si>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</si>
  <si>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</t>
  </si>
  <si>
    <t xml:space="preserve">	Diseñar nuevos programas en las modalidades presencial, distancia y virtual de pregrado y posgrado.</t>
  </si>
  <si>
    <t>Nuevos programas académicos de pregrado presencial creados</t>
  </si>
  <si>
    <t>Nuevos programas ofertados por el CREO (Profesionales, Tecnológicos, Técnicos y de Formación para el trabajo)</t>
  </si>
  <si>
    <t>4. Universidad expandida y comprometida con el territorio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</si>
  <si>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</si>
  <si>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</si>
  <si>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</si>
  <si>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>Ampliar el relacionamiento y interacción con los graduados, sectores sociales y empresariales</t>
  </si>
  <si>
    <t xml:space="preserve">Suscriptores del programa de educación a lo largo de la vida </t>
  </si>
  <si>
    <t>Vicerrector de Extensión y Proyección Social  / Vicerrector de Investigación</t>
  </si>
  <si>
    <t>Plan de oferta de cursos de educación continuada y aprendizaje a lo largo de la vida bajo esquema de suscripción anual, realizado</t>
  </si>
  <si>
    <t>Documento Balance social</t>
  </si>
  <si>
    <t>Sistema de información de graduados fortalecido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</si>
  <si>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</si>
  <si>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</si>
  <si>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</si>
  <si>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</si>
  <si>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</si>
  <si>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</si>
  <si>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Programa de liderazgo institucional en la Universidad del Magdalena creado</t>
  </si>
  <si>
    <t>Cátedra Universidad -Territorio creada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</si>
  <si>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</si>
  <si>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</si>
  <si>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</si>
  <si>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</si>
  <si>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 xml:space="preserve">Desarrollar alianzas con el entorno para fortalecer procesos de formación, investigación, cocreación, innovación, transferencia y apropiación del conocimiento. </t>
  </si>
  <si>
    <t>Número de alianzas suscritas con actores del entorno</t>
  </si>
  <si>
    <t>Creación de la Fundación de la Universidad del Magdalena</t>
  </si>
  <si>
    <t>Asistencia técnica a municipios del Magdalena</t>
  </si>
  <si>
    <t>Asistencia técnica a asociaciones comunales del departamento del Magdalena</t>
  </si>
  <si>
    <t>Agencia para el Desarrollo Territorial en funcionamiento</t>
  </si>
  <si>
    <t>Propuestas presentadas para financiación externa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</si>
  <si>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</si>
  <si>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</si>
  <si>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</si>
  <si>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</si>
  <si>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</si>
  <si>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</si>
  <si>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</si>
  <si>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</si>
  <si>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Propiciar espacio para el desarrollo de las artes y la cultura en la comunidad universitaria</t>
  </si>
  <si>
    <t xml:space="preserve">Exposiciones artísticas (Permanente e itinerantes) realiazadas en la Vigencia </t>
  </si>
  <si>
    <t>Colecciones digitalizadas y expuestas en plataforma virtual</t>
  </si>
  <si>
    <t xml:space="preserve">Concursos y convocatorias para fomentar la creación y gestión artística y cultural </t>
  </si>
  <si>
    <t>Formación en expresiones artísticas y practicas culturales</t>
  </si>
  <si>
    <t>Iniciativas, estrategias y actividades realizadas para el fortalecimiento del sistema cultural y museográfico</t>
  </si>
  <si>
    <t>Pueblito caribeño virtualización total y espacios físicos en el campus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</si>
  <si>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</si>
  <si>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</si>
  <si>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</si>
  <si>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</si>
  <si>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Cualificar los empleados públicos administrativos y fortalecer las unidades organizativas, incentivando la promoción y nivelación del personal calificado para afrontar la creciente demanda de los servicios institucionales.</t>
  </si>
  <si>
    <t>Empleados capacitados en creatividad, innovación y resolución de problemas</t>
  </si>
  <si>
    <t>Director de Talento Humano</t>
  </si>
  <si>
    <t>Iniciativas de innovación administrativas y organizacionales Implementadas</t>
  </si>
  <si>
    <t>Empleados administrativos certificados en competencias digitales</t>
  </si>
  <si>
    <t>Número de empleados administrativos participantes en eventos académicos nacionales e internacionales virtuales</t>
  </si>
  <si>
    <t>Nuevas unidades organizativas</t>
  </si>
  <si>
    <t>Unidades reorganizadas</t>
  </si>
  <si>
    <t>Nuevos cargos para areas críticas</t>
  </si>
  <si>
    <t>Empleos recategorizados</t>
  </si>
  <si>
    <t>Empleos con nivelación salarial</t>
  </si>
  <si>
    <t>Estatuto de carrera de los empleos administrativos actualizado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</si>
  <si>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</si>
  <si>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</si>
  <si>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</si>
  <si>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</si>
  <si>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</si>
  <si>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</si>
  <si>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</si>
  <si>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Actualización del Protocolo institucional para la prevención y atención de la violencia basada en género y violencia sexual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</si>
  <si>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</si>
  <si>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</si>
  <si>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</si>
  <si>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Decano de la Facultad de Ciencias de la Salud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</si>
  <si>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</si>
  <si>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</si>
  <si>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</si>
  <si>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5.2.3 fortalecimiento de la asociatividad y agremaciones de empleados y pensionados</t>
  </si>
  <si>
    <t>Fortalecimiento del fondo por calamidad para Empleados Públicos Unimagdalena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</si>
  <si>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</si>
  <si>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por concepto de Auxilio por enfermedad grave o fallecimiento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</si>
  <si>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</si>
  <si>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</si>
  <si>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</si>
  <si>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Realizar estudios previos para la estructuración de proyectos de infraestructura física de la Universidad del Magdalena.</t>
  </si>
  <si>
    <t>Estudios previos para la estructuración de proyectos</t>
  </si>
  <si>
    <t>Jefe de la Oficina Asesora de Planeación</t>
  </si>
  <si>
    <t>Proyectos de infraestructura para el fortalecimiento en investigación actualizados (diseños, presupuestos y/o licencia)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</si>
  <si>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</si>
  <si>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</si>
  <si>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Número de aulas, laboratorios y otras áreas construidos, adecuados y/o modernizados para el desarrollo de actividades académicas</t>
  </si>
  <si>
    <t>Vicerrector Administrativo</t>
  </si>
  <si>
    <t>Construcción nueva sede intercultural Katanzama</t>
  </si>
  <si>
    <t>Contratación e inicio de obras Edificio de Aulas Río Magdalena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</si>
  <si>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</si>
  <si>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</si>
  <si>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</si>
  <si>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</si>
  <si>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</si>
  <si>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</si>
  <si>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</si>
  <si>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</si>
  <si>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</si>
  <si>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 xml:space="preserve">Módulo de inscripción de aspirantes </t>
  </si>
  <si>
    <t>Director del CIDS</t>
  </si>
  <si>
    <t>Módulo de Gestión Curricular implementado</t>
  </si>
  <si>
    <t>Módulo de Historia académica implementado</t>
  </si>
  <si>
    <t>Módulo de liquidación financiera</t>
  </si>
  <si>
    <t>Nuevos tableros de datos implementados</t>
  </si>
  <si>
    <t>Chat para servicio al ciudadano</t>
  </si>
  <si>
    <t>Sistema institucional de eventos y Portal principal Unimagdalena migrados Azure Cloud</t>
  </si>
  <si>
    <t>5.5 Formulación e implementación de la política de valoración, conservación y sostenibilidad del patrimonio material e inmaterial y los ecosistemas de la institución</t>
  </si>
  <si>
    <t>5.5.3 Preservación y ampliación de los ecosistemas naturales de la Universidad</t>
  </si>
  <si>
    <t>Preservación y ampliación de los ecosistemas naturales de la Universidad</t>
  </si>
  <si>
    <t>Mejorar las condiciones físicas de la dotación de recursos naturales de la Universidad del Magdalena.</t>
  </si>
  <si>
    <t>Ordenamiento y señalización del Bosque Seco</t>
  </si>
  <si>
    <t>Ordenamiento del Lago</t>
  </si>
  <si>
    <t>Ordenamiento de la sede Tayrona</t>
  </si>
  <si>
    <t>TOTAL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</si>
  <si>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</si>
  <si>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Indicador</t>
  </si>
  <si>
    <t>Sistema de incentivos y reconocimiento a la buena docencia y a la innovación educativa adoptado e implementado</t>
  </si>
  <si>
    <t>2.2 Consolidación de los programas de acceso y permanencia de población vulnerable y del programa talento Magdalena</t>
  </si>
  <si>
    <t>% Cumplimiento Indicador</t>
  </si>
  <si>
    <t>Presupuesto Definitivo</t>
  </si>
  <si>
    <t xml:space="preserve"> Presupuesto Ejecutado</t>
  </si>
  <si>
    <t>% Avance Actividades Proyecto</t>
  </si>
  <si>
    <t>Boletines de prensa publicados</t>
  </si>
  <si>
    <t>Programas del Campus TV emitidos</t>
  </si>
  <si>
    <t>Programas radiales publicados</t>
  </si>
  <si>
    <t>Boletines audiovisuales publicados</t>
  </si>
  <si>
    <r>
      <t xml:space="preserve">PLAN DE ACCIÓN 2024
</t>
    </r>
    <r>
      <rPr>
        <b/>
        <sz val="20"/>
        <color theme="8" tint="-0.249977111117893"/>
        <rFont val="Calibri"/>
        <family val="2"/>
        <scheme val="minor"/>
      </rPr>
      <t>seguimiento Junio-2024</t>
    </r>
  </si>
  <si>
    <t>Medición Junio 2024</t>
  </si>
  <si>
    <t>3.3.2 Fomento y apoyo a la graduación de programas de maestría y doctorado</t>
  </si>
  <si>
    <t>Programa de Becas para postgrado</t>
  </si>
  <si>
    <t>Número de estudiantes beneficiarios con becas para estudios de posgrados</t>
  </si>
  <si>
    <t>Promover el acceso de miembros de la comunidad universitaria a formación posgradual.</t>
  </si>
  <si>
    <t>Ampliar y modernizar la infraestructura física y tecnológica orientada a la gestión administrativa.</t>
  </si>
  <si>
    <t>Ampliar y modernizar la infraestructura física y tecnológica orientada a la gestión académica.</t>
  </si>
  <si>
    <t>Brindar auxilio económico a los empleados públicos afiliados a las organizaciones sindicales SINTRAUNAL, SINTRAUNICOL y ASPUMAG.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</si>
</sst>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* #.##0.00_-;\-* #.##0.00_-;_-* &quot;-&quot;??_-;_-@_-"/>
    <numFmt numFmtId="165" formatCode="#,##0_ ;\-#,##0\ "/>
    <numFmt numFmtId="166" formatCode="_(&quot;$&quot;\ * #.##0.00_);_(&quot;$&quot;\ * \(#.##0.00\);_(&quot;$&quot;\ * &quot;-&quot;??_);_(@_)"/>
    <numFmt numFmtId="167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8" tint="-0.249977111117893"/>
      <name val="Calibri"/>
      <family val="2"/>
      <scheme val="minor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sz val="14"/>
      <name val="Arial Narrow"/>
      <family val="2"/>
    </font>
    <font>
      <b/>
      <sz val="20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3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right" vertical="center"/>
    </xf>
    <xf numFmtId="9" fontId="3" fillId="0" borderId="1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9" fontId="3" fillId="0" borderId="1" xfId="2" applyNumberFormat="1" applyFont="1" applyFill="1" applyBorder="1" applyAlignment="1">
      <alignment horizontal="center" vertical="center" wrapText="1"/>
    </xf>
    <xf numFmtId="9" fontId="3" fillId="0" borderId="1" xfId="2" applyNumberFormat="1" applyFont="1" applyFill="1" applyBorder="1" applyAlignment="1">
      <alignment horizontal="center" vertical="center"/>
    </xf>
    <xf numFmtId="9" fontId="3" fillId="0" borderId="3" xfId="2" applyNumberFormat="1" applyFont="1" applyFill="1" applyBorder="1" applyAlignment="1">
      <alignment horizontal="center" vertical="center" wrapText="1"/>
    </xf>
    <xf numFmtId="9" fontId="3" fillId="0" borderId="5" xfId="2" applyNumberFormat="1" applyFont="1" applyFill="1" applyBorder="1" applyAlignment="1">
      <alignment horizontal="center" vertical="center" wrapText="1"/>
    </xf>
    <xf numFmtId="9" fontId="3" fillId="0" borderId="4" xfId="2" applyNumberFormat="1" applyFont="1" applyFill="1" applyBorder="1" applyAlignment="1">
      <alignment horizontal="center" vertical="center" wrapText="1"/>
    </xf>
    <xf numFmtId="9" fontId="3" fillId="0" borderId="1" xfId="2" applyNumberFormat="1" applyFont="1" applyFill="1" applyBorder="1" applyAlignment="1">
      <alignment horizontal="center" vertical="center"/>
    </xf>
    <xf numFmtId="9" fontId="4" fillId="0" borderId="3" xfId="2" applyNumberFormat="1" applyFont="1" applyFill="1" applyBorder="1" applyAlignment="1">
      <alignment horizontal="center" vertical="center" wrapText="1"/>
    </xf>
    <xf numFmtId="9" fontId="4" fillId="0" borderId="4" xfId="2" applyNumberFormat="1" applyFont="1" applyFill="1" applyBorder="1" applyAlignment="1">
      <alignment horizontal="center" vertical="center" wrapText="1"/>
    </xf>
    <xf numFmtId="9" fontId="3" fillId="0" borderId="1" xfId="2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167" fontId="3" fillId="0" borderId="3" xfId="1" applyNumberFormat="1" applyFont="1" applyFill="1" applyBorder="1" applyAlignment="1">
      <alignment horizontal="right" vertical="center" wrapText="1"/>
    </xf>
    <xf numFmtId="167" fontId="3" fillId="0" borderId="5" xfId="1" applyNumberFormat="1" applyFont="1" applyFill="1" applyBorder="1" applyAlignment="1">
      <alignment horizontal="right" vertical="center" wrapText="1"/>
    </xf>
    <xf numFmtId="167" fontId="3" fillId="0" borderId="4" xfId="1" applyNumberFormat="1" applyFont="1" applyFill="1" applyBorder="1" applyAlignment="1">
      <alignment horizontal="right" vertical="center" wrapText="1"/>
    </xf>
    <xf numFmtId="9" fontId="3" fillId="0" borderId="1" xfId="2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65" fontId="3" fillId="0" borderId="1" xfId="3" applyNumberFormat="1" applyFont="1" applyFill="1" applyBorder="1" applyAlignment="1">
      <alignment horizontal="center" vertical="center" wrapText="1"/>
    </xf>
    <xf numFmtId="167" fontId="3" fillId="0" borderId="1" xfId="4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/>
    </xf>
    <xf numFmtId="167" fontId="3" fillId="0" borderId="1" xfId="4" applyNumberFormat="1" applyFont="1" applyFill="1" applyBorder="1" applyAlignment="1">
      <alignment horizontal="center" vertical="center" wrapText="1"/>
    </xf>
  </cellXfs>
  <cellStyles count="5">
    <cellStyle name="Millares 2" xfId="3" xr:uid="{107DE366-EB7E-4745-900C-E87FB3678D97}"/>
    <cellStyle name="Moneda" xfId="1" builtinId="4"/>
    <cellStyle name="Moneda 4" xfId="4" xr:uid="{3C0817DE-26A9-44D5-9281-CBCAD83CA57E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887888</xdr:colOff>
      <xdr:row>0</xdr:row>
      <xdr:rowOff>126419</xdr:rowOff>
    </xdr:from>
    <xdr:to>
      <xdr:col>5</xdr:col>
      <xdr:colOff>283742</xdr:colOff>
      <xdr:row>2</xdr:row>
      <xdr:rowOff>466235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B4A40-3468-4361-B405-EC8A75C7E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4869" y="126419"/>
          <a:ext cx="1523516" cy="14531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92DB-8275-4B7B-9E2F-5F0EDFA2A5DD}">
  <sheetPr>
    <pageSetUpPr fitToPage="1"/>
  </sheetPr>
  <dimension ref="A1:N173"/>
  <sheetViews>
    <sheetView tabSelected="1" zoomScale="77" zoomScaleNormal="77" zoomScaleSheetLayoutView="80" workbookViewId="0">
      <selection sqref="A1:N3"/>
    </sheetView>
  </sheetViews>
  <sheetFormatPr baseColWidth="10" defaultColWidth="11.42578125" defaultRowHeight="18" x14ac:dyDescent="0.25"/>
  <cols>
    <col min="1" max="1" width="16.28515625" style="2" customWidth="1"/>
    <col min="2" max="2" width="18.28515625" style="5" customWidth="1"/>
    <col min="3" max="3" width="33.7109375" style="5" customWidth="1"/>
    <col min="4" max="4" width="32.28515625" style="5" customWidth="1"/>
    <col min="5" max="5" width="31.85546875" style="5" customWidth="1"/>
    <col min="6" max="6" width="38.140625" style="5" customWidth="1"/>
    <col min="7" max="7" width="57.42578125" style="3" customWidth="1"/>
    <col min="8" max="8" width="7.7109375" style="4" customWidth="1"/>
    <col min="9" max="9" width="12.5703125" style="4" customWidth="1"/>
    <col min="10" max="10" width="16.42578125" style="4" customWidth="1"/>
    <col min="11" max="11" width="14" style="15" customWidth="1"/>
    <col min="12" max="12" width="21.5703125" style="4" bestFit="1" customWidth="1"/>
    <col min="13" max="13" width="21.140625" style="4" customWidth="1"/>
    <col min="14" max="14" width="21.85546875" style="2" customWidth="1"/>
    <col min="15" max="16384" width="11.42578125" style="3"/>
  </cols>
  <sheetData>
    <row r="1" spans="1:14" s="1" customFormat="1" ht="44.25" customHeight="1" x14ac:dyDescent="0.25">
      <c r="A1" s="10" t="s">
        <v>345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" customFormat="1" ht="44.2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" customFormat="1" ht="44.2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s="1" customFormat="1" ht="60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334</v>
      </c>
      <c r="H4" s="6" t="s">
        <v>6</v>
      </c>
      <c r="I4" s="6" t="s">
        <v>346</v>
      </c>
      <c r="J4" s="6" t="s">
        <v>337</v>
      </c>
      <c r="K4" s="6" t="s">
        <v>340</v>
      </c>
      <c r="L4" s="6" t="s">
        <v>338</v>
      </c>
      <c r="M4" s="6" t="s">
        <v>339</v>
      </c>
      <c r="N4" s="6" t="s">
        <v>7</v>
      </c>
    </row>
    <row r="5" spans="1:14" s="1" customFormat="1" ht="45.75" customHeight="1" x14ac:dyDescent="0.25">
      <c r="A5" s="27">
        <v>1</v>
      </c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9" t="s">
        <v>13</v>
      </c>
      <c r="H5" s="30">
        <v>4</v>
      </c>
      <c r="I5" s="30">
        <v>1</v>
      </c>
      <c r="J5" s="9">
        <v>0.25</v>
      </c>
      <c r="K5" s="16">
        <v>0.72399999999999998</v>
      </c>
      <c r="L5" s="31">
        <v>300000000</v>
      </c>
      <c r="M5" s="31">
        <v>58012599</v>
      </c>
      <c r="N5" s="27" t="s">
        <v>14</v>
      </c>
    </row>
    <row r="6" spans="1:14" s="1" customFormat="1" ht="45.75" customHeight="1" x14ac:dyDescent="0.25">
      <c r="A6" s="27"/>
      <c r="B6" s="28"/>
      <c r="C6" s="28"/>
      <c r="D6" s="28"/>
      <c r="E6" s="28"/>
      <c r="F6" s="28"/>
      <c r="G6" s="29" t="s">
        <v>15</v>
      </c>
      <c r="H6" s="30">
        <v>4</v>
      </c>
      <c r="I6" s="30">
        <v>2</v>
      </c>
      <c r="J6" s="9">
        <v>0.5</v>
      </c>
      <c r="K6" s="16"/>
      <c r="L6" s="31"/>
      <c r="M6" s="31"/>
      <c r="N6" s="27"/>
    </row>
    <row r="7" spans="1:14" s="1" customFormat="1" ht="45.75" customHeight="1" x14ac:dyDescent="0.25">
      <c r="A7" s="27"/>
      <c r="B7" s="28"/>
      <c r="C7" s="28"/>
      <c r="D7" s="28"/>
      <c r="E7" s="28"/>
      <c r="F7" s="28"/>
      <c r="G7" s="29" t="s">
        <v>16</v>
      </c>
      <c r="H7" s="30">
        <v>2</v>
      </c>
      <c r="I7" s="30">
        <v>0</v>
      </c>
      <c r="J7" s="9">
        <v>0</v>
      </c>
      <c r="K7" s="16"/>
      <c r="L7" s="31"/>
      <c r="M7" s="31"/>
      <c r="N7" s="27"/>
    </row>
    <row r="8" spans="1:14" s="1" customFormat="1" ht="45.75" customHeight="1" x14ac:dyDescent="0.25">
      <c r="A8" s="27"/>
      <c r="B8" s="28"/>
      <c r="C8" s="28"/>
      <c r="D8" s="28"/>
      <c r="E8" s="28"/>
      <c r="F8" s="28"/>
      <c r="G8" s="29" t="s">
        <v>17</v>
      </c>
      <c r="H8" s="30">
        <v>6</v>
      </c>
      <c r="I8" s="30">
        <v>6</v>
      </c>
      <c r="J8" s="9">
        <v>1</v>
      </c>
      <c r="K8" s="16"/>
      <c r="L8" s="31"/>
      <c r="M8" s="31"/>
      <c r="N8" s="27"/>
    </row>
    <row r="9" spans="1:14" s="1" customFormat="1" ht="45.75" customHeight="1" x14ac:dyDescent="0.25">
      <c r="A9" s="27"/>
      <c r="B9" s="28"/>
      <c r="C9" s="28"/>
      <c r="D9" s="28"/>
      <c r="E9" s="28"/>
      <c r="F9" s="28"/>
      <c r="G9" s="29" t="s">
        <v>18</v>
      </c>
      <c r="H9" s="30">
        <v>2</v>
      </c>
      <c r="I9" s="30">
        <v>1</v>
      </c>
      <c r="J9" s="9">
        <v>0.5</v>
      </c>
      <c r="K9" s="16"/>
      <c r="L9" s="31"/>
      <c r="M9" s="31"/>
      <c r="N9" s="27"/>
    </row>
    <row r="10" spans="1:14" s="1" customFormat="1" ht="42.75" customHeight="1" x14ac:dyDescent="0.25">
      <c r="A10" s="32">
        <v>2</v>
      </c>
      <c r="B10" s="28" t="s">
        <v>8</v>
      </c>
      <c r="C10" s="28" t="s">
        <v>19</v>
      </c>
      <c r="D10" s="28" t="s">
        <v>20</v>
      </c>
      <c r="E10" s="28" t="s">
        <v>21</v>
      </c>
      <c r="F10" s="28" t="s">
        <v>22</v>
      </c>
      <c r="G10" s="29" t="s">
        <v>23</v>
      </c>
      <c r="H10" s="26">
        <v>120</v>
      </c>
      <c r="I10" s="26">
        <v>243</v>
      </c>
      <c r="J10" s="9">
        <v>1</v>
      </c>
      <c r="K10" s="17">
        <v>0.45100000000000001</v>
      </c>
      <c r="L10" s="33">
        <v>236753400</v>
      </c>
      <c r="M10" s="33">
        <v>112643907</v>
      </c>
      <c r="N10" s="27" t="s">
        <v>24</v>
      </c>
    </row>
    <row r="11" spans="1:14" s="1" customFormat="1" ht="36" x14ac:dyDescent="0.25">
      <c r="A11" s="32"/>
      <c r="B11" s="28"/>
      <c r="C11" s="28"/>
      <c r="D11" s="28"/>
      <c r="E11" s="28"/>
      <c r="F11" s="28"/>
      <c r="G11" s="29" t="s">
        <v>25</v>
      </c>
      <c r="H11" s="26">
        <v>40</v>
      </c>
      <c r="I11" s="26">
        <v>37</v>
      </c>
      <c r="J11" s="9">
        <v>0.92500000000000004</v>
      </c>
      <c r="K11" s="17"/>
      <c r="L11" s="33"/>
      <c r="M11" s="33"/>
      <c r="N11" s="27"/>
    </row>
    <row r="12" spans="1:14" s="1" customFormat="1" ht="41.25" customHeight="1" x14ac:dyDescent="0.25">
      <c r="A12" s="32"/>
      <c r="B12" s="28"/>
      <c r="C12" s="28"/>
      <c r="D12" s="28"/>
      <c r="E12" s="28"/>
      <c r="F12" s="28"/>
      <c r="G12" s="29" t="s">
        <v>26</v>
      </c>
      <c r="H12" s="26">
        <v>50</v>
      </c>
      <c r="I12" s="26">
        <v>65</v>
      </c>
      <c r="J12" s="9">
        <v>1</v>
      </c>
      <c r="K12" s="17"/>
      <c r="L12" s="33"/>
      <c r="M12" s="33"/>
      <c r="N12" s="27"/>
    </row>
    <row r="13" spans="1:14" s="1" customFormat="1" ht="81" customHeight="1" x14ac:dyDescent="0.25">
      <c r="A13" s="32"/>
      <c r="B13" s="28"/>
      <c r="C13" s="28"/>
      <c r="D13" s="28"/>
      <c r="E13" s="28"/>
      <c r="F13" s="28"/>
      <c r="G13" s="29" t="s">
        <v>27</v>
      </c>
      <c r="H13" s="26">
        <v>5</v>
      </c>
      <c r="I13" s="26">
        <v>1</v>
      </c>
      <c r="J13" s="9">
        <v>0.2</v>
      </c>
      <c r="K13" s="17"/>
      <c r="L13" s="33"/>
      <c r="M13" s="33"/>
      <c r="N13" s="27"/>
    </row>
    <row r="14" spans="1:14" s="1" customFormat="1" ht="42" customHeight="1" x14ac:dyDescent="0.25">
      <c r="A14" s="32">
        <v>3</v>
      </c>
      <c r="B14" s="28" t="s">
        <v>8</v>
      </c>
      <c r="C14" s="28" t="s">
        <v>19</v>
      </c>
      <c r="D14" s="28" t="s">
        <v>20</v>
      </c>
      <c r="E14" s="28" t="s">
        <v>28</v>
      </c>
      <c r="F14" s="28" t="s">
        <v>29</v>
      </c>
      <c r="G14" s="34" t="s">
        <v>30</v>
      </c>
      <c r="H14" s="30">
        <v>85</v>
      </c>
      <c r="I14" s="30">
        <v>30</v>
      </c>
      <c r="J14" s="9">
        <v>0.35299999999999998</v>
      </c>
      <c r="K14" s="16">
        <v>0.53100000000000003</v>
      </c>
      <c r="L14" s="33">
        <v>371347140</v>
      </c>
      <c r="M14" s="33">
        <v>29528242</v>
      </c>
      <c r="N14" s="27" t="s">
        <v>31</v>
      </c>
    </row>
    <row r="15" spans="1:14" s="1" customFormat="1" ht="42" customHeight="1" x14ac:dyDescent="0.25">
      <c r="A15" s="32"/>
      <c r="B15" s="28"/>
      <c r="C15" s="28"/>
      <c r="D15" s="28"/>
      <c r="E15" s="28"/>
      <c r="F15" s="28"/>
      <c r="G15" s="34" t="s">
        <v>32</v>
      </c>
      <c r="H15" s="30">
        <v>80</v>
      </c>
      <c r="I15" s="30">
        <v>124</v>
      </c>
      <c r="J15" s="9">
        <v>1</v>
      </c>
      <c r="K15" s="16"/>
      <c r="L15" s="33"/>
      <c r="M15" s="33"/>
      <c r="N15" s="27"/>
    </row>
    <row r="16" spans="1:14" s="1" customFormat="1" ht="42" customHeight="1" x14ac:dyDescent="0.25">
      <c r="A16" s="32"/>
      <c r="B16" s="28"/>
      <c r="C16" s="28"/>
      <c r="D16" s="28"/>
      <c r="E16" s="28"/>
      <c r="F16" s="28"/>
      <c r="G16" s="34" t="s">
        <v>33</v>
      </c>
      <c r="H16" s="26">
        <v>5</v>
      </c>
      <c r="I16" s="26">
        <v>6</v>
      </c>
      <c r="J16" s="9">
        <v>1</v>
      </c>
      <c r="K16" s="16"/>
      <c r="L16" s="33"/>
      <c r="M16" s="33"/>
      <c r="N16" s="27"/>
    </row>
    <row r="17" spans="1:14" s="1" customFormat="1" ht="42" customHeight="1" x14ac:dyDescent="0.25">
      <c r="A17" s="32"/>
      <c r="B17" s="28"/>
      <c r="C17" s="28"/>
      <c r="D17" s="28"/>
      <c r="E17" s="28"/>
      <c r="F17" s="28"/>
      <c r="G17" s="29" t="s">
        <v>34</v>
      </c>
      <c r="H17" s="26">
        <v>3</v>
      </c>
      <c r="I17" s="26">
        <v>3</v>
      </c>
      <c r="J17" s="9">
        <v>1</v>
      </c>
      <c r="K17" s="16"/>
      <c r="L17" s="33"/>
      <c r="M17" s="33"/>
      <c r="N17" s="27"/>
    </row>
    <row r="18" spans="1:14" s="1" customFormat="1" ht="42" customHeight="1" x14ac:dyDescent="0.25">
      <c r="A18" s="32"/>
      <c r="B18" s="28"/>
      <c r="C18" s="28"/>
      <c r="D18" s="28"/>
      <c r="E18" s="28"/>
      <c r="F18" s="28"/>
      <c r="G18" s="34" t="s">
        <v>35</v>
      </c>
      <c r="H18" s="26">
        <v>4</v>
      </c>
      <c r="I18" s="26">
        <v>0</v>
      </c>
      <c r="J18" s="9">
        <v>0</v>
      </c>
      <c r="K18" s="16"/>
      <c r="L18" s="33"/>
      <c r="M18" s="33"/>
      <c r="N18" s="27"/>
    </row>
    <row r="19" spans="1:14" s="1" customFormat="1" ht="42" customHeight="1" x14ac:dyDescent="0.25">
      <c r="A19" s="32"/>
      <c r="B19" s="28"/>
      <c r="C19" s="28"/>
      <c r="D19" s="28"/>
      <c r="E19" s="28"/>
      <c r="F19" s="28"/>
      <c r="G19" s="34" t="s">
        <v>36</v>
      </c>
      <c r="H19" s="26">
        <v>1</v>
      </c>
      <c r="I19" s="26">
        <v>0</v>
      </c>
      <c r="J19" s="9">
        <v>0</v>
      </c>
      <c r="K19" s="16"/>
      <c r="L19" s="33"/>
      <c r="M19" s="33"/>
      <c r="N19" s="27"/>
    </row>
    <row r="20" spans="1:14" s="1" customFormat="1" ht="41.25" customHeight="1" x14ac:dyDescent="0.25">
      <c r="A20" s="27">
        <v>4</v>
      </c>
      <c r="B20" s="28" t="s">
        <v>8</v>
      </c>
      <c r="C20" s="28" t="s">
        <v>37</v>
      </c>
      <c r="D20" s="28" t="s">
        <v>38</v>
      </c>
      <c r="E20" s="28" t="s">
        <v>39</v>
      </c>
      <c r="F20" s="28" t="s">
        <v>40</v>
      </c>
      <c r="G20" s="34" t="s">
        <v>41</v>
      </c>
      <c r="H20" s="30">
        <v>1</v>
      </c>
      <c r="I20" s="30">
        <v>0</v>
      </c>
      <c r="J20" s="9">
        <v>0</v>
      </c>
      <c r="K20" s="16">
        <v>0.19600000000000001</v>
      </c>
      <c r="L20" s="33">
        <v>765787449.74000001</v>
      </c>
      <c r="M20" s="35">
        <v>521326088</v>
      </c>
      <c r="N20" s="27" t="s">
        <v>42</v>
      </c>
    </row>
    <row r="21" spans="1:14" s="1" customFormat="1" ht="42.75" customHeight="1" x14ac:dyDescent="0.25">
      <c r="A21" s="27"/>
      <c r="B21" s="28"/>
      <c r="C21" s="28"/>
      <c r="D21" s="28"/>
      <c r="E21" s="28"/>
      <c r="F21" s="28"/>
      <c r="G21" s="34" t="s">
        <v>43</v>
      </c>
      <c r="H21" s="30">
        <v>21</v>
      </c>
      <c r="I21" s="30">
        <v>19</v>
      </c>
      <c r="J21" s="9">
        <v>0.90500000000000003</v>
      </c>
      <c r="K21" s="16"/>
      <c r="L21" s="33"/>
      <c r="M21" s="36"/>
      <c r="N21" s="27"/>
    </row>
    <row r="22" spans="1:14" s="1" customFormat="1" ht="38.25" customHeight="1" x14ac:dyDescent="0.25">
      <c r="A22" s="27"/>
      <c r="B22" s="28"/>
      <c r="C22" s="28"/>
      <c r="D22" s="28"/>
      <c r="E22" s="28"/>
      <c r="F22" s="28"/>
      <c r="G22" s="29" t="s">
        <v>44</v>
      </c>
      <c r="H22" s="30">
        <f>350-263</f>
        <v>87</v>
      </c>
      <c r="I22" s="30">
        <v>8</v>
      </c>
      <c r="J22" s="9">
        <v>9.1999999999999998E-2</v>
      </c>
      <c r="K22" s="16"/>
      <c r="L22" s="33"/>
      <c r="M22" s="36"/>
      <c r="N22" s="27"/>
    </row>
    <row r="23" spans="1:14" s="1" customFormat="1" ht="42.75" customHeight="1" x14ac:dyDescent="0.25">
      <c r="A23" s="27"/>
      <c r="B23" s="28"/>
      <c r="C23" s="28"/>
      <c r="D23" s="28"/>
      <c r="E23" s="28"/>
      <c r="F23" s="28"/>
      <c r="G23" s="29" t="s">
        <v>45</v>
      </c>
      <c r="H23" s="30">
        <v>6</v>
      </c>
      <c r="I23" s="30">
        <v>14</v>
      </c>
      <c r="J23" s="9">
        <v>1</v>
      </c>
      <c r="K23" s="16"/>
      <c r="L23" s="33"/>
      <c r="M23" s="37"/>
      <c r="N23" s="27"/>
    </row>
    <row r="24" spans="1:14" s="1" customFormat="1" ht="27.75" customHeight="1" x14ac:dyDescent="0.25">
      <c r="A24" s="32">
        <v>5</v>
      </c>
      <c r="B24" s="28" t="s">
        <v>8</v>
      </c>
      <c r="C24" s="28" t="s">
        <v>46</v>
      </c>
      <c r="D24" s="28" t="s">
        <v>47</v>
      </c>
      <c r="E24" s="28" t="s">
        <v>48</v>
      </c>
      <c r="F24" s="28" t="s">
        <v>49</v>
      </c>
      <c r="G24" s="29" t="s">
        <v>341</v>
      </c>
      <c r="H24" s="26">
        <v>450</v>
      </c>
      <c r="I24" s="26">
        <v>229</v>
      </c>
      <c r="J24" s="9">
        <v>0.50900000000000001</v>
      </c>
      <c r="K24" s="17">
        <v>0.46100000000000002</v>
      </c>
      <c r="L24" s="33">
        <v>912424938</v>
      </c>
      <c r="M24" s="33">
        <v>911276386.25</v>
      </c>
      <c r="N24" s="27" t="s">
        <v>50</v>
      </c>
    </row>
    <row r="25" spans="1:14" s="1" customFormat="1" ht="27.75" customHeight="1" x14ac:dyDescent="0.25">
      <c r="A25" s="32"/>
      <c r="B25" s="28"/>
      <c r="C25" s="28"/>
      <c r="D25" s="28"/>
      <c r="E25" s="28"/>
      <c r="F25" s="28"/>
      <c r="G25" s="29" t="s">
        <v>51</v>
      </c>
      <c r="H25" s="26">
        <v>240</v>
      </c>
      <c r="I25" s="26">
        <v>99</v>
      </c>
      <c r="J25" s="9">
        <v>0.41299999999999998</v>
      </c>
      <c r="K25" s="17"/>
      <c r="L25" s="33"/>
      <c r="M25" s="33"/>
      <c r="N25" s="27"/>
    </row>
    <row r="26" spans="1:14" s="1" customFormat="1" ht="27.75" customHeight="1" x14ac:dyDescent="0.25">
      <c r="A26" s="32"/>
      <c r="B26" s="28"/>
      <c r="C26" s="28"/>
      <c r="D26" s="28"/>
      <c r="E26" s="28"/>
      <c r="F26" s="28"/>
      <c r="G26" s="29" t="s">
        <v>52</v>
      </c>
      <c r="H26" s="26">
        <v>10</v>
      </c>
      <c r="I26" s="26">
        <v>5</v>
      </c>
      <c r="J26" s="9">
        <v>0.5</v>
      </c>
      <c r="K26" s="17"/>
      <c r="L26" s="33"/>
      <c r="M26" s="33"/>
      <c r="N26" s="27"/>
    </row>
    <row r="27" spans="1:14" s="1" customFormat="1" ht="27.75" customHeight="1" x14ac:dyDescent="0.25">
      <c r="A27" s="32"/>
      <c r="B27" s="28"/>
      <c r="C27" s="28"/>
      <c r="D27" s="28"/>
      <c r="E27" s="28"/>
      <c r="F27" s="28"/>
      <c r="G27" s="29" t="s">
        <v>344</v>
      </c>
      <c r="H27" s="26">
        <v>360</v>
      </c>
      <c r="I27" s="26">
        <v>182</v>
      </c>
      <c r="J27" s="9">
        <v>0.50600000000000001</v>
      </c>
      <c r="K27" s="17"/>
      <c r="L27" s="33"/>
      <c r="M27" s="33"/>
      <c r="N27" s="27"/>
    </row>
    <row r="28" spans="1:14" s="1" customFormat="1" ht="27.75" customHeight="1" x14ac:dyDescent="0.25">
      <c r="A28" s="32"/>
      <c r="B28" s="28"/>
      <c r="C28" s="28"/>
      <c r="D28" s="28"/>
      <c r="E28" s="28"/>
      <c r="F28" s="28"/>
      <c r="G28" s="29" t="s">
        <v>342</v>
      </c>
      <c r="H28" s="26">
        <v>50</v>
      </c>
      <c r="I28" s="26">
        <v>24</v>
      </c>
      <c r="J28" s="9">
        <v>0.48</v>
      </c>
      <c r="K28" s="17"/>
      <c r="L28" s="33"/>
      <c r="M28" s="33"/>
      <c r="N28" s="27"/>
    </row>
    <row r="29" spans="1:14" s="1" customFormat="1" ht="27.75" customHeight="1" x14ac:dyDescent="0.25">
      <c r="A29" s="32"/>
      <c r="B29" s="28"/>
      <c r="C29" s="28"/>
      <c r="D29" s="28"/>
      <c r="E29" s="28"/>
      <c r="F29" s="28"/>
      <c r="G29" s="29" t="s">
        <v>343</v>
      </c>
      <c r="H29" s="26">
        <v>150</v>
      </c>
      <c r="I29" s="26">
        <v>73</v>
      </c>
      <c r="J29" s="9">
        <v>0.48699999999999999</v>
      </c>
      <c r="K29" s="17"/>
      <c r="L29" s="33"/>
      <c r="M29" s="33"/>
      <c r="N29" s="27"/>
    </row>
    <row r="30" spans="1:14" s="1" customFormat="1" ht="27.75" customHeight="1" x14ac:dyDescent="0.25">
      <c r="A30" s="32"/>
      <c r="B30" s="28"/>
      <c r="C30" s="28"/>
      <c r="D30" s="28"/>
      <c r="E30" s="28"/>
      <c r="F30" s="28"/>
      <c r="G30" s="29" t="s">
        <v>53</v>
      </c>
      <c r="H30" s="26">
        <v>28</v>
      </c>
      <c r="I30" s="26">
        <v>7</v>
      </c>
      <c r="J30" s="9">
        <v>0.25</v>
      </c>
      <c r="K30" s="17"/>
      <c r="L30" s="33"/>
      <c r="M30" s="33"/>
      <c r="N30" s="27"/>
    </row>
    <row r="31" spans="1:14" s="1" customFormat="1" ht="45.75" customHeight="1" x14ac:dyDescent="0.25">
      <c r="A31" s="32">
        <v>6</v>
      </c>
      <c r="B31" s="28" t="s">
        <v>8</v>
      </c>
      <c r="C31" s="28" t="s">
        <v>46</v>
      </c>
      <c r="D31" s="28" t="s">
        <v>54</v>
      </c>
      <c r="E31" s="28" t="s">
        <v>55</v>
      </c>
      <c r="F31" s="28" t="s">
        <v>56</v>
      </c>
      <c r="G31" s="34" t="s">
        <v>57</v>
      </c>
      <c r="H31" s="38">
        <v>0.6</v>
      </c>
      <c r="I31" s="38">
        <v>0</v>
      </c>
      <c r="J31" s="9">
        <v>0</v>
      </c>
      <c r="K31" s="18">
        <v>0.873</v>
      </c>
      <c r="L31" s="33">
        <v>170465060</v>
      </c>
      <c r="M31" s="33">
        <v>89518876</v>
      </c>
      <c r="N31" s="27" t="s">
        <v>24</v>
      </c>
    </row>
    <row r="32" spans="1:14" s="1" customFormat="1" ht="54" x14ac:dyDescent="0.25">
      <c r="A32" s="32"/>
      <c r="B32" s="28"/>
      <c r="C32" s="28"/>
      <c r="D32" s="28"/>
      <c r="E32" s="28"/>
      <c r="F32" s="28"/>
      <c r="G32" s="29" t="s">
        <v>58</v>
      </c>
      <c r="H32" s="39">
        <v>0.6</v>
      </c>
      <c r="I32" s="39">
        <v>0.56999999999999995</v>
      </c>
      <c r="J32" s="9">
        <v>0.95</v>
      </c>
      <c r="K32" s="19"/>
      <c r="L32" s="33"/>
      <c r="M32" s="33"/>
      <c r="N32" s="27"/>
    </row>
    <row r="33" spans="1:14" s="1" customFormat="1" ht="54" x14ac:dyDescent="0.25">
      <c r="A33" s="32"/>
      <c r="B33" s="28"/>
      <c r="C33" s="28"/>
      <c r="D33" s="28"/>
      <c r="E33" s="28"/>
      <c r="F33" s="28"/>
      <c r="G33" s="29" t="s">
        <v>59</v>
      </c>
      <c r="H33" s="39">
        <v>0.55000000000000004</v>
      </c>
      <c r="I33" s="39">
        <v>0.4</v>
      </c>
      <c r="J33" s="9">
        <v>0.72699999999999998</v>
      </c>
      <c r="K33" s="20"/>
      <c r="L33" s="33"/>
      <c r="M33" s="33"/>
      <c r="N33" s="27"/>
    </row>
    <row r="34" spans="1:14" s="1" customFormat="1" ht="39" customHeight="1" x14ac:dyDescent="0.25">
      <c r="A34" s="32">
        <v>7</v>
      </c>
      <c r="B34" s="28" t="s">
        <v>60</v>
      </c>
      <c r="C34" s="28" t="s">
        <v>61</v>
      </c>
      <c r="D34" s="28" t="s">
        <v>62</v>
      </c>
      <c r="E34" s="28" t="s">
        <v>63</v>
      </c>
      <c r="F34" s="28" t="s">
        <v>64</v>
      </c>
      <c r="G34" s="29" t="s">
        <v>65</v>
      </c>
      <c r="H34" s="26">
        <v>4</v>
      </c>
      <c r="I34" s="26">
        <v>1</v>
      </c>
      <c r="J34" s="9">
        <v>0.25</v>
      </c>
      <c r="K34" s="17">
        <v>0.52100000000000002</v>
      </c>
      <c r="L34" s="33">
        <v>203018116.41999999</v>
      </c>
      <c r="M34" s="33">
        <v>109607959.78</v>
      </c>
      <c r="N34" s="27" t="s">
        <v>66</v>
      </c>
    </row>
    <row r="35" spans="1:14" s="1" customFormat="1" ht="36" customHeight="1" x14ac:dyDescent="0.25">
      <c r="A35" s="32"/>
      <c r="B35" s="28"/>
      <c r="C35" s="28"/>
      <c r="D35" s="28"/>
      <c r="E35" s="28"/>
      <c r="F35" s="28"/>
      <c r="G35" s="34" t="s">
        <v>67</v>
      </c>
      <c r="H35" s="26">
        <v>150</v>
      </c>
      <c r="I35" s="26">
        <v>97</v>
      </c>
      <c r="J35" s="9">
        <v>0.64700000000000002</v>
      </c>
      <c r="K35" s="17"/>
      <c r="L35" s="33"/>
      <c r="M35" s="33"/>
      <c r="N35" s="27"/>
    </row>
    <row r="36" spans="1:14" s="1" customFormat="1" ht="43.5" customHeight="1" x14ac:dyDescent="0.25">
      <c r="A36" s="32"/>
      <c r="B36" s="28"/>
      <c r="C36" s="28"/>
      <c r="D36" s="28"/>
      <c r="E36" s="28"/>
      <c r="F36" s="28"/>
      <c r="G36" s="34" t="s">
        <v>68</v>
      </c>
      <c r="H36" s="26">
        <v>3</v>
      </c>
      <c r="I36" s="26">
        <v>3</v>
      </c>
      <c r="J36" s="9">
        <v>1</v>
      </c>
      <c r="K36" s="17"/>
      <c r="L36" s="33"/>
      <c r="M36" s="33"/>
      <c r="N36" s="27"/>
    </row>
    <row r="37" spans="1:14" s="1" customFormat="1" ht="43.5" customHeight="1" x14ac:dyDescent="0.25">
      <c r="A37" s="32"/>
      <c r="B37" s="28"/>
      <c r="C37" s="28"/>
      <c r="D37" s="28"/>
      <c r="E37" s="28"/>
      <c r="F37" s="28"/>
      <c r="G37" s="34" t="s">
        <v>69</v>
      </c>
      <c r="H37" s="26">
        <v>100</v>
      </c>
      <c r="I37" s="26">
        <v>65</v>
      </c>
      <c r="J37" s="9">
        <v>0.65</v>
      </c>
      <c r="K37" s="17"/>
      <c r="L37" s="33"/>
      <c r="M37" s="33"/>
      <c r="N37" s="27"/>
    </row>
    <row r="38" spans="1:14" s="1" customFormat="1" ht="43.5" customHeight="1" x14ac:dyDescent="0.25">
      <c r="A38" s="32"/>
      <c r="B38" s="28"/>
      <c r="C38" s="28"/>
      <c r="D38" s="28"/>
      <c r="E38" s="28"/>
      <c r="F38" s="28"/>
      <c r="G38" s="29" t="s">
        <v>70</v>
      </c>
      <c r="H38" s="26">
        <v>50</v>
      </c>
      <c r="I38" s="26">
        <v>0</v>
      </c>
      <c r="J38" s="9">
        <v>0</v>
      </c>
      <c r="K38" s="17"/>
      <c r="L38" s="33"/>
      <c r="M38" s="33"/>
      <c r="N38" s="27"/>
    </row>
    <row r="39" spans="1:14" s="1" customFormat="1" ht="54" x14ac:dyDescent="0.25">
      <c r="A39" s="32">
        <v>8</v>
      </c>
      <c r="B39" s="28" t="s">
        <v>60</v>
      </c>
      <c r="C39" s="28" t="s">
        <v>336</v>
      </c>
      <c r="D39" s="28" t="s">
        <v>71</v>
      </c>
      <c r="E39" s="28" t="s">
        <v>72</v>
      </c>
      <c r="F39" s="28" t="s">
        <v>73</v>
      </c>
      <c r="G39" s="29" t="s">
        <v>74</v>
      </c>
      <c r="H39" s="26">
        <v>900</v>
      </c>
      <c r="I39" s="26">
        <v>781</v>
      </c>
      <c r="J39" s="9">
        <v>0.86799999999999999</v>
      </c>
      <c r="K39" s="17">
        <v>0.45</v>
      </c>
      <c r="L39" s="33">
        <v>1627919374</v>
      </c>
      <c r="M39" s="33">
        <v>926499750</v>
      </c>
      <c r="N39" s="27" t="s">
        <v>75</v>
      </c>
    </row>
    <row r="40" spans="1:14" s="1" customFormat="1" ht="40.5" customHeight="1" x14ac:dyDescent="0.25">
      <c r="A40" s="32"/>
      <c r="B40" s="28"/>
      <c r="C40" s="28"/>
      <c r="D40" s="28"/>
      <c r="E40" s="28"/>
      <c r="F40" s="28"/>
      <c r="G40" s="29" t="s">
        <v>76</v>
      </c>
      <c r="H40" s="26">
        <v>1</v>
      </c>
      <c r="I40" s="26">
        <v>0</v>
      </c>
      <c r="J40" s="9">
        <v>0</v>
      </c>
      <c r="K40" s="17"/>
      <c r="L40" s="33"/>
      <c r="M40" s="33"/>
      <c r="N40" s="27"/>
    </row>
    <row r="41" spans="1:14" s="1" customFormat="1" ht="100.5" customHeight="1" x14ac:dyDescent="0.25">
      <c r="A41" s="30">
        <v>9</v>
      </c>
      <c r="B41" s="40" t="s">
        <v>60</v>
      </c>
      <c r="C41" s="40" t="s">
        <v>336</v>
      </c>
      <c r="D41" s="40" t="s">
        <v>71</v>
      </c>
      <c r="E41" s="34" t="s">
        <v>77</v>
      </c>
      <c r="F41" s="34" t="s">
        <v>78</v>
      </c>
      <c r="G41" s="34" t="s">
        <v>79</v>
      </c>
      <c r="H41" s="41">
        <v>4116</v>
      </c>
      <c r="I41" s="41">
        <v>5556</v>
      </c>
      <c r="J41" s="9">
        <v>1</v>
      </c>
      <c r="K41" s="21">
        <v>0.45</v>
      </c>
      <c r="L41" s="42">
        <v>2734932647</v>
      </c>
      <c r="M41" s="42">
        <v>1565496600</v>
      </c>
      <c r="N41" s="30" t="s">
        <v>75</v>
      </c>
    </row>
    <row r="42" spans="1:14" s="1" customFormat="1" ht="33.75" customHeight="1" x14ac:dyDescent="0.25">
      <c r="A42" s="32">
        <v>10</v>
      </c>
      <c r="B42" s="28" t="s">
        <v>60</v>
      </c>
      <c r="C42" s="28" t="s">
        <v>336</v>
      </c>
      <c r="D42" s="28" t="s">
        <v>71</v>
      </c>
      <c r="E42" s="28" t="s">
        <v>80</v>
      </c>
      <c r="F42" s="28" t="s">
        <v>81</v>
      </c>
      <c r="G42" s="43" t="s">
        <v>82</v>
      </c>
      <c r="H42" s="26">
        <v>150</v>
      </c>
      <c r="I42" s="26">
        <v>2</v>
      </c>
      <c r="J42" s="9">
        <v>1.2999999999999999E-2</v>
      </c>
      <c r="K42" s="17">
        <v>0.497</v>
      </c>
      <c r="L42" s="33">
        <v>2867157522</v>
      </c>
      <c r="M42" s="33">
        <v>2731342042</v>
      </c>
      <c r="N42" s="27" t="s">
        <v>83</v>
      </c>
    </row>
    <row r="43" spans="1:14" s="1" customFormat="1" ht="35.25" customHeight="1" x14ac:dyDescent="0.25">
      <c r="A43" s="32"/>
      <c r="B43" s="28"/>
      <c r="C43" s="28"/>
      <c r="D43" s="28"/>
      <c r="E43" s="28"/>
      <c r="F43" s="28"/>
      <c r="G43" s="43" t="s">
        <v>84</v>
      </c>
      <c r="H43" s="26">
        <v>80</v>
      </c>
      <c r="I43" s="26">
        <v>5</v>
      </c>
      <c r="J43" s="9">
        <v>6.3E-2</v>
      </c>
      <c r="K43" s="17"/>
      <c r="L43" s="33"/>
      <c r="M43" s="33"/>
      <c r="N43" s="27"/>
    </row>
    <row r="44" spans="1:14" s="1" customFormat="1" ht="44.25" customHeight="1" x14ac:dyDescent="0.25">
      <c r="A44" s="32"/>
      <c r="B44" s="28"/>
      <c r="C44" s="28"/>
      <c r="D44" s="28"/>
      <c r="E44" s="28"/>
      <c r="F44" s="28"/>
      <c r="G44" s="43" t="s">
        <v>85</v>
      </c>
      <c r="H44" s="26">
        <v>500</v>
      </c>
      <c r="I44" s="26">
        <v>302</v>
      </c>
      <c r="J44" s="9">
        <v>0.60399999999999998</v>
      </c>
      <c r="K44" s="17"/>
      <c r="L44" s="33"/>
      <c r="M44" s="33"/>
      <c r="N44" s="27"/>
    </row>
    <row r="45" spans="1:14" s="1" customFormat="1" ht="36" x14ac:dyDescent="0.25">
      <c r="A45" s="32"/>
      <c r="B45" s="28"/>
      <c r="C45" s="28"/>
      <c r="D45" s="28"/>
      <c r="E45" s="28"/>
      <c r="F45" s="28"/>
      <c r="G45" s="43" t="s">
        <v>86</v>
      </c>
      <c r="H45" s="26">
        <v>1</v>
      </c>
      <c r="I45" s="26">
        <v>0</v>
      </c>
      <c r="J45" s="9">
        <v>0</v>
      </c>
      <c r="K45" s="17"/>
      <c r="L45" s="33"/>
      <c r="M45" s="33"/>
      <c r="N45" s="27"/>
    </row>
    <row r="46" spans="1:14" s="1" customFormat="1" ht="45" customHeight="1" x14ac:dyDescent="0.25">
      <c r="A46" s="32"/>
      <c r="B46" s="28"/>
      <c r="C46" s="28"/>
      <c r="D46" s="28"/>
      <c r="E46" s="28"/>
      <c r="F46" s="28"/>
      <c r="G46" s="29" t="s">
        <v>87</v>
      </c>
      <c r="H46" s="26">
        <v>20</v>
      </c>
      <c r="I46" s="26">
        <v>9</v>
      </c>
      <c r="J46" s="9">
        <v>0.45</v>
      </c>
      <c r="K46" s="17"/>
      <c r="L46" s="33"/>
      <c r="M46" s="33"/>
      <c r="N46" s="27"/>
    </row>
    <row r="47" spans="1:14" s="1" customFormat="1" ht="49.5" customHeight="1" x14ac:dyDescent="0.25">
      <c r="A47" s="32">
        <v>11</v>
      </c>
      <c r="B47" s="28" t="s">
        <v>60</v>
      </c>
      <c r="C47" s="28" t="s">
        <v>88</v>
      </c>
      <c r="D47" s="28" t="s">
        <v>89</v>
      </c>
      <c r="E47" s="28" t="s">
        <v>90</v>
      </c>
      <c r="F47" s="28" t="s">
        <v>91</v>
      </c>
      <c r="G47" s="34" t="s">
        <v>92</v>
      </c>
      <c r="H47" s="26">
        <v>1</v>
      </c>
      <c r="I47" s="26">
        <v>0</v>
      </c>
      <c r="J47" s="9">
        <v>0</v>
      </c>
      <c r="K47" s="17">
        <v>0.438</v>
      </c>
      <c r="L47" s="33">
        <v>0</v>
      </c>
      <c r="M47" s="33">
        <v>0</v>
      </c>
      <c r="N47" s="27" t="s">
        <v>24</v>
      </c>
    </row>
    <row r="48" spans="1:14" s="1" customFormat="1" ht="49.5" customHeight="1" x14ac:dyDescent="0.25">
      <c r="A48" s="32"/>
      <c r="B48" s="28"/>
      <c r="C48" s="28"/>
      <c r="D48" s="28"/>
      <c r="E48" s="28"/>
      <c r="F48" s="28"/>
      <c r="G48" s="34" t="s">
        <v>93</v>
      </c>
      <c r="H48" s="26">
        <v>1</v>
      </c>
      <c r="I48" s="26">
        <v>0</v>
      </c>
      <c r="J48" s="9">
        <v>0</v>
      </c>
      <c r="K48" s="17"/>
      <c r="L48" s="33"/>
      <c r="M48" s="33"/>
      <c r="N48" s="27"/>
    </row>
    <row r="49" spans="1:14" s="1" customFormat="1" ht="49.5" customHeight="1" x14ac:dyDescent="0.25">
      <c r="A49" s="32"/>
      <c r="B49" s="28"/>
      <c r="C49" s="28"/>
      <c r="D49" s="28"/>
      <c r="E49" s="28"/>
      <c r="F49" s="28"/>
      <c r="G49" s="34" t="s">
        <v>94</v>
      </c>
      <c r="H49" s="26">
        <v>1</v>
      </c>
      <c r="I49" s="26">
        <v>0</v>
      </c>
      <c r="J49" s="9">
        <v>0</v>
      </c>
      <c r="K49" s="17"/>
      <c r="L49" s="33"/>
      <c r="M49" s="33"/>
      <c r="N49" s="27"/>
    </row>
    <row r="50" spans="1:14" s="1" customFormat="1" ht="60" customHeight="1" x14ac:dyDescent="0.25">
      <c r="A50" s="32"/>
      <c r="B50" s="28"/>
      <c r="C50" s="28"/>
      <c r="D50" s="28"/>
      <c r="E50" s="28"/>
      <c r="F50" s="28"/>
      <c r="G50" s="44" t="s">
        <v>335</v>
      </c>
      <c r="H50" s="26">
        <v>1</v>
      </c>
      <c r="I50" s="26">
        <v>0</v>
      </c>
      <c r="J50" s="9">
        <v>0</v>
      </c>
      <c r="K50" s="17"/>
      <c r="L50" s="33"/>
      <c r="M50" s="33"/>
      <c r="N50" s="27"/>
    </row>
    <row r="51" spans="1:14" s="1" customFormat="1" ht="57.75" customHeight="1" x14ac:dyDescent="0.25">
      <c r="A51" s="32">
        <v>12</v>
      </c>
      <c r="B51" s="28" t="s">
        <v>60</v>
      </c>
      <c r="C51" s="28" t="s">
        <v>95</v>
      </c>
      <c r="D51" s="28" t="s">
        <v>333</v>
      </c>
      <c r="E51" s="28" t="s">
        <v>96</v>
      </c>
      <c r="F51" s="28" t="s">
        <v>97</v>
      </c>
      <c r="G51" s="34" t="s">
        <v>98</v>
      </c>
      <c r="H51" s="26">
        <v>100</v>
      </c>
      <c r="I51" s="26">
        <v>100</v>
      </c>
      <c r="J51" s="9">
        <v>1</v>
      </c>
      <c r="K51" s="17">
        <v>0.57099999999999995</v>
      </c>
      <c r="L51" s="33">
        <v>50000000</v>
      </c>
      <c r="M51" s="33">
        <v>0</v>
      </c>
      <c r="N51" s="27" t="s">
        <v>99</v>
      </c>
    </row>
    <row r="52" spans="1:14" s="1" customFormat="1" ht="39" customHeight="1" x14ac:dyDescent="0.25">
      <c r="A52" s="32"/>
      <c r="B52" s="28"/>
      <c r="C52" s="28"/>
      <c r="D52" s="28"/>
      <c r="E52" s="28"/>
      <c r="F52" s="28"/>
      <c r="G52" s="34" t="s">
        <v>100</v>
      </c>
      <c r="H52" s="26">
        <v>2</v>
      </c>
      <c r="I52" s="26">
        <v>1</v>
      </c>
      <c r="J52" s="9">
        <v>0.5</v>
      </c>
      <c r="K52" s="17"/>
      <c r="L52" s="33"/>
      <c r="M52" s="33"/>
      <c r="N52" s="27"/>
    </row>
    <row r="53" spans="1:14" s="1" customFormat="1" ht="39" customHeight="1" x14ac:dyDescent="0.25">
      <c r="A53" s="32"/>
      <c r="B53" s="28"/>
      <c r="C53" s="28"/>
      <c r="D53" s="28"/>
      <c r="E53" s="28"/>
      <c r="F53" s="28"/>
      <c r="G53" s="34" t="s">
        <v>101</v>
      </c>
      <c r="H53" s="26">
        <v>200</v>
      </c>
      <c r="I53" s="26">
        <v>0</v>
      </c>
      <c r="J53" s="9">
        <v>0</v>
      </c>
      <c r="K53" s="17"/>
      <c r="L53" s="33"/>
      <c r="M53" s="33"/>
      <c r="N53" s="27"/>
    </row>
    <row r="54" spans="1:14" s="1" customFormat="1" ht="39" customHeight="1" x14ac:dyDescent="0.25">
      <c r="A54" s="32"/>
      <c r="B54" s="28"/>
      <c r="C54" s="28"/>
      <c r="D54" s="28"/>
      <c r="E54" s="28"/>
      <c r="F54" s="28"/>
      <c r="G54" s="34" t="s">
        <v>102</v>
      </c>
      <c r="H54" s="26">
        <v>20</v>
      </c>
      <c r="I54" s="26">
        <v>0</v>
      </c>
      <c r="J54" s="9">
        <v>0</v>
      </c>
      <c r="K54" s="17"/>
      <c r="L54" s="33"/>
      <c r="M54" s="33"/>
      <c r="N54" s="27"/>
    </row>
    <row r="55" spans="1:14" s="1" customFormat="1" ht="39" customHeight="1" x14ac:dyDescent="0.25">
      <c r="A55" s="32"/>
      <c r="B55" s="28"/>
      <c r="C55" s="28"/>
      <c r="D55" s="28"/>
      <c r="E55" s="28"/>
      <c r="F55" s="28"/>
      <c r="G55" s="34" t="s">
        <v>103</v>
      </c>
      <c r="H55" s="26">
        <v>2</v>
      </c>
      <c r="I55" s="26">
        <v>0</v>
      </c>
      <c r="J55" s="9">
        <v>0</v>
      </c>
      <c r="K55" s="17"/>
      <c r="L55" s="33"/>
      <c r="M55" s="33"/>
      <c r="N55" s="27"/>
    </row>
    <row r="56" spans="1:14" s="1" customFormat="1" ht="39" customHeight="1" x14ac:dyDescent="0.25">
      <c r="A56" s="32"/>
      <c r="B56" s="28"/>
      <c r="C56" s="28"/>
      <c r="D56" s="28"/>
      <c r="E56" s="28"/>
      <c r="F56" s="28"/>
      <c r="G56" s="34" t="s">
        <v>104</v>
      </c>
      <c r="H56" s="26">
        <v>1624</v>
      </c>
      <c r="I56" s="26">
        <v>1693</v>
      </c>
      <c r="J56" s="9">
        <v>1</v>
      </c>
      <c r="K56" s="17"/>
      <c r="L56" s="33"/>
      <c r="M56" s="33"/>
      <c r="N56" s="27"/>
    </row>
    <row r="57" spans="1:14" s="1" customFormat="1" ht="39" customHeight="1" x14ac:dyDescent="0.25">
      <c r="A57" s="32"/>
      <c r="B57" s="28"/>
      <c r="C57" s="28"/>
      <c r="D57" s="28"/>
      <c r="E57" s="28"/>
      <c r="F57" s="28"/>
      <c r="G57" s="34" t="s">
        <v>105</v>
      </c>
      <c r="H57" s="26">
        <v>1</v>
      </c>
      <c r="I57" s="26">
        <v>0</v>
      </c>
      <c r="J57" s="9">
        <v>0</v>
      </c>
      <c r="K57" s="17"/>
      <c r="L57" s="33"/>
      <c r="M57" s="33"/>
      <c r="N57" s="27"/>
    </row>
    <row r="58" spans="1:14" s="1" customFormat="1" ht="36" customHeight="1" x14ac:dyDescent="0.25">
      <c r="A58" s="32">
        <v>13</v>
      </c>
      <c r="B58" s="28" t="s">
        <v>60</v>
      </c>
      <c r="C58" s="28" t="s">
        <v>95</v>
      </c>
      <c r="D58" s="28" t="s">
        <v>106</v>
      </c>
      <c r="E58" s="28" t="s">
        <v>107</v>
      </c>
      <c r="F58" s="28" t="s">
        <v>108</v>
      </c>
      <c r="G58" s="34" t="s">
        <v>109</v>
      </c>
      <c r="H58" s="26">
        <v>12</v>
      </c>
      <c r="I58" s="26">
        <v>22</v>
      </c>
      <c r="J58" s="9">
        <v>1</v>
      </c>
      <c r="K58" s="17">
        <v>0.50900000000000001</v>
      </c>
      <c r="L58" s="33">
        <v>56000000</v>
      </c>
      <c r="M58" s="33">
        <v>0</v>
      </c>
      <c r="N58" s="27" t="s">
        <v>110</v>
      </c>
    </row>
    <row r="59" spans="1:14" s="1" customFormat="1" ht="36" x14ac:dyDescent="0.25">
      <c r="A59" s="32"/>
      <c r="B59" s="28"/>
      <c r="C59" s="28"/>
      <c r="D59" s="28"/>
      <c r="E59" s="28"/>
      <c r="F59" s="28"/>
      <c r="G59" s="34" t="s">
        <v>111</v>
      </c>
      <c r="H59" s="39">
        <v>0.3</v>
      </c>
      <c r="I59" s="39">
        <v>0.28000000000000003</v>
      </c>
      <c r="J59" s="9">
        <v>0.93300000000000005</v>
      </c>
      <c r="K59" s="17"/>
      <c r="L59" s="33"/>
      <c r="M59" s="33"/>
      <c r="N59" s="27"/>
    </row>
    <row r="60" spans="1:14" s="1" customFormat="1" ht="36" customHeight="1" x14ac:dyDescent="0.25">
      <c r="A60" s="32"/>
      <c r="B60" s="28"/>
      <c r="C60" s="28"/>
      <c r="D60" s="28"/>
      <c r="E60" s="28"/>
      <c r="F60" s="28"/>
      <c r="G60" s="34" t="s">
        <v>112</v>
      </c>
      <c r="H60" s="26">
        <v>1</v>
      </c>
      <c r="I60" s="26">
        <v>0</v>
      </c>
      <c r="J60" s="9">
        <v>0</v>
      </c>
      <c r="K60" s="17"/>
      <c r="L60" s="33"/>
      <c r="M60" s="33"/>
      <c r="N60" s="27"/>
    </row>
    <row r="61" spans="1:14" s="1" customFormat="1" ht="38.25" customHeight="1" x14ac:dyDescent="0.25">
      <c r="A61" s="32"/>
      <c r="B61" s="28"/>
      <c r="C61" s="28"/>
      <c r="D61" s="28"/>
      <c r="E61" s="28"/>
      <c r="F61" s="28"/>
      <c r="G61" s="34" t="s">
        <v>113</v>
      </c>
      <c r="H61" s="26">
        <v>2</v>
      </c>
      <c r="I61" s="26">
        <v>0</v>
      </c>
      <c r="J61" s="9">
        <v>0</v>
      </c>
      <c r="K61" s="17"/>
      <c r="L61" s="33"/>
      <c r="M61" s="33"/>
      <c r="N61" s="27"/>
    </row>
    <row r="62" spans="1:14" s="1" customFormat="1" ht="41.25" customHeight="1" x14ac:dyDescent="0.25">
      <c r="A62" s="32"/>
      <c r="B62" s="28"/>
      <c r="C62" s="28"/>
      <c r="D62" s="28"/>
      <c r="E62" s="28"/>
      <c r="F62" s="28"/>
      <c r="G62" s="34" t="s">
        <v>114</v>
      </c>
      <c r="H62" s="26">
        <v>1</v>
      </c>
      <c r="I62" s="26">
        <v>0</v>
      </c>
      <c r="J62" s="9">
        <v>0</v>
      </c>
      <c r="K62" s="17"/>
      <c r="L62" s="33"/>
      <c r="M62" s="33"/>
      <c r="N62" s="27"/>
    </row>
    <row r="63" spans="1:14" s="1" customFormat="1" ht="39.75" customHeight="1" x14ac:dyDescent="0.25">
      <c r="A63" s="32"/>
      <c r="B63" s="28"/>
      <c r="C63" s="28"/>
      <c r="D63" s="28"/>
      <c r="E63" s="28"/>
      <c r="F63" s="28"/>
      <c r="G63" s="34" t="s">
        <v>115</v>
      </c>
      <c r="H63" s="26">
        <v>1</v>
      </c>
      <c r="I63" s="26">
        <v>0</v>
      </c>
      <c r="J63" s="9">
        <v>0</v>
      </c>
      <c r="K63" s="17"/>
      <c r="L63" s="33"/>
      <c r="M63" s="33"/>
      <c r="N63" s="27"/>
    </row>
    <row r="64" spans="1:14" s="1" customFormat="1" ht="28.5" customHeight="1" x14ac:dyDescent="0.25">
      <c r="A64" s="32">
        <v>14</v>
      </c>
      <c r="B64" s="28" t="s">
        <v>60</v>
      </c>
      <c r="C64" s="28" t="s">
        <v>116</v>
      </c>
      <c r="D64" s="28" t="s">
        <v>117</v>
      </c>
      <c r="E64" s="28" t="s">
        <v>118</v>
      </c>
      <c r="F64" s="28" t="s">
        <v>119</v>
      </c>
      <c r="G64" s="34" t="s">
        <v>120</v>
      </c>
      <c r="H64" s="26">
        <v>100</v>
      </c>
      <c r="I64" s="26">
        <v>0</v>
      </c>
      <c r="J64" s="9">
        <v>0</v>
      </c>
      <c r="K64" s="17">
        <v>0.48</v>
      </c>
      <c r="L64" s="33">
        <v>21000000</v>
      </c>
      <c r="M64" s="33">
        <v>13820000</v>
      </c>
      <c r="N64" s="27" t="s">
        <v>121</v>
      </c>
    </row>
    <row r="65" spans="1:14" s="1" customFormat="1" ht="28.5" customHeight="1" x14ac:dyDescent="0.25">
      <c r="A65" s="32"/>
      <c r="B65" s="28"/>
      <c r="C65" s="28"/>
      <c r="D65" s="28"/>
      <c r="E65" s="28"/>
      <c r="F65" s="28"/>
      <c r="G65" s="34" t="s">
        <v>122</v>
      </c>
      <c r="H65" s="26">
        <v>100</v>
      </c>
      <c r="I65" s="26">
        <v>0</v>
      </c>
      <c r="J65" s="9">
        <v>0</v>
      </c>
      <c r="K65" s="17"/>
      <c r="L65" s="33"/>
      <c r="M65" s="33"/>
      <c r="N65" s="27"/>
    </row>
    <row r="66" spans="1:14" s="1" customFormat="1" ht="36" x14ac:dyDescent="0.25">
      <c r="A66" s="32"/>
      <c r="B66" s="28"/>
      <c r="C66" s="28"/>
      <c r="D66" s="28"/>
      <c r="E66" s="28"/>
      <c r="F66" s="28"/>
      <c r="G66" s="34" t="s">
        <v>123</v>
      </c>
      <c r="H66" s="45">
        <v>1</v>
      </c>
      <c r="I66" s="45">
        <v>0.48</v>
      </c>
      <c r="J66" s="9">
        <v>0.48</v>
      </c>
      <c r="K66" s="17"/>
      <c r="L66" s="33"/>
      <c r="M66" s="33"/>
      <c r="N66" s="27"/>
    </row>
    <row r="67" spans="1:14" s="1" customFormat="1" ht="30" customHeight="1" x14ac:dyDescent="0.25">
      <c r="A67" s="32"/>
      <c r="B67" s="28"/>
      <c r="C67" s="28"/>
      <c r="D67" s="28"/>
      <c r="E67" s="28"/>
      <c r="F67" s="28"/>
      <c r="G67" s="34" t="s">
        <v>124</v>
      </c>
      <c r="H67" s="26">
        <v>1</v>
      </c>
      <c r="I67" s="26">
        <v>0</v>
      </c>
      <c r="J67" s="9">
        <v>0</v>
      </c>
      <c r="K67" s="17"/>
      <c r="L67" s="33"/>
      <c r="M67" s="33"/>
      <c r="N67" s="27"/>
    </row>
    <row r="68" spans="1:14" s="1" customFormat="1" ht="126" x14ac:dyDescent="0.25">
      <c r="A68" s="30">
        <v>15</v>
      </c>
      <c r="B68" s="34" t="s">
        <v>125</v>
      </c>
      <c r="C68" s="34" t="s">
        <v>126</v>
      </c>
      <c r="D68" s="34" t="s">
        <v>127</v>
      </c>
      <c r="E68" s="34" t="s">
        <v>128</v>
      </c>
      <c r="F68" s="34" t="s">
        <v>129</v>
      </c>
      <c r="G68" s="43" t="s">
        <v>130</v>
      </c>
      <c r="H68" s="26">
        <v>700</v>
      </c>
      <c r="I68" s="26">
        <v>4502</v>
      </c>
      <c r="J68" s="9">
        <v>1</v>
      </c>
      <c r="K68" s="21">
        <v>1</v>
      </c>
      <c r="L68" s="46">
        <v>40000000</v>
      </c>
      <c r="M68" s="46">
        <v>0</v>
      </c>
      <c r="N68" s="30" t="s">
        <v>131</v>
      </c>
    </row>
    <row r="69" spans="1:14" s="1" customFormat="1" ht="39.75" customHeight="1" x14ac:dyDescent="0.25">
      <c r="A69" s="27">
        <v>16</v>
      </c>
      <c r="B69" s="28" t="s">
        <v>125</v>
      </c>
      <c r="C69" s="28" t="s">
        <v>132</v>
      </c>
      <c r="D69" s="28" t="s">
        <v>133</v>
      </c>
      <c r="E69" s="28" t="s">
        <v>134</v>
      </c>
      <c r="F69" s="28" t="s">
        <v>135</v>
      </c>
      <c r="G69" s="34" t="s">
        <v>136</v>
      </c>
      <c r="H69" s="26">
        <v>1</v>
      </c>
      <c r="I69" s="26">
        <v>0</v>
      </c>
      <c r="J69" s="9">
        <v>0</v>
      </c>
      <c r="K69" s="17">
        <v>0.33300000000000002</v>
      </c>
      <c r="L69" s="33">
        <v>1237300000</v>
      </c>
      <c r="M69" s="33">
        <v>541717772.08000004</v>
      </c>
      <c r="N69" s="27" t="s">
        <v>131</v>
      </c>
    </row>
    <row r="70" spans="1:14" s="1" customFormat="1" ht="42.75" customHeight="1" x14ac:dyDescent="0.25">
      <c r="A70" s="27"/>
      <c r="B70" s="28"/>
      <c r="C70" s="28"/>
      <c r="D70" s="28"/>
      <c r="E70" s="28"/>
      <c r="F70" s="28"/>
      <c r="G70" s="34" t="s">
        <v>137</v>
      </c>
      <c r="H70" s="26">
        <v>15</v>
      </c>
      <c r="I70" s="26">
        <v>8</v>
      </c>
      <c r="J70" s="9">
        <v>0.53300000000000003</v>
      </c>
      <c r="K70" s="17"/>
      <c r="L70" s="33"/>
      <c r="M70" s="33"/>
      <c r="N70" s="27"/>
    </row>
    <row r="71" spans="1:14" s="1" customFormat="1" ht="43.5" customHeight="1" x14ac:dyDescent="0.25">
      <c r="A71" s="27"/>
      <c r="B71" s="28"/>
      <c r="C71" s="28"/>
      <c r="D71" s="28"/>
      <c r="E71" s="28"/>
      <c r="F71" s="28"/>
      <c r="G71" s="43" t="s">
        <v>138</v>
      </c>
      <c r="H71" s="26">
        <v>2</v>
      </c>
      <c r="I71" s="26">
        <v>0</v>
      </c>
      <c r="J71" s="9">
        <v>0</v>
      </c>
      <c r="K71" s="17"/>
      <c r="L71" s="33"/>
      <c r="M71" s="33"/>
      <c r="N71" s="27"/>
    </row>
    <row r="72" spans="1:14" s="1" customFormat="1" ht="39.75" customHeight="1" x14ac:dyDescent="0.25">
      <c r="A72" s="27"/>
      <c r="B72" s="28"/>
      <c r="C72" s="28"/>
      <c r="D72" s="28"/>
      <c r="E72" s="28"/>
      <c r="F72" s="28"/>
      <c r="G72" s="43" t="s">
        <v>139</v>
      </c>
      <c r="H72" s="26">
        <v>1</v>
      </c>
      <c r="I72" s="26">
        <v>0</v>
      </c>
      <c r="J72" s="9">
        <v>0</v>
      </c>
      <c r="K72" s="17"/>
      <c r="L72" s="33"/>
      <c r="M72" s="33"/>
      <c r="N72" s="27"/>
    </row>
    <row r="73" spans="1:14" s="1" customFormat="1" ht="122.25" customHeight="1" x14ac:dyDescent="0.25">
      <c r="A73" s="30">
        <v>17</v>
      </c>
      <c r="B73" s="34" t="s">
        <v>125</v>
      </c>
      <c r="C73" s="34" t="s">
        <v>132</v>
      </c>
      <c r="D73" s="34" t="s">
        <v>133</v>
      </c>
      <c r="E73" s="34" t="s">
        <v>140</v>
      </c>
      <c r="F73" s="34" t="s">
        <v>141</v>
      </c>
      <c r="G73" s="43" t="s">
        <v>142</v>
      </c>
      <c r="H73" s="26">
        <v>8</v>
      </c>
      <c r="I73" s="26">
        <v>10</v>
      </c>
      <c r="J73" s="9">
        <v>1</v>
      </c>
      <c r="K73" s="21">
        <v>0.6</v>
      </c>
      <c r="L73" s="42">
        <v>453508000</v>
      </c>
      <c r="M73" s="42">
        <v>149340000</v>
      </c>
      <c r="N73" s="30" t="s">
        <v>131</v>
      </c>
    </row>
    <row r="74" spans="1:14" s="1" customFormat="1" ht="71.25" customHeight="1" x14ac:dyDescent="0.25">
      <c r="A74" s="27">
        <v>18</v>
      </c>
      <c r="B74" s="28" t="s">
        <v>125</v>
      </c>
      <c r="C74" s="28" t="s">
        <v>132</v>
      </c>
      <c r="D74" s="28" t="s">
        <v>133</v>
      </c>
      <c r="E74" s="28" t="s">
        <v>143</v>
      </c>
      <c r="F74" s="28" t="s">
        <v>144</v>
      </c>
      <c r="G74" s="34" t="s">
        <v>145</v>
      </c>
      <c r="H74" s="26">
        <v>15</v>
      </c>
      <c r="I74" s="26">
        <v>14</v>
      </c>
      <c r="J74" s="9">
        <v>0.93300000000000005</v>
      </c>
      <c r="K74" s="17">
        <v>0.47499999999999998</v>
      </c>
      <c r="L74" s="33">
        <v>1800040834</v>
      </c>
      <c r="M74" s="33">
        <v>1491148815.5</v>
      </c>
      <c r="N74" s="27" t="s">
        <v>131</v>
      </c>
    </row>
    <row r="75" spans="1:14" s="1" customFormat="1" ht="71.25" customHeight="1" x14ac:dyDescent="0.25">
      <c r="A75" s="27"/>
      <c r="B75" s="28"/>
      <c r="C75" s="28"/>
      <c r="D75" s="28"/>
      <c r="E75" s="28"/>
      <c r="F75" s="28"/>
      <c r="G75" s="34" t="s">
        <v>146</v>
      </c>
      <c r="H75" s="26">
        <v>5</v>
      </c>
      <c r="I75" s="26">
        <v>1</v>
      </c>
      <c r="J75" s="9">
        <v>0.2</v>
      </c>
      <c r="K75" s="17"/>
      <c r="L75" s="33"/>
      <c r="M75" s="33"/>
      <c r="N75" s="27"/>
    </row>
    <row r="76" spans="1:14" s="1" customFormat="1" ht="82.5" customHeight="1" x14ac:dyDescent="0.25">
      <c r="A76" s="27">
        <v>19</v>
      </c>
      <c r="B76" s="28" t="s">
        <v>125</v>
      </c>
      <c r="C76" s="28" t="s">
        <v>132</v>
      </c>
      <c r="D76" s="28" t="s">
        <v>133</v>
      </c>
      <c r="E76" s="28" t="s">
        <v>147</v>
      </c>
      <c r="F76" s="28" t="s">
        <v>148</v>
      </c>
      <c r="G76" s="29" t="s">
        <v>149</v>
      </c>
      <c r="H76" s="47">
        <v>100</v>
      </c>
      <c r="I76" s="47">
        <v>341</v>
      </c>
      <c r="J76" s="9">
        <v>1</v>
      </c>
      <c r="K76" s="22">
        <v>0.56999999999999995</v>
      </c>
      <c r="L76" s="33">
        <v>160000000</v>
      </c>
      <c r="M76" s="33">
        <v>31163820</v>
      </c>
      <c r="N76" s="27" t="s">
        <v>131</v>
      </c>
    </row>
    <row r="77" spans="1:14" s="1" customFormat="1" ht="82.5" customHeight="1" x14ac:dyDescent="0.25">
      <c r="A77" s="27"/>
      <c r="B77" s="28"/>
      <c r="C77" s="28"/>
      <c r="D77" s="28"/>
      <c r="E77" s="28"/>
      <c r="F77" s="28"/>
      <c r="G77" s="29" t="s">
        <v>150</v>
      </c>
      <c r="H77" s="47">
        <v>4</v>
      </c>
      <c r="I77" s="47">
        <v>4</v>
      </c>
      <c r="J77" s="9">
        <v>1</v>
      </c>
      <c r="K77" s="23"/>
      <c r="L77" s="33"/>
      <c r="M77" s="33"/>
      <c r="N77" s="27"/>
    </row>
    <row r="78" spans="1:14" s="1" customFormat="1" ht="54" x14ac:dyDescent="0.25">
      <c r="A78" s="27">
        <v>20</v>
      </c>
      <c r="B78" s="28" t="s">
        <v>125</v>
      </c>
      <c r="C78" s="28" t="s">
        <v>132</v>
      </c>
      <c r="D78" s="28" t="s">
        <v>151</v>
      </c>
      <c r="E78" s="28" t="s">
        <v>152</v>
      </c>
      <c r="F78" s="28" t="s">
        <v>153</v>
      </c>
      <c r="G78" s="43" t="s">
        <v>154</v>
      </c>
      <c r="H78" s="26">
        <v>15</v>
      </c>
      <c r="I78" s="26">
        <v>26</v>
      </c>
      <c r="J78" s="9">
        <v>1</v>
      </c>
      <c r="K78" s="17">
        <v>1</v>
      </c>
      <c r="L78" s="31">
        <v>440736859.32999998</v>
      </c>
      <c r="M78" s="31">
        <v>194456309</v>
      </c>
      <c r="N78" s="27" t="s">
        <v>131</v>
      </c>
    </row>
    <row r="79" spans="1:14" s="1" customFormat="1" ht="61.5" customHeight="1" x14ac:dyDescent="0.25">
      <c r="A79" s="27"/>
      <c r="B79" s="28"/>
      <c r="C79" s="28"/>
      <c r="D79" s="28"/>
      <c r="E79" s="28"/>
      <c r="F79" s="28"/>
      <c r="G79" s="43" t="s">
        <v>155</v>
      </c>
      <c r="H79" s="26">
        <v>15</v>
      </c>
      <c r="I79" s="26">
        <v>15</v>
      </c>
      <c r="J79" s="9">
        <v>1</v>
      </c>
      <c r="K79" s="17"/>
      <c r="L79" s="31"/>
      <c r="M79" s="31"/>
      <c r="N79" s="27"/>
    </row>
    <row r="80" spans="1:14" s="1" customFormat="1" ht="66.95" customHeight="1" x14ac:dyDescent="0.25">
      <c r="A80" s="27">
        <v>21</v>
      </c>
      <c r="B80" s="28" t="s">
        <v>125</v>
      </c>
      <c r="C80" s="28" t="s">
        <v>132</v>
      </c>
      <c r="D80" s="28" t="s">
        <v>156</v>
      </c>
      <c r="E80" s="28" t="s">
        <v>157</v>
      </c>
      <c r="F80" s="28" t="s">
        <v>158</v>
      </c>
      <c r="G80" s="34" t="s">
        <v>159</v>
      </c>
      <c r="H80" s="26">
        <v>90</v>
      </c>
      <c r="I80" s="26">
        <v>40</v>
      </c>
      <c r="J80" s="9">
        <v>0.44400000000000001</v>
      </c>
      <c r="K80" s="17">
        <v>0.80800000000000005</v>
      </c>
      <c r="L80" s="33">
        <v>3854300001</v>
      </c>
      <c r="M80" s="33">
        <v>1147637345.8199999</v>
      </c>
      <c r="N80" s="27" t="s">
        <v>131</v>
      </c>
    </row>
    <row r="81" spans="1:14" s="1" customFormat="1" ht="53.45" customHeight="1" x14ac:dyDescent="0.25">
      <c r="A81" s="27"/>
      <c r="B81" s="28"/>
      <c r="C81" s="28"/>
      <c r="D81" s="28"/>
      <c r="E81" s="28"/>
      <c r="F81" s="28"/>
      <c r="G81" s="34" t="s">
        <v>160</v>
      </c>
      <c r="H81" s="26">
        <v>70</v>
      </c>
      <c r="I81" s="26">
        <v>34</v>
      </c>
      <c r="J81" s="9">
        <v>0.48599999999999999</v>
      </c>
      <c r="K81" s="17"/>
      <c r="L81" s="33"/>
      <c r="M81" s="33"/>
      <c r="N81" s="27"/>
    </row>
    <row r="82" spans="1:14" s="1" customFormat="1" ht="52.5" customHeight="1" x14ac:dyDescent="0.25">
      <c r="A82" s="27">
        <v>22</v>
      </c>
      <c r="B82" s="28" t="s">
        <v>125</v>
      </c>
      <c r="C82" s="28" t="s">
        <v>132</v>
      </c>
      <c r="D82" s="28" t="s">
        <v>156</v>
      </c>
      <c r="E82" s="28" t="s">
        <v>161</v>
      </c>
      <c r="F82" s="28" t="s">
        <v>162</v>
      </c>
      <c r="G82" s="43" t="s">
        <v>163</v>
      </c>
      <c r="H82" s="26">
        <v>55</v>
      </c>
      <c r="I82" s="26">
        <v>30</v>
      </c>
      <c r="J82" s="9">
        <v>0.54500000000000004</v>
      </c>
      <c r="K82" s="17">
        <v>0.56000000000000005</v>
      </c>
      <c r="L82" s="33">
        <v>1557414122.1500001</v>
      </c>
      <c r="M82" s="33">
        <v>615975129</v>
      </c>
      <c r="N82" s="27" t="s">
        <v>131</v>
      </c>
    </row>
    <row r="83" spans="1:14" s="1" customFormat="1" ht="52.5" customHeight="1" x14ac:dyDescent="0.25">
      <c r="A83" s="27"/>
      <c r="B83" s="28"/>
      <c r="C83" s="28"/>
      <c r="D83" s="28"/>
      <c r="E83" s="28"/>
      <c r="F83" s="28"/>
      <c r="G83" s="43" t="s">
        <v>164</v>
      </c>
      <c r="H83" s="26">
        <v>150</v>
      </c>
      <c r="I83" s="26">
        <v>52</v>
      </c>
      <c r="J83" s="9">
        <v>0.34699999999999998</v>
      </c>
      <c r="K83" s="17"/>
      <c r="L83" s="33"/>
      <c r="M83" s="33"/>
      <c r="N83" s="27"/>
    </row>
    <row r="84" spans="1:14" s="1" customFormat="1" ht="39" customHeight="1" x14ac:dyDescent="0.25">
      <c r="A84" s="27">
        <v>23</v>
      </c>
      <c r="B84" s="28" t="s">
        <v>125</v>
      </c>
      <c r="C84" s="28" t="s">
        <v>165</v>
      </c>
      <c r="D84" s="28" t="s">
        <v>166</v>
      </c>
      <c r="E84" s="28" t="s">
        <v>167</v>
      </c>
      <c r="F84" s="28" t="s">
        <v>168</v>
      </c>
      <c r="G84" s="34" t="s">
        <v>169</v>
      </c>
      <c r="H84" s="30">
        <v>2</v>
      </c>
      <c r="I84" s="30">
        <v>0</v>
      </c>
      <c r="J84" s="9">
        <v>0</v>
      </c>
      <c r="K84" s="16">
        <v>0.67100000000000004</v>
      </c>
      <c r="L84" s="33">
        <v>83758080</v>
      </c>
      <c r="M84" s="33">
        <v>50000000</v>
      </c>
      <c r="N84" s="27" t="s">
        <v>170</v>
      </c>
    </row>
    <row r="85" spans="1:14" s="1" customFormat="1" ht="36" x14ac:dyDescent="0.25">
      <c r="A85" s="27"/>
      <c r="B85" s="28"/>
      <c r="C85" s="28"/>
      <c r="D85" s="28"/>
      <c r="E85" s="28"/>
      <c r="F85" s="28"/>
      <c r="G85" s="34" t="s">
        <v>171</v>
      </c>
      <c r="H85" s="26">
        <v>2</v>
      </c>
      <c r="I85" s="26">
        <v>0</v>
      </c>
      <c r="J85" s="9">
        <v>0</v>
      </c>
      <c r="K85" s="16"/>
      <c r="L85" s="33"/>
      <c r="M85" s="33"/>
      <c r="N85" s="27"/>
    </row>
    <row r="86" spans="1:14" s="1" customFormat="1" ht="29.25" customHeight="1" x14ac:dyDescent="0.25">
      <c r="A86" s="27"/>
      <c r="B86" s="28"/>
      <c r="C86" s="28"/>
      <c r="D86" s="28"/>
      <c r="E86" s="28"/>
      <c r="F86" s="28"/>
      <c r="G86" s="43" t="s">
        <v>172</v>
      </c>
      <c r="H86" s="30">
        <v>1</v>
      </c>
      <c r="I86" s="30">
        <v>1</v>
      </c>
      <c r="J86" s="9">
        <v>1</v>
      </c>
      <c r="K86" s="16"/>
      <c r="L86" s="33"/>
      <c r="M86" s="33"/>
      <c r="N86" s="27"/>
    </row>
    <row r="87" spans="1:14" s="1" customFormat="1" ht="38.25" customHeight="1" x14ac:dyDescent="0.25">
      <c r="A87" s="27"/>
      <c r="B87" s="28"/>
      <c r="C87" s="28"/>
      <c r="D87" s="28"/>
      <c r="E87" s="28"/>
      <c r="F87" s="28"/>
      <c r="G87" s="43" t="s">
        <v>173</v>
      </c>
      <c r="H87" s="30">
        <v>6</v>
      </c>
      <c r="I87" s="30">
        <v>0</v>
      </c>
      <c r="J87" s="9">
        <v>0</v>
      </c>
      <c r="K87" s="16"/>
      <c r="L87" s="33"/>
      <c r="M87" s="33"/>
      <c r="N87" s="27"/>
    </row>
    <row r="88" spans="1:14" s="1" customFormat="1" ht="61.15" customHeight="1" x14ac:dyDescent="0.25">
      <c r="A88" s="27">
        <v>24</v>
      </c>
      <c r="B88" s="28" t="s">
        <v>125</v>
      </c>
      <c r="C88" s="28" t="s">
        <v>174</v>
      </c>
      <c r="D88" s="28" t="s">
        <v>175</v>
      </c>
      <c r="E88" s="28" t="s">
        <v>176</v>
      </c>
      <c r="F88" s="28" t="s">
        <v>177</v>
      </c>
      <c r="G88" s="43" t="s">
        <v>178</v>
      </c>
      <c r="H88" s="26">
        <v>15</v>
      </c>
      <c r="I88" s="26">
        <v>15</v>
      </c>
      <c r="J88" s="9">
        <v>1</v>
      </c>
      <c r="K88" s="17">
        <v>0.53900000000000003</v>
      </c>
      <c r="L88" s="33">
        <v>371640000</v>
      </c>
      <c r="M88" s="33">
        <v>183331933</v>
      </c>
      <c r="N88" s="27" t="s">
        <v>131</v>
      </c>
    </row>
    <row r="89" spans="1:14" s="1" customFormat="1" ht="48.75" customHeight="1" x14ac:dyDescent="0.25">
      <c r="A89" s="27"/>
      <c r="B89" s="28"/>
      <c r="C89" s="28"/>
      <c r="D89" s="28"/>
      <c r="E89" s="28"/>
      <c r="F89" s="28"/>
      <c r="G89" s="43" t="s">
        <v>179</v>
      </c>
      <c r="H89" s="26">
        <v>60</v>
      </c>
      <c r="I89" s="26">
        <v>27</v>
      </c>
      <c r="J89" s="9">
        <v>0.45</v>
      </c>
      <c r="K89" s="17"/>
      <c r="L89" s="33"/>
      <c r="M89" s="33"/>
      <c r="N89" s="27"/>
    </row>
    <row r="90" spans="1:14" s="1" customFormat="1" ht="49.5" customHeight="1" x14ac:dyDescent="0.25">
      <c r="A90" s="27"/>
      <c r="B90" s="28"/>
      <c r="C90" s="28"/>
      <c r="D90" s="28"/>
      <c r="E90" s="28"/>
      <c r="F90" s="28"/>
      <c r="G90" s="43" t="s">
        <v>180</v>
      </c>
      <c r="H90" s="26">
        <v>80</v>
      </c>
      <c r="I90" s="26">
        <v>30</v>
      </c>
      <c r="J90" s="9">
        <v>0.375</v>
      </c>
      <c r="K90" s="17"/>
      <c r="L90" s="33"/>
      <c r="M90" s="33"/>
      <c r="N90" s="27"/>
    </row>
    <row r="91" spans="1:14" s="1" customFormat="1" ht="63.75" customHeight="1" x14ac:dyDescent="0.25">
      <c r="A91" s="27">
        <v>25</v>
      </c>
      <c r="B91" s="28" t="s">
        <v>125</v>
      </c>
      <c r="C91" s="48" t="s">
        <v>181</v>
      </c>
      <c r="D91" s="28" t="s">
        <v>182</v>
      </c>
      <c r="E91" s="28" t="s">
        <v>183</v>
      </c>
      <c r="F91" s="28" t="s">
        <v>184</v>
      </c>
      <c r="G91" s="43" t="s">
        <v>185</v>
      </c>
      <c r="H91" s="26">
        <v>40</v>
      </c>
      <c r="I91" s="26">
        <v>17</v>
      </c>
      <c r="J91" s="9">
        <v>0.42499999999999999</v>
      </c>
      <c r="K91" s="17">
        <v>0.56299999999999994</v>
      </c>
      <c r="L91" s="33">
        <v>1678250000</v>
      </c>
      <c r="M91" s="33">
        <v>801399890</v>
      </c>
      <c r="N91" s="27" t="s">
        <v>131</v>
      </c>
    </row>
    <row r="92" spans="1:14" s="1" customFormat="1" ht="64.5" customHeight="1" x14ac:dyDescent="0.25">
      <c r="A92" s="27"/>
      <c r="B92" s="28"/>
      <c r="C92" s="48"/>
      <c r="D92" s="28"/>
      <c r="E92" s="28"/>
      <c r="F92" s="28"/>
      <c r="G92" s="43" t="s">
        <v>186</v>
      </c>
      <c r="H92" s="26">
        <v>80</v>
      </c>
      <c r="I92" s="26">
        <v>84</v>
      </c>
      <c r="J92" s="9">
        <v>1</v>
      </c>
      <c r="K92" s="17"/>
      <c r="L92" s="33"/>
      <c r="M92" s="33"/>
      <c r="N92" s="27"/>
    </row>
    <row r="93" spans="1:14" s="1" customFormat="1" ht="99.75" customHeight="1" x14ac:dyDescent="0.25">
      <c r="A93" s="27"/>
      <c r="B93" s="28"/>
      <c r="C93" s="48"/>
      <c r="D93" s="28"/>
      <c r="E93" s="28"/>
      <c r="F93" s="28"/>
      <c r="G93" s="43" t="s">
        <v>187</v>
      </c>
      <c r="H93" s="26">
        <v>60</v>
      </c>
      <c r="I93" s="26">
        <v>63</v>
      </c>
      <c r="J93" s="9">
        <v>1</v>
      </c>
      <c r="K93" s="17"/>
      <c r="L93" s="33"/>
      <c r="M93" s="33"/>
      <c r="N93" s="27"/>
    </row>
    <row r="94" spans="1:14" s="1" customFormat="1" ht="89.25" customHeight="1" x14ac:dyDescent="0.25">
      <c r="A94" s="27"/>
      <c r="B94" s="28"/>
      <c r="C94" s="48"/>
      <c r="D94" s="28"/>
      <c r="E94" s="28"/>
      <c r="F94" s="28"/>
      <c r="G94" s="43" t="s">
        <v>188</v>
      </c>
      <c r="H94" s="26">
        <v>15</v>
      </c>
      <c r="I94" s="26">
        <v>4</v>
      </c>
      <c r="J94" s="9">
        <v>0.26700000000000002</v>
      </c>
      <c r="K94" s="17"/>
      <c r="L94" s="33"/>
      <c r="M94" s="33"/>
      <c r="N94" s="27"/>
    </row>
    <row r="95" spans="1:14" s="1" customFormat="1" ht="53.45" customHeight="1" x14ac:dyDescent="0.25">
      <c r="A95" s="27">
        <v>26</v>
      </c>
      <c r="B95" s="28" t="s">
        <v>125</v>
      </c>
      <c r="C95" s="28" t="s">
        <v>181</v>
      </c>
      <c r="D95" s="28" t="s">
        <v>182</v>
      </c>
      <c r="E95" s="28" t="s">
        <v>189</v>
      </c>
      <c r="F95" s="28" t="s">
        <v>190</v>
      </c>
      <c r="G95" s="43" t="s">
        <v>191</v>
      </c>
      <c r="H95" s="26">
        <v>60</v>
      </c>
      <c r="I95" s="26">
        <v>27</v>
      </c>
      <c r="J95" s="9">
        <v>0.45</v>
      </c>
      <c r="K95" s="17">
        <v>0.73499999999999999</v>
      </c>
      <c r="L95" s="33">
        <v>952499031.16999996</v>
      </c>
      <c r="M95" s="33">
        <v>390472849</v>
      </c>
      <c r="N95" s="27" t="s">
        <v>131</v>
      </c>
    </row>
    <row r="96" spans="1:14" s="1" customFormat="1" ht="75" customHeight="1" x14ac:dyDescent="0.25">
      <c r="A96" s="27"/>
      <c r="B96" s="28"/>
      <c r="C96" s="28"/>
      <c r="D96" s="28"/>
      <c r="E96" s="28"/>
      <c r="F96" s="28"/>
      <c r="G96" s="43" t="s">
        <v>192</v>
      </c>
      <c r="H96" s="26">
        <v>170</v>
      </c>
      <c r="I96" s="26">
        <v>209</v>
      </c>
      <c r="J96" s="9">
        <v>1</v>
      </c>
      <c r="K96" s="17"/>
      <c r="L96" s="33"/>
      <c r="M96" s="33"/>
      <c r="N96" s="27"/>
    </row>
    <row r="97" spans="1:14" s="1" customFormat="1" ht="54" x14ac:dyDescent="0.25">
      <c r="A97" s="27">
        <v>27</v>
      </c>
      <c r="B97" s="28" t="s">
        <v>125</v>
      </c>
      <c r="C97" s="28" t="s">
        <v>181</v>
      </c>
      <c r="D97" s="28" t="s">
        <v>193</v>
      </c>
      <c r="E97" s="28" t="s">
        <v>194</v>
      </c>
      <c r="F97" s="28" t="s">
        <v>195</v>
      </c>
      <c r="G97" s="43" t="s">
        <v>196</v>
      </c>
      <c r="H97" s="26">
        <v>35</v>
      </c>
      <c r="I97" s="26">
        <v>17</v>
      </c>
      <c r="J97" s="9">
        <v>0.48599999999999999</v>
      </c>
      <c r="K97" s="17">
        <v>0.31900000000000001</v>
      </c>
      <c r="L97" s="33">
        <v>1481500000</v>
      </c>
      <c r="M97" s="33">
        <v>147900000</v>
      </c>
      <c r="N97" s="27" t="s">
        <v>131</v>
      </c>
    </row>
    <row r="98" spans="1:14" s="1" customFormat="1" ht="54" customHeight="1" x14ac:dyDescent="0.25">
      <c r="A98" s="27"/>
      <c r="B98" s="28"/>
      <c r="C98" s="28"/>
      <c r="D98" s="28"/>
      <c r="E98" s="28"/>
      <c r="F98" s="28"/>
      <c r="G98" s="43" t="s">
        <v>197</v>
      </c>
      <c r="H98" s="26">
        <v>10</v>
      </c>
      <c r="I98" s="26">
        <v>5</v>
      </c>
      <c r="J98" s="9">
        <v>0.5</v>
      </c>
      <c r="K98" s="17"/>
      <c r="L98" s="33"/>
      <c r="M98" s="33"/>
      <c r="N98" s="27"/>
    </row>
    <row r="99" spans="1:14" s="1" customFormat="1" ht="45" customHeight="1" x14ac:dyDescent="0.25">
      <c r="A99" s="27"/>
      <c r="B99" s="28"/>
      <c r="C99" s="28"/>
      <c r="D99" s="28"/>
      <c r="E99" s="28"/>
      <c r="F99" s="28"/>
      <c r="G99" s="43" t="s">
        <v>198</v>
      </c>
      <c r="H99" s="26">
        <v>3</v>
      </c>
      <c r="I99" s="26">
        <v>0</v>
      </c>
      <c r="J99" s="9">
        <v>0</v>
      </c>
      <c r="K99" s="17"/>
      <c r="L99" s="33"/>
      <c r="M99" s="33"/>
      <c r="N99" s="27"/>
    </row>
    <row r="100" spans="1:14" s="1" customFormat="1" ht="26.25" customHeight="1" x14ac:dyDescent="0.25">
      <c r="A100" s="27"/>
      <c r="B100" s="28"/>
      <c r="C100" s="28"/>
      <c r="D100" s="28"/>
      <c r="E100" s="28"/>
      <c r="F100" s="28"/>
      <c r="G100" s="43" t="s">
        <v>199</v>
      </c>
      <c r="H100" s="26">
        <v>11</v>
      </c>
      <c r="I100" s="26">
        <v>10</v>
      </c>
      <c r="J100" s="9">
        <v>0.90900000000000003</v>
      </c>
      <c r="K100" s="17"/>
      <c r="L100" s="33"/>
      <c r="M100" s="33"/>
      <c r="N100" s="27"/>
    </row>
    <row r="101" spans="1:14" s="1" customFormat="1" ht="55.15" customHeight="1" x14ac:dyDescent="0.25">
      <c r="A101" s="27"/>
      <c r="B101" s="28"/>
      <c r="C101" s="28"/>
      <c r="D101" s="28"/>
      <c r="E101" s="28"/>
      <c r="F101" s="28"/>
      <c r="G101" s="43" t="s">
        <v>150</v>
      </c>
      <c r="H101" s="26">
        <v>5</v>
      </c>
      <c r="I101" s="26">
        <v>3</v>
      </c>
      <c r="J101" s="9">
        <v>0.6</v>
      </c>
      <c r="K101" s="17"/>
      <c r="L101" s="33"/>
      <c r="M101" s="33"/>
      <c r="N101" s="27"/>
    </row>
    <row r="102" spans="1:14" s="1" customFormat="1" ht="55.5" customHeight="1" x14ac:dyDescent="0.25">
      <c r="A102" s="27"/>
      <c r="B102" s="28"/>
      <c r="C102" s="28"/>
      <c r="D102" s="28"/>
      <c r="E102" s="28"/>
      <c r="F102" s="28"/>
      <c r="G102" s="43" t="s">
        <v>200</v>
      </c>
      <c r="H102" s="26">
        <v>20</v>
      </c>
      <c r="I102" s="26">
        <v>14</v>
      </c>
      <c r="J102" s="9">
        <v>0.7</v>
      </c>
      <c r="K102" s="17"/>
      <c r="L102" s="33"/>
      <c r="M102" s="33"/>
      <c r="N102" s="27"/>
    </row>
    <row r="103" spans="1:14" s="1" customFormat="1" ht="55.15" customHeight="1" x14ac:dyDescent="0.25">
      <c r="A103" s="27"/>
      <c r="B103" s="28"/>
      <c r="C103" s="28"/>
      <c r="D103" s="28"/>
      <c r="E103" s="28"/>
      <c r="F103" s="28"/>
      <c r="G103" s="43" t="s">
        <v>201</v>
      </c>
      <c r="H103" s="26">
        <v>15</v>
      </c>
      <c r="I103" s="26">
        <v>0</v>
      </c>
      <c r="J103" s="9">
        <v>0</v>
      </c>
      <c r="K103" s="17"/>
      <c r="L103" s="33"/>
      <c r="M103" s="33"/>
      <c r="N103" s="27"/>
    </row>
    <row r="104" spans="1:14" s="1" customFormat="1" ht="47.25" customHeight="1" x14ac:dyDescent="0.25">
      <c r="A104" s="32">
        <v>28</v>
      </c>
      <c r="B104" s="28" t="s">
        <v>202</v>
      </c>
      <c r="C104" s="28" t="s">
        <v>203</v>
      </c>
      <c r="D104" s="28" t="s">
        <v>204</v>
      </c>
      <c r="E104" s="28" t="s">
        <v>205</v>
      </c>
      <c r="F104" s="28" t="s">
        <v>206</v>
      </c>
      <c r="G104" s="43" t="s">
        <v>207</v>
      </c>
      <c r="H104" s="26">
        <v>3</v>
      </c>
      <c r="I104" s="26">
        <v>1</v>
      </c>
      <c r="J104" s="9">
        <v>0.33300000000000002</v>
      </c>
      <c r="K104" s="17">
        <v>0.58399999999999996</v>
      </c>
      <c r="L104" s="33">
        <v>173800000</v>
      </c>
      <c r="M104" s="33">
        <v>137975620</v>
      </c>
      <c r="N104" s="27" t="s">
        <v>66</v>
      </c>
    </row>
    <row r="105" spans="1:14" s="1" customFormat="1" ht="47.25" customHeight="1" x14ac:dyDescent="0.25">
      <c r="A105" s="32"/>
      <c r="B105" s="28"/>
      <c r="C105" s="28"/>
      <c r="D105" s="28"/>
      <c r="E105" s="28"/>
      <c r="F105" s="28"/>
      <c r="G105" s="43" t="s">
        <v>208</v>
      </c>
      <c r="H105" s="26">
        <v>16</v>
      </c>
      <c r="I105" s="26">
        <v>14</v>
      </c>
      <c r="J105" s="9">
        <v>0.875</v>
      </c>
      <c r="K105" s="17"/>
      <c r="L105" s="33"/>
      <c r="M105" s="33"/>
      <c r="N105" s="27"/>
    </row>
    <row r="106" spans="1:14" s="1" customFormat="1" ht="47.25" customHeight="1" x14ac:dyDescent="0.25">
      <c r="A106" s="32"/>
      <c r="B106" s="28"/>
      <c r="C106" s="28"/>
      <c r="D106" s="28"/>
      <c r="E106" s="28"/>
      <c r="F106" s="28"/>
      <c r="G106" s="43" t="s">
        <v>209</v>
      </c>
      <c r="H106" s="39">
        <v>1</v>
      </c>
      <c r="I106" s="39">
        <v>0</v>
      </c>
      <c r="J106" s="9">
        <v>0</v>
      </c>
      <c r="K106" s="17"/>
      <c r="L106" s="33"/>
      <c r="M106" s="33"/>
      <c r="N106" s="27"/>
    </row>
    <row r="107" spans="1:14" s="1" customFormat="1" ht="119.25" customHeight="1" x14ac:dyDescent="0.25">
      <c r="A107" s="27">
        <v>29</v>
      </c>
      <c r="B107" s="28" t="s">
        <v>202</v>
      </c>
      <c r="C107" s="28" t="s">
        <v>210</v>
      </c>
      <c r="D107" s="28" t="s">
        <v>211</v>
      </c>
      <c r="E107" s="28" t="s">
        <v>212</v>
      </c>
      <c r="F107" s="28" t="s">
        <v>213</v>
      </c>
      <c r="G107" s="43" t="s">
        <v>214</v>
      </c>
      <c r="H107" s="26">
        <v>2</v>
      </c>
      <c r="I107" s="26">
        <v>0</v>
      </c>
      <c r="J107" s="9">
        <v>0</v>
      </c>
      <c r="K107" s="17">
        <v>0.66600000000000004</v>
      </c>
      <c r="L107" s="33">
        <v>0</v>
      </c>
      <c r="M107" s="33">
        <v>0</v>
      </c>
      <c r="N107" s="27" t="s">
        <v>14</v>
      </c>
    </row>
    <row r="108" spans="1:14" s="1" customFormat="1" ht="121.5" customHeight="1" x14ac:dyDescent="0.25">
      <c r="A108" s="27"/>
      <c r="B108" s="28"/>
      <c r="C108" s="28"/>
      <c r="D108" s="28"/>
      <c r="E108" s="28"/>
      <c r="F108" s="28"/>
      <c r="G108" s="43" t="s">
        <v>215</v>
      </c>
      <c r="H108" s="30">
        <v>6</v>
      </c>
      <c r="I108" s="30">
        <v>6</v>
      </c>
      <c r="J108" s="9">
        <v>1</v>
      </c>
      <c r="K108" s="17"/>
      <c r="L108" s="33"/>
      <c r="M108" s="33"/>
      <c r="N108" s="27"/>
    </row>
    <row r="109" spans="1:14" s="1" customFormat="1" ht="37.5" customHeight="1" x14ac:dyDescent="0.25">
      <c r="A109" s="32">
        <v>30</v>
      </c>
      <c r="B109" s="28" t="s">
        <v>216</v>
      </c>
      <c r="C109" s="28" t="s">
        <v>217</v>
      </c>
      <c r="D109" s="28" t="s">
        <v>218</v>
      </c>
      <c r="E109" s="28" t="s">
        <v>219</v>
      </c>
      <c r="F109" s="28" t="s">
        <v>220</v>
      </c>
      <c r="G109" s="34" t="s">
        <v>221</v>
      </c>
      <c r="H109" s="26">
        <v>1500</v>
      </c>
      <c r="I109" s="26">
        <v>0</v>
      </c>
      <c r="J109" s="9">
        <v>0</v>
      </c>
      <c r="K109" s="17">
        <v>0.439</v>
      </c>
      <c r="L109" s="33">
        <v>71739583.5</v>
      </c>
      <c r="M109" s="33">
        <v>42265823.5</v>
      </c>
      <c r="N109" s="27" t="s">
        <v>222</v>
      </c>
    </row>
    <row r="110" spans="1:14" s="1" customFormat="1" ht="66.599999999999994" customHeight="1" x14ac:dyDescent="0.25">
      <c r="A110" s="32"/>
      <c r="B110" s="28"/>
      <c r="C110" s="28"/>
      <c r="D110" s="28"/>
      <c r="E110" s="28"/>
      <c r="F110" s="28"/>
      <c r="G110" s="34" t="s">
        <v>223</v>
      </c>
      <c r="H110" s="26">
        <v>1</v>
      </c>
      <c r="I110" s="26">
        <v>0</v>
      </c>
      <c r="J110" s="9">
        <v>0</v>
      </c>
      <c r="K110" s="17"/>
      <c r="L110" s="33"/>
      <c r="M110" s="33"/>
      <c r="N110" s="27"/>
    </row>
    <row r="111" spans="1:14" s="1" customFormat="1" ht="35.25" customHeight="1" x14ac:dyDescent="0.25">
      <c r="A111" s="32"/>
      <c r="B111" s="28"/>
      <c r="C111" s="28"/>
      <c r="D111" s="28"/>
      <c r="E111" s="28"/>
      <c r="F111" s="28"/>
      <c r="G111" s="34" t="s">
        <v>224</v>
      </c>
      <c r="H111" s="30">
        <v>1</v>
      </c>
      <c r="I111" s="30">
        <v>0</v>
      </c>
      <c r="J111" s="9">
        <v>0</v>
      </c>
      <c r="K111" s="17"/>
      <c r="L111" s="33"/>
      <c r="M111" s="33"/>
      <c r="N111" s="27"/>
    </row>
    <row r="112" spans="1:14" s="1" customFormat="1" ht="35.25" customHeight="1" x14ac:dyDescent="0.25">
      <c r="A112" s="32"/>
      <c r="B112" s="28"/>
      <c r="C112" s="28"/>
      <c r="D112" s="28"/>
      <c r="E112" s="28"/>
      <c r="F112" s="28"/>
      <c r="G112" s="29" t="s">
        <v>225</v>
      </c>
      <c r="H112" s="26">
        <v>1</v>
      </c>
      <c r="I112" s="26">
        <v>0</v>
      </c>
      <c r="J112" s="9">
        <v>0</v>
      </c>
      <c r="K112" s="17"/>
      <c r="L112" s="33"/>
      <c r="M112" s="33"/>
      <c r="N112" s="27"/>
    </row>
    <row r="113" spans="1:14" s="1" customFormat="1" ht="72" x14ac:dyDescent="0.25">
      <c r="A113" s="32">
        <v>31</v>
      </c>
      <c r="B113" s="28" t="s">
        <v>216</v>
      </c>
      <c r="C113" s="28" t="s">
        <v>217</v>
      </c>
      <c r="D113" s="28" t="s">
        <v>226</v>
      </c>
      <c r="E113" s="28" t="s">
        <v>227</v>
      </c>
      <c r="F113" s="28" t="s">
        <v>228</v>
      </c>
      <c r="G113" s="34" t="s">
        <v>229</v>
      </c>
      <c r="H113" s="26">
        <v>11</v>
      </c>
      <c r="I113" s="26">
        <v>16</v>
      </c>
      <c r="J113" s="9">
        <v>1</v>
      </c>
      <c r="K113" s="17">
        <v>0.79400000000000004</v>
      </c>
      <c r="L113" s="33">
        <v>257807935.08000001</v>
      </c>
      <c r="M113" s="33">
        <v>202497201.47</v>
      </c>
      <c r="N113" s="27" t="s">
        <v>66</v>
      </c>
    </row>
    <row r="114" spans="1:14" s="1" customFormat="1" ht="54" x14ac:dyDescent="0.25">
      <c r="A114" s="32"/>
      <c r="B114" s="28"/>
      <c r="C114" s="28"/>
      <c r="D114" s="28"/>
      <c r="E114" s="28"/>
      <c r="F114" s="28"/>
      <c r="G114" s="34" t="s">
        <v>230</v>
      </c>
      <c r="H114" s="39">
        <v>0.9</v>
      </c>
      <c r="I114" s="39">
        <v>0.42</v>
      </c>
      <c r="J114" s="9">
        <v>0.46700000000000003</v>
      </c>
      <c r="K114" s="17"/>
      <c r="L114" s="33"/>
      <c r="M114" s="33"/>
      <c r="N114" s="27"/>
    </row>
    <row r="115" spans="1:14" s="1" customFormat="1" ht="72" x14ac:dyDescent="0.25">
      <c r="A115" s="32"/>
      <c r="B115" s="28"/>
      <c r="C115" s="28"/>
      <c r="D115" s="28"/>
      <c r="E115" s="28"/>
      <c r="F115" s="28"/>
      <c r="G115" s="34" t="s">
        <v>231</v>
      </c>
      <c r="H115" s="26">
        <v>1328</v>
      </c>
      <c r="I115" s="26">
        <v>543</v>
      </c>
      <c r="J115" s="9">
        <v>0.40899999999999997</v>
      </c>
      <c r="K115" s="17"/>
      <c r="L115" s="33"/>
      <c r="M115" s="33"/>
      <c r="N115" s="27"/>
    </row>
    <row r="116" spans="1:14" s="1" customFormat="1" ht="36" x14ac:dyDescent="0.25">
      <c r="A116" s="32"/>
      <c r="B116" s="28"/>
      <c r="C116" s="28"/>
      <c r="D116" s="28"/>
      <c r="E116" s="28"/>
      <c r="F116" s="28"/>
      <c r="G116" s="34" t="s">
        <v>232</v>
      </c>
      <c r="H116" s="26">
        <v>1</v>
      </c>
      <c r="I116" s="26">
        <v>1</v>
      </c>
      <c r="J116" s="9">
        <v>1</v>
      </c>
      <c r="K116" s="17"/>
      <c r="L116" s="33"/>
      <c r="M116" s="33"/>
      <c r="N116" s="27"/>
    </row>
    <row r="117" spans="1:14" s="1" customFormat="1" x14ac:dyDescent="0.25">
      <c r="A117" s="32"/>
      <c r="B117" s="28"/>
      <c r="C117" s="28"/>
      <c r="D117" s="28"/>
      <c r="E117" s="28"/>
      <c r="F117" s="28"/>
      <c r="G117" s="34" t="s">
        <v>233</v>
      </c>
      <c r="H117" s="26">
        <v>1</v>
      </c>
      <c r="I117" s="26">
        <v>1</v>
      </c>
      <c r="J117" s="9">
        <v>1</v>
      </c>
      <c r="K117" s="17"/>
      <c r="L117" s="33"/>
      <c r="M117" s="33"/>
      <c r="N117" s="27"/>
    </row>
    <row r="118" spans="1:14" s="1" customFormat="1" ht="36" x14ac:dyDescent="0.25">
      <c r="A118" s="32"/>
      <c r="B118" s="28"/>
      <c r="C118" s="28"/>
      <c r="D118" s="28"/>
      <c r="E118" s="28"/>
      <c r="F118" s="28"/>
      <c r="G118" s="34" t="s">
        <v>234</v>
      </c>
      <c r="H118" s="26">
        <v>4</v>
      </c>
      <c r="I118" s="26">
        <v>4</v>
      </c>
      <c r="J118" s="9">
        <v>1</v>
      </c>
      <c r="K118" s="17"/>
      <c r="L118" s="33"/>
      <c r="M118" s="33"/>
      <c r="N118" s="27"/>
    </row>
    <row r="119" spans="1:14" s="1" customFormat="1" x14ac:dyDescent="0.25">
      <c r="A119" s="32"/>
      <c r="B119" s="28"/>
      <c r="C119" s="28"/>
      <c r="D119" s="28"/>
      <c r="E119" s="28"/>
      <c r="F119" s="28"/>
      <c r="G119" s="34" t="s">
        <v>235</v>
      </c>
      <c r="H119" s="26">
        <v>6</v>
      </c>
      <c r="I119" s="26">
        <v>6</v>
      </c>
      <c r="J119" s="9">
        <v>1</v>
      </c>
      <c r="K119" s="17"/>
      <c r="L119" s="33"/>
      <c r="M119" s="33"/>
      <c r="N119" s="27"/>
    </row>
    <row r="120" spans="1:14" s="1" customFormat="1" ht="36" x14ac:dyDescent="0.25">
      <c r="A120" s="32"/>
      <c r="B120" s="28"/>
      <c r="C120" s="28"/>
      <c r="D120" s="28"/>
      <c r="E120" s="28"/>
      <c r="F120" s="28"/>
      <c r="G120" s="34" t="s">
        <v>236</v>
      </c>
      <c r="H120" s="26">
        <v>300</v>
      </c>
      <c r="I120" s="26">
        <v>183</v>
      </c>
      <c r="J120" s="9">
        <v>0.61</v>
      </c>
      <c r="K120" s="17"/>
      <c r="L120" s="33"/>
      <c r="M120" s="33"/>
      <c r="N120" s="27"/>
    </row>
    <row r="121" spans="1:14" s="1" customFormat="1" ht="41.25" customHeight="1" x14ac:dyDescent="0.25">
      <c r="A121" s="32">
        <v>32</v>
      </c>
      <c r="B121" s="28" t="s">
        <v>216</v>
      </c>
      <c r="C121" s="28" t="s">
        <v>217</v>
      </c>
      <c r="D121" s="28" t="s">
        <v>226</v>
      </c>
      <c r="E121" s="28" t="s">
        <v>237</v>
      </c>
      <c r="F121" s="28" t="s">
        <v>238</v>
      </c>
      <c r="G121" s="34" t="s">
        <v>239</v>
      </c>
      <c r="H121" s="26">
        <v>7</v>
      </c>
      <c r="I121" s="26">
        <v>8</v>
      </c>
      <c r="J121" s="9">
        <v>1</v>
      </c>
      <c r="K121" s="17">
        <v>0.68300000000000005</v>
      </c>
      <c r="L121" s="33">
        <v>342521458</v>
      </c>
      <c r="M121" s="33">
        <v>219651161.56999999</v>
      </c>
      <c r="N121" s="27" t="s">
        <v>66</v>
      </c>
    </row>
    <row r="122" spans="1:14" s="1" customFormat="1" ht="41.25" customHeight="1" x14ac:dyDescent="0.25">
      <c r="A122" s="32"/>
      <c r="B122" s="28"/>
      <c r="C122" s="28"/>
      <c r="D122" s="28"/>
      <c r="E122" s="28"/>
      <c r="F122" s="28"/>
      <c r="G122" s="34" t="s">
        <v>240</v>
      </c>
      <c r="H122" s="26">
        <v>1</v>
      </c>
      <c r="I122" s="26">
        <v>0</v>
      </c>
      <c r="J122" s="9">
        <v>0</v>
      </c>
      <c r="K122" s="17"/>
      <c r="L122" s="33"/>
      <c r="M122" s="33"/>
      <c r="N122" s="27"/>
    </row>
    <row r="123" spans="1:14" s="1" customFormat="1" ht="41.25" customHeight="1" x14ac:dyDescent="0.25">
      <c r="A123" s="32"/>
      <c r="B123" s="28"/>
      <c r="C123" s="28"/>
      <c r="D123" s="28"/>
      <c r="E123" s="28"/>
      <c r="F123" s="28"/>
      <c r="G123" s="34" t="s">
        <v>241</v>
      </c>
      <c r="H123" s="26">
        <v>6</v>
      </c>
      <c r="I123" s="26">
        <v>14</v>
      </c>
      <c r="J123" s="9">
        <v>1</v>
      </c>
      <c r="K123" s="17"/>
      <c r="L123" s="33"/>
      <c r="M123" s="33"/>
      <c r="N123" s="27"/>
    </row>
    <row r="124" spans="1:14" s="1" customFormat="1" ht="41.25" customHeight="1" x14ac:dyDescent="0.25">
      <c r="A124" s="32"/>
      <c r="B124" s="28"/>
      <c r="C124" s="28"/>
      <c r="D124" s="28"/>
      <c r="E124" s="28"/>
      <c r="F124" s="28"/>
      <c r="G124" s="34" t="s">
        <v>242</v>
      </c>
      <c r="H124" s="26">
        <v>6</v>
      </c>
      <c r="I124" s="26">
        <v>2</v>
      </c>
      <c r="J124" s="9">
        <v>0.33300000000000002</v>
      </c>
      <c r="K124" s="17"/>
      <c r="L124" s="33"/>
      <c r="M124" s="33"/>
      <c r="N124" s="27"/>
    </row>
    <row r="125" spans="1:14" s="1" customFormat="1" ht="41.25" customHeight="1" x14ac:dyDescent="0.25">
      <c r="A125" s="32"/>
      <c r="B125" s="28"/>
      <c r="C125" s="28"/>
      <c r="D125" s="28"/>
      <c r="E125" s="28"/>
      <c r="F125" s="28"/>
      <c r="G125" s="34" t="s">
        <v>243</v>
      </c>
      <c r="H125" s="26">
        <v>1</v>
      </c>
      <c r="I125" s="26">
        <v>0</v>
      </c>
      <c r="J125" s="9">
        <v>0</v>
      </c>
      <c r="K125" s="17"/>
      <c r="L125" s="33"/>
      <c r="M125" s="33"/>
      <c r="N125" s="27"/>
    </row>
    <row r="126" spans="1:14" s="1" customFormat="1" ht="41.25" customHeight="1" x14ac:dyDescent="0.25">
      <c r="A126" s="32"/>
      <c r="B126" s="28"/>
      <c r="C126" s="28"/>
      <c r="D126" s="28"/>
      <c r="E126" s="28"/>
      <c r="F126" s="28"/>
      <c r="G126" s="34" t="s">
        <v>244</v>
      </c>
      <c r="H126" s="26">
        <v>7</v>
      </c>
      <c r="I126" s="26">
        <v>12</v>
      </c>
      <c r="J126" s="9">
        <v>1</v>
      </c>
      <c r="K126" s="17"/>
      <c r="L126" s="33"/>
      <c r="M126" s="33"/>
      <c r="N126" s="27"/>
    </row>
    <row r="127" spans="1:14" s="1" customFormat="1" ht="92.25" customHeight="1" x14ac:dyDescent="0.25">
      <c r="A127" s="27">
        <v>33</v>
      </c>
      <c r="B127" s="28" t="s">
        <v>245</v>
      </c>
      <c r="C127" s="28" t="s">
        <v>246</v>
      </c>
      <c r="D127" s="28" t="s">
        <v>247</v>
      </c>
      <c r="E127" s="28" t="s">
        <v>248</v>
      </c>
      <c r="F127" s="28" t="s">
        <v>249</v>
      </c>
      <c r="G127" s="43" t="s">
        <v>250</v>
      </c>
      <c r="H127" s="26">
        <v>40</v>
      </c>
      <c r="I127" s="26">
        <v>52</v>
      </c>
      <c r="J127" s="9">
        <v>1</v>
      </c>
      <c r="K127" s="17">
        <v>0.25</v>
      </c>
      <c r="L127" s="33">
        <v>280800000</v>
      </c>
      <c r="M127" s="33">
        <v>91263600</v>
      </c>
      <c r="N127" s="27" t="s">
        <v>131</v>
      </c>
    </row>
    <row r="128" spans="1:14" s="1" customFormat="1" ht="92.25" customHeight="1" x14ac:dyDescent="0.25">
      <c r="A128" s="27"/>
      <c r="B128" s="28"/>
      <c r="C128" s="28"/>
      <c r="D128" s="28"/>
      <c r="E128" s="28"/>
      <c r="F128" s="28"/>
      <c r="G128" s="43" t="s">
        <v>251</v>
      </c>
      <c r="H128" s="26">
        <v>1</v>
      </c>
      <c r="I128" s="26">
        <v>0</v>
      </c>
      <c r="J128" s="9">
        <v>0</v>
      </c>
      <c r="K128" s="17"/>
      <c r="L128" s="33"/>
      <c r="M128" s="33"/>
      <c r="N128" s="27"/>
    </row>
    <row r="129" spans="1:14" s="1" customFormat="1" ht="41.25" customHeight="1" x14ac:dyDescent="0.25">
      <c r="A129" s="27">
        <v>34</v>
      </c>
      <c r="B129" s="28" t="s">
        <v>216</v>
      </c>
      <c r="C129" s="28" t="s">
        <v>246</v>
      </c>
      <c r="D129" s="28" t="s">
        <v>247</v>
      </c>
      <c r="E129" s="28" t="s">
        <v>252</v>
      </c>
      <c r="F129" s="28" t="s">
        <v>253</v>
      </c>
      <c r="G129" s="29" t="s">
        <v>254</v>
      </c>
      <c r="H129" s="26">
        <v>17</v>
      </c>
      <c r="I129" s="26">
        <v>11</v>
      </c>
      <c r="J129" s="9">
        <v>0.64700000000000002</v>
      </c>
      <c r="K129" s="17">
        <v>0.44900000000000001</v>
      </c>
      <c r="L129" s="33">
        <v>195526267</v>
      </c>
      <c r="M129" s="33">
        <v>147270691</v>
      </c>
      <c r="N129" s="27" t="s">
        <v>131</v>
      </c>
    </row>
    <row r="130" spans="1:14" s="1" customFormat="1" ht="41.25" customHeight="1" x14ac:dyDescent="0.25">
      <c r="A130" s="27"/>
      <c r="B130" s="28"/>
      <c r="C130" s="28"/>
      <c r="D130" s="28"/>
      <c r="E130" s="28"/>
      <c r="F130" s="28"/>
      <c r="G130" s="29" t="s">
        <v>255</v>
      </c>
      <c r="H130" s="26">
        <v>4</v>
      </c>
      <c r="I130" s="26">
        <v>0</v>
      </c>
      <c r="J130" s="9">
        <v>0</v>
      </c>
      <c r="K130" s="17"/>
      <c r="L130" s="33"/>
      <c r="M130" s="33"/>
      <c r="N130" s="27"/>
    </row>
    <row r="131" spans="1:14" s="1" customFormat="1" ht="41.25" customHeight="1" x14ac:dyDescent="0.25">
      <c r="A131" s="27"/>
      <c r="B131" s="28"/>
      <c r="C131" s="28"/>
      <c r="D131" s="28"/>
      <c r="E131" s="28"/>
      <c r="F131" s="28"/>
      <c r="G131" s="29" t="s">
        <v>256</v>
      </c>
      <c r="H131" s="26">
        <v>5</v>
      </c>
      <c r="I131" s="26">
        <v>5</v>
      </c>
      <c r="J131" s="9">
        <v>1</v>
      </c>
      <c r="K131" s="17"/>
      <c r="L131" s="33"/>
      <c r="M131" s="33"/>
      <c r="N131" s="27"/>
    </row>
    <row r="132" spans="1:14" s="1" customFormat="1" ht="41.25" customHeight="1" x14ac:dyDescent="0.25">
      <c r="A132" s="27"/>
      <c r="B132" s="28"/>
      <c r="C132" s="28"/>
      <c r="D132" s="28"/>
      <c r="E132" s="28"/>
      <c r="F132" s="28"/>
      <c r="G132" s="29" t="s">
        <v>257</v>
      </c>
      <c r="H132" s="26">
        <v>15</v>
      </c>
      <c r="I132" s="26">
        <v>20</v>
      </c>
      <c r="J132" s="9">
        <v>1</v>
      </c>
      <c r="K132" s="17"/>
      <c r="L132" s="33"/>
      <c r="M132" s="33"/>
      <c r="N132" s="27"/>
    </row>
    <row r="133" spans="1:14" s="1" customFormat="1" ht="41.25" customHeight="1" x14ac:dyDescent="0.25">
      <c r="A133" s="27"/>
      <c r="B133" s="28"/>
      <c r="C133" s="28"/>
      <c r="D133" s="28"/>
      <c r="E133" s="28"/>
      <c r="F133" s="28"/>
      <c r="G133" s="29" t="s">
        <v>258</v>
      </c>
      <c r="H133" s="26">
        <v>13</v>
      </c>
      <c r="I133" s="26">
        <v>27</v>
      </c>
      <c r="J133" s="9">
        <v>1</v>
      </c>
      <c r="K133" s="17"/>
      <c r="L133" s="33"/>
      <c r="M133" s="33"/>
      <c r="N133" s="27"/>
    </row>
    <row r="134" spans="1:14" s="1" customFormat="1" ht="36" x14ac:dyDescent="0.25">
      <c r="A134" s="27"/>
      <c r="B134" s="28"/>
      <c r="C134" s="28"/>
      <c r="D134" s="28"/>
      <c r="E134" s="28"/>
      <c r="F134" s="28"/>
      <c r="G134" s="29" t="s">
        <v>259</v>
      </c>
      <c r="H134" s="39">
        <v>1</v>
      </c>
      <c r="I134" s="39">
        <v>0</v>
      </c>
      <c r="J134" s="9">
        <v>0</v>
      </c>
      <c r="K134" s="17"/>
      <c r="L134" s="33"/>
      <c r="M134" s="33"/>
      <c r="N134" s="27"/>
    </row>
    <row r="135" spans="1:14" s="1" customFormat="1" ht="40.5" customHeight="1" x14ac:dyDescent="0.25">
      <c r="A135" s="32">
        <v>35</v>
      </c>
      <c r="B135" s="28" t="s">
        <v>260</v>
      </c>
      <c r="C135" s="28" t="s">
        <v>261</v>
      </c>
      <c r="D135" s="28" t="s">
        <v>262</v>
      </c>
      <c r="E135" s="28" t="s">
        <v>263</v>
      </c>
      <c r="F135" s="28" t="s">
        <v>264</v>
      </c>
      <c r="G135" s="29" t="s">
        <v>265</v>
      </c>
      <c r="H135" s="26">
        <v>80</v>
      </c>
      <c r="I135" s="26">
        <v>17</v>
      </c>
      <c r="J135" s="9">
        <v>0.21299999999999999</v>
      </c>
      <c r="K135" s="17">
        <v>0.48199999999999998</v>
      </c>
      <c r="L135" s="33">
        <v>88435000</v>
      </c>
      <c r="M135" s="33">
        <v>25885841</v>
      </c>
      <c r="N135" s="27" t="s">
        <v>266</v>
      </c>
    </row>
    <row r="136" spans="1:14" s="1" customFormat="1" ht="45" customHeight="1" x14ac:dyDescent="0.25">
      <c r="A136" s="32"/>
      <c r="B136" s="28"/>
      <c r="C136" s="28"/>
      <c r="D136" s="28"/>
      <c r="E136" s="28"/>
      <c r="F136" s="28"/>
      <c r="G136" s="34" t="s">
        <v>267</v>
      </c>
      <c r="H136" s="41">
        <v>2</v>
      </c>
      <c r="I136" s="41">
        <v>0</v>
      </c>
      <c r="J136" s="9">
        <v>0</v>
      </c>
      <c r="K136" s="17"/>
      <c r="L136" s="33"/>
      <c r="M136" s="33"/>
      <c r="N136" s="27"/>
    </row>
    <row r="137" spans="1:14" s="1" customFormat="1" ht="40.5" customHeight="1" x14ac:dyDescent="0.25">
      <c r="A137" s="32"/>
      <c r="B137" s="28"/>
      <c r="C137" s="28"/>
      <c r="D137" s="28"/>
      <c r="E137" s="28"/>
      <c r="F137" s="28"/>
      <c r="G137" s="34" t="s">
        <v>268</v>
      </c>
      <c r="H137" s="49">
        <v>50</v>
      </c>
      <c r="I137" s="49">
        <v>11</v>
      </c>
      <c r="J137" s="9">
        <v>0.22</v>
      </c>
      <c r="K137" s="17"/>
      <c r="L137" s="33"/>
      <c r="M137" s="33"/>
      <c r="N137" s="27"/>
    </row>
    <row r="138" spans="1:14" s="1" customFormat="1" ht="48" customHeight="1" x14ac:dyDescent="0.25">
      <c r="A138" s="32"/>
      <c r="B138" s="28"/>
      <c r="C138" s="28"/>
      <c r="D138" s="28"/>
      <c r="E138" s="28"/>
      <c r="F138" s="28"/>
      <c r="G138" s="34" t="s">
        <v>269</v>
      </c>
      <c r="H138" s="30">
        <v>10</v>
      </c>
      <c r="I138" s="30">
        <v>10</v>
      </c>
      <c r="J138" s="9">
        <v>1</v>
      </c>
      <c r="K138" s="17"/>
      <c r="L138" s="33"/>
      <c r="M138" s="33"/>
      <c r="N138" s="27"/>
    </row>
    <row r="139" spans="1:14" s="1" customFormat="1" ht="18" customHeight="1" x14ac:dyDescent="0.25">
      <c r="A139" s="32"/>
      <c r="B139" s="28"/>
      <c r="C139" s="28"/>
      <c r="D139" s="28"/>
      <c r="E139" s="28"/>
      <c r="F139" s="28"/>
      <c r="G139" s="50" t="s">
        <v>270</v>
      </c>
      <c r="H139" s="26">
        <v>4</v>
      </c>
      <c r="I139" s="26">
        <v>0</v>
      </c>
      <c r="J139" s="9">
        <v>0</v>
      </c>
      <c r="K139" s="17"/>
      <c r="L139" s="33"/>
      <c r="M139" s="33"/>
      <c r="N139" s="27"/>
    </row>
    <row r="140" spans="1:14" s="1" customFormat="1" x14ac:dyDescent="0.25">
      <c r="A140" s="32"/>
      <c r="B140" s="28"/>
      <c r="C140" s="28"/>
      <c r="D140" s="28"/>
      <c r="E140" s="28"/>
      <c r="F140" s="28"/>
      <c r="G140" s="34" t="s">
        <v>271</v>
      </c>
      <c r="H140" s="30">
        <v>2</v>
      </c>
      <c r="I140" s="30">
        <v>0</v>
      </c>
      <c r="J140" s="9">
        <v>0</v>
      </c>
      <c r="K140" s="17"/>
      <c r="L140" s="33"/>
      <c r="M140" s="33"/>
      <c r="N140" s="27"/>
    </row>
    <row r="141" spans="1:14" s="1" customFormat="1" x14ac:dyDescent="0.25">
      <c r="A141" s="32"/>
      <c r="B141" s="28"/>
      <c r="C141" s="28"/>
      <c r="D141" s="28"/>
      <c r="E141" s="28"/>
      <c r="F141" s="28"/>
      <c r="G141" s="50" t="s">
        <v>272</v>
      </c>
      <c r="H141" s="26">
        <v>36</v>
      </c>
      <c r="I141" s="26">
        <v>0</v>
      </c>
      <c r="J141" s="9">
        <v>0</v>
      </c>
      <c r="K141" s="17"/>
      <c r="L141" s="33"/>
      <c r="M141" s="33"/>
      <c r="N141" s="27"/>
    </row>
    <row r="142" spans="1:14" s="1" customFormat="1" x14ac:dyDescent="0.25">
      <c r="A142" s="32"/>
      <c r="B142" s="28"/>
      <c r="C142" s="28"/>
      <c r="D142" s="28"/>
      <c r="E142" s="28"/>
      <c r="F142" s="28"/>
      <c r="G142" s="50" t="s">
        <v>273</v>
      </c>
      <c r="H142" s="26">
        <f>18+12</f>
        <v>30</v>
      </c>
      <c r="I142" s="26">
        <v>0</v>
      </c>
      <c r="J142" s="9">
        <v>0</v>
      </c>
      <c r="K142" s="17"/>
      <c r="L142" s="33"/>
      <c r="M142" s="33"/>
      <c r="N142" s="27"/>
    </row>
    <row r="143" spans="1:14" s="1" customFormat="1" x14ac:dyDescent="0.25">
      <c r="A143" s="32"/>
      <c r="B143" s="28"/>
      <c r="C143" s="28"/>
      <c r="D143" s="28"/>
      <c r="E143" s="28"/>
      <c r="F143" s="28"/>
      <c r="G143" s="50" t="s">
        <v>274</v>
      </c>
      <c r="H143" s="26">
        <v>7</v>
      </c>
      <c r="I143" s="26">
        <v>3</v>
      </c>
      <c r="J143" s="9">
        <v>0.42899999999999999</v>
      </c>
      <c r="K143" s="17"/>
      <c r="L143" s="33"/>
      <c r="M143" s="33"/>
      <c r="N143" s="27"/>
    </row>
    <row r="144" spans="1:14" s="1" customFormat="1" ht="42" customHeight="1" x14ac:dyDescent="0.25">
      <c r="A144" s="32"/>
      <c r="B144" s="28"/>
      <c r="C144" s="28"/>
      <c r="D144" s="28"/>
      <c r="E144" s="28"/>
      <c r="F144" s="28"/>
      <c r="G144" s="34" t="s">
        <v>275</v>
      </c>
      <c r="H144" s="30">
        <v>1</v>
      </c>
      <c r="I144" s="30">
        <v>0</v>
      </c>
      <c r="J144" s="9">
        <v>0</v>
      </c>
      <c r="K144" s="17"/>
      <c r="L144" s="33"/>
      <c r="M144" s="33"/>
      <c r="N144" s="27"/>
    </row>
    <row r="145" spans="1:14" s="1" customFormat="1" ht="75" customHeight="1" x14ac:dyDescent="0.25">
      <c r="A145" s="27">
        <v>36</v>
      </c>
      <c r="B145" s="28" t="s">
        <v>260</v>
      </c>
      <c r="C145" s="28" t="s">
        <v>276</v>
      </c>
      <c r="D145" s="28" t="s">
        <v>277</v>
      </c>
      <c r="E145" s="28" t="s">
        <v>278</v>
      </c>
      <c r="F145" s="28" t="s">
        <v>279</v>
      </c>
      <c r="G145" s="29" t="s">
        <v>280</v>
      </c>
      <c r="H145" s="26">
        <v>21600</v>
      </c>
      <c r="I145" s="26">
        <v>30368</v>
      </c>
      <c r="J145" s="9">
        <v>1</v>
      </c>
      <c r="K145" s="17">
        <v>0.38100000000000001</v>
      </c>
      <c r="L145" s="33">
        <v>4162428323.77</v>
      </c>
      <c r="M145" s="33">
        <v>3866688447</v>
      </c>
      <c r="N145" s="27" t="s">
        <v>75</v>
      </c>
    </row>
    <row r="146" spans="1:14" s="1" customFormat="1" ht="75" customHeight="1" x14ac:dyDescent="0.25">
      <c r="A146" s="27"/>
      <c r="B146" s="28"/>
      <c r="C146" s="28"/>
      <c r="D146" s="28"/>
      <c r="E146" s="28"/>
      <c r="F146" s="28"/>
      <c r="G146" s="29" t="s">
        <v>281</v>
      </c>
      <c r="H146" s="26">
        <v>40</v>
      </c>
      <c r="I146" s="26">
        <v>9</v>
      </c>
      <c r="J146" s="9">
        <v>0.22500000000000001</v>
      </c>
      <c r="K146" s="17"/>
      <c r="L146" s="33"/>
      <c r="M146" s="33"/>
      <c r="N146" s="27"/>
    </row>
    <row r="147" spans="1:14" s="1" customFormat="1" ht="75" customHeight="1" x14ac:dyDescent="0.25">
      <c r="A147" s="27"/>
      <c r="B147" s="28"/>
      <c r="C147" s="28"/>
      <c r="D147" s="28"/>
      <c r="E147" s="28"/>
      <c r="F147" s="28"/>
      <c r="G147" s="29" t="s">
        <v>282</v>
      </c>
      <c r="H147" s="26">
        <v>15</v>
      </c>
      <c r="I147" s="26">
        <v>0</v>
      </c>
      <c r="J147" s="9">
        <v>0</v>
      </c>
      <c r="K147" s="17"/>
      <c r="L147" s="33"/>
      <c r="M147" s="33"/>
      <c r="N147" s="27"/>
    </row>
    <row r="148" spans="1:14" s="1" customFormat="1" ht="75" customHeight="1" x14ac:dyDescent="0.25">
      <c r="A148" s="27"/>
      <c r="B148" s="28"/>
      <c r="C148" s="28"/>
      <c r="D148" s="28"/>
      <c r="E148" s="28"/>
      <c r="F148" s="28"/>
      <c r="G148" s="29" t="s">
        <v>283</v>
      </c>
      <c r="H148" s="26">
        <v>1</v>
      </c>
      <c r="I148" s="26">
        <v>0</v>
      </c>
      <c r="J148" s="9">
        <v>0</v>
      </c>
      <c r="K148" s="17"/>
      <c r="L148" s="33"/>
      <c r="M148" s="33"/>
      <c r="N148" s="27"/>
    </row>
    <row r="149" spans="1:14" s="1" customFormat="1" ht="33.75" customHeight="1" x14ac:dyDescent="0.25">
      <c r="A149" s="27">
        <v>37</v>
      </c>
      <c r="B149" s="28" t="s">
        <v>260</v>
      </c>
      <c r="C149" s="28" t="s">
        <v>276</v>
      </c>
      <c r="D149" s="28" t="s">
        <v>277</v>
      </c>
      <c r="E149" s="28" t="s">
        <v>284</v>
      </c>
      <c r="F149" s="28" t="s">
        <v>285</v>
      </c>
      <c r="G149" s="29" t="s">
        <v>286</v>
      </c>
      <c r="H149" s="26">
        <v>350</v>
      </c>
      <c r="I149" s="26">
        <v>124</v>
      </c>
      <c r="J149" s="9">
        <v>0.35399999999999998</v>
      </c>
      <c r="K149" s="17">
        <v>0.5</v>
      </c>
      <c r="L149" s="33">
        <v>63300000</v>
      </c>
      <c r="M149" s="33">
        <v>62551250</v>
      </c>
      <c r="N149" s="27" t="s">
        <v>287</v>
      </c>
    </row>
    <row r="150" spans="1:14" s="1" customFormat="1" ht="33.75" customHeight="1" x14ac:dyDescent="0.25">
      <c r="A150" s="27"/>
      <c r="B150" s="28"/>
      <c r="C150" s="28"/>
      <c r="D150" s="28"/>
      <c r="E150" s="28"/>
      <c r="F150" s="28"/>
      <c r="G150" s="29" t="s">
        <v>288</v>
      </c>
      <c r="H150" s="26">
        <v>1000</v>
      </c>
      <c r="I150" s="26">
        <v>3589</v>
      </c>
      <c r="J150" s="9">
        <v>1</v>
      </c>
      <c r="K150" s="17"/>
      <c r="L150" s="33"/>
      <c r="M150" s="33"/>
      <c r="N150" s="27"/>
    </row>
    <row r="151" spans="1:14" s="1" customFormat="1" ht="54" x14ac:dyDescent="0.25">
      <c r="A151" s="27"/>
      <c r="B151" s="28"/>
      <c r="C151" s="28"/>
      <c r="D151" s="28"/>
      <c r="E151" s="28"/>
      <c r="F151" s="28"/>
      <c r="G151" s="29" t="s">
        <v>289</v>
      </c>
      <c r="H151" s="26">
        <v>40</v>
      </c>
      <c r="I151" s="26">
        <v>41</v>
      </c>
      <c r="J151" s="9">
        <v>1</v>
      </c>
      <c r="K151" s="17"/>
      <c r="L151" s="33"/>
      <c r="M151" s="33"/>
      <c r="N151" s="27"/>
    </row>
    <row r="152" spans="1:14" s="1" customFormat="1" ht="48" customHeight="1" x14ac:dyDescent="0.25">
      <c r="A152" s="27"/>
      <c r="B152" s="28"/>
      <c r="C152" s="28"/>
      <c r="D152" s="28"/>
      <c r="E152" s="28"/>
      <c r="F152" s="28"/>
      <c r="G152" s="29" t="s">
        <v>290</v>
      </c>
      <c r="H152" s="26">
        <v>20</v>
      </c>
      <c r="I152" s="26">
        <v>12</v>
      </c>
      <c r="J152" s="9">
        <v>0.6</v>
      </c>
      <c r="K152" s="17"/>
      <c r="L152" s="33"/>
      <c r="M152" s="33"/>
      <c r="N152" s="27"/>
    </row>
    <row r="153" spans="1:14" s="1" customFormat="1" ht="72" customHeight="1" x14ac:dyDescent="0.25">
      <c r="A153" s="32">
        <v>38</v>
      </c>
      <c r="B153" s="28" t="s">
        <v>260</v>
      </c>
      <c r="C153" s="28" t="s">
        <v>276</v>
      </c>
      <c r="D153" s="28" t="s">
        <v>291</v>
      </c>
      <c r="E153" s="28" t="s">
        <v>292</v>
      </c>
      <c r="F153" s="28" t="s">
        <v>353</v>
      </c>
      <c r="G153" s="34" t="s">
        <v>293</v>
      </c>
      <c r="H153" s="30">
        <v>10</v>
      </c>
      <c r="I153" s="30">
        <v>0</v>
      </c>
      <c r="J153" s="9">
        <v>0</v>
      </c>
      <c r="K153" s="16">
        <v>0.6</v>
      </c>
      <c r="L153" s="33">
        <v>12000000</v>
      </c>
      <c r="M153" s="33">
        <v>10400000</v>
      </c>
      <c r="N153" s="27" t="s">
        <v>266</v>
      </c>
    </row>
    <row r="154" spans="1:14" s="1" customFormat="1" ht="61.5" customHeight="1" x14ac:dyDescent="0.25">
      <c r="A154" s="32"/>
      <c r="B154" s="28"/>
      <c r="C154" s="28"/>
      <c r="D154" s="28"/>
      <c r="E154" s="28"/>
      <c r="F154" s="28"/>
      <c r="G154" s="29" t="s">
        <v>294</v>
      </c>
      <c r="H154" s="26">
        <v>5</v>
      </c>
      <c r="I154" s="26">
        <v>4</v>
      </c>
      <c r="J154" s="9">
        <v>0.8</v>
      </c>
      <c r="K154" s="16"/>
      <c r="L154" s="33"/>
      <c r="M154" s="33"/>
      <c r="N154" s="27"/>
    </row>
    <row r="155" spans="1:14" s="1" customFormat="1" ht="62.25" customHeight="1" x14ac:dyDescent="0.25">
      <c r="A155" s="32">
        <v>39</v>
      </c>
      <c r="B155" s="28" t="s">
        <v>260</v>
      </c>
      <c r="C155" s="28" t="s">
        <v>295</v>
      </c>
      <c r="D155" s="28" t="s">
        <v>296</v>
      </c>
      <c r="E155" s="28" t="s">
        <v>297</v>
      </c>
      <c r="F155" s="28" t="s">
        <v>298</v>
      </c>
      <c r="G155" s="29" t="s">
        <v>299</v>
      </c>
      <c r="H155" s="51">
        <v>2</v>
      </c>
      <c r="I155" s="51">
        <v>2</v>
      </c>
      <c r="J155" s="9">
        <v>1</v>
      </c>
      <c r="K155" s="16">
        <v>0.55800000000000005</v>
      </c>
      <c r="L155" s="33">
        <v>210007782</v>
      </c>
      <c r="M155" s="33">
        <v>0</v>
      </c>
      <c r="N155" s="52" t="s">
        <v>300</v>
      </c>
    </row>
    <row r="156" spans="1:14" s="1" customFormat="1" ht="67.5" customHeight="1" x14ac:dyDescent="0.25">
      <c r="A156" s="32"/>
      <c r="B156" s="28"/>
      <c r="C156" s="28"/>
      <c r="D156" s="28"/>
      <c r="E156" s="28"/>
      <c r="F156" s="28"/>
      <c r="G156" s="29" t="s">
        <v>301</v>
      </c>
      <c r="H156" s="51">
        <v>3</v>
      </c>
      <c r="I156" s="51">
        <v>0</v>
      </c>
      <c r="J156" s="9">
        <v>0</v>
      </c>
      <c r="K156" s="16"/>
      <c r="L156" s="33"/>
      <c r="M156" s="33"/>
      <c r="N156" s="52"/>
    </row>
    <row r="157" spans="1:14" s="1" customFormat="1" ht="57" customHeight="1" x14ac:dyDescent="0.25">
      <c r="A157" s="32">
        <v>40</v>
      </c>
      <c r="B157" s="28" t="s">
        <v>260</v>
      </c>
      <c r="C157" s="28" t="s">
        <v>295</v>
      </c>
      <c r="D157" s="28" t="s">
        <v>302</v>
      </c>
      <c r="E157" s="28" t="s">
        <v>303</v>
      </c>
      <c r="F157" s="28" t="s">
        <v>352</v>
      </c>
      <c r="G157" s="29" t="s">
        <v>304</v>
      </c>
      <c r="H157" s="53">
        <v>21</v>
      </c>
      <c r="I157" s="53">
        <v>3</v>
      </c>
      <c r="J157" s="9">
        <v>0.14299999999999999</v>
      </c>
      <c r="K157" s="17">
        <v>0.42</v>
      </c>
      <c r="L157" s="33">
        <v>6873169117.9799995</v>
      </c>
      <c r="M157" s="33">
        <v>1440193712.3299999</v>
      </c>
      <c r="N157" s="52" t="s">
        <v>305</v>
      </c>
    </row>
    <row r="158" spans="1:14" s="1" customFormat="1" ht="25.5" customHeight="1" x14ac:dyDescent="0.25">
      <c r="A158" s="32"/>
      <c r="B158" s="28"/>
      <c r="C158" s="28"/>
      <c r="D158" s="28"/>
      <c r="E158" s="28"/>
      <c r="F158" s="28"/>
      <c r="G158" s="29" t="s">
        <v>306</v>
      </c>
      <c r="H158" s="51">
        <v>1</v>
      </c>
      <c r="I158" s="51">
        <v>0</v>
      </c>
      <c r="J158" s="9">
        <v>0</v>
      </c>
      <c r="K158" s="17"/>
      <c r="L158" s="33"/>
      <c r="M158" s="33"/>
      <c r="N158" s="52"/>
    </row>
    <row r="159" spans="1:14" s="1" customFormat="1" ht="45" customHeight="1" x14ac:dyDescent="0.25">
      <c r="A159" s="32"/>
      <c r="B159" s="28"/>
      <c r="C159" s="28"/>
      <c r="D159" s="28"/>
      <c r="E159" s="28"/>
      <c r="F159" s="28"/>
      <c r="G159" s="29" t="s">
        <v>307</v>
      </c>
      <c r="H159" s="39">
        <v>1</v>
      </c>
      <c r="I159" s="39">
        <v>0</v>
      </c>
      <c r="J159" s="9">
        <v>0</v>
      </c>
      <c r="K159" s="17"/>
      <c r="L159" s="33"/>
      <c r="M159" s="33"/>
      <c r="N159" s="52"/>
    </row>
    <row r="160" spans="1:14" s="1" customFormat="1" ht="119.25" customHeight="1" x14ac:dyDescent="0.25">
      <c r="A160" s="26">
        <v>41</v>
      </c>
      <c r="B160" s="34" t="s">
        <v>260</v>
      </c>
      <c r="C160" s="34" t="s">
        <v>295</v>
      </c>
      <c r="D160" s="34" t="s">
        <v>302</v>
      </c>
      <c r="E160" s="34" t="s">
        <v>308</v>
      </c>
      <c r="F160" s="34" t="s">
        <v>309</v>
      </c>
      <c r="G160" s="34" t="s">
        <v>310</v>
      </c>
      <c r="H160" s="51">
        <v>1</v>
      </c>
      <c r="I160" s="51">
        <v>0</v>
      </c>
      <c r="J160" s="9">
        <v>0</v>
      </c>
      <c r="K160" s="24">
        <v>0.16</v>
      </c>
      <c r="L160" s="42">
        <v>300000000</v>
      </c>
      <c r="M160" s="42">
        <v>0</v>
      </c>
      <c r="N160" s="54" t="s">
        <v>305</v>
      </c>
    </row>
    <row r="161" spans="1:14" s="1" customFormat="1" ht="121.5" customHeight="1" x14ac:dyDescent="0.25">
      <c r="A161" s="26">
        <v>42</v>
      </c>
      <c r="B161" s="34" t="s">
        <v>260</v>
      </c>
      <c r="C161" s="34" t="s">
        <v>295</v>
      </c>
      <c r="D161" s="34" t="s">
        <v>302</v>
      </c>
      <c r="E161" s="34" t="s">
        <v>311</v>
      </c>
      <c r="F161" s="34" t="s">
        <v>351</v>
      </c>
      <c r="G161" s="34" t="s">
        <v>312</v>
      </c>
      <c r="H161" s="30">
        <v>2</v>
      </c>
      <c r="I161" s="30">
        <v>1</v>
      </c>
      <c r="J161" s="9">
        <v>0.5</v>
      </c>
      <c r="K161" s="24">
        <v>0.83</v>
      </c>
      <c r="L161" s="42">
        <v>1337168751.55</v>
      </c>
      <c r="M161" s="42">
        <v>561671695</v>
      </c>
      <c r="N161" s="54" t="s">
        <v>305</v>
      </c>
    </row>
    <row r="162" spans="1:14" s="1" customFormat="1" ht="24" customHeight="1" x14ac:dyDescent="0.25">
      <c r="A162" s="32">
        <v>43</v>
      </c>
      <c r="B162" s="28" t="s">
        <v>260</v>
      </c>
      <c r="C162" s="28" t="s">
        <v>313</v>
      </c>
      <c r="D162" s="28" t="s">
        <v>314</v>
      </c>
      <c r="E162" s="28" t="s">
        <v>315</v>
      </c>
      <c r="F162" s="28" t="s">
        <v>316</v>
      </c>
      <c r="G162" s="34" t="s">
        <v>317</v>
      </c>
      <c r="H162" s="39">
        <v>1</v>
      </c>
      <c r="I162" s="39">
        <v>0.5</v>
      </c>
      <c r="J162" s="9">
        <v>0.5</v>
      </c>
      <c r="K162" s="17">
        <v>0.52700000000000002</v>
      </c>
      <c r="L162" s="33">
        <v>477400000</v>
      </c>
      <c r="M162" s="33">
        <v>150464000</v>
      </c>
      <c r="N162" s="27" t="s">
        <v>318</v>
      </c>
    </row>
    <row r="163" spans="1:14" s="1" customFormat="1" ht="24" customHeight="1" x14ac:dyDescent="0.25">
      <c r="A163" s="32"/>
      <c r="B163" s="28"/>
      <c r="C163" s="28"/>
      <c r="D163" s="28"/>
      <c r="E163" s="28"/>
      <c r="F163" s="28"/>
      <c r="G163" s="34" t="s">
        <v>319</v>
      </c>
      <c r="H163" s="39">
        <v>1</v>
      </c>
      <c r="I163" s="39">
        <v>0.53</v>
      </c>
      <c r="J163" s="9">
        <v>0.53</v>
      </c>
      <c r="K163" s="17"/>
      <c r="L163" s="33"/>
      <c r="M163" s="33"/>
      <c r="N163" s="27"/>
    </row>
    <row r="164" spans="1:14" s="1" customFormat="1" ht="24" customHeight="1" x14ac:dyDescent="0.25">
      <c r="A164" s="32"/>
      <c r="B164" s="28"/>
      <c r="C164" s="28"/>
      <c r="D164" s="28"/>
      <c r="E164" s="28"/>
      <c r="F164" s="28"/>
      <c r="G164" s="34" t="s">
        <v>320</v>
      </c>
      <c r="H164" s="39">
        <v>1</v>
      </c>
      <c r="I164" s="39">
        <v>0.43</v>
      </c>
      <c r="J164" s="9">
        <v>0.43</v>
      </c>
      <c r="K164" s="17"/>
      <c r="L164" s="33"/>
      <c r="M164" s="33"/>
      <c r="N164" s="27"/>
    </row>
    <row r="165" spans="1:14" s="1" customFormat="1" ht="24" customHeight="1" x14ac:dyDescent="0.25">
      <c r="A165" s="32"/>
      <c r="B165" s="28"/>
      <c r="C165" s="28"/>
      <c r="D165" s="28"/>
      <c r="E165" s="28"/>
      <c r="F165" s="28"/>
      <c r="G165" s="34" t="s">
        <v>321</v>
      </c>
      <c r="H165" s="39">
        <v>1</v>
      </c>
      <c r="I165" s="39">
        <v>0.57999999999999996</v>
      </c>
      <c r="J165" s="9">
        <v>0.57999999999999996</v>
      </c>
      <c r="K165" s="17"/>
      <c r="L165" s="33"/>
      <c r="M165" s="33"/>
      <c r="N165" s="27"/>
    </row>
    <row r="166" spans="1:14" s="1" customFormat="1" ht="24" customHeight="1" x14ac:dyDescent="0.25">
      <c r="A166" s="32"/>
      <c r="B166" s="28"/>
      <c r="C166" s="28"/>
      <c r="D166" s="28"/>
      <c r="E166" s="28"/>
      <c r="F166" s="28"/>
      <c r="G166" s="34" t="s">
        <v>322</v>
      </c>
      <c r="H166" s="39">
        <v>1</v>
      </c>
      <c r="I166" s="39">
        <v>0.54</v>
      </c>
      <c r="J166" s="9">
        <v>0.54</v>
      </c>
      <c r="K166" s="17"/>
      <c r="L166" s="33"/>
      <c r="M166" s="33"/>
      <c r="N166" s="27"/>
    </row>
    <row r="167" spans="1:14" s="1" customFormat="1" ht="24" customHeight="1" x14ac:dyDescent="0.25">
      <c r="A167" s="32"/>
      <c r="B167" s="28"/>
      <c r="C167" s="28"/>
      <c r="D167" s="28"/>
      <c r="E167" s="28"/>
      <c r="F167" s="28"/>
      <c r="G167" s="34" t="s">
        <v>323</v>
      </c>
      <c r="H167" s="39">
        <v>1</v>
      </c>
      <c r="I167" s="39">
        <v>0.6</v>
      </c>
      <c r="J167" s="9">
        <v>0.6</v>
      </c>
      <c r="K167" s="17"/>
      <c r="L167" s="33"/>
      <c r="M167" s="33"/>
      <c r="N167" s="27"/>
    </row>
    <row r="168" spans="1:14" s="1" customFormat="1" ht="36" x14ac:dyDescent="0.25">
      <c r="A168" s="32"/>
      <c r="B168" s="28"/>
      <c r="C168" s="28"/>
      <c r="D168" s="28"/>
      <c r="E168" s="28"/>
      <c r="F168" s="28"/>
      <c r="G168" s="34" t="s">
        <v>324</v>
      </c>
      <c r="H168" s="39">
        <v>1</v>
      </c>
      <c r="I168" s="39">
        <v>0.57999999999999996</v>
      </c>
      <c r="J168" s="9">
        <v>0.57999999999999996</v>
      </c>
      <c r="K168" s="17"/>
      <c r="L168" s="33"/>
      <c r="M168" s="33"/>
      <c r="N168" s="27"/>
    </row>
    <row r="169" spans="1:14" s="1" customFormat="1" ht="36.75" customHeight="1" x14ac:dyDescent="0.25">
      <c r="A169" s="32">
        <v>44</v>
      </c>
      <c r="B169" s="28" t="s">
        <v>260</v>
      </c>
      <c r="C169" s="28" t="s">
        <v>325</v>
      </c>
      <c r="D169" s="28" t="s">
        <v>326</v>
      </c>
      <c r="E169" s="28" t="s">
        <v>327</v>
      </c>
      <c r="F169" s="28" t="s">
        <v>328</v>
      </c>
      <c r="G169" s="34" t="s">
        <v>329</v>
      </c>
      <c r="H169" s="30">
        <v>1</v>
      </c>
      <c r="I169" s="30">
        <v>0</v>
      </c>
      <c r="J169" s="9">
        <v>0</v>
      </c>
      <c r="K169" s="16">
        <v>0.28499999999999998</v>
      </c>
      <c r="L169" s="33">
        <v>738274314.58000004</v>
      </c>
      <c r="M169" s="33">
        <v>48609800</v>
      </c>
      <c r="N169" s="52" t="s">
        <v>305</v>
      </c>
    </row>
    <row r="170" spans="1:14" s="1" customFormat="1" ht="36.75" customHeight="1" x14ac:dyDescent="0.25">
      <c r="A170" s="32"/>
      <c r="B170" s="28"/>
      <c r="C170" s="28"/>
      <c r="D170" s="28"/>
      <c r="E170" s="28"/>
      <c r="F170" s="28"/>
      <c r="G170" s="34" t="s">
        <v>330</v>
      </c>
      <c r="H170" s="30">
        <v>1</v>
      </c>
      <c r="I170" s="30">
        <v>0</v>
      </c>
      <c r="J170" s="9">
        <v>0</v>
      </c>
      <c r="K170" s="16"/>
      <c r="L170" s="33"/>
      <c r="M170" s="33"/>
      <c r="N170" s="52"/>
    </row>
    <row r="171" spans="1:14" s="1" customFormat="1" ht="36.75" customHeight="1" x14ac:dyDescent="0.25">
      <c r="A171" s="32"/>
      <c r="B171" s="28"/>
      <c r="C171" s="28"/>
      <c r="D171" s="28"/>
      <c r="E171" s="28"/>
      <c r="F171" s="28"/>
      <c r="G171" s="34" t="s">
        <v>331</v>
      </c>
      <c r="H171" s="30">
        <v>1</v>
      </c>
      <c r="I171" s="30">
        <v>0</v>
      </c>
      <c r="J171" s="9">
        <v>0</v>
      </c>
      <c r="K171" s="16"/>
      <c r="L171" s="33"/>
      <c r="M171" s="33"/>
      <c r="N171" s="52"/>
    </row>
    <row r="172" spans="1:14" s="1" customFormat="1" ht="90" x14ac:dyDescent="0.25">
      <c r="A172" s="26">
        <v>45</v>
      </c>
      <c r="B172" s="34" t="s">
        <v>125</v>
      </c>
      <c r="C172" s="34" t="s">
        <v>165</v>
      </c>
      <c r="D172" s="34" t="s">
        <v>347</v>
      </c>
      <c r="E172" s="34" t="s">
        <v>348</v>
      </c>
      <c r="F172" s="34" t="s">
        <v>350</v>
      </c>
      <c r="G172" s="34" t="s">
        <v>349</v>
      </c>
      <c r="H172" s="30">
        <v>81</v>
      </c>
      <c r="I172" s="30">
        <v>80</v>
      </c>
      <c r="J172" s="9">
        <v>0.98799999999999999</v>
      </c>
      <c r="K172" s="24">
        <v>0.3</v>
      </c>
      <c r="L172" s="42">
        <v>431209769</v>
      </c>
      <c r="M172" s="42">
        <v>0</v>
      </c>
      <c r="N172" s="54" t="s">
        <v>170</v>
      </c>
    </row>
    <row r="173" spans="1:14" s="1" customFormat="1" ht="28.5" customHeight="1" x14ac:dyDescent="0.25">
      <c r="A173" s="12" t="s">
        <v>332</v>
      </c>
      <c r="B173" s="13"/>
      <c r="C173" s="13"/>
      <c r="D173" s="13"/>
      <c r="E173" s="13"/>
      <c r="F173" s="13"/>
      <c r="G173" s="13"/>
      <c r="H173" s="13"/>
      <c r="I173" s="14"/>
      <c r="J173" s="25">
        <v>0.45</v>
      </c>
      <c r="K173" s="25">
        <v>0.54</v>
      </c>
      <c r="L173" s="8">
        <f>+SUM(L5:L172)</f>
        <v>40443340877.270004</v>
      </c>
      <c r="M173" s="8">
        <f>+SUM(M5:M172)</f>
        <v>19821005156.300003</v>
      </c>
      <c r="N173" s="7"/>
    </row>
  </sheetData>
  <mergeCells count="392">
    <mergeCell ref="K129:K134"/>
    <mergeCell ref="K135:K144"/>
    <mergeCell ref="K145:K148"/>
    <mergeCell ref="L127:L128"/>
    <mergeCell ref="A127:A128"/>
    <mergeCell ref="B127:B128"/>
    <mergeCell ref="C127:C128"/>
    <mergeCell ref="D127:D128"/>
    <mergeCell ref="E127:E128"/>
    <mergeCell ref="F127:F128"/>
    <mergeCell ref="A135:A144"/>
    <mergeCell ref="B135:B144"/>
    <mergeCell ref="C135:C144"/>
    <mergeCell ref="D135:D144"/>
    <mergeCell ref="E135:E144"/>
    <mergeCell ref="F135:F144"/>
    <mergeCell ref="E145:E148"/>
    <mergeCell ref="F145:F148"/>
    <mergeCell ref="K127:K128"/>
    <mergeCell ref="A129:A134"/>
    <mergeCell ref="F129:F134"/>
    <mergeCell ref="L145:L148"/>
    <mergeCell ref="L135:L144"/>
    <mergeCell ref="C145:C148"/>
    <mergeCell ref="N34:N38"/>
    <mergeCell ref="N39:N40"/>
    <mergeCell ref="N42:N46"/>
    <mergeCell ref="N127:N128"/>
    <mergeCell ref="N47:N50"/>
    <mergeCell ref="N51:N57"/>
    <mergeCell ref="N58:N63"/>
    <mergeCell ref="N64:N67"/>
    <mergeCell ref="N69:N72"/>
    <mergeCell ref="N74:N75"/>
    <mergeCell ref="N76:N77"/>
    <mergeCell ref="N78:N79"/>
    <mergeCell ref="N82:N83"/>
    <mergeCell ref="N84:N87"/>
    <mergeCell ref="N88:N90"/>
    <mergeCell ref="N109:N112"/>
    <mergeCell ref="N113:N120"/>
    <mergeCell ref="N121:N126"/>
    <mergeCell ref="N97:N103"/>
    <mergeCell ref="N104:N106"/>
    <mergeCell ref="N107:N108"/>
    <mergeCell ref="N80:N81"/>
    <mergeCell ref="A173:I173"/>
    <mergeCell ref="N129:N134"/>
    <mergeCell ref="N135:N144"/>
    <mergeCell ref="N145:N148"/>
    <mergeCell ref="N149:N152"/>
    <mergeCell ref="N153:N154"/>
    <mergeCell ref="N155:N156"/>
    <mergeCell ref="N157:N159"/>
    <mergeCell ref="N162:N168"/>
    <mergeCell ref="N169:N171"/>
    <mergeCell ref="M157:M159"/>
    <mergeCell ref="M162:M168"/>
    <mergeCell ref="M169:M171"/>
    <mergeCell ref="M149:M152"/>
    <mergeCell ref="M153:M154"/>
    <mergeCell ref="M155:M156"/>
    <mergeCell ref="M145:M148"/>
    <mergeCell ref="L129:L134"/>
    <mergeCell ref="D129:D134"/>
    <mergeCell ref="C129:C134"/>
    <mergeCell ref="B129:B134"/>
    <mergeCell ref="E129:E134"/>
    <mergeCell ref="A145:A148"/>
    <mergeCell ref="B145:B148"/>
    <mergeCell ref="M135:M144"/>
    <mergeCell ref="M82:M83"/>
    <mergeCell ref="M84:M87"/>
    <mergeCell ref="M88:M90"/>
    <mergeCell ref="M91:M94"/>
    <mergeCell ref="M95:M96"/>
    <mergeCell ref="M97:M103"/>
    <mergeCell ref="M104:M106"/>
    <mergeCell ref="M107:M108"/>
    <mergeCell ref="M109:M112"/>
    <mergeCell ref="M127:M128"/>
    <mergeCell ref="M129:M134"/>
    <mergeCell ref="M113:M120"/>
    <mergeCell ref="M121:M126"/>
    <mergeCell ref="M14:M19"/>
    <mergeCell ref="M20:M23"/>
    <mergeCell ref="M24:M30"/>
    <mergeCell ref="M31:M33"/>
    <mergeCell ref="M34:M38"/>
    <mergeCell ref="M39:M40"/>
    <mergeCell ref="M42:M46"/>
    <mergeCell ref="M47:M50"/>
    <mergeCell ref="M51:M57"/>
    <mergeCell ref="M58:M63"/>
    <mergeCell ref="M64:M67"/>
    <mergeCell ref="M69:M72"/>
    <mergeCell ref="M74:M75"/>
    <mergeCell ref="M76:M77"/>
    <mergeCell ref="M78:M79"/>
    <mergeCell ref="M80:M81"/>
    <mergeCell ref="N95:N96"/>
    <mergeCell ref="N91:N94"/>
    <mergeCell ref="N14:N19"/>
    <mergeCell ref="N20:N23"/>
    <mergeCell ref="N24:N30"/>
    <mergeCell ref="N31:N33"/>
    <mergeCell ref="A5:A9"/>
    <mergeCell ref="B5:B9"/>
    <mergeCell ref="C5:C9"/>
    <mergeCell ref="D5:D9"/>
    <mergeCell ref="E5:E9"/>
    <mergeCell ref="F5:F9"/>
    <mergeCell ref="L5:L9"/>
    <mergeCell ref="L10:L13"/>
    <mergeCell ref="A24:A30"/>
    <mergeCell ref="B24:B30"/>
    <mergeCell ref="C24:C30"/>
    <mergeCell ref="D24:D30"/>
    <mergeCell ref="E24:E30"/>
    <mergeCell ref="F24:F30"/>
    <mergeCell ref="L24:L30"/>
    <mergeCell ref="A20:A23"/>
    <mergeCell ref="B20:B23"/>
    <mergeCell ref="C20:C23"/>
    <mergeCell ref="D20:D23"/>
    <mergeCell ref="E20:E23"/>
    <mergeCell ref="A1:N3"/>
    <mergeCell ref="M5:M9"/>
    <mergeCell ref="M10:M13"/>
    <mergeCell ref="N5:N9"/>
    <mergeCell ref="N10:N13"/>
    <mergeCell ref="K5:K9"/>
    <mergeCell ref="K10:K13"/>
    <mergeCell ref="A14:A19"/>
    <mergeCell ref="B14:B19"/>
    <mergeCell ref="C14:C19"/>
    <mergeCell ref="D14:D19"/>
    <mergeCell ref="E14:E19"/>
    <mergeCell ref="F14:F19"/>
    <mergeCell ref="L14:L19"/>
    <mergeCell ref="A10:A13"/>
    <mergeCell ref="B10:B13"/>
    <mergeCell ref="C10:C13"/>
    <mergeCell ref="D10:D13"/>
    <mergeCell ref="E10:E13"/>
    <mergeCell ref="F10:F13"/>
    <mergeCell ref="K14:K19"/>
    <mergeCell ref="F20:F23"/>
    <mergeCell ref="K20:K23"/>
    <mergeCell ref="K24:K30"/>
    <mergeCell ref="L20:L23"/>
    <mergeCell ref="A34:A38"/>
    <mergeCell ref="B34:B38"/>
    <mergeCell ref="C34:C38"/>
    <mergeCell ref="D34:D38"/>
    <mergeCell ref="E34:E38"/>
    <mergeCell ref="F34:F38"/>
    <mergeCell ref="L34:L38"/>
    <mergeCell ref="A31:A33"/>
    <mergeCell ref="B31:B33"/>
    <mergeCell ref="C31:C33"/>
    <mergeCell ref="D31:D33"/>
    <mergeCell ref="E31:E33"/>
    <mergeCell ref="F31:F33"/>
    <mergeCell ref="K31:K33"/>
    <mergeCell ref="K34:K38"/>
    <mergeCell ref="L31:L33"/>
    <mergeCell ref="A42:A46"/>
    <mergeCell ref="B42:B46"/>
    <mergeCell ref="C42:C46"/>
    <mergeCell ref="D42:D46"/>
    <mergeCell ref="E42:E46"/>
    <mergeCell ref="F42:F46"/>
    <mergeCell ref="L42:L46"/>
    <mergeCell ref="A39:A40"/>
    <mergeCell ref="B39:B40"/>
    <mergeCell ref="C39:C40"/>
    <mergeCell ref="D39:D40"/>
    <mergeCell ref="E39:E40"/>
    <mergeCell ref="F39:F40"/>
    <mergeCell ref="K39:K40"/>
    <mergeCell ref="K42:K46"/>
    <mergeCell ref="L39:L40"/>
    <mergeCell ref="A51:A57"/>
    <mergeCell ref="B51:B57"/>
    <mergeCell ref="C51:C57"/>
    <mergeCell ref="D51:D57"/>
    <mergeCell ref="E51:E57"/>
    <mergeCell ref="F51:F57"/>
    <mergeCell ref="L51:L57"/>
    <mergeCell ref="A47:A50"/>
    <mergeCell ref="B47:B50"/>
    <mergeCell ref="C47:C50"/>
    <mergeCell ref="D47:D50"/>
    <mergeCell ref="E47:E50"/>
    <mergeCell ref="F47:F50"/>
    <mergeCell ref="K47:K50"/>
    <mergeCell ref="K51:K57"/>
    <mergeCell ref="L47:L50"/>
    <mergeCell ref="L58:L63"/>
    <mergeCell ref="A64:A67"/>
    <mergeCell ref="B64:B67"/>
    <mergeCell ref="C64:C67"/>
    <mergeCell ref="D64:D67"/>
    <mergeCell ref="E64:E67"/>
    <mergeCell ref="F64:F67"/>
    <mergeCell ref="L64:L67"/>
    <mergeCell ref="A58:A63"/>
    <mergeCell ref="B58:B63"/>
    <mergeCell ref="C58:C63"/>
    <mergeCell ref="D58:D63"/>
    <mergeCell ref="E58:E63"/>
    <mergeCell ref="F58:F63"/>
    <mergeCell ref="K58:K63"/>
    <mergeCell ref="K64:K67"/>
    <mergeCell ref="L69:L72"/>
    <mergeCell ref="A74:A75"/>
    <mergeCell ref="B74:B75"/>
    <mergeCell ref="C74:C75"/>
    <mergeCell ref="D74:D75"/>
    <mergeCell ref="E74:E75"/>
    <mergeCell ref="F74:F75"/>
    <mergeCell ref="L74:L75"/>
    <mergeCell ref="A69:A72"/>
    <mergeCell ref="B69:B72"/>
    <mergeCell ref="C69:C72"/>
    <mergeCell ref="D69:D72"/>
    <mergeCell ref="E69:E72"/>
    <mergeCell ref="F69:F72"/>
    <mergeCell ref="K69:K72"/>
    <mergeCell ref="K74:K75"/>
    <mergeCell ref="L76:L77"/>
    <mergeCell ref="A78:A79"/>
    <mergeCell ref="B78:B79"/>
    <mergeCell ref="C78:C79"/>
    <mergeCell ref="D78:D79"/>
    <mergeCell ref="E78:E79"/>
    <mergeCell ref="F78:F79"/>
    <mergeCell ref="L78:L79"/>
    <mergeCell ref="A76:A77"/>
    <mergeCell ref="B76:B77"/>
    <mergeCell ref="C76:C77"/>
    <mergeCell ref="D76:D77"/>
    <mergeCell ref="E76:E77"/>
    <mergeCell ref="F76:F77"/>
    <mergeCell ref="K76:K77"/>
    <mergeCell ref="K78:K79"/>
    <mergeCell ref="A82:A83"/>
    <mergeCell ref="B82:B83"/>
    <mergeCell ref="C82:C83"/>
    <mergeCell ref="D82:D83"/>
    <mergeCell ref="E82:E83"/>
    <mergeCell ref="F82:F83"/>
    <mergeCell ref="L82:L83"/>
    <mergeCell ref="A80:A81"/>
    <mergeCell ref="B80:B81"/>
    <mergeCell ref="C80:C81"/>
    <mergeCell ref="D80:D81"/>
    <mergeCell ref="E80:E81"/>
    <mergeCell ref="F80:F81"/>
    <mergeCell ref="K80:K81"/>
    <mergeCell ref="K82:K83"/>
    <mergeCell ref="L80:L81"/>
    <mergeCell ref="A88:A90"/>
    <mergeCell ref="B88:B90"/>
    <mergeCell ref="C88:C90"/>
    <mergeCell ref="D88:D90"/>
    <mergeCell ref="E88:E90"/>
    <mergeCell ref="F88:F90"/>
    <mergeCell ref="L88:L90"/>
    <mergeCell ref="A84:A87"/>
    <mergeCell ref="B84:B87"/>
    <mergeCell ref="C84:C87"/>
    <mergeCell ref="D84:D87"/>
    <mergeCell ref="E84:E87"/>
    <mergeCell ref="F84:F87"/>
    <mergeCell ref="K84:K87"/>
    <mergeCell ref="K88:K90"/>
    <mergeCell ref="L84:L87"/>
    <mergeCell ref="A95:A96"/>
    <mergeCell ref="B95:B96"/>
    <mergeCell ref="C95:C96"/>
    <mergeCell ref="D95:D96"/>
    <mergeCell ref="E95:E96"/>
    <mergeCell ref="F95:F96"/>
    <mergeCell ref="L95:L96"/>
    <mergeCell ref="A91:A94"/>
    <mergeCell ref="B91:B94"/>
    <mergeCell ref="C91:C94"/>
    <mergeCell ref="D91:D94"/>
    <mergeCell ref="E91:E94"/>
    <mergeCell ref="F91:F94"/>
    <mergeCell ref="K91:K94"/>
    <mergeCell ref="K95:K96"/>
    <mergeCell ref="L91:L94"/>
    <mergeCell ref="A104:A106"/>
    <mergeCell ref="B104:B106"/>
    <mergeCell ref="C104:C106"/>
    <mergeCell ref="D104:D106"/>
    <mergeCell ref="E104:E106"/>
    <mergeCell ref="F104:F106"/>
    <mergeCell ref="L104:L106"/>
    <mergeCell ref="A97:A103"/>
    <mergeCell ref="B97:B103"/>
    <mergeCell ref="C97:C103"/>
    <mergeCell ref="D97:D103"/>
    <mergeCell ref="E97:E103"/>
    <mergeCell ref="F97:F103"/>
    <mergeCell ref="K104:K106"/>
    <mergeCell ref="K97:K103"/>
    <mergeCell ref="L97:L103"/>
    <mergeCell ref="L107:L108"/>
    <mergeCell ref="A109:A112"/>
    <mergeCell ref="B109:B112"/>
    <mergeCell ref="C109:C112"/>
    <mergeCell ref="D109:D112"/>
    <mergeCell ref="E109:E112"/>
    <mergeCell ref="F109:F112"/>
    <mergeCell ref="A107:A108"/>
    <mergeCell ref="B107:B108"/>
    <mergeCell ref="C107:C108"/>
    <mergeCell ref="D107:D108"/>
    <mergeCell ref="E107:E108"/>
    <mergeCell ref="F107:F108"/>
    <mergeCell ref="K107:K108"/>
    <mergeCell ref="K109:K112"/>
    <mergeCell ref="L109:L112"/>
    <mergeCell ref="F121:F126"/>
    <mergeCell ref="L121:L126"/>
    <mergeCell ref="A113:A120"/>
    <mergeCell ref="B113:B120"/>
    <mergeCell ref="C113:C120"/>
    <mergeCell ref="D113:D120"/>
    <mergeCell ref="E113:E120"/>
    <mergeCell ref="F113:F120"/>
    <mergeCell ref="K113:K120"/>
    <mergeCell ref="K121:K126"/>
    <mergeCell ref="L113:L120"/>
    <mergeCell ref="A121:A126"/>
    <mergeCell ref="B121:B126"/>
    <mergeCell ref="C121:C126"/>
    <mergeCell ref="D121:D126"/>
    <mergeCell ref="E121:E126"/>
    <mergeCell ref="D153:D154"/>
    <mergeCell ref="E153:E154"/>
    <mergeCell ref="F153:F154"/>
    <mergeCell ref="L153:L154"/>
    <mergeCell ref="A149:A152"/>
    <mergeCell ref="B149:B152"/>
    <mergeCell ref="C149:C152"/>
    <mergeCell ref="D149:D152"/>
    <mergeCell ref="E149:E152"/>
    <mergeCell ref="F149:F152"/>
    <mergeCell ref="K149:K152"/>
    <mergeCell ref="K153:K154"/>
    <mergeCell ref="L149:L152"/>
    <mergeCell ref="A153:A154"/>
    <mergeCell ref="B153:B154"/>
    <mergeCell ref="A169:A171"/>
    <mergeCell ref="B169:B171"/>
    <mergeCell ref="C169:C171"/>
    <mergeCell ref="D169:D171"/>
    <mergeCell ref="E169:E171"/>
    <mergeCell ref="F169:F171"/>
    <mergeCell ref="L169:L171"/>
    <mergeCell ref="A162:A168"/>
    <mergeCell ref="B162:B168"/>
    <mergeCell ref="C162:C168"/>
    <mergeCell ref="K162:K168"/>
    <mergeCell ref="L162:L168"/>
    <mergeCell ref="K169:K171"/>
    <mergeCell ref="D145:D148"/>
    <mergeCell ref="K157:K159"/>
    <mergeCell ref="D162:D168"/>
    <mergeCell ref="E162:E168"/>
    <mergeCell ref="F162:F168"/>
    <mergeCell ref="L155:L156"/>
    <mergeCell ref="A157:A159"/>
    <mergeCell ref="B157:B159"/>
    <mergeCell ref="C157:C159"/>
    <mergeCell ref="D157:D159"/>
    <mergeCell ref="E157:E159"/>
    <mergeCell ref="F157:F159"/>
    <mergeCell ref="L157:L159"/>
    <mergeCell ref="A155:A156"/>
    <mergeCell ref="B155:B156"/>
    <mergeCell ref="C155:C156"/>
    <mergeCell ref="D155:D156"/>
    <mergeCell ref="E155:E156"/>
    <mergeCell ref="F155:F156"/>
    <mergeCell ref="K155:K156"/>
    <mergeCell ref="C153:C154"/>
  </mergeCells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4" fitToHeight="0" orientation="landscape" r:id="rId1"/>
  <headerFooter>
    <oddHeader>&amp;L&amp;G&amp;R&amp;G</oddHeader>
    <oddFooter>&amp;R&amp;P de &amp;N</oddFooter>
  </headerFooter>
  <rowBreaks count="9" manualBreakCount="9">
    <brk id="19" max="9" man="1"/>
    <brk id="112" max="9" man="1"/>
    <brk id="41" max="9" man="1"/>
    <brk id="72" max="9" man="1"/>
    <brk id="96" max="9" man="1"/>
    <brk id="67" max="9" man="1"/>
    <brk id="106" max="9" man="1"/>
    <brk id="120" max="9" man="1"/>
    <brk id="152" max="9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4" ma:contentTypeDescription="Crear nuevo documento." ma:contentTypeScope="" ma:versionID="9383ec4a17844bf51d985c9bce52807e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fec00b65a8b8fd1b407bf4a9ff04d731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8EF86-651C-4694-9A8E-23374C4E20A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8649456-e6fa-4489-a9e7-ff28b0f0cda9"/>
    <ds:schemaRef ds:uri="400624d2-cdb6-4d90-876b-e769877d8b0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47253F7-0354-4FBE-B7DA-3E9657852B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CC3AF-F866-4F6C-8E52-6155BA789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Seguimiento PDA Junio 2024</vt:lpstr>
      <vt:lpstr>'Seguimiento PDA Junio 2024'!Área_de_impresión</vt:lpstr>
      <vt:lpstr>'Seguimiento PDA Junio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Jaider Antonio Martinez Trujillo</dc:creator>
  <cp:keywords/>
  <dc:description/>
  <cp:lastModifiedBy>Javier Augusto Jimenez Cuvides</cp:lastModifiedBy>
  <cp:revision/>
  <dcterms:created xsi:type="dcterms:W3CDTF">2024-01-31T00:12:04Z</dcterms:created>
  <dcterms:modified xsi:type="dcterms:W3CDTF">2024-07-27T02:02:45Z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