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jimenez\Downloads\"/>
    </mc:Choice>
  </mc:AlternateContent>
  <xr:revisionPtr revIDLastSave="0" documentId="13_ncr:1_{817F4218-2C24-465A-99D5-3E821F804E34}" xr6:coauthVersionLast="47" xr6:coauthVersionMax="47" xr10:uidLastSave="{00000000-0000-0000-0000-000000000000}"/>
  <bookViews>
    <workbookView xWindow="-120" yWindow="-120" windowWidth="29040" windowHeight="15840" xr2:uid="{83605A76-CD6A-42A0-B00E-74983E9F92A7}"/>
  </bookViews>
  <sheets>
    <sheet name="Seguimiento Junio PDA 2025" sheetId="2" r:id="rId1"/>
  </sheets>
  <externalReferences>
    <externalReference r:id="rId2"/>
  </externalReferences>
  <definedNames>
    <definedName name="_xlnm._FilterDatabase" localSheetId="0" hidden="1">'Seguimiento Junio PDA 2025'!$A$4:$O$168</definedName>
    <definedName name="_xlnm.Print_Area" localSheetId="0">'Seguimiento Junio PDA 2025'!$A$2:$O$168</definedName>
    <definedName name="DEPE">'[1]Anexo 1. Dependencias'!$A$1:$P$1</definedName>
    <definedName name="_xlnm.Print_Titles" localSheetId="0">'Seguimiento Junio PDA 2025'!$4:$4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8" i="2" l="1"/>
  <c r="M168" i="2"/>
  <c r="L138" i="2"/>
  <c r="L32" i="2"/>
  <c r="L168" i="2" l="1"/>
</calcChain>
</file>

<file path=xl/sharedStrings.xml><?xml version="1.0" encoding="utf-8"?>
<sst xmlns="http://schemas.openxmlformats.org/spreadsheetml/2006/main" count="444" uniqueCount="342">
  <si>
    <r>
      <rPr>
        <b/>
        <sz val="40"/>
        <color theme="3" tint="0.249977111117893"/>
        <rFont val="Arial Narrow"/>
        <family val="2"/>
      </rPr>
      <t>Plan de Acción 2025</t>
    </r>
    <r>
      <rPr>
        <b/>
        <sz val="14"/>
        <color theme="3" tint="0.249977111117893"/>
        <rFont val="Arial Narrow"/>
        <family val="2"/>
      </rPr>
      <t xml:space="preserve">
</t>
    </r>
    <r>
      <rPr>
        <sz val="18"/>
        <color theme="3" tint="0.249977111117893"/>
        <rFont val="Arial Narrow"/>
        <family val="2"/>
      </rPr>
      <t>Seguimiento Junio 2025</t>
    </r>
  </si>
  <si>
    <t>Compromiso</t>
  </si>
  <si>
    <t xml:space="preserve">Prioridad Estratégica </t>
  </si>
  <si>
    <t>Iniciativa</t>
  </si>
  <si>
    <t>N°</t>
  </si>
  <si>
    <t>Nombre del Proyecto</t>
  </si>
  <si>
    <t>Objetivo del Proyecto</t>
  </si>
  <si>
    <t>Indicador</t>
  </si>
  <si>
    <t>Meta 2025</t>
  </si>
  <si>
    <t>Medición Junio-2025</t>
  </si>
  <si>
    <t>% Cumplimiento Indicador</t>
  </si>
  <si>
    <t>% Avance Actividades Proyecto</t>
  </si>
  <si>
    <t>Presupuesto Inicial</t>
  </si>
  <si>
    <t>Presupuesto Definitivo</t>
  </si>
  <si>
    <t xml:space="preserve"> Presupuesto Ejecutado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</si>
  <si>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</si>
  <si>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</si>
  <si>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</si>
  <si>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</si>
  <si>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institucional y de programas, a nivel nacional e internacional</t>
  </si>
  <si>
    <t>Consolidar el aseguramiento de la calidad educativa que permita la renovación de la Acreditación Institucional de Alta Calidad y la obtención de nuevas acreditaciones CNA e internacionales, en coherencia con las exigencias de los organismos reguladores y las tendencias globales.</t>
  </si>
  <si>
    <t>Documento de renovación de Acreditación Institucional elaborado</t>
  </si>
  <si>
    <t>Jefe de la Oficina de Aseguramiento de la Calidad</t>
  </si>
  <si>
    <t>Documento de Acreditación Internacional como "Entrepreneurial University" por ACEEU elaborado</t>
  </si>
  <si>
    <t>Número de programas de pregrado radicados por primera vez para procesos de acreditación nacional</t>
  </si>
  <si>
    <t>Número de programas de posgrado (RC propio) radicado por primera vez para proceso de acreditación nacional</t>
  </si>
  <si>
    <t>Número de programas de pregrado sometidos a acreditación internacional ABET</t>
  </si>
  <si>
    <t>Número de programas de pregrado con acreditación internacional</t>
  </si>
  <si>
    <t>Adopción de la Arquitectura Integrada para la Excelencia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</si>
  <si>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</si>
  <si>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</si>
  <si>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</si>
  <si>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</si>
  <si>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</si>
  <si>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</si>
  <si>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</si>
  <si>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</si>
  <si>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</si>
  <si>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</si>
  <si>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 entrante y saliente</t>
  </si>
  <si>
    <t>Jefe de la Oficina de Relaciones Internacionales</t>
  </si>
  <si>
    <t>Profesores en movilidad internacional entrante y saliente</t>
  </si>
  <si>
    <t>Proyectos de Cooperación Internacional presentados</t>
  </si>
  <si>
    <t>Nuevos programas académicos con doble titulación</t>
  </si>
  <si>
    <t>Política de internacionalización institucional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</si>
  <si>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</si>
  <si>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</si>
  <si>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</si>
  <si>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</si>
  <si>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Profesores beneficiarios del Programa de Formación Avanzada</t>
  </si>
  <si>
    <t>Vicerrector Académico / Decanos</t>
  </si>
  <si>
    <t>Actividades de capacitación y cualificación docentes realizadas</t>
  </si>
  <si>
    <t>Política de construcción de capacidades para la docencia, investigación e innovación</t>
  </si>
  <si>
    <t>Profesores participantes en actividades de capacitación y cualificación docente (incluye docentes y tutores CREO)</t>
  </si>
  <si>
    <t>Actividades de formación específica disciplinar desarrolladas</t>
  </si>
  <si>
    <t>Profesores beneficiarios del Programa de Formación Avanzada Senior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</si>
  <si>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</si>
  <si>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</si>
  <si>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</si>
  <si>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</si>
  <si>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Estudio de posicionamiento e imagen de marca</t>
  </si>
  <si>
    <t>Director de Comunicaciones</t>
  </si>
  <si>
    <t>Promedio de visualizaciones de las publicaciones institucionales en el portal de noticias de la Universidad</t>
  </si>
  <si>
    <t>Tasa de crecimiento de los seguidores en las redes sociales de la Universidad</t>
  </si>
  <si>
    <t>Tasa de engagement con las publicaciones institucionales en las redes sociales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</si>
  <si>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</si>
  <si>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</si>
  <si>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</si>
  <si>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</si>
  <si>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</si>
  <si>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</si>
  <si>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2.2 Consolidación de los programas de acceso y permanencia de población vulnerable y del programa talento Magdalena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</si>
  <si>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</si>
  <si>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</si>
  <si>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</si>
  <si>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</si>
  <si>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</si>
  <si>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Puesta en funcionamiento de las residencias estudiantiles sedes los Laureles y Bolivariana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</si>
  <si>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</si>
  <si>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</si>
  <si>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Número de beneficiarios del programa de refrigerios</t>
  </si>
  <si>
    <t>Número de beneficiarios del programa de almuerzos</t>
  </si>
  <si>
    <t xml:space="preserve">Nuevos puntos de entrega de almuerzos y refrigerios para los estudiantes en funcionamiento </t>
  </si>
  <si>
    <t>Consolidación de las estrategias de equidad en el acceso a la educación superior</t>
  </si>
  <si>
    <t>Promover el acceso equitativo a la educación superior a través de la oferta de programas de inclusión para el territorio.</t>
  </si>
  <si>
    <t>Graduados del programa Talento Magdalena en la vigencia</t>
  </si>
  <si>
    <t>Director de Desarrollo Estudiantil / Vicerrector de Extensión y Proyección Social</t>
  </si>
  <si>
    <t>Estudiantes del programa Talento Magdalena que hacen prácticas profesionales o sociales en el territorio</t>
  </si>
  <si>
    <t>Estudiantes del programa Talento Magdalena que reciben acompañamiento psicopedagógico</t>
  </si>
  <si>
    <t>Convenios firmados con alcaldías para ampliación de cupos</t>
  </si>
  <si>
    <t>Programa Talento Magdalena Excepcional creado</t>
  </si>
  <si>
    <t>Programa Talento Sénior creado</t>
  </si>
  <si>
    <t>Actualización del programa Talento Magdalena</t>
  </si>
  <si>
    <t>Actualización del programa Talento Santa Marta</t>
  </si>
  <si>
    <t>Ampliación de la cobertura del programa Talento Normalista para la Región Caribe</t>
  </si>
  <si>
    <t>2.4 Diseño e implementación del programa de habilidades digitales para todos y plurilingüismo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</si>
  <si>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</si>
  <si>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</si>
  <si>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</si>
  <si>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</si>
  <si>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>Director del Centro INNOVA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</si>
  <si>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</si>
  <si>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</si>
  <si>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</si>
  <si>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</si>
  <si>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</si>
  <si>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</si>
  <si>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</si>
  <si>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</si>
  <si>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libres de formación en idiomas ofertados</t>
  </si>
  <si>
    <t>Director del Centro de Plurilingüismo</t>
  </si>
  <si>
    <t>Fortalecimiento del Centro de Plurilingüismo: sistema de reconocimiento y pagos</t>
  </si>
  <si>
    <t>Marco de competencias lingüísticas para las lenguas indígenas y la lengua de señas colombiana adoptados</t>
  </si>
  <si>
    <t>Número de personas participantes de los cursos libres de idiomas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</si>
  <si>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</si>
  <si>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</si>
  <si>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</si>
  <si>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</si>
  <si>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</si>
  <si>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</si>
  <si>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Organizaciones estudiantiles de la Universidad fortalecidas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</si>
  <si>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</si>
  <si>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</si>
  <si>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</si>
  <si>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</si>
  <si>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</si>
  <si>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</si>
  <si>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</si>
  <si>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</si>
  <si>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</si>
  <si>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</si>
  <si>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Fortalecer las unidades del sistema institucional de investigación, creación, innovación y emprendimiento.</t>
  </si>
  <si>
    <t>Nuevos Institutos y Centros de Ciencia, Tecnología e Innovación creados</t>
  </si>
  <si>
    <t>Nuevos grupos de investigación</t>
  </si>
  <si>
    <t>Nuevos actores de Ciencia, Tecnología e Innovación presentados para reconocimiento por MinCiencias</t>
  </si>
  <si>
    <t>Nuevos actores de Ciencia, Tecnología e Innovación reconocidos por MinCiencias</t>
  </si>
  <si>
    <t>Políticas para la gestión de las actividades de investigación, innovación y creación adoptadas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</si>
  <si>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</si>
  <si>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</si>
  <si>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</si>
  <si>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</si>
  <si>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</si>
  <si>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Infraestructura tecnológica modernizada (equipos y bases de datos nuevos o mejorados)</t>
  </si>
  <si>
    <t xml:space="preserve">Número de espacios adecuados y/o modernizados para el desarrollo de investigación, creación, innovación y emprendimiento 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</si>
  <si>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</si>
  <si>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</si>
  <si>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</si>
  <si>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Proyectos, consultorías, asesorías convenidas o contratadas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</si>
  <si>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</si>
  <si>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</si>
  <si>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Fortalecer las capacidades científicas del personal académico y administrativo de la Universidad.</t>
  </si>
  <si>
    <t>Profesores catedráticos, ocasionales y personal administrativo participantes del programa de formación científica (maestrías y doctorados)</t>
  </si>
  <si>
    <t>Profesores y personal administrativo participantes 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</si>
  <si>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</si>
  <si>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</si>
  <si>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creación.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</si>
  <si>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</si>
  <si>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</si>
  <si>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Estudiantes de pregrado y posgrados vinculados a actividades de investigación, creación, innovación y emprendimiento (Ayudantías y Asistencias de investigación)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</si>
  <si>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</si>
  <si>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Unimagdalena.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</si>
  <si>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</si>
  <si>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</si>
  <si>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</si>
  <si>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</si>
  <si>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</si>
  <si>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Diseñar y crear programas académicos para fomentar la innovación, la investigación y la creación en el territorio.</t>
  </si>
  <si>
    <t>Nuevos programas médico-quirúrgicos aprobados en Consejo Académico</t>
  </si>
  <si>
    <t>Director del Centro de Posgrado y Formación Continua</t>
  </si>
  <si>
    <t>Nuevos programas de maestría aprobados en Consejo Académico</t>
  </si>
  <si>
    <t>Nuevos programas de doctorado aprobados en Consejo Académico</t>
  </si>
  <si>
    <t>3.3.2 Fomento y apoyo a la graduación de programas de maestría y doctorado.</t>
  </si>
  <si>
    <t>Programa de Becas especiales de inclusión para estudios de posgrado</t>
  </si>
  <si>
    <t>Diseñar, crear y poner en funcionamiento un programa de becas especial para poblaciones en condiciones de vulnerabilidad  tales como: madres cabeza de familia, discapacitados, indígenas, afrodescendientes, entre otros.</t>
  </si>
  <si>
    <t>Programa de Becas especiales para posgrado creado</t>
  </si>
  <si>
    <t>Beneficiarios del programa de Becas especiales para posgrado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</si>
  <si>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</si>
  <si>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</si>
  <si>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</si>
  <si>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</si>
  <si>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</si>
  <si>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>Gestión empresarial para fortalecer relaciones con el entorno, sectores productivos y comunidades</t>
  </si>
  <si>
    <t xml:space="preserve">Productos de divulgación pública de la ciencia, el arte y la cultura 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</si>
  <si>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</si>
  <si>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</si>
  <si>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</si>
  <si>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</si>
  <si>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</si>
  <si>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</si>
  <si>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</si>
  <si>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</si>
  <si>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Jóvenes científicos: Congreso estudiantil de investigación e innovación y revista de divulgación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</si>
  <si>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</si>
  <si>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</si>
  <si>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</si>
  <si>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</si>
  <si>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</si>
  <si>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</si>
  <si>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</si>
  <si>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 y creación artística y cultural</t>
  </si>
  <si>
    <t>Servicios científicos y tecnológicos ofertados por el CIE</t>
  </si>
  <si>
    <t>Empresas creadas con apoyo de la Unimagdalena</t>
  </si>
  <si>
    <t>Empresas creadas con participación de la Unimagdalena  Spin - Off</t>
  </si>
  <si>
    <t>Productos de innovación certificados</t>
  </si>
  <si>
    <t>Política de innovación y emprendimiento adoptada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</si>
  <si>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</si>
  <si>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</si>
  <si>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</si>
  <si>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</si>
  <si>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</si>
  <si>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híbridas</t>
  </si>
  <si>
    <t>Vicerrector de Extensión y Proyección Social</t>
  </si>
  <si>
    <t>Sedes digitales e híbridas en funcionamiento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</si>
  <si>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</si>
  <si>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</si>
  <si>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 y técnicos laborales</t>
  </si>
  <si>
    <t>Diseñar nuevos programas en las modalidades presencial, distancia, híbrida y virtual de pregrado.</t>
  </si>
  <si>
    <t>Nuevos programas académicos de pregrado aprobados en Consejo Académico</t>
  </si>
  <si>
    <t>Nuevos programas académicos de pregrado radicados para registro calificado</t>
  </si>
  <si>
    <t>Nuevos programas técnicos laborales creados</t>
  </si>
  <si>
    <t>4. Universidad expandida y comprometida con el territorio</t>
  </si>
  <si>
    <t xml:space="preserve">4.3 Consolidación del programa de validación de presaberes y competencias incorporando programas de validación del bachillerato y la articulación de programas técnicos y tecnológicos con la media vocacional.  </t>
  </si>
  <si>
    <t xml:space="preserve">4.3.1 Validación del bachillerato, nivelación y certificación de competencias con énfasis en adultos y jóvenes en extraedad. 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</si>
  <si>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</si>
  <si>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</si>
  <si>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Programas Integradores de Innovación Social con acompañamiento institucional desarrollados</t>
  </si>
  <si>
    <t>Beneficiarios del Programa de Alfabetización y Educación Básica y Media para Adultos</t>
  </si>
  <si>
    <t>Nuevos beneficiarios del Programa de validación por competencias y reconocimiento de saberes</t>
  </si>
  <si>
    <t>Profesores o instructores en deporte, arte o cultura profesionalizados vía reconocimiento de saberes</t>
  </si>
  <si>
    <t>Instituciones vinculadas al programa Universidad en tu Colegio</t>
  </si>
  <si>
    <t>Estudiantes beneficiaros del programa Universidad en tu Colegio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</si>
  <si>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</si>
  <si>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</si>
  <si>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</si>
  <si>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>Ampliar el relacionamiento y interacción con los graduados, sectores sociales y empresariales.</t>
  </si>
  <si>
    <t>Suscriptores del programa de educación a lo largo de la vida</t>
  </si>
  <si>
    <t>Oferta de cursos de educación continuada y aprendizaje a lo largo de la vida, publicada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</si>
  <si>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</si>
  <si>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</si>
  <si>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</si>
  <si>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</si>
  <si>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</si>
  <si>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</si>
  <si>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</si>
  <si>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</si>
  <si>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</si>
  <si>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</si>
  <si>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 xml:space="preserve">Desarrollar alianzas con el entorno para fortalecer procesos de formación, investigación, cocreación, innovación, transferencia y apropiación del conocimiento. </t>
  </si>
  <si>
    <t>Número de alianzas suscritas con actores del entorno</t>
  </si>
  <si>
    <t>Asistencias técnicas realizadas a municipios del departamento del Magdalena</t>
  </si>
  <si>
    <t>Asistencias técnicas realizadas a asociaciones comunales del departamento del Magdalena</t>
  </si>
  <si>
    <t>Propuestas presentadas para financiación externa</t>
  </si>
  <si>
    <t>Unimagdalena comprometida con los 500 años de Santa Marta</t>
  </si>
  <si>
    <t>Posicionar  la Universidad como ente integrador y realzar su compromiso con la transformación positiva del territorio, en el marco de los 500 años del distrito turístico de Santa Marta.</t>
  </si>
  <si>
    <t>Número de murales realizados</t>
  </si>
  <si>
    <t xml:space="preserve">Vicerrector de Investigación / Vicerrector de Extensión y Proyección Social </t>
  </si>
  <si>
    <t>Número de historietas divulgadas</t>
  </si>
  <si>
    <t>Número de obras literarias divulgadas</t>
  </si>
  <si>
    <t>Número de piezas audiovisuales</t>
  </si>
  <si>
    <t>Campañas de cultura ciudadana y de sentido de pertenencia desarrolladas en el campus o en la ciudad</t>
  </si>
  <si>
    <t>Creación de la cátedra Santa Marta 500 años</t>
  </si>
  <si>
    <t>Actividades artísticas y culturales desarrolladas en el Claustro San Juan Nepomuceno en el marco de la celebración de los 500 años de Santa Marta</t>
  </si>
  <si>
    <t>Diagnósticos participativos con comunidades del Magdalena</t>
  </si>
  <si>
    <t>Colectivos comunitarios caracterizados y vinculados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</si>
  <si>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</si>
  <si>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</si>
  <si>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</si>
  <si>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</si>
  <si>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</si>
  <si>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</si>
  <si>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</si>
  <si>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</si>
  <si>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Propiciar espacio para el desarrollo de las artes y la cultura en la comunidad universitaria.</t>
  </si>
  <si>
    <t xml:space="preserve">Exposiciones artísticas (Permanente e itinerantes) realizadas en la Vigencia </t>
  </si>
  <si>
    <t xml:space="preserve">Concursos y convocatorias para fomentar la creación y gestión artística y cultural </t>
  </si>
  <si>
    <t>Formación en expresiones artísticas y prácticas culturales</t>
  </si>
  <si>
    <t>Iniciativas, estrategias y actividades realizadas para el fortalecimiento del sistema cultural y museográfico</t>
  </si>
  <si>
    <t>Aulas del territorio en la Universidad: Aula palafítica y Kankurwa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</si>
  <si>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</si>
  <si>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</si>
  <si>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</si>
  <si>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</si>
  <si>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Fortalecer la estructura organizacional con la creación de nuevas unidades y cargos en la planta de personal administrativo para atender la demanda de servicios institucionales; así como, brindar auxilio económico a empleados públicos vinculados a organizaciones sindicales.</t>
  </si>
  <si>
    <t>Unidades organizativas creadas y reorganizadas</t>
  </si>
  <si>
    <t>Director de Talento Humano</t>
  </si>
  <si>
    <t>Nuevos cargos creados en la planta de personal administrativo</t>
  </si>
  <si>
    <t>Carrera administrativa especial implementada</t>
  </si>
  <si>
    <t>Empleados administrativos en provisionalidad capacitados (curso-concurso)</t>
  </si>
  <si>
    <t>Nuevo estatuto del empleado público adoptado</t>
  </si>
  <si>
    <t xml:space="preserve">Apoyos otorgados a empleados públicos de las organizaciones sindicales a través del programa “Fondo por Calamidad para Empleados Públicos UNIMAGDALENA” 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</si>
  <si>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</si>
  <si>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</si>
  <si>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</si>
  <si>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</si>
  <si>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</si>
  <si>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</si>
  <si>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</si>
  <si>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Diseño y adopción de la Política Institucional de Bienestar</t>
  </si>
  <si>
    <t>Nuevo protocolo de prevención, detección y atención de violencias basadas en género adoptado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</si>
  <si>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</si>
  <si>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</si>
  <si>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</si>
  <si>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Decano de la Facultad de Ciencias de la Salud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</si>
  <si>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</si>
  <si>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</si>
  <si>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</si>
  <si>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Nuevos servicios de orientación psicológica implementados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</si>
  <si>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</si>
  <si>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</si>
  <si>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</si>
  <si>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Formular y actualizar los proyectos estratégicos de infraestructura física, ciencia, tecnología e innovación.</t>
  </si>
  <si>
    <t>Estudios, diseños y presupuesto de la sede palafítica en la ciénaga grande de Santa Marta</t>
  </si>
  <si>
    <t>Vicerrector Administrativo</t>
  </si>
  <si>
    <t>Estudios, diseños, presupuesto y licencias de proyectos estratégicos de infraestructura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</si>
  <si>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</si>
  <si>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</si>
  <si>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Ampliar y modernizar la infraestructura física y tecnológica orientada a la gestión académica.</t>
  </si>
  <si>
    <t>Número de aulas, laboratorios y otras áreas construidos, adecuados y/o modernizados para el desarrollo de actividades académicas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</si>
  <si>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</si>
  <si>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</si>
  <si>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</si>
  <si>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</si>
  <si>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 y tecnológica orientada a la gestión administrativa.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</si>
  <si>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</si>
  <si>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</si>
  <si>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</si>
  <si>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</si>
  <si>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Integración y mejoramiento de los sistemas de información académicos y administrativos para facilitar el acceso y uso de la información y los servicios institucionales.</t>
  </si>
  <si>
    <t>Servicios del sistema académico: Liquidación financiera, Historia académica y Servicios web de comunicación interoperables</t>
  </si>
  <si>
    <t>Director del CIDS</t>
  </si>
  <si>
    <t>Sistema de información para la gestión de los casos del Grupo Atención de casos de Violencia de Género (GAV)</t>
  </si>
  <si>
    <t>Sistema de información para la gestión de los casos de la oficina de Control Interno Disciplinario</t>
  </si>
  <si>
    <t>Sistema de información para la gestión del recurso humano - planta personal administrativo</t>
  </si>
  <si>
    <t>Sistema interactivo de consulta de la normatividad interna con IA</t>
  </si>
  <si>
    <t>Aplicativo de geolocalización interna en la Universidad con enfoque especial de inclusión para personas con limitación visual</t>
  </si>
  <si>
    <t>Reconfiguración de la App UID</t>
  </si>
  <si>
    <t>Edificio de Aulas Río Magdalena</t>
  </si>
  <si>
    <t>Adjudicar y contratar la construcción del nuevo Edificio de Aulas Río Magdalena para su respectivo inicio de obras.</t>
  </si>
  <si>
    <t>Adjudicación y contratación para la construcción del nuevo Edificio de Aulas Río Magdalena</t>
  </si>
  <si>
    <t>Ejecución de obras del nuevo Edificio de Aulas Río Magdalena</t>
  </si>
  <si>
    <t>TOTAL</t>
  </si>
  <si>
    <t>5.3.2 Edificio de Aulas Río Magdalena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</si>
</sst>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"/>
    <numFmt numFmtId="165" formatCode="_(&quot;$&quot;\ * #.##0.00_);_(&quot;$&quot;\ * \(#.##0.00\);_(&quot;$&quot;\ * &quot;-&quot;??_);_(@_)"/>
    <numFmt numFmtId="166" formatCode="_-* #.##0.00_-;\-* #.##0.00_-;_-* &quot;-&quot;??_-;_-@_-"/>
    <numFmt numFmtId="167" formatCode="#,##0_ ;\-#,##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3" tint="0.249977111117893"/>
      <name val="Arial Narrow"/>
      <family val="2"/>
    </font>
    <font>
      <sz val="18"/>
      <color theme="3" tint="0.249977111117893"/>
      <name val="Arial Narrow"/>
      <family val="2"/>
    </font>
    <font>
      <b/>
      <sz val="40"/>
      <color theme="3" tint="0.249977111117893"/>
      <name val="Arial Narrow"/>
      <family val="2"/>
    </font>
    <font>
      <sz val="14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3">
    <xf numFmtId="0" fontId="0" fillId="0" borderId="0" xfId="0"/>
    <xf numFmtId="164" fontId="3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166" fontId="2" fillId="2" borderId="1" xfId="3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3" fillId="0" borderId="1" xfId="3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/>
    </xf>
    <xf numFmtId="9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9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1" xfId="2" applyNumberFormat="1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</cellXfs>
  <cellStyles count="4">
    <cellStyle name="Millares 2" xfId="3" xr:uid="{5EBA8786-7942-4AF0-964A-279C1CDD16F7}"/>
    <cellStyle name="Moneda 4" xfId="2" xr:uid="{4480B6D4-3C21-4A98-8F5E-77B2EF482944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-my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B91D-D9FC-49AE-92EE-91B51EEF6028}">
  <sheetPr>
    <pageSetUpPr fitToPage="1"/>
  </sheetPr>
  <dimension ref="A2:O168"/>
  <sheetViews>
    <sheetView tabSelected="1" zoomScale="82" zoomScaleNormal="82" zoomScaleSheetLayoutView="80" workbookViewId="0">
      <pane ySplit="4" topLeftCell="A5" activePane="bottomLeft" state="frozen"/>
      <selection pane="bottomLeft"/>
    </sheetView>
  </sheetViews>
  <sheetFormatPr baseColWidth="10" defaultColWidth="11.42578125" defaultRowHeight="18" x14ac:dyDescent="0.25"/>
  <cols>
    <col min="1" max="1" width="18" style="14" customWidth="1"/>
    <col min="2" max="2" width="24.28515625" style="14" customWidth="1"/>
    <col min="3" max="3" width="23.140625" style="14" customWidth="1"/>
    <col min="4" max="4" width="6.28515625" style="2" customWidth="1"/>
    <col min="5" max="5" width="24" style="14" customWidth="1"/>
    <col min="6" max="6" width="38.140625" style="14" customWidth="1"/>
    <col min="7" max="7" width="56.7109375" style="8" customWidth="1"/>
    <col min="8" max="8" width="11.42578125" style="2" customWidth="1"/>
    <col min="9" max="9" width="14.42578125" style="2" customWidth="1"/>
    <col min="10" max="10" width="16.42578125" style="7" customWidth="1"/>
    <col min="11" max="11" width="14.5703125" style="7" customWidth="1"/>
    <col min="12" max="12" width="17.7109375" style="3" customWidth="1"/>
    <col min="13" max="13" width="18.5703125" style="2" customWidth="1"/>
    <col min="14" max="14" width="18.28515625" style="2" customWidth="1"/>
    <col min="15" max="15" width="19.7109375" style="2" customWidth="1"/>
    <col min="16" max="16384" width="11.42578125" style="8"/>
  </cols>
  <sheetData>
    <row r="2" spans="1:15" ht="84.75" customHeight="1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1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9" customFormat="1" ht="54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s="9" customFormat="1" ht="45.75" customHeight="1" x14ac:dyDescent="0.25">
      <c r="A5" s="35" t="s">
        <v>16</v>
      </c>
      <c r="B5" s="35" t="s">
        <v>17</v>
      </c>
      <c r="C5" s="35" t="s">
        <v>18</v>
      </c>
      <c r="D5" s="36">
        <v>1</v>
      </c>
      <c r="E5" s="35" t="s">
        <v>19</v>
      </c>
      <c r="F5" s="35" t="s">
        <v>20</v>
      </c>
      <c r="G5" s="22" t="s">
        <v>21</v>
      </c>
      <c r="H5" s="15">
        <v>1</v>
      </c>
      <c r="I5" s="15">
        <v>0</v>
      </c>
      <c r="J5" s="21">
        <v>0</v>
      </c>
      <c r="K5" s="40">
        <v>0.23499999999999999</v>
      </c>
      <c r="L5" s="41">
        <v>300000000</v>
      </c>
      <c r="M5" s="41">
        <v>300000000</v>
      </c>
      <c r="N5" s="41">
        <v>131830188</v>
      </c>
      <c r="O5" s="36" t="s">
        <v>22</v>
      </c>
    </row>
    <row r="6" spans="1:15" s="9" customFormat="1" ht="52.5" customHeight="1" x14ac:dyDescent="0.25">
      <c r="A6" s="35"/>
      <c r="B6" s="35"/>
      <c r="C6" s="35"/>
      <c r="D6" s="36"/>
      <c r="E6" s="35"/>
      <c r="F6" s="35"/>
      <c r="G6" s="22" t="s">
        <v>23</v>
      </c>
      <c r="H6" s="15">
        <v>1</v>
      </c>
      <c r="I6" s="15">
        <v>0</v>
      </c>
      <c r="J6" s="21">
        <v>0</v>
      </c>
      <c r="K6" s="40"/>
      <c r="L6" s="41"/>
      <c r="M6" s="41"/>
      <c r="N6" s="41"/>
      <c r="O6" s="36"/>
    </row>
    <row r="7" spans="1:15" s="9" customFormat="1" ht="48.75" customHeight="1" x14ac:dyDescent="0.25">
      <c r="A7" s="35"/>
      <c r="B7" s="35"/>
      <c r="C7" s="35"/>
      <c r="D7" s="36"/>
      <c r="E7" s="35"/>
      <c r="F7" s="35"/>
      <c r="G7" s="22" t="s">
        <v>24</v>
      </c>
      <c r="H7" s="15">
        <v>2</v>
      </c>
      <c r="I7" s="15">
        <v>2</v>
      </c>
      <c r="J7" s="21">
        <v>1</v>
      </c>
      <c r="K7" s="40"/>
      <c r="L7" s="41"/>
      <c r="M7" s="41"/>
      <c r="N7" s="41"/>
      <c r="O7" s="36"/>
    </row>
    <row r="8" spans="1:15" s="9" customFormat="1" ht="56.25" customHeight="1" x14ac:dyDescent="0.25">
      <c r="A8" s="35"/>
      <c r="B8" s="35"/>
      <c r="C8" s="35"/>
      <c r="D8" s="36"/>
      <c r="E8" s="35"/>
      <c r="F8" s="35"/>
      <c r="G8" s="22" t="s">
        <v>25</v>
      </c>
      <c r="H8" s="15">
        <v>1</v>
      </c>
      <c r="I8" s="15">
        <v>0</v>
      </c>
      <c r="J8" s="21">
        <v>0</v>
      </c>
      <c r="K8" s="40"/>
      <c r="L8" s="41"/>
      <c r="M8" s="41"/>
      <c r="N8" s="41"/>
      <c r="O8" s="36"/>
    </row>
    <row r="9" spans="1:15" s="9" customFormat="1" ht="56.25" customHeight="1" x14ac:dyDescent="0.25">
      <c r="A9" s="35"/>
      <c r="B9" s="35"/>
      <c r="C9" s="35"/>
      <c r="D9" s="36"/>
      <c r="E9" s="35"/>
      <c r="F9" s="35"/>
      <c r="G9" s="22" t="s">
        <v>26</v>
      </c>
      <c r="H9" s="15">
        <v>1</v>
      </c>
      <c r="I9" s="15">
        <v>0</v>
      </c>
      <c r="J9" s="21">
        <v>0</v>
      </c>
      <c r="K9" s="40"/>
      <c r="L9" s="41"/>
      <c r="M9" s="41"/>
      <c r="N9" s="41"/>
      <c r="O9" s="36"/>
    </row>
    <row r="10" spans="1:15" s="9" customFormat="1" ht="56.25" customHeight="1" x14ac:dyDescent="0.25">
      <c r="A10" s="35"/>
      <c r="B10" s="35"/>
      <c r="C10" s="35"/>
      <c r="D10" s="36"/>
      <c r="E10" s="35"/>
      <c r="F10" s="35"/>
      <c r="G10" s="22" t="s">
        <v>27</v>
      </c>
      <c r="H10" s="15">
        <v>1</v>
      </c>
      <c r="I10" s="15">
        <v>0</v>
      </c>
      <c r="J10" s="21">
        <v>0</v>
      </c>
      <c r="K10" s="40"/>
      <c r="L10" s="41"/>
      <c r="M10" s="41"/>
      <c r="N10" s="41"/>
      <c r="O10" s="36"/>
    </row>
    <row r="11" spans="1:15" s="9" customFormat="1" ht="56.25" customHeight="1" x14ac:dyDescent="0.25">
      <c r="A11" s="35"/>
      <c r="B11" s="35"/>
      <c r="C11" s="35"/>
      <c r="D11" s="36"/>
      <c r="E11" s="35"/>
      <c r="F11" s="35"/>
      <c r="G11" s="22" t="s">
        <v>28</v>
      </c>
      <c r="H11" s="15">
        <v>1</v>
      </c>
      <c r="I11" s="15">
        <v>0</v>
      </c>
      <c r="J11" s="21">
        <v>0</v>
      </c>
      <c r="K11" s="40"/>
      <c r="L11" s="41"/>
      <c r="M11" s="41"/>
      <c r="N11" s="41"/>
      <c r="O11" s="36"/>
    </row>
    <row r="12" spans="1:15" s="9" customFormat="1" ht="67.5" customHeight="1" x14ac:dyDescent="0.25">
      <c r="A12" s="35" t="s">
        <v>16</v>
      </c>
      <c r="B12" s="35" t="s">
        <v>29</v>
      </c>
      <c r="C12" s="35" t="s">
        <v>30</v>
      </c>
      <c r="D12" s="42">
        <v>2</v>
      </c>
      <c r="E12" s="35" t="s">
        <v>31</v>
      </c>
      <c r="F12" s="35" t="s">
        <v>32</v>
      </c>
      <c r="G12" s="22" t="s">
        <v>33</v>
      </c>
      <c r="H12" s="24">
        <v>250</v>
      </c>
      <c r="I12" s="24">
        <v>44</v>
      </c>
      <c r="J12" s="21">
        <v>0.17599999999999999</v>
      </c>
      <c r="K12" s="40">
        <v>0.46499999999999997</v>
      </c>
      <c r="L12" s="41">
        <v>105000000</v>
      </c>
      <c r="M12" s="41">
        <v>305907455</v>
      </c>
      <c r="N12" s="41">
        <v>104108964</v>
      </c>
      <c r="O12" s="36" t="s">
        <v>34</v>
      </c>
    </row>
    <row r="13" spans="1:15" s="9" customFormat="1" ht="55.5" customHeight="1" x14ac:dyDescent="0.25">
      <c r="A13" s="35"/>
      <c r="B13" s="35"/>
      <c r="C13" s="35"/>
      <c r="D13" s="42"/>
      <c r="E13" s="35"/>
      <c r="F13" s="35"/>
      <c r="G13" s="22" t="s">
        <v>35</v>
      </c>
      <c r="H13" s="24">
        <v>60</v>
      </c>
      <c r="I13" s="24">
        <v>36</v>
      </c>
      <c r="J13" s="21">
        <v>0.6</v>
      </c>
      <c r="K13" s="40"/>
      <c r="L13" s="41"/>
      <c r="M13" s="41"/>
      <c r="N13" s="41"/>
      <c r="O13" s="36"/>
    </row>
    <row r="14" spans="1:15" s="9" customFormat="1" ht="69" customHeight="1" x14ac:dyDescent="0.25">
      <c r="A14" s="35"/>
      <c r="B14" s="35"/>
      <c r="C14" s="35"/>
      <c r="D14" s="42"/>
      <c r="E14" s="35"/>
      <c r="F14" s="35"/>
      <c r="G14" s="22" t="s">
        <v>36</v>
      </c>
      <c r="H14" s="24">
        <v>80</v>
      </c>
      <c r="I14" s="24">
        <v>40</v>
      </c>
      <c r="J14" s="21">
        <v>0.5</v>
      </c>
      <c r="K14" s="40"/>
      <c r="L14" s="41"/>
      <c r="M14" s="41"/>
      <c r="N14" s="41"/>
      <c r="O14" s="36"/>
    </row>
    <row r="15" spans="1:15" s="9" customFormat="1" ht="39.75" customHeight="1" x14ac:dyDescent="0.25">
      <c r="A15" s="35" t="s">
        <v>16</v>
      </c>
      <c r="B15" s="35" t="s">
        <v>29</v>
      </c>
      <c r="C15" s="35" t="s">
        <v>30</v>
      </c>
      <c r="D15" s="42">
        <v>3</v>
      </c>
      <c r="E15" s="35" t="s">
        <v>37</v>
      </c>
      <c r="F15" s="35" t="s">
        <v>38</v>
      </c>
      <c r="G15" s="20" t="s">
        <v>39</v>
      </c>
      <c r="H15" s="15">
        <v>85</v>
      </c>
      <c r="I15" s="15">
        <v>80</v>
      </c>
      <c r="J15" s="21">
        <v>0.94099999999999995</v>
      </c>
      <c r="K15" s="37">
        <v>0.43849999999999995</v>
      </c>
      <c r="L15" s="43">
        <v>549200000</v>
      </c>
      <c r="M15" s="43">
        <v>553682924</v>
      </c>
      <c r="N15" s="43">
        <v>42517809</v>
      </c>
      <c r="O15" s="36" t="s">
        <v>40</v>
      </c>
    </row>
    <row r="16" spans="1:15" s="9" customFormat="1" ht="39.75" customHeight="1" x14ac:dyDescent="0.25">
      <c r="A16" s="35"/>
      <c r="B16" s="35"/>
      <c r="C16" s="35"/>
      <c r="D16" s="42"/>
      <c r="E16" s="35"/>
      <c r="F16" s="35"/>
      <c r="G16" s="20" t="s">
        <v>41</v>
      </c>
      <c r="H16" s="15">
        <v>90</v>
      </c>
      <c r="I16" s="15">
        <v>68</v>
      </c>
      <c r="J16" s="21">
        <v>0.75600000000000001</v>
      </c>
      <c r="K16" s="37"/>
      <c r="L16" s="43"/>
      <c r="M16" s="43"/>
      <c r="N16" s="43"/>
      <c r="O16" s="36"/>
    </row>
    <row r="17" spans="1:15" s="9" customFormat="1" ht="39.75" customHeight="1" x14ac:dyDescent="0.25">
      <c r="A17" s="35"/>
      <c r="B17" s="35"/>
      <c r="C17" s="35"/>
      <c r="D17" s="42"/>
      <c r="E17" s="35"/>
      <c r="F17" s="35"/>
      <c r="G17" s="20" t="s">
        <v>42</v>
      </c>
      <c r="H17" s="24">
        <v>7</v>
      </c>
      <c r="I17" s="24">
        <v>4</v>
      </c>
      <c r="J17" s="21">
        <v>0.57099999999999995</v>
      </c>
      <c r="K17" s="37"/>
      <c r="L17" s="43"/>
      <c r="M17" s="43"/>
      <c r="N17" s="43"/>
      <c r="O17" s="36"/>
    </row>
    <row r="18" spans="1:15" s="9" customFormat="1" ht="39.75" customHeight="1" x14ac:dyDescent="0.25">
      <c r="A18" s="35"/>
      <c r="B18" s="35"/>
      <c r="C18" s="35"/>
      <c r="D18" s="42"/>
      <c r="E18" s="35"/>
      <c r="F18" s="35"/>
      <c r="G18" s="20" t="s">
        <v>43</v>
      </c>
      <c r="H18" s="24">
        <v>1</v>
      </c>
      <c r="I18" s="24">
        <v>0</v>
      </c>
      <c r="J18" s="21">
        <v>0</v>
      </c>
      <c r="K18" s="37"/>
      <c r="L18" s="43"/>
      <c r="M18" s="43"/>
      <c r="N18" s="43"/>
      <c r="O18" s="36"/>
    </row>
    <row r="19" spans="1:15" s="9" customFormat="1" ht="39.75" customHeight="1" x14ac:dyDescent="0.25">
      <c r="A19" s="35"/>
      <c r="B19" s="35"/>
      <c r="C19" s="35"/>
      <c r="D19" s="42"/>
      <c r="E19" s="35"/>
      <c r="F19" s="35"/>
      <c r="G19" s="20" t="s">
        <v>44</v>
      </c>
      <c r="H19" s="24">
        <v>1</v>
      </c>
      <c r="I19" s="24">
        <v>0</v>
      </c>
      <c r="J19" s="21">
        <v>0</v>
      </c>
      <c r="K19" s="37"/>
      <c r="L19" s="43"/>
      <c r="M19" s="43"/>
      <c r="N19" s="43"/>
      <c r="O19" s="36"/>
    </row>
    <row r="20" spans="1:15" s="9" customFormat="1" ht="41.25" customHeight="1" x14ac:dyDescent="0.25">
      <c r="A20" s="35" t="s">
        <v>16</v>
      </c>
      <c r="B20" s="35" t="s">
        <v>45</v>
      </c>
      <c r="C20" s="35" t="s">
        <v>46</v>
      </c>
      <c r="D20" s="36">
        <v>4</v>
      </c>
      <c r="E20" s="35" t="s">
        <v>47</v>
      </c>
      <c r="F20" s="35" t="s">
        <v>48</v>
      </c>
      <c r="G20" s="20" t="s">
        <v>49</v>
      </c>
      <c r="H20" s="15">
        <v>20</v>
      </c>
      <c r="I20" s="15">
        <v>23</v>
      </c>
      <c r="J20" s="21">
        <v>1</v>
      </c>
      <c r="K20" s="37">
        <v>0.40400000000000003</v>
      </c>
      <c r="L20" s="43">
        <v>1000000000</v>
      </c>
      <c r="M20" s="43">
        <v>997000000</v>
      </c>
      <c r="N20" s="43">
        <v>421086659</v>
      </c>
      <c r="O20" s="36" t="s">
        <v>50</v>
      </c>
    </row>
    <row r="21" spans="1:15" s="9" customFormat="1" ht="36" x14ac:dyDescent="0.25">
      <c r="A21" s="35"/>
      <c r="B21" s="35"/>
      <c r="C21" s="35"/>
      <c r="D21" s="36"/>
      <c r="E21" s="35"/>
      <c r="F21" s="35"/>
      <c r="G21" s="22" t="s">
        <v>51</v>
      </c>
      <c r="H21" s="15">
        <v>20</v>
      </c>
      <c r="I21" s="15">
        <v>30</v>
      </c>
      <c r="J21" s="21">
        <v>1</v>
      </c>
      <c r="K21" s="37"/>
      <c r="L21" s="43"/>
      <c r="M21" s="43"/>
      <c r="N21" s="43"/>
      <c r="O21" s="36"/>
    </row>
    <row r="22" spans="1:15" s="9" customFormat="1" ht="44.25" customHeight="1" x14ac:dyDescent="0.25">
      <c r="A22" s="35"/>
      <c r="B22" s="35"/>
      <c r="C22" s="35"/>
      <c r="D22" s="36"/>
      <c r="E22" s="35"/>
      <c r="F22" s="35"/>
      <c r="G22" s="22" t="s">
        <v>52</v>
      </c>
      <c r="H22" s="15">
        <v>1</v>
      </c>
      <c r="I22" s="15">
        <v>0</v>
      </c>
      <c r="J22" s="21">
        <v>0</v>
      </c>
      <c r="K22" s="37"/>
      <c r="L22" s="43"/>
      <c r="M22" s="43"/>
      <c r="N22" s="43"/>
      <c r="O22" s="36"/>
    </row>
    <row r="23" spans="1:15" s="9" customFormat="1" ht="63" customHeight="1" x14ac:dyDescent="0.25">
      <c r="A23" s="35"/>
      <c r="B23" s="35"/>
      <c r="C23" s="35"/>
      <c r="D23" s="36"/>
      <c r="E23" s="35"/>
      <c r="F23" s="35"/>
      <c r="G23" s="22" t="s">
        <v>53</v>
      </c>
      <c r="H23" s="15">
        <v>800</v>
      </c>
      <c r="I23" s="15">
        <v>585</v>
      </c>
      <c r="J23" s="21">
        <v>0.73099999999999998</v>
      </c>
      <c r="K23" s="37"/>
      <c r="L23" s="43"/>
      <c r="M23" s="43"/>
      <c r="N23" s="43"/>
      <c r="O23" s="36"/>
    </row>
    <row r="24" spans="1:15" s="9" customFormat="1" ht="44.25" customHeight="1" x14ac:dyDescent="0.25">
      <c r="A24" s="35"/>
      <c r="B24" s="35"/>
      <c r="C24" s="35"/>
      <c r="D24" s="36"/>
      <c r="E24" s="35"/>
      <c r="F24" s="35"/>
      <c r="G24" s="22" t="s">
        <v>54</v>
      </c>
      <c r="H24" s="15">
        <v>12</v>
      </c>
      <c r="I24" s="15">
        <v>4</v>
      </c>
      <c r="J24" s="21">
        <v>0.33300000000000002</v>
      </c>
      <c r="K24" s="37"/>
      <c r="L24" s="43"/>
      <c r="M24" s="43"/>
      <c r="N24" s="43"/>
      <c r="O24" s="36"/>
    </row>
    <row r="25" spans="1:15" s="9" customFormat="1" ht="44.25" customHeight="1" x14ac:dyDescent="0.25">
      <c r="A25" s="35"/>
      <c r="B25" s="35"/>
      <c r="C25" s="35"/>
      <c r="D25" s="36"/>
      <c r="E25" s="35"/>
      <c r="F25" s="35"/>
      <c r="G25" s="20" t="s">
        <v>55</v>
      </c>
      <c r="H25" s="15">
        <v>5</v>
      </c>
      <c r="I25" s="15">
        <v>0</v>
      </c>
      <c r="J25" s="21">
        <v>0</v>
      </c>
      <c r="K25" s="37"/>
      <c r="L25" s="43"/>
      <c r="M25" s="43"/>
      <c r="N25" s="43"/>
      <c r="O25" s="36"/>
    </row>
    <row r="26" spans="1:15" s="9" customFormat="1" ht="36" customHeight="1" x14ac:dyDescent="0.25">
      <c r="A26" s="35" t="s">
        <v>16</v>
      </c>
      <c r="B26" s="35" t="s">
        <v>56</v>
      </c>
      <c r="C26" s="35" t="s">
        <v>57</v>
      </c>
      <c r="D26" s="42">
        <v>5</v>
      </c>
      <c r="E26" s="35" t="s">
        <v>58</v>
      </c>
      <c r="F26" s="35" t="s">
        <v>59</v>
      </c>
      <c r="G26" s="22" t="s">
        <v>60</v>
      </c>
      <c r="H26" s="23">
        <v>1</v>
      </c>
      <c r="I26" s="23">
        <v>0</v>
      </c>
      <c r="J26" s="21">
        <v>0</v>
      </c>
      <c r="K26" s="40">
        <v>0.26150000000000001</v>
      </c>
      <c r="L26" s="41">
        <v>750000000</v>
      </c>
      <c r="M26" s="46">
        <v>1600000000</v>
      </c>
      <c r="N26" s="46">
        <v>900006075</v>
      </c>
      <c r="O26" s="36" t="s">
        <v>61</v>
      </c>
    </row>
    <row r="27" spans="1:15" s="9" customFormat="1" ht="37.5" customHeight="1" x14ac:dyDescent="0.25">
      <c r="A27" s="35"/>
      <c r="B27" s="35"/>
      <c r="C27" s="35"/>
      <c r="D27" s="42"/>
      <c r="E27" s="35"/>
      <c r="F27" s="35"/>
      <c r="G27" s="22" t="s">
        <v>62</v>
      </c>
      <c r="H27" s="15">
        <v>1300</v>
      </c>
      <c r="I27" s="15">
        <v>1395</v>
      </c>
      <c r="J27" s="21">
        <v>1</v>
      </c>
      <c r="K27" s="40"/>
      <c r="L27" s="41"/>
      <c r="M27" s="46"/>
      <c r="N27" s="46"/>
      <c r="O27" s="36"/>
    </row>
    <row r="28" spans="1:15" s="9" customFormat="1" ht="42" customHeight="1" x14ac:dyDescent="0.25">
      <c r="A28" s="35"/>
      <c r="B28" s="35"/>
      <c r="C28" s="35"/>
      <c r="D28" s="42"/>
      <c r="E28" s="35"/>
      <c r="F28" s="35"/>
      <c r="G28" s="22" t="s">
        <v>63</v>
      </c>
      <c r="H28" s="23">
        <v>0.1</v>
      </c>
      <c r="I28" s="23">
        <v>0.04</v>
      </c>
      <c r="J28" s="21">
        <v>0.4</v>
      </c>
      <c r="K28" s="40"/>
      <c r="L28" s="41"/>
      <c r="M28" s="46"/>
      <c r="N28" s="46"/>
      <c r="O28" s="36"/>
    </row>
    <row r="29" spans="1:15" s="9" customFormat="1" ht="37.5" customHeight="1" x14ac:dyDescent="0.25">
      <c r="A29" s="35"/>
      <c r="B29" s="35"/>
      <c r="C29" s="35"/>
      <c r="D29" s="42"/>
      <c r="E29" s="35"/>
      <c r="F29" s="35"/>
      <c r="G29" s="22" t="s">
        <v>64</v>
      </c>
      <c r="H29" s="23">
        <v>0.06</v>
      </c>
      <c r="I29" s="23">
        <v>5.1999999999999998E-2</v>
      </c>
      <c r="J29" s="21">
        <v>0.86699999999999999</v>
      </c>
      <c r="K29" s="40"/>
      <c r="L29" s="41"/>
      <c r="M29" s="46"/>
      <c r="N29" s="46"/>
      <c r="O29" s="36"/>
    </row>
    <row r="30" spans="1:15" s="9" customFormat="1" ht="90.75" customHeight="1" x14ac:dyDescent="0.25">
      <c r="A30" s="35" t="s">
        <v>16</v>
      </c>
      <c r="B30" s="35" t="s">
        <v>56</v>
      </c>
      <c r="C30" s="35" t="s">
        <v>65</v>
      </c>
      <c r="D30" s="42">
        <v>6</v>
      </c>
      <c r="E30" s="35" t="s">
        <v>66</v>
      </c>
      <c r="F30" s="35" t="s">
        <v>67</v>
      </c>
      <c r="G30" s="22" t="s">
        <v>68</v>
      </c>
      <c r="H30" s="23">
        <v>0.6</v>
      </c>
      <c r="I30" s="23">
        <v>0.48</v>
      </c>
      <c r="J30" s="21">
        <v>0.8</v>
      </c>
      <c r="K30" s="44">
        <v>0.86499999999999999</v>
      </c>
      <c r="L30" s="45">
        <v>75000000</v>
      </c>
      <c r="M30" s="45">
        <v>233321224</v>
      </c>
      <c r="N30" s="45">
        <v>72759619</v>
      </c>
      <c r="O30" s="36" t="s">
        <v>34</v>
      </c>
    </row>
    <row r="31" spans="1:15" s="9" customFormat="1" ht="90.75" customHeight="1" x14ac:dyDescent="0.25">
      <c r="A31" s="35"/>
      <c r="B31" s="35"/>
      <c r="C31" s="35"/>
      <c r="D31" s="42"/>
      <c r="E31" s="35"/>
      <c r="F31" s="35"/>
      <c r="G31" s="22" t="s">
        <v>69</v>
      </c>
      <c r="H31" s="23">
        <v>0.55000000000000004</v>
      </c>
      <c r="I31" s="23">
        <v>0.36</v>
      </c>
      <c r="J31" s="21">
        <v>0.65500000000000003</v>
      </c>
      <c r="K31" s="44"/>
      <c r="L31" s="45"/>
      <c r="M31" s="45"/>
      <c r="N31" s="45"/>
      <c r="O31" s="36"/>
    </row>
    <row r="32" spans="1:15" s="9" customFormat="1" ht="81.75" customHeight="1" x14ac:dyDescent="0.25">
      <c r="A32" s="35" t="s">
        <v>70</v>
      </c>
      <c r="B32" s="35" t="s">
        <v>71</v>
      </c>
      <c r="C32" s="35" t="s">
        <v>72</v>
      </c>
      <c r="D32" s="42">
        <v>7</v>
      </c>
      <c r="E32" s="35" t="s">
        <v>73</v>
      </c>
      <c r="F32" s="35" t="s">
        <v>74</v>
      </c>
      <c r="G32" s="22" t="s">
        <v>75</v>
      </c>
      <c r="H32" s="24">
        <v>1000</v>
      </c>
      <c r="I32" s="24">
        <v>567</v>
      </c>
      <c r="J32" s="21">
        <v>0.56699999999999995</v>
      </c>
      <c r="K32" s="44">
        <v>0.59</v>
      </c>
      <c r="L32" s="41">
        <f>1965734480+457540600</f>
        <v>2423275080</v>
      </c>
      <c r="M32" s="41">
        <v>2530375080</v>
      </c>
      <c r="N32" s="41">
        <v>1233044882</v>
      </c>
      <c r="O32" s="36" t="s">
        <v>76</v>
      </c>
    </row>
    <row r="33" spans="1:15" s="9" customFormat="1" ht="81.75" customHeight="1" x14ac:dyDescent="0.25">
      <c r="A33" s="35"/>
      <c r="B33" s="35"/>
      <c r="C33" s="35"/>
      <c r="D33" s="42"/>
      <c r="E33" s="35"/>
      <c r="F33" s="35"/>
      <c r="G33" s="22" t="s">
        <v>77</v>
      </c>
      <c r="H33" s="24">
        <v>2</v>
      </c>
      <c r="I33" s="24">
        <v>1</v>
      </c>
      <c r="J33" s="21">
        <v>0.5</v>
      </c>
      <c r="K33" s="44"/>
      <c r="L33" s="41"/>
      <c r="M33" s="41"/>
      <c r="N33" s="41"/>
      <c r="O33" s="36"/>
    </row>
    <row r="34" spans="1:15" s="9" customFormat="1" ht="55.5" customHeight="1" x14ac:dyDescent="0.25">
      <c r="A34" s="47" t="s">
        <v>70</v>
      </c>
      <c r="B34" s="47" t="s">
        <v>71</v>
      </c>
      <c r="C34" s="47" t="s">
        <v>72</v>
      </c>
      <c r="D34" s="36">
        <v>8</v>
      </c>
      <c r="E34" s="47" t="s">
        <v>78</v>
      </c>
      <c r="F34" s="47" t="s">
        <v>79</v>
      </c>
      <c r="G34" s="22" t="s">
        <v>80</v>
      </c>
      <c r="H34" s="24">
        <v>3700</v>
      </c>
      <c r="I34" s="31">
        <v>4333</v>
      </c>
      <c r="J34" s="21">
        <v>1</v>
      </c>
      <c r="K34" s="40">
        <v>0.47000000000000003</v>
      </c>
      <c r="L34" s="41">
        <v>3500000000</v>
      </c>
      <c r="M34" s="41">
        <v>3521916691.04</v>
      </c>
      <c r="N34" s="41">
        <v>1947982320</v>
      </c>
      <c r="O34" s="36" t="s">
        <v>76</v>
      </c>
    </row>
    <row r="35" spans="1:15" s="9" customFormat="1" ht="55.5" customHeight="1" x14ac:dyDescent="0.25">
      <c r="A35" s="47"/>
      <c r="B35" s="47"/>
      <c r="C35" s="47"/>
      <c r="D35" s="36"/>
      <c r="E35" s="47"/>
      <c r="F35" s="47"/>
      <c r="G35" s="22" t="s">
        <v>81</v>
      </c>
      <c r="H35" s="24">
        <v>3500</v>
      </c>
      <c r="I35" s="31">
        <v>4433</v>
      </c>
      <c r="J35" s="21">
        <v>1</v>
      </c>
      <c r="K35" s="40"/>
      <c r="L35" s="41"/>
      <c r="M35" s="41"/>
      <c r="N35" s="41"/>
      <c r="O35" s="36"/>
    </row>
    <row r="36" spans="1:15" s="9" customFormat="1" ht="55.5" customHeight="1" x14ac:dyDescent="0.25">
      <c r="A36" s="47"/>
      <c r="B36" s="47"/>
      <c r="C36" s="47"/>
      <c r="D36" s="36"/>
      <c r="E36" s="47"/>
      <c r="F36" s="47"/>
      <c r="G36" s="20" t="s">
        <v>82</v>
      </c>
      <c r="H36" s="25">
        <v>2</v>
      </c>
      <c r="I36" s="25">
        <v>0</v>
      </c>
      <c r="J36" s="21">
        <v>0</v>
      </c>
      <c r="K36" s="40"/>
      <c r="L36" s="41"/>
      <c r="M36" s="41"/>
      <c r="N36" s="41"/>
      <c r="O36" s="36"/>
    </row>
    <row r="37" spans="1:15" s="9" customFormat="1" ht="39" customHeight="1" x14ac:dyDescent="0.25">
      <c r="A37" s="35" t="s">
        <v>70</v>
      </c>
      <c r="B37" s="35" t="s">
        <v>71</v>
      </c>
      <c r="C37" s="35" t="s">
        <v>72</v>
      </c>
      <c r="D37" s="42">
        <v>9</v>
      </c>
      <c r="E37" s="35" t="s">
        <v>83</v>
      </c>
      <c r="F37" s="35" t="s">
        <v>84</v>
      </c>
      <c r="G37" s="26" t="s">
        <v>85</v>
      </c>
      <c r="H37" s="24">
        <v>150</v>
      </c>
      <c r="I37" s="24">
        <v>0</v>
      </c>
      <c r="J37" s="21">
        <v>0</v>
      </c>
      <c r="K37" s="40">
        <v>0.29200000000000004</v>
      </c>
      <c r="L37" s="41">
        <v>6882383516</v>
      </c>
      <c r="M37" s="41">
        <v>6577615872</v>
      </c>
      <c r="N37" s="41">
        <v>4369907983</v>
      </c>
      <c r="O37" s="36" t="s">
        <v>86</v>
      </c>
    </row>
    <row r="38" spans="1:15" s="9" customFormat="1" ht="39.75" customHeight="1" x14ac:dyDescent="0.25">
      <c r="A38" s="35"/>
      <c r="B38" s="35"/>
      <c r="C38" s="35"/>
      <c r="D38" s="42"/>
      <c r="E38" s="35"/>
      <c r="F38" s="35"/>
      <c r="G38" s="26" t="s">
        <v>87</v>
      </c>
      <c r="H38" s="24">
        <v>50</v>
      </c>
      <c r="I38" s="24">
        <v>6</v>
      </c>
      <c r="J38" s="21">
        <v>0.12</v>
      </c>
      <c r="K38" s="40"/>
      <c r="L38" s="41"/>
      <c r="M38" s="41"/>
      <c r="N38" s="41"/>
      <c r="O38" s="36"/>
    </row>
    <row r="39" spans="1:15" s="9" customFormat="1" ht="40.5" customHeight="1" x14ac:dyDescent="0.25">
      <c r="A39" s="35"/>
      <c r="B39" s="35"/>
      <c r="C39" s="35"/>
      <c r="D39" s="42"/>
      <c r="E39" s="35"/>
      <c r="F39" s="35"/>
      <c r="G39" s="26" t="s">
        <v>88</v>
      </c>
      <c r="H39" s="24">
        <v>600</v>
      </c>
      <c r="I39" s="24">
        <v>358</v>
      </c>
      <c r="J39" s="21">
        <v>0.59699999999999998</v>
      </c>
      <c r="K39" s="40"/>
      <c r="L39" s="41"/>
      <c r="M39" s="41"/>
      <c r="N39" s="41"/>
      <c r="O39" s="36"/>
    </row>
    <row r="40" spans="1:15" s="9" customFormat="1" ht="36" x14ac:dyDescent="0.25">
      <c r="A40" s="35"/>
      <c r="B40" s="35"/>
      <c r="C40" s="35"/>
      <c r="D40" s="42"/>
      <c r="E40" s="35"/>
      <c r="F40" s="35"/>
      <c r="G40" s="22" t="s">
        <v>89</v>
      </c>
      <c r="H40" s="24">
        <v>15</v>
      </c>
      <c r="I40" s="24">
        <v>15</v>
      </c>
      <c r="J40" s="21">
        <v>1</v>
      </c>
      <c r="K40" s="40"/>
      <c r="L40" s="41"/>
      <c r="M40" s="41"/>
      <c r="N40" s="41"/>
      <c r="O40" s="36"/>
    </row>
    <row r="41" spans="1:15" s="9" customFormat="1" ht="32.25" customHeight="1" x14ac:dyDescent="0.25">
      <c r="A41" s="35"/>
      <c r="B41" s="35"/>
      <c r="C41" s="35"/>
      <c r="D41" s="42"/>
      <c r="E41" s="35"/>
      <c r="F41" s="35"/>
      <c r="G41" s="22" t="s">
        <v>90</v>
      </c>
      <c r="H41" s="24">
        <v>1</v>
      </c>
      <c r="I41" s="24">
        <v>0</v>
      </c>
      <c r="J41" s="21">
        <v>0</v>
      </c>
      <c r="K41" s="40"/>
      <c r="L41" s="41"/>
      <c r="M41" s="41"/>
      <c r="N41" s="41"/>
      <c r="O41" s="36"/>
    </row>
    <row r="42" spans="1:15" s="9" customFormat="1" ht="32.25" customHeight="1" x14ac:dyDescent="0.25">
      <c r="A42" s="35"/>
      <c r="B42" s="35"/>
      <c r="C42" s="35"/>
      <c r="D42" s="42"/>
      <c r="E42" s="35"/>
      <c r="F42" s="35"/>
      <c r="G42" s="22" t="s">
        <v>91</v>
      </c>
      <c r="H42" s="24">
        <v>1</v>
      </c>
      <c r="I42" s="24">
        <v>0</v>
      </c>
      <c r="J42" s="21">
        <v>0</v>
      </c>
      <c r="K42" s="40"/>
      <c r="L42" s="41"/>
      <c r="M42" s="41"/>
      <c r="N42" s="41"/>
      <c r="O42" s="36"/>
    </row>
    <row r="43" spans="1:15" s="9" customFormat="1" ht="32.25" customHeight="1" x14ac:dyDescent="0.25">
      <c r="A43" s="35"/>
      <c r="B43" s="35"/>
      <c r="C43" s="35"/>
      <c r="D43" s="42"/>
      <c r="E43" s="35"/>
      <c r="F43" s="35"/>
      <c r="G43" s="22" t="s">
        <v>92</v>
      </c>
      <c r="H43" s="24">
        <v>1</v>
      </c>
      <c r="I43" s="24">
        <v>0</v>
      </c>
      <c r="J43" s="21">
        <v>0</v>
      </c>
      <c r="K43" s="40"/>
      <c r="L43" s="41"/>
      <c r="M43" s="41"/>
      <c r="N43" s="41"/>
      <c r="O43" s="36"/>
    </row>
    <row r="44" spans="1:15" s="9" customFormat="1" ht="32.25" customHeight="1" x14ac:dyDescent="0.25">
      <c r="A44" s="35"/>
      <c r="B44" s="35"/>
      <c r="C44" s="35"/>
      <c r="D44" s="42"/>
      <c r="E44" s="35"/>
      <c r="F44" s="35"/>
      <c r="G44" s="22" t="s">
        <v>93</v>
      </c>
      <c r="H44" s="24">
        <v>1</v>
      </c>
      <c r="I44" s="24">
        <v>0</v>
      </c>
      <c r="J44" s="21">
        <v>0</v>
      </c>
      <c r="K44" s="40"/>
      <c r="L44" s="41"/>
      <c r="M44" s="41"/>
      <c r="N44" s="41"/>
      <c r="O44" s="36"/>
    </row>
    <row r="45" spans="1:15" s="9" customFormat="1" ht="40.5" customHeight="1" x14ac:dyDescent="0.25">
      <c r="A45" s="35"/>
      <c r="B45" s="35"/>
      <c r="C45" s="35"/>
      <c r="D45" s="42"/>
      <c r="E45" s="35"/>
      <c r="F45" s="35"/>
      <c r="G45" s="22" t="s">
        <v>94</v>
      </c>
      <c r="H45" s="24">
        <v>1</v>
      </c>
      <c r="I45" s="24">
        <v>0</v>
      </c>
      <c r="J45" s="21">
        <v>0</v>
      </c>
      <c r="K45" s="40"/>
      <c r="L45" s="41"/>
      <c r="M45" s="41"/>
      <c r="N45" s="41"/>
      <c r="O45" s="36"/>
    </row>
    <row r="46" spans="1:15" s="9" customFormat="1" ht="54" x14ac:dyDescent="0.25">
      <c r="A46" s="35" t="s">
        <v>70</v>
      </c>
      <c r="B46" s="35" t="s">
        <v>95</v>
      </c>
      <c r="C46" s="35" t="s">
        <v>96</v>
      </c>
      <c r="D46" s="42">
        <v>10</v>
      </c>
      <c r="E46" s="35" t="s">
        <v>97</v>
      </c>
      <c r="F46" s="35" t="s">
        <v>98</v>
      </c>
      <c r="G46" s="20" t="s">
        <v>99</v>
      </c>
      <c r="H46" s="24">
        <v>160</v>
      </c>
      <c r="I46" s="24">
        <v>110</v>
      </c>
      <c r="J46" s="21">
        <v>0.68799999999999994</v>
      </c>
      <c r="K46" s="40">
        <v>0.38</v>
      </c>
      <c r="L46" s="41">
        <v>0</v>
      </c>
      <c r="M46" s="41">
        <v>100000000</v>
      </c>
      <c r="N46" s="41">
        <v>1399397</v>
      </c>
      <c r="O46" s="36" t="s">
        <v>100</v>
      </c>
    </row>
    <row r="47" spans="1:15" s="9" customFormat="1" ht="36" x14ac:dyDescent="0.25">
      <c r="A47" s="35"/>
      <c r="B47" s="35"/>
      <c r="C47" s="35"/>
      <c r="D47" s="42"/>
      <c r="E47" s="35"/>
      <c r="F47" s="35"/>
      <c r="G47" s="20" t="s">
        <v>101</v>
      </c>
      <c r="H47" s="24">
        <v>4</v>
      </c>
      <c r="I47" s="24">
        <v>2</v>
      </c>
      <c r="J47" s="21">
        <v>0.5</v>
      </c>
      <c r="K47" s="40"/>
      <c r="L47" s="41"/>
      <c r="M47" s="41"/>
      <c r="N47" s="41"/>
      <c r="O47" s="36"/>
    </row>
    <row r="48" spans="1:15" s="9" customFormat="1" ht="35.25" customHeight="1" x14ac:dyDescent="0.25">
      <c r="A48" s="35"/>
      <c r="B48" s="35"/>
      <c r="C48" s="35"/>
      <c r="D48" s="42"/>
      <c r="E48" s="35"/>
      <c r="F48" s="35"/>
      <c r="G48" s="20" t="s">
        <v>102</v>
      </c>
      <c r="H48" s="24">
        <v>100</v>
      </c>
      <c r="I48" s="24">
        <v>398</v>
      </c>
      <c r="J48" s="21">
        <v>1</v>
      </c>
      <c r="K48" s="40"/>
      <c r="L48" s="41"/>
      <c r="M48" s="41"/>
      <c r="N48" s="41"/>
      <c r="O48" s="36"/>
    </row>
    <row r="49" spans="1:15" s="9" customFormat="1" ht="35.25" customHeight="1" x14ac:dyDescent="0.25">
      <c r="A49" s="35"/>
      <c r="B49" s="35"/>
      <c r="C49" s="35"/>
      <c r="D49" s="42"/>
      <c r="E49" s="35"/>
      <c r="F49" s="35"/>
      <c r="G49" s="20" t="s">
        <v>103</v>
      </c>
      <c r="H49" s="24">
        <v>20</v>
      </c>
      <c r="I49" s="24">
        <v>0</v>
      </c>
      <c r="J49" s="21">
        <v>0</v>
      </c>
      <c r="K49" s="40"/>
      <c r="L49" s="41"/>
      <c r="M49" s="41"/>
      <c r="N49" s="41"/>
      <c r="O49" s="36"/>
    </row>
    <row r="50" spans="1:15" s="9" customFormat="1" ht="40.5" customHeight="1" x14ac:dyDescent="0.25">
      <c r="A50" s="35"/>
      <c r="B50" s="35"/>
      <c r="C50" s="35"/>
      <c r="D50" s="42"/>
      <c r="E50" s="35"/>
      <c r="F50" s="35"/>
      <c r="G50" s="20" t="s">
        <v>104</v>
      </c>
      <c r="H50" s="24">
        <v>4</v>
      </c>
      <c r="I50" s="24">
        <v>4</v>
      </c>
      <c r="J50" s="21">
        <v>1</v>
      </c>
      <c r="K50" s="40"/>
      <c r="L50" s="41"/>
      <c r="M50" s="41"/>
      <c r="N50" s="41"/>
      <c r="O50" s="36"/>
    </row>
    <row r="51" spans="1:15" s="9" customFormat="1" ht="38.25" customHeight="1" x14ac:dyDescent="0.25">
      <c r="A51" s="35"/>
      <c r="B51" s="35"/>
      <c r="C51" s="35"/>
      <c r="D51" s="42"/>
      <c r="E51" s="35"/>
      <c r="F51" s="35"/>
      <c r="G51" s="20" t="s">
        <v>105</v>
      </c>
      <c r="H51" s="24">
        <v>1200</v>
      </c>
      <c r="I51" s="24">
        <v>272</v>
      </c>
      <c r="J51" s="21">
        <v>0.22700000000000001</v>
      </c>
      <c r="K51" s="40"/>
      <c r="L51" s="41"/>
      <c r="M51" s="41"/>
      <c r="N51" s="41"/>
      <c r="O51" s="36"/>
    </row>
    <row r="52" spans="1:15" s="9" customFormat="1" ht="47.25" customHeight="1" x14ac:dyDescent="0.25">
      <c r="A52" s="35" t="s">
        <v>70</v>
      </c>
      <c r="B52" s="35" t="s">
        <v>95</v>
      </c>
      <c r="C52" s="35" t="s">
        <v>106</v>
      </c>
      <c r="D52" s="42">
        <v>11</v>
      </c>
      <c r="E52" s="35" t="s">
        <v>107</v>
      </c>
      <c r="F52" s="35" t="s">
        <v>108</v>
      </c>
      <c r="G52" s="20" t="s">
        <v>109</v>
      </c>
      <c r="H52" s="24">
        <v>1</v>
      </c>
      <c r="I52" s="24">
        <v>0</v>
      </c>
      <c r="J52" s="21">
        <v>0</v>
      </c>
      <c r="K52" s="48">
        <v>0.46699999999999997</v>
      </c>
      <c r="L52" s="49">
        <v>0</v>
      </c>
      <c r="M52" s="49">
        <v>0</v>
      </c>
      <c r="N52" s="49">
        <v>0</v>
      </c>
      <c r="O52" s="36" t="s">
        <v>110</v>
      </c>
    </row>
    <row r="53" spans="1:15" s="9" customFormat="1" ht="47.25" customHeight="1" x14ac:dyDescent="0.25">
      <c r="A53" s="35"/>
      <c r="B53" s="35"/>
      <c r="C53" s="35"/>
      <c r="D53" s="42"/>
      <c r="E53" s="35"/>
      <c r="F53" s="35"/>
      <c r="G53" s="20" t="s">
        <v>111</v>
      </c>
      <c r="H53" s="24">
        <v>1</v>
      </c>
      <c r="I53" s="24">
        <v>0</v>
      </c>
      <c r="J53" s="21">
        <v>0</v>
      </c>
      <c r="K53" s="48"/>
      <c r="L53" s="49"/>
      <c r="M53" s="49"/>
      <c r="N53" s="49"/>
      <c r="O53" s="36"/>
    </row>
    <row r="54" spans="1:15" s="9" customFormat="1" ht="47.25" customHeight="1" x14ac:dyDescent="0.25">
      <c r="A54" s="35"/>
      <c r="B54" s="35"/>
      <c r="C54" s="35"/>
      <c r="D54" s="42"/>
      <c r="E54" s="35"/>
      <c r="F54" s="35"/>
      <c r="G54" s="20" t="s">
        <v>112</v>
      </c>
      <c r="H54" s="24">
        <v>1</v>
      </c>
      <c r="I54" s="24">
        <v>0</v>
      </c>
      <c r="J54" s="21">
        <v>0</v>
      </c>
      <c r="K54" s="48"/>
      <c r="L54" s="49"/>
      <c r="M54" s="49"/>
      <c r="N54" s="49"/>
      <c r="O54" s="36"/>
    </row>
    <row r="55" spans="1:15" s="9" customFormat="1" ht="47.25" customHeight="1" x14ac:dyDescent="0.25">
      <c r="A55" s="35"/>
      <c r="B55" s="35"/>
      <c r="C55" s="35"/>
      <c r="D55" s="42"/>
      <c r="E55" s="35"/>
      <c r="F55" s="35"/>
      <c r="G55" s="20" t="s">
        <v>113</v>
      </c>
      <c r="H55" s="24">
        <v>200</v>
      </c>
      <c r="I55" s="24">
        <v>0</v>
      </c>
      <c r="J55" s="21">
        <v>0</v>
      </c>
      <c r="K55" s="48"/>
      <c r="L55" s="49"/>
      <c r="M55" s="49"/>
      <c r="N55" s="49"/>
      <c r="O55" s="36"/>
    </row>
    <row r="56" spans="1:15" s="9" customFormat="1" ht="81.75" customHeight="1" x14ac:dyDescent="0.25">
      <c r="A56" s="35" t="s">
        <v>70</v>
      </c>
      <c r="B56" s="35" t="s">
        <v>114</v>
      </c>
      <c r="C56" s="35" t="s">
        <v>115</v>
      </c>
      <c r="D56" s="42">
        <v>12</v>
      </c>
      <c r="E56" s="35" t="s">
        <v>116</v>
      </c>
      <c r="F56" s="35" t="s">
        <v>117</v>
      </c>
      <c r="G56" s="20" t="s">
        <v>118</v>
      </c>
      <c r="H56" s="24">
        <v>100</v>
      </c>
      <c r="I56" s="24">
        <v>0</v>
      </c>
      <c r="J56" s="23">
        <v>0</v>
      </c>
      <c r="K56" s="44">
        <v>0.48000000000000004</v>
      </c>
      <c r="L56" s="41">
        <v>28400000</v>
      </c>
      <c r="M56" s="41">
        <v>75707635</v>
      </c>
      <c r="N56" s="41">
        <v>8710000</v>
      </c>
      <c r="O56" s="36" t="s">
        <v>119</v>
      </c>
    </row>
    <row r="57" spans="1:15" s="9" customFormat="1" ht="81.75" customHeight="1" x14ac:dyDescent="0.25">
      <c r="A57" s="35"/>
      <c r="B57" s="35"/>
      <c r="C57" s="35"/>
      <c r="D57" s="42"/>
      <c r="E57" s="35"/>
      <c r="F57" s="35"/>
      <c r="G57" s="20" t="s">
        <v>120</v>
      </c>
      <c r="H57" s="23">
        <v>1</v>
      </c>
      <c r="I57" s="23">
        <v>0.75</v>
      </c>
      <c r="J57" s="23">
        <v>0.75</v>
      </c>
      <c r="K57" s="44"/>
      <c r="L57" s="41"/>
      <c r="M57" s="41"/>
      <c r="N57" s="41"/>
      <c r="O57" s="36"/>
    </row>
    <row r="58" spans="1:15" s="9" customFormat="1" ht="195.75" customHeight="1" x14ac:dyDescent="0.25">
      <c r="A58" s="20" t="s">
        <v>121</v>
      </c>
      <c r="B58" s="20" t="s">
        <v>122</v>
      </c>
      <c r="C58" s="20" t="s">
        <v>123</v>
      </c>
      <c r="D58" s="15">
        <v>13</v>
      </c>
      <c r="E58" s="20" t="s">
        <v>124</v>
      </c>
      <c r="F58" s="20" t="s">
        <v>125</v>
      </c>
      <c r="G58" s="26" t="s">
        <v>126</v>
      </c>
      <c r="H58" s="24">
        <v>4000</v>
      </c>
      <c r="I58" s="24">
        <v>2883</v>
      </c>
      <c r="J58" s="21">
        <v>0.72099999999999997</v>
      </c>
      <c r="K58" s="23">
        <v>0.67</v>
      </c>
      <c r="L58" s="16">
        <v>0</v>
      </c>
      <c r="M58" s="16">
        <v>0</v>
      </c>
      <c r="N58" s="16">
        <v>0</v>
      </c>
      <c r="O58" s="15" t="s">
        <v>127</v>
      </c>
    </row>
    <row r="59" spans="1:15" s="9" customFormat="1" ht="47.25" customHeight="1" x14ac:dyDescent="0.25">
      <c r="A59" s="35" t="s">
        <v>121</v>
      </c>
      <c r="B59" s="35" t="s">
        <v>128</v>
      </c>
      <c r="C59" s="35" t="s">
        <v>129</v>
      </c>
      <c r="D59" s="36">
        <v>14</v>
      </c>
      <c r="E59" s="35" t="s">
        <v>130</v>
      </c>
      <c r="F59" s="35" t="s">
        <v>131</v>
      </c>
      <c r="G59" s="20" t="s">
        <v>132</v>
      </c>
      <c r="H59" s="24">
        <v>2</v>
      </c>
      <c r="I59" s="24">
        <v>0</v>
      </c>
      <c r="J59" s="21">
        <v>0</v>
      </c>
      <c r="K59" s="40">
        <v>0.57999999999999996</v>
      </c>
      <c r="L59" s="41">
        <v>1364200000</v>
      </c>
      <c r="M59" s="41">
        <v>1486922351</v>
      </c>
      <c r="N59" s="41">
        <v>801768446</v>
      </c>
      <c r="O59" s="36" t="s">
        <v>127</v>
      </c>
    </row>
    <row r="60" spans="1:15" s="9" customFormat="1" ht="31.5" customHeight="1" x14ac:dyDescent="0.25">
      <c r="A60" s="35"/>
      <c r="B60" s="35"/>
      <c r="C60" s="35"/>
      <c r="D60" s="36"/>
      <c r="E60" s="35"/>
      <c r="F60" s="35"/>
      <c r="G60" s="20" t="s">
        <v>133</v>
      </c>
      <c r="H60" s="24">
        <v>2</v>
      </c>
      <c r="I60" s="24">
        <v>2</v>
      </c>
      <c r="J60" s="21">
        <v>1</v>
      </c>
      <c r="K60" s="40"/>
      <c r="L60" s="41"/>
      <c r="M60" s="41"/>
      <c r="N60" s="41"/>
      <c r="O60" s="36"/>
    </row>
    <row r="61" spans="1:15" s="9" customFormat="1" ht="36" x14ac:dyDescent="0.25">
      <c r="A61" s="35"/>
      <c r="B61" s="35"/>
      <c r="C61" s="35"/>
      <c r="D61" s="36"/>
      <c r="E61" s="35"/>
      <c r="F61" s="35"/>
      <c r="G61" s="26" t="s">
        <v>134</v>
      </c>
      <c r="H61" s="24">
        <v>2</v>
      </c>
      <c r="I61" s="24">
        <v>0</v>
      </c>
      <c r="J61" s="21">
        <v>0</v>
      </c>
      <c r="K61" s="40"/>
      <c r="L61" s="41"/>
      <c r="M61" s="41"/>
      <c r="N61" s="41"/>
      <c r="O61" s="36"/>
    </row>
    <row r="62" spans="1:15" s="9" customFormat="1" ht="38.25" customHeight="1" x14ac:dyDescent="0.25">
      <c r="A62" s="35"/>
      <c r="B62" s="35"/>
      <c r="C62" s="35"/>
      <c r="D62" s="36"/>
      <c r="E62" s="35"/>
      <c r="F62" s="35"/>
      <c r="G62" s="26" t="s">
        <v>135</v>
      </c>
      <c r="H62" s="24">
        <v>2</v>
      </c>
      <c r="I62" s="24">
        <v>0</v>
      </c>
      <c r="J62" s="21">
        <v>0</v>
      </c>
      <c r="K62" s="40"/>
      <c r="L62" s="41"/>
      <c r="M62" s="41"/>
      <c r="N62" s="41"/>
      <c r="O62" s="36"/>
    </row>
    <row r="63" spans="1:15" s="9" customFormat="1" ht="48.75" customHeight="1" x14ac:dyDescent="0.25">
      <c r="A63" s="35"/>
      <c r="B63" s="35"/>
      <c r="C63" s="35"/>
      <c r="D63" s="36"/>
      <c r="E63" s="35"/>
      <c r="F63" s="35"/>
      <c r="G63" s="26" t="s">
        <v>136</v>
      </c>
      <c r="H63" s="24">
        <v>2</v>
      </c>
      <c r="I63" s="24">
        <v>0</v>
      </c>
      <c r="J63" s="21">
        <v>0</v>
      </c>
      <c r="K63" s="40"/>
      <c r="L63" s="41"/>
      <c r="M63" s="41"/>
      <c r="N63" s="41"/>
      <c r="O63" s="36"/>
    </row>
    <row r="64" spans="1:15" s="9" customFormat="1" ht="160.5" customHeight="1" x14ac:dyDescent="0.25">
      <c r="A64" s="20" t="s">
        <v>121</v>
      </c>
      <c r="B64" s="20" t="s">
        <v>128</v>
      </c>
      <c r="C64" s="20" t="s">
        <v>129</v>
      </c>
      <c r="D64" s="15">
        <v>15</v>
      </c>
      <c r="E64" s="20" t="s">
        <v>137</v>
      </c>
      <c r="F64" s="20" t="s">
        <v>138</v>
      </c>
      <c r="G64" s="26" t="s">
        <v>139</v>
      </c>
      <c r="H64" s="24">
        <v>12</v>
      </c>
      <c r="I64" s="24">
        <v>5</v>
      </c>
      <c r="J64" s="21">
        <v>0.41699999999999998</v>
      </c>
      <c r="K64" s="23">
        <v>0.5</v>
      </c>
      <c r="L64" s="16">
        <v>202400000</v>
      </c>
      <c r="M64" s="17">
        <v>358519967</v>
      </c>
      <c r="N64" s="17">
        <v>108848667</v>
      </c>
      <c r="O64" s="15" t="s">
        <v>127</v>
      </c>
    </row>
    <row r="65" spans="1:15" s="9" customFormat="1" ht="70.5" customHeight="1" x14ac:dyDescent="0.25">
      <c r="A65" s="35" t="s">
        <v>121</v>
      </c>
      <c r="B65" s="35" t="s">
        <v>128</v>
      </c>
      <c r="C65" s="35" t="s">
        <v>129</v>
      </c>
      <c r="D65" s="36">
        <v>16</v>
      </c>
      <c r="E65" s="35" t="s">
        <v>140</v>
      </c>
      <c r="F65" s="35" t="s">
        <v>141</v>
      </c>
      <c r="G65" s="20" t="s">
        <v>142</v>
      </c>
      <c r="H65" s="24">
        <v>4</v>
      </c>
      <c r="I65" s="24">
        <v>4</v>
      </c>
      <c r="J65" s="21">
        <v>1</v>
      </c>
      <c r="K65" s="44">
        <v>0.47499999999999998</v>
      </c>
      <c r="L65" s="41">
        <v>843774009</v>
      </c>
      <c r="M65" s="41">
        <v>2043555623</v>
      </c>
      <c r="N65" s="41">
        <v>242863721</v>
      </c>
      <c r="O65" s="36" t="s">
        <v>127</v>
      </c>
    </row>
    <row r="66" spans="1:15" s="9" customFormat="1" ht="90.75" customHeight="1" x14ac:dyDescent="0.25">
      <c r="A66" s="35"/>
      <c r="B66" s="35"/>
      <c r="C66" s="35"/>
      <c r="D66" s="36"/>
      <c r="E66" s="35"/>
      <c r="F66" s="35"/>
      <c r="G66" s="20" t="s">
        <v>143</v>
      </c>
      <c r="H66" s="24">
        <v>3</v>
      </c>
      <c r="I66" s="24">
        <v>0</v>
      </c>
      <c r="J66" s="21">
        <v>0</v>
      </c>
      <c r="K66" s="44"/>
      <c r="L66" s="41"/>
      <c r="M66" s="41"/>
      <c r="N66" s="41"/>
      <c r="O66" s="36"/>
    </row>
    <row r="67" spans="1:15" s="9" customFormat="1" ht="85.5" customHeight="1" x14ac:dyDescent="0.25">
      <c r="A67" s="35" t="s">
        <v>121</v>
      </c>
      <c r="B67" s="35" t="s">
        <v>128</v>
      </c>
      <c r="C67" s="35" t="s">
        <v>129</v>
      </c>
      <c r="D67" s="36">
        <v>17</v>
      </c>
      <c r="E67" s="35" t="s">
        <v>144</v>
      </c>
      <c r="F67" s="35" t="s">
        <v>145</v>
      </c>
      <c r="G67" s="27" t="s">
        <v>146</v>
      </c>
      <c r="H67" s="28">
        <v>500</v>
      </c>
      <c r="I67" s="28">
        <v>614</v>
      </c>
      <c r="J67" s="21">
        <v>1</v>
      </c>
      <c r="K67" s="44">
        <v>0.57999999999999996</v>
      </c>
      <c r="L67" s="46">
        <v>160000000</v>
      </c>
      <c r="M67" s="46">
        <v>186609290</v>
      </c>
      <c r="N67" s="46">
        <v>158096900</v>
      </c>
      <c r="O67" s="36" t="s">
        <v>127</v>
      </c>
    </row>
    <row r="68" spans="1:15" s="9" customFormat="1" ht="85.5" customHeight="1" x14ac:dyDescent="0.25">
      <c r="A68" s="35"/>
      <c r="B68" s="35"/>
      <c r="C68" s="35"/>
      <c r="D68" s="36"/>
      <c r="E68" s="35"/>
      <c r="F68" s="35"/>
      <c r="G68" s="27" t="s">
        <v>147</v>
      </c>
      <c r="H68" s="28">
        <v>8</v>
      </c>
      <c r="I68" s="28">
        <v>10</v>
      </c>
      <c r="J68" s="21">
        <v>1</v>
      </c>
      <c r="K68" s="44"/>
      <c r="L68" s="46"/>
      <c r="M68" s="46"/>
      <c r="N68" s="46"/>
      <c r="O68" s="36"/>
    </row>
    <row r="69" spans="1:15" s="9" customFormat="1" ht="95.25" customHeight="1" x14ac:dyDescent="0.25">
      <c r="A69" s="35" t="s">
        <v>121</v>
      </c>
      <c r="B69" s="35" t="s">
        <v>128</v>
      </c>
      <c r="C69" s="35" t="s">
        <v>148</v>
      </c>
      <c r="D69" s="36">
        <v>18</v>
      </c>
      <c r="E69" s="35" t="s">
        <v>149</v>
      </c>
      <c r="F69" s="35" t="s">
        <v>150</v>
      </c>
      <c r="G69" s="26" t="s">
        <v>151</v>
      </c>
      <c r="H69" s="24">
        <v>20</v>
      </c>
      <c r="I69" s="24">
        <v>9</v>
      </c>
      <c r="J69" s="21">
        <v>0.45</v>
      </c>
      <c r="K69" s="44">
        <v>0.48799999999999999</v>
      </c>
      <c r="L69" s="41">
        <v>500000000</v>
      </c>
      <c r="M69" s="41">
        <v>500000000</v>
      </c>
      <c r="N69" s="41">
        <v>128747098</v>
      </c>
      <c r="O69" s="36" t="s">
        <v>127</v>
      </c>
    </row>
    <row r="70" spans="1:15" s="9" customFormat="1" ht="95.25" customHeight="1" x14ac:dyDescent="0.25">
      <c r="A70" s="35"/>
      <c r="B70" s="35"/>
      <c r="C70" s="35"/>
      <c r="D70" s="36"/>
      <c r="E70" s="35"/>
      <c r="F70" s="35"/>
      <c r="G70" s="26" t="s">
        <v>152</v>
      </c>
      <c r="H70" s="24">
        <v>40</v>
      </c>
      <c r="I70" s="24">
        <v>32</v>
      </c>
      <c r="J70" s="21">
        <v>0.8</v>
      </c>
      <c r="K70" s="44"/>
      <c r="L70" s="41"/>
      <c r="M70" s="41"/>
      <c r="N70" s="41"/>
      <c r="O70" s="36"/>
    </row>
    <row r="71" spans="1:15" s="9" customFormat="1" ht="60" customHeight="1" x14ac:dyDescent="0.25">
      <c r="A71" s="35" t="s">
        <v>121</v>
      </c>
      <c r="B71" s="35" t="s">
        <v>128</v>
      </c>
      <c r="C71" s="35" t="s">
        <v>153</v>
      </c>
      <c r="D71" s="36">
        <v>19</v>
      </c>
      <c r="E71" s="35" t="s">
        <v>154</v>
      </c>
      <c r="F71" s="35" t="s">
        <v>155</v>
      </c>
      <c r="G71" s="20" t="s">
        <v>156</v>
      </c>
      <c r="H71" s="24">
        <v>100</v>
      </c>
      <c r="I71" s="24">
        <v>44</v>
      </c>
      <c r="J71" s="21">
        <v>0.44</v>
      </c>
      <c r="K71" s="40">
        <v>0.55100000000000005</v>
      </c>
      <c r="L71" s="41">
        <v>3887000000</v>
      </c>
      <c r="M71" s="41">
        <v>4083620466.5</v>
      </c>
      <c r="N71" s="41">
        <v>1468215278.78</v>
      </c>
      <c r="O71" s="36" t="s">
        <v>127</v>
      </c>
    </row>
    <row r="72" spans="1:15" s="9" customFormat="1" ht="54" x14ac:dyDescent="0.25">
      <c r="A72" s="35"/>
      <c r="B72" s="35"/>
      <c r="C72" s="35"/>
      <c r="D72" s="36"/>
      <c r="E72" s="35"/>
      <c r="F72" s="35"/>
      <c r="G72" s="20" t="s">
        <v>157</v>
      </c>
      <c r="H72" s="24">
        <v>70</v>
      </c>
      <c r="I72" s="24">
        <v>59</v>
      </c>
      <c r="J72" s="21">
        <v>0.84299999999999997</v>
      </c>
      <c r="K72" s="40"/>
      <c r="L72" s="41"/>
      <c r="M72" s="41"/>
      <c r="N72" s="41"/>
      <c r="O72" s="36"/>
    </row>
    <row r="73" spans="1:15" s="9" customFormat="1" ht="84.75" customHeight="1" x14ac:dyDescent="0.25">
      <c r="A73" s="35"/>
      <c r="B73" s="35"/>
      <c r="C73" s="35"/>
      <c r="D73" s="36"/>
      <c r="E73" s="35"/>
      <c r="F73" s="35"/>
      <c r="G73" s="20" t="s">
        <v>158</v>
      </c>
      <c r="H73" s="24">
        <v>50</v>
      </c>
      <c r="I73" s="24">
        <v>234</v>
      </c>
      <c r="J73" s="21">
        <v>1</v>
      </c>
      <c r="K73" s="40"/>
      <c r="L73" s="41"/>
      <c r="M73" s="41"/>
      <c r="N73" s="41"/>
      <c r="O73" s="36"/>
    </row>
    <row r="74" spans="1:15" s="9" customFormat="1" ht="86.25" customHeight="1" x14ac:dyDescent="0.25">
      <c r="A74" s="35" t="s">
        <v>121</v>
      </c>
      <c r="B74" s="35" t="s">
        <v>128</v>
      </c>
      <c r="C74" s="35" t="s">
        <v>153</v>
      </c>
      <c r="D74" s="36">
        <v>20</v>
      </c>
      <c r="E74" s="35" t="s">
        <v>159</v>
      </c>
      <c r="F74" s="35" t="s">
        <v>160</v>
      </c>
      <c r="G74" s="26" t="s">
        <v>161</v>
      </c>
      <c r="H74" s="24">
        <v>55</v>
      </c>
      <c r="I74" s="24">
        <v>32</v>
      </c>
      <c r="J74" s="21">
        <v>0.58199999999999996</v>
      </c>
      <c r="K74" s="44">
        <v>0.58400000000000007</v>
      </c>
      <c r="L74" s="41">
        <v>1444500000</v>
      </c>
      <c r="M74" s="41">
        <v>1613836988</v>
      </c>
      <c r="N74" s="41">
        <v>722776086.65999997</v>
      </c>
      <c r="O74" s="36" t="s">
        <v>127</v>
      </c>
    </row>
    <row r="75" spans="1:15" s="9" customFormat="1" ht="86.25" customHeight="1" x14ac:dyDescent="0.25">
      <c r="A75" s="35"/>
      <c r="B75" s="35"/>
      <c r="C75" s="35"/>
      <c r="D75" s="36"/>
      <c r="E75" s="35"/>
      <c r="F75" s="35"/>
      <c r="G75" s="26" t="s">
        <v>162</v>
      </c>
      <c r="H75" s="24">
        <v>150</v>
      </c>
      <c r="I75" s="24">
        <v>102</v>
      </c>
      <c r="J75" s="21">
        <v>0.68</v>
      </c>
      <c r="K75" s="44"/>
      <c r="L75" s="41"/>
      <c r="M75" s="41"/>
      <c r="N75" s="41"/>
      <c r="O75" s="36"/>
    </row>
    <row r="76" spans="1:15" s="9" customFormat="1" ht="56.25" customHeight="1" x14ac:dyDescent="0.25">
      <c r="A76" s="35" t="s">
        <v>121</v>
      </c>
      <c r="B76" s="35" t="s">
        <v>163</v>
      </c>
      <c r="C76" s="35" t="s">
        <v>164</v>
      </c>
      <c r="D76" s="36">
        <v>21</v>
      </c>
      <c r="E76" s="35" t="s">
        <v>165</v>
      </c>
      <c r="F76" s="35" t="s">
        <v>166</v>
      </c>
      <c r="G76" s="20" t="s">
        <v>167</v>
      </c>
      <c r="H76" s="15">
        <v>2</v>
      </c>
      <c r="I76" s="15">
        <v>0</v>
      </c>
      <c r="J76" s="21">
        <v>0</v>
      </c>
      <c r="K76" s="40">
        <v>0.22000000000000003</v>
      </c>
      <c r="L76" s="43">
        <v>60000000</v>
      </c>
      <c r="M76" s="43">
        <v>60000000</v>
      </c>
      <c r="N76" s="43">
        <v>15600000</v>
      </c>
      <c r="O76" s="36" t="s">
        <v>168</v>
      </c>
    </row>
    <row r="77" spans="1:15" s="9" customFormat="1" ht="56.25" customHeight="1" x14ac:dyDescent="0.25">
      <c r="A77" s="35"/>
      <c r="B77" s="35"/>
      <c r="C77" s="35"/>
      <c r="D77" s="36"/>
      <c r="E77" s="35"/>
      <c r="F77" s="35"/>
      <c r="G77" s="20" t="s">
        <v>169</v>
      </c>
      <c r="H77" s="15">
        <v>3</v>
      </c>
      <c r="I77" s="15">
        <v>1</v>
      </c>
      <c r="J77" s="21">
        <v>0.33300000000000002</v>
      </c>
      <c r="K77" s="40"/>
      <c r="L77" s="43"/>
      <c r="M77" s="43"/>
      <c r="N77" s="43"/>
      <c r="O77" s="36"/>
    </row>
    <row r="78" spans="1:15" s="9" customFormat="1" ht="56.25" customHeight="1" x14ac:dyDescent="0.25">
      <c r="A78" s="35"/>
      <c r="B78" s="35"/>
      <c r="C78" s="35"/>
      <c r="D78" s="36"/>
      <c r="E78" s="35"/>
      <c r="F78" s="35"/>
      <c r="G78" s="20" t="s">
        <v>170</v>
      </c>
      <c r="H78" s="24">
        <v>2</v>
      </c>
      <c r="I78" s="24">
        <v>0</v>
      </c>
      <c r="J78" s="21">
        <v>0</v>
      </c>
      <c r="K78" s="40"/>
      <c r="L78" s="43"/>
      <c r="M78" s="43"/>
      <c r="N78" s="43"/>
      <c r="O78" s="36"/>
    </row>
    <row r="79" spans="1:15" s="9" customFormat="1" ht="74.25" customHeight="1" x14ac:dyDescent="0.25">
      <c r="A79" s="35" t="s">
        <v>121</v>
      </c>
      <c r="B79" s="35" t="s">
        <v>163</v>
      </c>
      <c r="C79" s="35" t="s">
        <v>171</v>
      </c>
      <c r="D79" s="42">
        <v>22</v>
      </c>
      <c r="E79" s="35" t="s">
        <v>172</v>
      </c>
      <c r="F79" s="35" t="s">
        <v>173</v>
      </c>
      <c r="G79" s="20" t="s">
        <v>174</v>
      </c>
      <c r="H79" s="24">
        <v>1</v>
      </c>
      <c r="I79" s="24">
        <v>0</v>
      </c>
      <c r="J79" s="21">
        <v>0</v>
      </c>
      <c r="K79" s="37">
        <v>0.15</v>
      </c>
      <c r="L79" s="43">
        <v>0</v>
      </c>
      <c r="M79" s="46">
        <v>0</v>
      </c>
      <c r="N79" s="46">
        <v>0</v>
      </c>
      <c r="O79" s="50" t="s">
        <v>168</v>
      </c>
    </row>
    <row r="80" spans="1:15" s="9" customFormat="1" ht="74.25" customHeight="1" x14ac:dyDescent="0.25">
      <c r="A80" s="35"/>
      <c r="B80" s="35"/>
      <c r="C80" s="35"/>
      <c r="D80" s="42"/>
      <c r="E80" s="35"/>
      <c r="F80" s="35"/>
      <c r="G80" s="20" t="s">
        <v>175</v>
      </c>
      <c r="H80" s="24">
        <v>20</v>
      </c>
      <c r="I80" s="24">
        <v>0</v>
      </c>
      <c r="J80" s="21">
        <v>0</v>
      </c>
      <c r="K80" s="37"/>
      <c r="L80" s="43"/>
      <c r="M80" s="46"/>
      <c r="N80" s="46"/>
      <c r="O80" s="50"/>
    </row>
    <row r="81" spans="1:15" s="9" customFormat="1" ht="63.75" customHeight="1" x14ac:dyDescent="0.25">
      <c r="A81" s="35" t="s">
        <v>121</v>
      </c>
      <c r="B81" s="35" t="s">
        <v>176</v>
      </c>
      <c r="C81" s="35" t="s">
        <v>177</v>
      </c>
      <c r="D81" s="36">
        <v>23</v>
      </c>
      <c r="E81" s="35" t="s">
        <v>178</v>
      </c>
      <c r="F81" s="35" t="s">
        <v>179</v>
      </c>
      <c r="G81" s="26" t="s">
        <v>180</v>
      </c>
      <c r="H81" s="24">
        <v>10</v>
      </c>
      <c r="I81" s="24">
        <v>30</v>
      </c>
      <c r="J81" s="21">
        <v>1</v>
      </c>
      <c r="K81" s="40">
        <v>0.47299999999999998</v>
      </c>
      <c r="L81" s="41">
        <v>379700000</v>
      </c>
      <c r="M81" s="41">
        <v>399700000</v>
      </c>
      <c r="N81" s="41">
        <v>174840416</v>
      </c>
      <c r="O81" s="36" t="s">
        <v>127</v>
      </c>
    </row>
    <row r="82" spans="1:15" s="9" customFormat="1" ht="63.75" customHeight="1" x14ac:dyDescent="0.25">
      <c r="A82" s="35"/>
      <c r="B82" s="35"/>
      <c r="C82" s="35"/>
      <c r="D82" s="36"/>
      <c r="E82" s="35"/>
      <c r="F82" s="35"/>
      <c r="G82" s="26" t="s">
        <v>181</v>
      </c>
      <c r="H82" s="24">
        <v>60</v>
      </c>
      <c r="I82" s="24">
        <v>8</v>
      </c>
      <c r="J82" s="21">
        <v>0.13300000000000001</v>
      </c>
      <c r="K82" s="40"/>
      <c r="L82" s="41"/>
      <c r="M82" s="41"/>
      <c r="N82" s="41"/>
      <c r="O82" s="36"/>
    </row>
    <row r="83" spans="1:15" s="9" customFormat="1" ht="63.75" customHeight="1" x14ac:dyDescent="0.25">
      <c r="A83" s="35"/>
      <c r="B83" s="35"/>
      <c r="C83" s="35"/>
      <c r="D83" s="36"/>
      <c r="E83" s="35"/>
      <c r="F83" s="35"/>
      <c r="G83" s="26" t="s">
        <v>182</v>
      </c>
      <c r="H83" s="24">
        <v>80</v>
      </c>
      <c r="I83" s="24">
        <v>193</v>
      </c>
      <c r="J83" s="21">
        <v>1</v>
      </c>
      <c r="K83" s="40"/>
      <c r="L83" s="41"/>
      <c r="M83" s="41"/>
      <c r="N83" s="41"/>
      <c r="O83" s="36"/>
    </row>
    <row r="84" spans="1:15" s="9" customFormat="1" ht="54" customHeight="1" x14ac:dyDescent="0.25">
      <c r="A84" s="35" t="s">
        <v>121</v>
      </c>
      <c r="B84" s="47" t="s">
        <v>183</v>
      </c>
      <c r="C84" s="35" t="s">
        <v>184</v>
      </c>
      <c r="D84" s="36">
        <v>24</v>
      </c>
      <c r="E84" s="35" t="s">
        <v>185</v>
      </c>
      <c r="F84" s="35" t="s">
        <v>186</v>
      </c>
      <c r="G84" s="26" t="s">
        <v>187</v>
      </c>
      <c r="H84" s="24">
        <v>40</v>
      </c>
      <c r="I84" s="24">
        <v>21</v>
      </c>
      <c r="J84" s="21">
        <v>0.52500000000000002</v>
      </c>
      <c r="K84" s="40">
        <v>0.42900000000000005</v>
      </c>
      <c r="L84" s="41">
        <v>2214500000</v>
      </c>
      <c r="M84" s="41">
        <v>2214500000</v>
      </c>
      <c r="N84" s="41">
        <v>997102779.53999996</v>
      </c>
      <c r="O84" s="36" t="s">
        <v>127</v>
      </c>
    </row>
    <row r="85" spans="1:15" s="9" customFormat="1" ht="72" x14ac:dyDescent="0.25">
      <c r="A85" s="35"/>
      <c r="B85" s="47"/>
      <c r="C85" s="35"/>
      <c r="D85" s="36"/>
      <c r="E85" s="35"/>
      <c r="F85" s="35"/>
      <c r="G85" s="26" t="s">
        <v>188</v>
      </c>
      <c r="H85" s="24">
        <v>80</v>
      </c>
      <c r="I85" s="24">
        <v>118</v>
      </c>
      <c r="J85" s="21">
        <v>1</v>
      </c>
      <c r="K85" s="40"/>
      <c r="L85" s="41"/>
      <c r="M85" s="41"/>
      <c r="N85" s="41"/>
      <c r="O85" s="36"/>
    </row>
    <row r="86" spans="1:15" s="9" customFormat="1" ht="90" x14ac:dyDescent="0.25">
      <c r="A86" s="35"/>
      <c r="B86" s="47"/>
      <c r="C86" s="35"/>
      <c r="D86" s="36"/>
      <c r="E86" s="35"/>
      <c r="F86" s="35"/>
      <c r="G86" s="26" t="s">
        <v>189</v>
      </c>
      <c r="H86" s="24">
        <v>100</v>
      </c>
      <c r="I86" s="24">
        <v>43</v>
      </c>
      <c r="J86" s="21">
        <v>0.43</v>
      </c>
      <c r="K86" s="40"/>
      <c r="L86" s="41"/>
      <c r="M86" s="41"/>
      <c r="N86" s="41"/>
      <c r="O86" s="36"/>
    </row>
    <row r="87" spans="1:15" s="9" customFormat="1" ht="90" x14ac:dyDescent="0.25">
      <c r="A87" s="35"/>
      <c r="B87" s="47"/>
      <c r="C87" s="35"/>
      <c r="D87" s="36"/>
      <c r="E87" s="35"/>
      <c r="F87" s="35"/>
      <c r="G87" s="26" t="s">
        <v>190</v>
      </c>
      <c r="H87" s="24">
        <v>12</v>
      </c>
      <c r="I87" s="24">
        <v>12</v>
      </c>
      <c r="J87" s="21">
        <v>1</v>
      </c>
      <c r="K87" s="40"/>
      <c r="L87" s="41"/>
      <c r="M87" s="41"/>
      <c r="N87" s="41"/>
      <c r="O87" s="36"/>
    </row>
    <row r="88" spans="1:15" s="9" customFormat="1" ht="41.25" customHeight="1" x14ac:dyDescent="0.25">
      <c r="A88" s="35"/>
      <c r="B88" s="47"/>
      <c r="C88" s="35"/>
      <c r="D88" s="36"/>
      <c r="E88" s="35"/>
      <c r="F88" s="35"/>
      <c r="G88" s="26" t="s">
        <v>191</v>
      </c>
      <c r="H88" s="24">
        <v>2</v>
      </c>
      <c r="I88" s="24">
        <v>0</v>
      </c>
      <c r="J88" s="21">
        <v>0</v>
      </c>
      <c r="K88" s="40"/>
      <c r="L88" s="41"/>
      <c r="M88" s="41"/>
      <c r="N88" s="41"/>
      <c r="O88" s="36"/>
    </row>
    <row r="89" spans="1:15" s="9" customFormat="1" ht="104.25" customHeight="1" x14ac:dyDescent="0.25">
      <c r="A89" s="35" t="s">
        <v>121</v>
      </c>
      <c r="B89" s="35" t="s">
        <v>183</v>
      </c>
      <c r="C89" s="35" t="s">
        <v>184</v>
      </c>
      <c r="D89" s="36">
        <v>25</v>
      </c>
      <c r="E89" s="35" t="s">
        <v>192</v>
      </c>
      <c r="F89" s="35" t="s">
        <v>193</v>
      </c>
      <c r="G89" s="26" t="s">
        <v>194</v>
      </c>
      <c r="H89" s="24">
        <v>60</v>
      </c>
      <c r="I89" s="24">
        <v>38</v>
      </c>
      <c r="J89" s="21">
        <v>0.63300000000000001</v>
      </c>
      <c r="K89" s="44">
        <v>0.6</v>
      </c>
      <c r="L89" s="41">
        <v>521000000</v>
      </c>
      <c r="M89" s="41">
        <v>528500000</v>
      </c>
      <c r="N89" s="41">
        <v>388738892</v>
      </c>
      <c r="O89" s="36" t="s">
        <v>127</v>
      </c>
    </row>
    <row r="90" spans="1:15" s="9" customFormat="1" ht="104.25" customHeight="1" x14ac:dyDescent="0.25">
      <c r="A90" s="35"/>
      <c r="B90" s="35"/>
      <c r="C90" s="35"/>
      <c r="D90" s="36"/>
      <c r="E90" s="35"/>
      <c r="F90" s="35"/>
      <c r="G90" s="26" t="s">
        <v>195</v>
      </c>
      <c r="H90" s="24">
        <v>180</v>
      </c>
      <c r="I90" s="24">
        <v>187</v>
      </c>
      <c r="J90" s="21">
        <v>1</v>
      </c>
      <c r="K90" s="44"/>
      <c r="L90" s="41"/>
      <c r="M90" s="41"/>
      <c r="N90" s="41"/>
      <c r="O90" s="36"/>
    </row>
    <row r="91" spans="1:15" s="9" customFormat="1" ht="54" x14ac:dyDescent="0.25">
      <c r="A91" s="35" t="s">
        <v>121</v>
      </c>
      <c r="B91" s="35" t="s">
        <v>183</v>
      </c>
      <c r="C91" s="35" t="s">
        <v>196</v>
      </c>
      <c r="D91" s="36">
        <v>26</v>
      </c>
      <c r="E91" s="35" t="s">
        <v>197</v>
      </c>
      <c r="F91" s="35" t="s">
        <v>198</v>
      </c>
      <c r="G91" s="26" t="s">
        <v>199</v>
      </c>
      <c r="H91" s="24">
        <v>35</v>
      </c>
      <c r="I91" s="24">
        <v>17</v>
      </c>
      <c r="J91" s="21">
        <v>0.48599999999999999</v>
      </c>
      <c r="K91" s="40">
        <v>0.43600000000000005</v>
      </c>
      <c r="L91" s="41">
        <v>450000000</v>
      </c>
      <c r="M91" s="41">
        <v>470988000</v>
      </c>
      <c r="N91" s="41">
        <v>169326000</v>
      </c>
      <c r="O91" s="36" t="s">
        <v>127</v>
      </c>
    </row>
    <row r="92" spans="1:15" s="9" customFormat="1" ht="39.75" customHeight="1" x14ac:dyDescent="0.25">
      <c r="A92" s="35"/>
      <c r="B92" s="35"/>
      <c r="C92" s="35"/>
      <c r="D92" s="36"/>
      <c r="E92" s="35"/>
      <c r="F92" s="35"/>
      <c r="G92" s="26" t="s">
        <v>200</v>
      </c>
      <c r="H92" s="24">
        <v>10</v>
      </c>
      <c r="I92" s="24">
        <v>9</v>
      </c>
      <c r="J92" s="21">
        <v>0.9</v>
      </c>
      <c r="K92" s="40"/>
      <c r="L92" s="41"/>
      <c r="M92" s="41"/>
      <c r="N92" s="41"/>
      <c r="O92" s="36"/>
    </row>
    <row r="93" spans="1:15" s="9" customFormat="1" ht="39.75" customHeight="1" x14ac:dyDescent="0.25">
      <c r="A93" s="35"/>
      <c r="B93" s="35"/>
      <c r="C93" s="35"/>
      <c r="D93" s="36"/>
      <c r="E93" s="35"/>
      <c r="F93" s="35"/>
      <c r="G93" s="26" t="s">
        <v>201</v>
      </c>
      <c r="H93" s="24">
        <v>8</v>
      </c>
      <c r="I93" s="24">
        <v>0</v>
      </c>
      <c r="J93" s="21">
        <v>0</v>
      </c>
      <c r="K93" s="40"/>
      <c r="L93" s="41"/>
      <c r="M93" s="41"/>
      <c r="N93" s="41"/>
      <c r="O93" s="36"/>
    </row>
    <row r="94" spans="1:15" s="9" customFormat="1" ht="47.25" customHeight="1" x14ac:dyDescent="0.25">
      <c r="A94" s="35"/>
      <c r="B94" s="35"/>
      <c r="C94" s="35"/>
      <c r="D94" s="36"/>
      <c r="E94" s="35"/>
      <c r="F94" s="35"/>
      <c r="G94" s="26" t="s">
        <v>202</v>
      </c>
      <c r="H94" s="24">
        <v>1</v>
      </c>
      <c r="I94" s="24">
        <v>0</v>
      </c>
      <c r="J94" s="21">
        <v>0</v>
      </c>
      <c r="K94" s="40"/>
      <c r="L94" s="41"/>
      <c r="M94" s="41"/>
      <c r="N94" s="41"/>
      <c r="O94" s="36"/>
    </row>
    <row r="95" spans="1:15" s="9" customFormat="1" ht="39.75" customHeight="1" x14ac:dyDescent="0.25">
      <c r="A95" s="35"/>
      <c r="B95" s="35"/>
      <c r="C95" s="35"/>
      <c r="D95" s="36"/>
      <c r="E95" s="35"/>
      <c r="F95" s="35"/>
      <c r="G95" s="26" t="s">
        <v>203</v>
      </c>
      <c r="H95" s="24">
        <v>10</v>
      </c>
      <c r="I95" s="24">
        <v>5</v>
      </c>
      <c r="J95" s="21">
        <v>0.5</v>
      </c>
      <c r="K95" s="40"/>
      <c r="L95" s="41"/>
      <c r="M95" s="41"/>
      <c r="N95" s="41"/>
      <c r="O95" s="36"/>
    </row>
    <row r="96" spans="1:15" s="9" customFormat="1" ht="42.75" customHeight="1" x14ac:dyDescent="0.25">
      <c r="A96" s="35"/>
      <c r="B96" s="35"/>
      <c r="C96" s="35"/>
      <c r="D96" s="36"/>
      <c r="E96" s="35"/>
      <c r="F96" s="35"/>
      <c r="G96" s="26" t="s">
        <v>147</v>
      </c>
      <c r="H96" s="24">
        <v>5</v>
      </c>
      <c r="I96" s="24">
        <v>0</v>
      </c>
      <c r="J96" s="21">
        <v>0</v>
      </c>
      <c r="K96" s="40"/>
      <c r="L96" s="41"/>
      <c r="M96" s="41"/>
      <c r="N96" s="41"/>
      <c r="O96" s="36"/>
    </row>
    <row r="97" spans="1:15" s="9" customFormat="1" ht="45.75" customHeight="1" x14ac:dyDescent="0.25">
      <c r="A97" s="35"/>
      <c r="B97" s="35"/>
      <c r="C97" s="35"/>
      <c r="D97" s="36"/>
      <c r="E97" s="35"/>
      <c r="F97" s="35"/>
      <c r="G97" s="26" t="s">
        <v>181</v>
      </c>
      <c r="H97" s="24">
        <v>20</v>
      </c>
      <c r="I97" s="24">
        <v>5</v>
      </c>
      <c r="J97" s="21">
        <v>0.25</v>
      </c>
      <c r="K97" s="40"/>
      <c r="L97" s="41"/>
      <c r="M97" s="41"/>
      <c r="N97" s="41"/>
      <c r="O97" s="36"/>
    </row>
    <row r="98" spans="1:15" s="9" customFormat="1" ht="39.75" customHeight="1" x14ac:dyDescent="0.25">
      <c r="A98" s="35"/>
      <c r="B98" s="35"/>
      <c r="C98" s="35"/>
      <c r="D98" s="36"/>
      <c r="E98" s="35"/>
      <c r="F98" s="35"/>
      <c r="G98" s="26" t="s">
        <v>204</v>
      </c>
      <c r="H98" s="24">
        <v>1</v>
      </c>
      <c r="I98" s="24">
        <v>0</v>
      </c>
      <c r="J98" s="21">
        <v>0</v>
      </c>
      <c r="K98" s="40"/>
      <c r="L98" s="41"/>
      <c r="M98" s="41"/>
      <c r="N98" s="41"/>
      <c r="O98" s="36"/>
    </row>
    <row r="99" spans="1:15" s="9" customFormat="1" ht="64.5" customHeight="1" x14ac:dyDescent="0.25">
      <c r="A99" s="35" t="s">
        <v>205</v>
      </c>
      <c r="B99" s="35" t="s">
        <v>206</v>
      </c>
      <c r="C99" s="35" t="s">
        <v>207</v>
      </c>
      <c r="D99" s="42">
        <v>27</v>
      </c>
      <c r="E99" s="35" t="s">
        <v>208</v>
      </c>
      <c r="F99" s="35" t="s">
        <v>209</v>
      </c>
      <c r="G99" s="26" t="s">
        <v>210</v>
      </c>
      <c r="H99" s="24">
        <v>2</v>
      </c>
      <c r="I99" s="24">
        <v>0</v>
      </c>
      <c r="J99" s="21">
        <v>0</v>
      </c>
      <c r="K99" s="40">
        <v>0.36399999999999999</v>
      </c>
      <c r="L99" s="41">
        <v>90000000</v>
      </c>
      <c r="M99" s="46">
        <v>110136887</v>
      </c>
      <c r="N99" s="46">
        <v>92148640</v>
      </c>
      <c r="O99" s="36" t="s">
        <v>211</v>
      </c>
    </row>
    <row r="100" spans="1:15" s="9" customFormat="1" ht="64.5" customHeight="1" x14ac:dyDescent="0.25">
      <c r="A100" s="35"/>
      <c r="B100" s="35"/>
      <c r="C100" s="35"/>
      <c r="D100" s="42"/>
      <c r="E100" s="35"/>
      <c r="F100" s="35"/>
      <c r="G100" s="26" t="s">
        <v>212</v>
      </c>
      <c r="H100" s="24">
        <v>16</v>
      </c>
      <c r="I100" s="24">
        <v>10</v>
      </c>
      <c r="J100" s="21">
        <v>0.44</v>
      </c>
      <c r="K100" s="40"/>
      <c r="L100" s="41"/>
      <c r="M100" s="46"/>
      <c r="N100" s="46"/>
      <c r="O100" s="36"/>
    </row>
    <row r="101" spans="1:15" s="9" customFormat="1" ht="122.25" customHeight="1" x14ac:dyDescent="0.25">
      <c r="A101" s="35" t="s">
        <v>205</v>
      </c>
      <c r="B101" s="35" t="s">
        <v>213</v>
      </c>
      <c r="C101" s="35" t="s">
        <v>214</v>
      </c>
      <c r="D101" s="36">
        <v>28</v>
      </c>
      <c r="E101" s="35" t="s">
        <v>215</v>
      </c>
      <c r="F101" s="35" t="s">
        <v>216</v>
      </c>
      <c r="G101" s="26" t="s">
        <v>217</v>
      </c>
      <c r="H101" s="24">
        <v>1</v>
      </c>
      <c r="I101" s="24">
        <v>0</v>
      </c>
      <c r="J101" s="21">
        <v>0</v>
      </c>
      <c r="K101" s="40">
        <v>0.628</v>
      </c>
      <c r="L101" s="41">
        <v>0</v>
      </c>
      <c r="M101" s="41">
        <v>20000000</v>
      </c>
      <c r="N101" s="41">
        <v>0</v>
      </c>
      <c r="O101" s="36" t="s">
        <v>22</v>
      </c>
    </row>
    <row r="102" spans="1:15" s="9" customFormat="1" ht="122.25" customHeight="1" x14ac:dyDescent="0.25">
      <c r="A102" s="35"/>
      <c r="B102" s="35"/>
      <c r="C102" s="35"/>
      <c r="D102" s="36"/>
      <c r="E102" s="35"/>
      <c r="F102" s="35"/>
      <c r="G102" s="26" t="s">
        <v>218</v>
      </c>
      <c r="H102" s="24">
        <v>3</v>
      </c>
      <c r="I102" s="24">
        <v>4</v>
      </c>
      <c r="J102" s="21">
        <v>1</v>
      </c>
      <c r="K102" s="40"/>
      <c r="L102" s="41"/>
      <c r="M102" s="41"/>
      <c r="N102" s="41"/>
      <c r="O102" s="36"/>
    </row>
    <row r="103" spans="1:15" s="9" customFormat="1" ht="122.25" customHeight="1" x14ac:dyDescent="0.25">
      <c r="A103" s="35"/>
      <c r="B103" s="35"/>
      <c r="C103" s="35"/>
      <c r="D103" s="36"/>
      <c r="E103" s="35"/>
      <c r="F103" s="35"/>
      <c r="G103" s="26" t="s">
        <v>219</v>
      </c>
      <c r="H103" s="24">
        <v>1</v>
      </c>
      <c r="I103" s="24">
        <v>0</v>
      </c>
      <c r="J103" s="21">
        <v>0</v>
      </c>
      <c r="K103" s="40"/>
      <c r="L103" s="41"/>
      <c r="M103" s="41"/>
      <c r="N103" s="41"/>
      <c r="O103" s="36"/>
    </row>
    <row r="104" spans="1:15" s="9" customFormat="1" ht="40.5" customHeight="1" x14ac:dyDescent="0.25">
      <c r="A104" s="35" t="s">
        <v>220</v>
      </c>
      <c r="B104" s="35" t="s">
        <v>221</v>
      </c>
      <c r="C104" s="35" t="s">
        <v>222</v>
      </c>
      <c r="D104" s="36">
        <v>29</v>
      </c>
      <c r="E104" s="35" t="s">
        <v>223</v>
      </c>
      <c r="F104" s="35" t="s">
        <v>224</v>
      </c>
      <c r="G104" s="22" t="s">
        <v>225</v>
      </c>
      <c r="H104" s="24">
        <v>4</v>
      </c>
      <c r="I104" s="24">
        <v>3</v>
      </c>
      <c r="J104" s="21">
        <v>0.75</v>
      </c>
      <c r="K104" s="40">
        <v>0.46070000000000005</v>
      </c>
      <c r="L104" s="41">
        <v>180000000</v>
      </c>
      <c r="M104" s="41">
        <v>439119102.10000002</v>
      </c>
      <c r="N104" s="41">
        <v>334149870.97000003</v>
      </c>
      <c r="O104" s="36" t="s">
        <v>211</v>
      </c>
    </row>
    <row r="105" spans="1:15" s="9" customFormat="1" ht="36" x14ac:dyDescent="0.25">
      <c r="A105" s="35"/>
      <c r="B105" s="35"/>
      <c r="C105" s="35"/>
      <c r="D105" s="36"/>
      <c r="E105" s="35"/>
      <c r="F105" s="35"/>
      <c r="G105" s="20" t="s">
        <v>226</v>
      </c>
      <c r="H105" s="24">
        <v>150</v>
      </c>
      <c r="I105" s="24">
        <v>77</v>
      </c>
      <c r="J105" s="21">
        <v>0.51300000000000001</v>
      </c>
      <c r="K105" s="40"/>
      <c r="L105" s="41"/>
      <c r="M105" s="41"/>
      <c r="N105" s="41"/>
      <c r="O105" s="36"/>
    </row>
    <row r="106" spans="1:15" s="9" customFormat="1" ht="42.75" customHeight="1" x14ac:dyDescent="0.25">
      <c r="A106" s="35"/>
      <c r="B106" s="35"/>
      <c r="C106" s="35"/>
      <c r="D106" s="36"/>
      <c r="E106" s="35"/>
      <c r="F106" s="35"/>
      <c r="G106" s="20" t="s">
        <v>227</v>
      </c>
      <c r="H106" s="24">
        <v>100</v>
      </c>
      <c r="I106" s="24">
        <v>19</v>
      </c>
      <c r="J106" s="21">
        <v>0.19</v>
      </c>
      <c r="K106" s="40"/>
      <c r="L106" s="41"/>
      <c r="M106" s="41"/>
      <c r="N106" s="41"/>
      <c r="O106" s="36"/>
    </row>
    <row r="107" spans="1:15" s="9" customFormat="1" ht="42.75" customHeight="1" x14ac:dyDescent="0.25">
      <c r="A107" s="35"/>
      <c r="B107" s="35"/>
      <c r="C107" s="35"/>
      <c r="D107" s="36"/>
      <c r="E107" s="35"/>
      <c r="F107" s="35"/>
      <c r="G107" s="22" t="s">
        <v>228</v>
      </c>
      <c r="H107" s="24">
        <v>30</v>
      </c>
      <c r="I107" s="24">
        <v>0</v>
      </c>
      <c r="J107" s="21">
        <v>0</v>
      </c>
      <c r="K107" s="40"/>
      <c r="L107" s="41"/>
      <c r="M107" s="41"/>
      <c r="N107" s="41"/>
      <c r="O107" s="36"/>
    </row>
    <row r="108" spans="1:15" s="9" customFormat="1" ht="42.75" customHeight="1" x14ac:dyDescent="0.25">
      <c r="A108" s="35"/>
      <c r="B108" s="35"/>
      <c r="C108" s="35"/>
      <c r="D108" s="36"/>
      <c r="E108" s="35"/>
      <c r="F108" s="35"/>
      <c r="G108" s="20" t="s">
        <v>229</v>
      </c>
      <c r="H108" s="24">
        <v>2</v>
      </c>
      <c r="I108" s="24">
        <v>1</v>
      </c>
      <c r="J108" s="21">
        <v>0.5</v>
      </c>
      <c r="K108" s="40"/>
      <c r="L108" s="41"/>
      <c r="M108" s="41"/>
      <c r="N108" s="41"/>
      <c r="O108" s="36"/>
    </row>
    <row r="109" spans="1:15" s="9" customFormat="1" ht="42.75" customHeight="1" x14ac:dyDescent="0.25">
      <c r="A109" s="35"/>
      <c r="B109" s="35"/>
      <c r="C109" s="35"/>
      <c r="D109" s="36"/>
      <c r="E109" s="35"/>
      <c r="F109" s="35"/>
      <c r="G109" s="20" t="s">
        <v>230</v>
      </c>
      <c r="H109" s="24">
        <v>60</v>
      </c>
      <c r="I109" s="24">
        <v>0</v>
      </c>
      <c r="J109" s="21">
        <v>0</v>
      </c>
      <c r="K109" s="40"/>
      <c r="L109" s="41"/>
      <c r="M109" s="41"/>
      <c r="N109" s="41"/>
      <c r="O109" s="36"/>
    </row>
    <row r="110" spans="1:15" s="9" customFormat="1" ht="143.25" customHeight="1" x14ac:dyDescent="0.25">
      <c r="A110" s="35" t="s">
        <v>220</v>
      </c>
      <c r="B110" s="35" t="s">
        <v>231</v>
      </c>
      <c r="C110" s="35" t="s">
        <v>232</v>
      </c>
      <c r="D110" s="42">
        <v>30</v>
      </c>
      <c r="E110" s="35" t="s">
        <v>233</v>
      </c>
      <c r="F110" s="35" t="s">
        <v>234</v>
      </c>
      <c r="G110" s="20" t="s">
        <v>235</v>
      </c>
      <c r="H110" s="24">
        <v>1300</v>
      </c>
      <c r="I110" s="24">
        <v>458</v>
      </c>
      <c r="J110" s="21">
        <v>0.35199999999999998</v>
      </c>
      <c r="K110" s="40">
        <v>0.47</v>
      </c>
      <c r="L110" s="41">
        <v>0</v>
      </c>
      <c r="M110" s="41">
        <v>0</v>
      </c>
      <c r="N110" s="41">
        <v>0</v>
      </c>
      <c r="O110" s="36" t="s">
        <v>211</v>
      </c>
    </row>
    <row r="111" spans="1:15" s="9" customFormat="1" ht="143.25" customHeight="1" x14ac:dyDescent="0.25">
      <c r="A111" s="35"/>
      <c r="B111" s="35"/>
      <c r="C111" s="35"/>
      <c r="D111" s="42"/>
      <c r="E111" s="35"/>
      <c r="F111" s="35"/>
      <c r="G111" s="20" t="s">
        <v>236</v>
      </c>
      <c r="H111" s="24">
        <v>1</v>
      </c>
      <c r="I111" s="24">
        <v>0</v>
      </c>
      <c r="J111" s="21">
        <v>0</v>
      </c>
      <c r="K111" s="40"/>
      <c r="L111" s="41"/>
      <c r="M111" s="41"/>
      <c r="N111" s="41"/>
      <c r="O111" s="36"/>
    </row>
    <row r="112" spans="1:15" s="9" customFormat="1" ht="79.5" customHeight="1" x14ac:dyDescent="0.25">
      <c r="A112" s="35" t="s">
        <v>220</v>
      </c>
      <c r="B112" s="35" t="s">
        <v>231</v>
      </c>
      <c r="C112" s="35" t="s">
        <v>237</v>
      </c>
      <c r="D112" s="42">
        <v>31</v>
      </c>
      <c r="E112" s="35" t="s">
        <v>238</v>
      </c>
      <c r="F112" s="35" t="s">
        <v>239</v>
      </c>
      <c r="G112" s="20" t="s">
        <v>240</v>
      </c>
      <c r="H112" s="24">
        <v>15</v>
      </c>
      <c r="I112" s="24">
        <v>20</v>
      </c>
      <c r="J112" s="21">
        <v>1</v>
      </c>
      <c r="K112" s="40">
        <v>0.51340000000000008</v>
      </c>
      <c r="L112" s="41">
        <v>88000000</v>
      </c>
      <c r="M112" s="41">
        <v>262749940</v>
      </c>
      <c r="N112" s="41">
        <v>144627160</v>
      </c>
      <c r="O112" s="36" t="s">
        <v>211</v>
      </c>
    </row>
    <row r="113" spans="1:15" s="9" customFormat="1" ht="54" x14ac:dyDescent="0.25">
      <c r="A113" s="35"/>
      <c r="B113" s="35"/>
      <c r="C113" s="35"/>
      <c r="D113" s="42"/>
      <c r="E113" s="35"/>
      <c r="F113" s="35"/>
      <c r="G113" s="20" t="s">
        <v>241</v>
      </c>
      <c r="H113" s="23">
        <v>0.9</v>
      </c>
      <c r="I113" s="23">
        <v>0.65</v>
      </c>
      <c r="J113" s="21">
        <v>0.72199999999999998</v>
      </c>
      <c r="K113" s="40"/>
      <c r="L113" s="41"/>
      <c r="M113" s="41"/>
      <c r="N113" s="41"/>
      <c r="O113" s="36"/>
    </row>
    <row r="114" spans="1:15" s="9" customFormat="1" ht="84.75" customHeight="1" x14ac:dyDescent="0.25">
      <c r="A114" s="35"/>
      <c r="B114" s="35"/>
      <c r="C114" s="35"/>
      <c r="D114" s="42"/>
      <c r="E114" s="35"/>
      <c r="F114" s="35"/>
      <c r="G114" s="20" t="s">
        <v>242</v>
      </c>
      <c r="H114" s="24">
        <v>1500</v>
      </c>
      <c r="I114" s="24">
        <v>883</v>
      </c>
      <c r="J114" s="21">
        <v>0.58899999999999997</v>
      </c>
      <c r="K114" s="40"/>
      <c r="L114" s="41"/>
      <c r="M114" s="41"/>
      <c r="N114" s="41"/>
      <c r="O114" s="36"/>
    </row>
    <row r="115" spans="1:15" s="9" customFormat="1" ht="43.5" customHeight="1" x14ac:dyDescent="0.25">
      <c r="A115" s="35"/>
      <c r="B115" s="35"/>
      <c r="C115" s="35"/>
      <c r="D115" s="42"/>
      <c r="E115" s="35"/>
      <c r="F115" s="35"/>
      <c r="G115" s="20" t="s">
        <v>243</v>
      </c>
      <c r="H115" s="24">
        <v>4</v>
      </c>
      <c r="I115" s="24">
        <v>7</v>
      </c>
      <c r="J115" s="21">
        <v>1</v>
      </c>
      <c r="K115" s="40"/>
      <c r="L115" s="41"/>
      <c r="M115" s="41"/>
      <c r="N115" s="41"/>
      <c r="O115" s="36"/>
    </row>
    <row r="116" spans="1:15" s="9" customFormat="1" ht="43.5" customHeight="1" x14ac:dyDescent="0.25">
      <c r="A116" s="35"/>
      <c r="B116" s="35"/>
      <c r="C116" s="35"/>
      <c r="D116" s="42"/>
      <c r="E116" s="35"/>
      <c r="F116" s="35"/>
      <c r="G116" s="20" t="s">
        <v>244</v>
      </c>
      <c r="H116" s="24">
        <v>6</v>
      </c>
      <c r="I116" s="24">
        <v>4</v>
      </c>
      <c r="J116" s="21">
        <v>0.66700000000000004</v>
      </c>
      <c r="K116" s="40"/>
      <c r="L116" s="41"/>
      <c r="M116" s="41"/>
      <c r="N116" s="41"/>
      <c r="O116" s="36"/>
    </row>
    <row r="117" spans="1:15" s="9" customFormat="1" ht="40.5" customHeight="1" x14ac:dyDescent="0.25">
      <c r="A117" s="35"/>
      <c r="B117" s="35"/>
      <c r="C117" s="35"/>
      <c r="D117" s="42"/>
      <c r="E117" s="35"/>
      <c r="F117" s="35"/>
      <c r="G117" s="20" t="s">
        <v>245</v>
      </c>
      <c r="H117" s="24">
        <v>400</v>
      </c>
      <c r="I117" s="24">
        <v>0</v>
      </c>
      <c r="J117" s="21">
        <v>0</v>
      </c>
      <c r="K117" s="40"/>
      <c r="L117" s="41"/>
      <c r="M117" s="41"/>
      <c r="N117" s="41"/>
      <c r="O117" s="36"/>
    </row>
    <row r="118" spans="1:15" s="9" customFormat="1" ht="80.25" customHeight="1" x14ac:dyDescent="0.25">
      <c r="A118" s="35" t="s">
        <v>220</v>
      </c>
      <c r="B118" s="35" t="s">
        <v>231</v>
      </c>
      <c r="C118" s="35" t="s">
        <v>237</v>
      </c>
      <c r="D118" s="42">
        <v>32</v>
      </c>
      <c r="E118" s="35" t="s">
        <v>246</v>
      </c>
      <c r="F118" s="35" t="s">
        <v>247</v>
      </c>
      <c r="G118" s="20" t="s">
        <v>248</v>
      </c>
      <c r="H118" s="24">
        <v>15</v>
      </c>
      <c r="I118" s="24">
        <v>7</v>
      </c>
      <c r="J118" s="21">
        <v>0.46700000000000003</v>
      </c>
      <c r="K118" s="40">
        <v>0.625</v>
      </c>
      <c r="L118" s="41">
        <v>90000000</v>
      </c>
      <c r="M118" s="41">
        <v>90132080</v>
      </c>
      <c r="N118" s="41">
        <v>73658012</v>
      </c>
      <c r="O118" s="36" t="s">
        <v>211</v>
      </c>
    </row>
    <row r="119" spans="1:15" s="9" customFormat="1" ht="80.25" customHeight="1" x14ac:dyDescent="0.25">
      <c r="A119" s="35"/>
      <c r="B119" s="35"/>
      <c r="C119" s="35"/>
      <c r="D119" s="42"/>
      <c r="E119" s="35"/>
      <c r="F119" s="35"/>
      <c r="G119" s="20" t="s">
        <v>249</v>
      </c>
      <c r="H119" s="24">
        <v>5</v>
      </c>
      <c r="I119" s="24">
        <v>16</v>
      </c>
      <c r="J119" s="21">
        <v>1</v>
      </c>
      <c r="K119" s="40"/>
      <c r="L119" s="41"/>
      <c r="M119" s="41"/>
      <c r="N119" s="41"/>
      <c r="O119" s="36"/>
    </row>
    <row r="120" spans="1:15" s="9" customFormat="1" ht="80.25" customHeight="1" x14ac:dyDescent="0.25">
      <c r="A120" s="35"/>
      <c r="B120" s="35"/>
      <c r="C120" s="35"/>
      <c r="D120" s="42"/>
      <c r="E120" s="35"/>
      <c r="F120" s="35"/>
      <c r="G120" s="20" t="s">
        <v>250</v>
      </c>
      <c r="H120" s="24">
        <v>10</v>
      </c>
      <c r="I120" s="24">
        <v>6</v>
      </c>
      <c r="J120" s="21">
        <v>0.6</v>
      </c>
      <c r="K120" s="40"/>
      <c r="L120" s="41"/>
      <c r="M120" s="41"/>
      <c r="N120" s="41"/>
      <c r="O120" s="36"/>
    </row>
    <row r="121" spans="1:15" s="9" customFormat="1" ht="80.25" customHeight="1" x14ac:dyDescent="0.25">
      <c r="A121" s="35"/>
      <c r="B121" s="35"/>
      <c r="C121" s="35"/>
      <c r="D121" s="42"/>
      <c r="E121" s="35"/>
      <c r="F121" s="35"/>
      <c r="G121" s="20" t="s">
        <v>251</v>
      </c>
      <c r="H121" s="24">
        <v>15</v>
      </c>
      <c r="I121" s="24">
        <v>16</v>
      </c>
      <c r="J121" s="21">
        <v>1</v>
      </c>
      <c r="K121" s="40"/>
      <c r="L121" s="41"/>
      <c r="M121" s="41"/>
      <c r="N121" s="41"/>
      <c r="O121" s="36"/>
    </row>
    <row r="122" spans="1:15" s="9" customFormat="1" ht="31.5" customHeight="1" x14ac:dyDescent="0.25">
      <c r="A122" s="35" t="s">
        <v>220</v>
      </c>
      <c r="B122" s="35" t="s">
        <v>231</v>
      </c>
      <c r="C122" s="35" t="s">
        <v>237</v>
      </c>
      <c r="D122" s="42">
        <v>33</v>
      </c>
      <c r="E122" s="35" t="s">
        <v>252</v>
      </c>
      <c r="F122" s="35" t="s">
        <v>253</v>
      </c>
      <c r="G122" s="20" t="s">
        <v>254</v>
      </c>
      <c r="H122" s="15">
        <v>1</v>
      </c>
      <c r="I122" s="15">
        <v>0</v>
      </c>
      <c r="J122" s="21">
        <v>0</v>
      </c>
      <c r="K122" s="37">
        <v>0.55300000000000005</v>
      </c>
      <c r="L122" s="43">
        <v>300000000</v>
      </c>
      <c r="M122" s="43">
        <v>1200000000</v>
      </c>
      <c r="N122" s="43">
        <v>543372616</v>
      </c>
      <c r="O122" s="50" t="s">
        <v>255</v>
      </c>
    </row>
    <row r="123" spans="1:15" s="9" customFormat="1" ht="31.5" customHeight="1" x14ac:dyDescent="0.25">
      <c r="A123" s="35"/>
      <c r="B123" s="35"/>
      <c r="C123" s="35"/>
      <c r="D123" s="42"/>
      <c r="E123" s="35"/>
      <c r="F123" s="35"/>
      <c r="G123" s="20" t="s">
        <v>256</v>
      </c>
      <c r="H123" s="15">
        <v>5</v>
      </c>
      <c r="I123" s="15">
        <v>4</v>
      </c>
      <c r="J123" s="21">
        <v>0.8</v>
      </c>
      <c r="K123" s="37"/>
      <c r="L123" s="43"/>
      <c r="M123" s="43"/>
      <c r="N123" s="43"/>
      <c r="O123" s="50"/>
    </row>
    <row r="124" spans="1:15" s="9" customFormat="1" ht="31.5" customHeight="1" x14ac:dyDescent="0.25">
      <c r="A124" s="35"/>
      <c r="B124" s="35"/>
      <c r="C124" s="35"/>
      <c r="D124" s="42"/>
      <c r="E124" s="35"/>
      <c r="F124" s="35"/>
      <c r="G124" s="20" t="s">
        <v>257</v>
      </c>
      <c r="H124" s="15">
        <v>5</v>
      </c>
      <c r="I124" s="15">
        <v>5</v>
      </c>
      <c r="J124" s="21">
        <v>1</v>
      </c>
      <c r="K124" s="37"/>
      <c r="L124" s="43"/>
      <c r="M124" s="43"/>
      <c r="N124" s="43"/>
      <c r="O124" s="50"/>
    </row>
    <row r="125" spans="1:15" s="9" customFormat="1" ht="31.5" customHeight="1" x14ac:dyDescent="0.25">
      <c r="A125" s="35"/>
      <c r="B125" s="35"/>
      <c r="C125" s="35"/>
      <c r="D125" s="42"/>
      <c r="E125" s="35"/>
      <c r="F125" s="35"/>
      <c r="G125" s="20" t="s">
        <v>258</v>
      </c>
      <c r="H125" s="15">
        <v>6</v>
      </c>
      <c r="I125" s="15">
        <v>3</v>
      </c>
      <c r="J125" s="21">
        <v>0.5</v>
      </c>
      <c r="K125" s="37"/>
      <c r="L125" s="43"/>
      <c r="M125" s="43"/>
      <c r="N125" s="43"/>
      <c r="O125" s="50"/>
    </row>
    <row r="126" spans="1:15" s="9" customFormat="1" ht="39" customHeight="1" x14ac:dyDescent="0.25">
      <c r="A126" s="35"/>
      <c r="B126" s="35"/>
      <c r="C126" s="35"/>
      <c r="D126" s="42"/>
      <c r="E126" s="35"/>
      <c r="F126" s="35"/>
      <c r="G126" s="20" t="s">
        <v>259</v>
      </c>
      <c r="H126" s="15">
        <v>2</v>
      </c>
      <c r="I126" s="15">
        <v>1</v>
      </c>
      <c r="J126" s="21">
        <v>0.5</v>
      </c>
      <c r="K126" s="37"/>
      <c r="L126" s="43"/>
      <c r="M126" s="43"/>
      <c r="N126" s="43"/>
      <c r="O126" s="50"/>
    </row>
    <row r="127" spans="1:15" s="9" customFormat="1" ht="26.25" customHeight="1" x14ac:dyDescent="0.25">
      <c r="A127" s="35"/>
      <c r="B127" s="35"/>
      <c r="C127" s="35"/>
      <c r="D127" s="42"/>
      <c r="E127" s="35"/>
      <c r="F127" s="35"/>
      <c r="G127" s="20" t="s">
        <v>260</v>
      </c>
      <c r="H127" s="15">
        <v>1</v>
      </c>
      <c r="I127" s="15">
        <v>1</v>
      </c>
      <c r="J127" s="21">
        <v>1</v>
      </c>
      <c r="K127" s="37"/>
      <c r="L127" s="43"/>
      <c r="M127" s="43"/>
      <c r="N127" s="43"/>
      <c r="O127" s="50"/>
    </row>
    <row r="128" spans="1:15" s="9" customFormat="1" ht="54" x14ac:dyDescent="0.25">
      <c r="A128" s="35"/>
      <c r="B128" s="35"/>
      <c r="C128" s="35"/>
      <c r="D128" s="42"/>
      <c r="E128" s="35"/>
      <c r="F128" s="35"/>
      <c r="G128" s="20" t="s">
        <v>261</v>
      </c>
      <c r="H128" s="15">
        <v>10</v>
      </c>
      <c r="I128" s="15">
        <v>12</v>
      </c>
      <c r="J128" s="21">
        <v>1</v>
      </c>
      <c r="K128" s="37"/>
      <c r="L128" s="43"/>
      <c r="M128" s="43"/>
      <c r="N128" s="43"/>
      <c r="O128" s="50"/>
    </row>
    <row r="129" spans="1:15" s="9" customFormat="1" ht="40.5" customHeight="1" x14ac:dyDescent="0.25">
      <c r="A129" s="35"/>
      <c r="B129" s="35"/>
      <c r="C129" s="35"/>
      <c r="D129" s="42"/>
      <c r="E129" s="35"/>
      <c r="F129" s="35"/>
      <c r="G129" s="20" t="s">
        <v>262</v>
      </c>
      <c r="H129" s="15">
        <v>6</v>
      </c>
      <c r="I129" s="15">
        <v>0</v>
      </c>
      <c r="J129" s="21">
        <v>0</v>
      </c>
      <c r="K129" s="37"/>
      <c r="L129" s="43"/>
      <c r="M129" s="43"/>
      <c r="N129" s="43"/>
      <c r="O129" s="50"/>
    </row>
    <row r="130" spans="1:15" s="9" customFormat="1" ht="40.5" customHeight="1" x14ac:dyDescent="0.25">
      <c r="A130" s="35"/>
      <c r="B130" s="35"/>
      <c r="C130" s="35"/>
      <c r="D130" s="42"/>
      <c r="E130" s="35"/>
      <c r="F130" s="35"/>
      <c r="G130" s="20" t="s">
        <v>263</v>
      </c>
      <c r="H130" s="15">
        <v>10</v>
      </c>
      <c r="I130" s="15">
        <v>0</v>
      </c>
      <c r="J130" s="21">
        <v>0</v>
      </c>
      <c r="K130" s="37"/>
      <c r="L130" s="43"/>
      <c r="M130" s="43"/>
      <c r="N130" s="43"/>
      <c r="O130" s="50"/>
    </row>
    <row r="131" spans="1:15" s="9" customFormat="1" ht="129.75" customHeight="1" x14ac:dyDescent="0.25">
      <c r="A131" s="35" t="s">
        <v>264</v>
      </c>
      <c r="B131" s="35" t="s">
        <v>265</v>
      </c>
      <c r="C131" s="35" t="s">
        <v>266</v>
      </c>
      <c r="D131" s="36">
        <v>34</v>
      </c>
      <c r="E131" s="35" t="s">
        <v>267</v>
      </c>
      <c r="F131" s="35" t="s">
        <v>268</v>
      </c>
      <c r="G131" s="26" t="s">
        <v>269</v>
      </c>
      <c r="H131" s="24">
        <v>70</v>
      </c>
      <c r="I131" s="24">
        <v>37</v>
      </c>
      <c r="J131" s="21">
        <v>0.52900000000000003</v>
      </c>
      <c r="K131" s="40">
        <v>0.35499999999999998</v>
      </c>
      <c r="L131" s="41">
        <v>300450000</v>
      </c>
      <c r="M131" s="41">
        <v>300450000</v>
      </c>
      <c r="N131" s="41">
        <v>129682516</v>
      </c>
      <c r="O131" s="36" t="s">
        <v>127</v>
      </c>
    </row>
    <row r="132" spans="1:15" s="9" customFormat="1" ht="129.75" customHeight="1" x14ac:dyDescent="0.25">
      <c r="A132" s="35"/>
      <c r="B132" s="35"/>
      <c r="C132" s="35"/>
      <c r="D132" s="36"/>
      <c r="E132" s="35"/>
      <c r="F132" s="35"/>
      <c r="G132" s="26" t="s">
        <v>270</v>
      </c>
      <c r="H132" s="24">
        <v>1</v>
      </c>
      <c r="I132" s="24">
        <v>0</v>
      </c>
      <c r="J132" s="21">
        <v>0</v>
      </c>
      <c r="K132" s="40"/>
      <c r="L132" s="41"/>
      <c r="M132" s="41"/>
      <c r="N132" s="41"/>
      <c r="O132" s="36"/>
    </row>
    <row r="133" spans="1:15" s="9" customFormat="1" ht="55.5" customHeight="1" x14ac:dyDescent="0.25">
      <c r="A133" s="35" t="s">
        <v>220</v>
      </c>
      <c r="B133" s="35" t="s">
        <v>265</v>
      </c>
      <c r="C133" s="35" t="s">
        <v>266</v>
      </c>
      <c r="D133" s="36">
        <v>35</v>
      </c>
      <c r="E133" s="35" t="s">
        <v>271</v>
      </c>
      <c r="F133" s="35" t="s">
        <v>272</v>
      </c>
      <c r="G133" s="22" t="s">
        <v>273</v>
      </c>
      <c r="H133" s="24">
        <v>20</v>
      </c>
      <c r="I133" s="24">
        <v>10</v>
      </c>
      <c r="J133" s="21">
        <v>0.5</v>
      </c>
      <c r="K133" s="40">
        <v>0.45324800000000004</v>
      </c>
      <c r="L133" s="41">
        <v>648000000</v>
      </c>
      <c r="M133" s="41">
        <v>705162656</v>
      </c>
      <c r="N133" s="41">
        <v>278394667</v>
      </c>
      <c r="O133" s="36" t="s">
        <v>127</v>
      </c>
    </row>
    <row r="134" spans="1:15" s="9" customFormat="1" ht="55.5" customHeight="1" x14ac:dyDescent="0.25">
      <c r="A134" s="35"/>
      <c r="B134" s="35"/>
      <c r="C134" s="35"/>
      <c r="D134" s="36"/>
      <c r="E134" s="35"/>
      <c r="F134" s="35"/>
      <c r="G134" s="22" t="s">
        <v>274</v>
      </c>
      <c r="H134" s="24">
        <v>5</v>
      </c>
      <c r="I134" s="24">
        <v>7</v>
      </c>
      <c r="J134" s="21">
        <v>1</v>
      </c>
      <c r="K134" s="40"/>
      <c r="L134" s="41"/>
      <c r="M134" s="41"/>
      <c r="N134" s="41"/>
      <c r="O134" s="36"/>
    </row>
    <row r="135" spans="1:15" s="9" customFormat="1" ht="55.5" customHeight="1" x14ac:dyDescent="0.25">
      <c r="A135" s="35"/>
      <c r="B135" s="35"/>
      <c r="C135" s="35"/>
      <c r="D135" s="36"/>
      <c r="E135" s="35"/>
      <c r="F135" s="35"/>
      <c r="G135" s="22" t="s">
        <v>275</v>
      </c>
      <c r="H135" s="24">
        <v>20</v>
      </c>
      <c r="I135" s="24">
        <v>17</v>
      </c>
      <c r="J135" s="21">
        <v>0.85</v>
      </c>
      <c r="K135" s="40"/>
      <c r="L135" s="41"/>
      <c r="M135" s="41"/>
      <c r="N135" s="41"/>
      <c r="O135" s="36"/>
    </row>
    <row r="136" spans="1:15" s="9" customFormat="1" ht="55.5" customHeight="1" x14ac:dyDescent="0.25">
      <c r="A136" s="35"/>
      <c r="B136" s="35"/>
      <c r="C136" s="35"/>
      <c r="D136" s="36"/>
      <c r="E136" s="35"/>
      <c r="F136" s="35"/>
      <c r="G136" s="22" t="s">
        <v>276</v>
      </c>
      <c r="H136" s="24">
        <v>30</v>
      </c>
      <c r="I136" s="24">
        <v>53</v>
      </c>
      <c r="J136" s="21">
        <v>1</v>
      </c>
      <c r="K136" s="40"/>
      <c r="L136" s="41"/>
      <c r="M136" s="41"/>
      <c r="N136" s="41"/>
      <c r="O136" s="36"/>
    </row>
    <row r="137" spans="1:15" s="9" customFormat="1" ht="55.5" customHeight="1" x14ac:dyDescent="0.25">
      <c r="A137" s="35"/>
      <c r="B137" s="35"/>
      <c r="C137" s="35"/>
      <c r="D137" s="36"/>
      <c r="E137" s="35"/>
      <c r="F137" s="35"/>
      <c r="G137" s="22" t="s">
        <v>277</v>
      </c>
      <c r="H137" s="24">
        <v>2</v>
      </c>
      <c r="I137" s="24">
        <v>2</v>
      </c>
      <c r="J137" s="21">
        <v>1</v>
      </c>
      <c r="K137" s="40"/>
      <c r="L137" s="41"/>
      <c r="M137" s="41"/>
      <c r="N137" s="41"/>
      <c r="O137" s="36"/>
    </row>
    <row r="138" spans="1:15" s="9" customFormat="1" ht="29.25" customHeight="1" x14ac:dyDescent="0.25">
      <c r="A138" s="35" t="s">
        <v>278</v>
      </c>
      <c r="B138" s="35" t="s">
        <v>279</v>
      </c>
      <c r="C138" s="35" t="s">
        <v>280</v>
      </c>
      <c r="D138" s="42">
        <v>36</v>
      </c>
      <c r="E138" s="35" t="s">
        <v>281</v>
      </c>
      <c r="F138" s="35" t="s">
        <v>282</v>
      </c>
      <c r="G138" s="29" t="s">
        <v>283</v>
      </c>
      <c r="H138" s="24">
        <v>4</v>
      </c>
      <c r="I138" s="24">
        <v>0</v>
      </c>
      <c r="J138" s="21">
        <v>0</v>
      </c>
      <c r="K138" s="37">
        <v>0.27800000000000002</v>
      </c>
      <c r="L138" s="41">
        <f>60000000+15000000</f>
        <v>75000000</v>
      </c>
      <c r="M138" s="41">
        <v>130167500</v>
      </c>
      <c r="N138" s="41">
        <v>29776000</v>
      </c>
      <c r="O138" s="36" t="s">
        <v>284</v>
      </c>
    </row>
    <row r="139" spans="1:15" s="9" customFormat="1" ht="38.25" customHeight="1" x14ac:dyDescent="0.25">
      <c r="A139" s="35"/>
      <c r="B139" s="35"/>
      <c r="C139" s="35"/>
      <c r="D139" s="42"/>
      <c r="E139" s="35"/>
      <c r="F139" s="35"/>
      <c r="G139" s="20" t="s">
        <v>285</v>
      </c>
      <c r="H139" s="24">
        <v>25</v>
      </c>
      <c r="I139" s="24">
        <v>0</v>
      </c>
      <c r="J139" s="21">
        <v>0</v>
      </c>
      <c r="K139" s="37"/>
      <c r="L139" s="41"/>
      <c r="M139" s="41"/>
      <c r="N139" s="41"/>
      <c r="O139" s="36"/>
    </row>
    <row r="140" spans="1:15" s="9" customFormat="1" ht="38.25" customHeight="1" x14ac:dyDescent="0.25">
      <c r="A140" s="35"/>
      <c r="B140" s="35"/>
      <c r="C140" s="35"/>
      <c r="D140" s="42"/>
      <c r="E140" s="35"/>
      <c r="F140" s="35"/>
      <c r="G140" s="20" t="s">
        <v>286</v>
      </c>
      <c r="H140" s="15">
        <v>1</v>
      </c>
      <c r="I140" s="15">
        <v>0</v>
      </c>
      <c r="J140" s="21">
        <v>0</v>
      </c>
      <c r="K140" s="37"/>
      <c r="L140" s="41"/>
      <c r="M140" s="41"/>
      <c r="N140" s="41"/>
      <c r="O140" s="36"/>
    </row>
    <row r="141" spans="1:15" s="9" customFormat="1" ht="40.5" customHeight="1" x14ac:dyDescent="0.25">
      <c r="A141" s="35"/>
      <c r="B141" s="35"/>
      <c r="C141" s="35"/>
      <c r="D141" s="42"/>
      <c r="E141" s="35"/>
      <c r="F141" s="35"/>
      <c r="G141" s="20" t="s">
        <v>287</v>
      </c>
      <c r="H141" s="23">
        <v>1</v>
      </c>
      <c r="I141" s="23">
        <v>0</v>
      </c>
      <c r="J141" s="21">
        <v>0</v>
      </c>
      <c r="K141" s="37"/>
      <c r="L141" s="41"/>
      <c r="M141" s="41"/>
      <c r="N141" s="41"/>
      <c r="O141" s="36"/>
    </row>
    <row r="142" spans="1:15" s="9" customFormat="1" ht="30" customHeight="1" x14ac:dyDescent="0.25">
      <c r="A142" s="35"/>
      <c r="B142" s="35"/>
      <c r="C142" s="35"/>
      <c r="D142" s="42"/>
      <c r="E142" s="35"/>
      <c r="F142" s="35"/>
      <c r="G142" s="20" t="s">
        <v>288</v>
      </c>
      <c r="H142" s="15">
        <v>1</v>
      </c>
      <c r="I142" s="15">
        <v>0</v>
      </c>
      <c r="J142" s="21">
        <v>0</v>
      </c>
      <c r="K142" s="37"/>
      <c r="L142" s="41"/>
      <c r="M142" s="41"/>
      <c r="N142" s="41"/>
      <c r="O142" s="36"/>
    </row>
    <row r="143" spans="1:15" s="9" customFormat="1" ht="77.25" customHeight="1" x14ac:dyDescent="0.25">
      <c r="A143" s="35"/>
      <c r="B143" s="35"/>
      <c r="C143" s="35"/>
      <c r="D143" s="42"/>
      <c r="E143" s="35"/>
      <c r="F143" s="35"/>
      <c r="G143" s="20" t="s">
        <v>289</v>
      </c>
      <c r="H143" s="15">
        <v>18</v>
      </c>
      <c r="I143" s="15">
        <v>11</v>
      </c>
      <c r="J143" s="21">
        <v>0.61099999999999999</v>
      </c>
      <c r="K143" s="37"/>
      <c r="L143" s="41"/>
      <c r="M143" s="41"/>
      <c r="N143" s="41"/>
      <c r="O143" s="36"/>
    </row>
    <row r="144" spans="1:15" s="9" customFormat="1" ht="42" customHeight="1" x14ac:dyDescent="0.25">
      <c r="A144" s="35" t="s">
        <v>278</v>
      </c>
      <c r="B144" s="35" t="s">
        <v>290</v>
      </c>
      <c r="C144" s="35" t="s">
        <v>291</v>
      </c>
      <c r="D144" s="36">
        <v>37</v>
      </c>
      <c r="E144" s="35" t="s">
        <v>292</v>
      </c>
      <c r="F144" s="35" t="s">
        <v>293</v>
      </c>
      <c r="G144" s="20" t="s">
        <v>294</v>
      </c>
      <c r="H144" s="30">
        <v>20000</v>
      </c>
      <c r="I144" s="32">
        <v>13736</v>
      </c>
      <c r="J144" s="21">
        <v>0.68700000000000006</v>
      </c>
      <c r="K144" s="40">
        <v>0.4</v>
      </c>
      <c r="L144" s="41">
        <v>1904037500</v>
      </c>
      <c r="M144" s="41">
        <v>7528735105</v>
      </c>
      <c r="N144" s="41">
        <v>5899247077</v>
      </c>
      <c r="O144" s="36" t="s">
        <v>76</v>
      </c>
    </row>
    <row r="145" spans="1:15" s="9" customFormat="1" ht="72" x14ac:dyDescent="0.25">
      <c r="A145" s="35"/>
      <c r="B145" s="35"/>
      <c r="C145" s="35"/>
      <c r="D145" s="36"/>
      <c r="E145" s="35"/>
      <c r="F145" s="35"/>
      <c r="G145" s="22" t="s">
        <v>295</v>
      </c>
      <c r="H145" s="24">
        <v>20</v>
      </c>
      <c r="I145" s="24">
        <v>11</v>
      </c>
      <c r="J145" s="21">
        <v>0.55000000000000004</v>
      </c>
      <c r="K145" s="40"/>
      <c r="L145" s="41"/>
      <c r="M145" s="41"/>
      <c r="N145" s="41"/>
      <c r="O145" s="36"/>
    </row>
    <row r="146" spans="1:15" s="9" customFormat="1" ht="72" x14ac:dyDescent="0.25">
      <c r="A146" s="35"/>
      <c r="B146" s="35"/>
      <c r="C146" s="35"/>
      <c r="D146" s="36"/>
      <c r="E146" s="35"/>
      <c r="F146" s="35"/>
      <c r="G146" s="22" t="s">
        <v>296</v>
      </c>
      <c r="H146" s="24">
        <v>3</v>
      </c>
      <c r="I146" s="24">
        <v>0</v>
      </c>
      <c r="J146" s="21">
        <v>0</v>
      </c>
      <c r="K146" s="40"/>
      <c r="L146" s="41"/>
      <c r="M146" s="41"/>
      <c r="N146" s="41"/>
      <c r="O146" s="36"/>
    </row>
    <row r="147" spans="1:15" s="9" customFormat="1" ht="36" x14ac:dyDescent="0.25">
      <c r="A147" s="35"/>
      <c r="B147" s="35"/>
      <c r="C147" s="35"/>
      <c r="D147" s="36"/>
      <c r="E147" s="35"/>
      <c r="F147" s="35"/>
      <c r="G147" s="22" t="s">
        <v>297</v>
      </c>
      <c r="H147" s="24">
        <v>1</v>
      </c>
      <c r="I147" s="24">
        <v>0</v>
      </c>
      <c r="J147" s="21">
        <v>0</v>
      </c>
      <c r="K147" s="40"/>
      <c r="L147" s="41"/>
      <c r="M147" s="41"/>
      <c r="N147" s="41"/>
      <c r="O147" s="36"/>
    </row>
    <row r="148" spans="1:15" s="9" customFormat="1" ht="42" customHeight="1" x14ac:dyDescent="0.25">
      <c r="A148" s="35"/>
      <c r="B148" s="35"/>
      <c r="C148" s="35"/>
      <c r="D148" s="36"/>
      <c r="E148" s="35"/>
      <c r="F148" s="35"/>
      <c r="G148" s="22" t="s">
        <v>298</v>
      </c>
      <c r="H148" s="24">
        <v>1</v>
      </c>
      <c r="I148" s="24">
        <v>0</v>
      </c>
      <c r="J148" s="21">
        <v>0</v>
      </c>
      <c r="K148" s="40"/>
      <c r="L148" s="41"/>
      <c r="M148" s="41"/>
      <c r="N148" s="41"/>
      <c r="O148" s="36"/>
    </row>
    <row r="149" spans="1:15" s="9" customFormat="1" ht="40.5" customHeight="1" x14ac:dyDescent="0.25">
      <c r="A149" s="35" t="s">
        <v>278</v>
      </c>
      <c r="B149" s="35" t="s">
        <v>290</v>
      </c>
      <c r="C149" s="35" t="s">
        <v>291</v>
      </c>
      <c r="D149" s="36">
        <v>38</v>
      </c>
      <c r="E149" s="35" t="s">
        <v>299</v>
      </c>
      <c r="F149" s="35" t="s">
        <v>300</v>
      </c>
      <c r="G149" s="22" t="s">
        <v>301</v>
      </c>
      <c r="H149" s="24">
        <v>400</v>
      </c>
      <c r="I149" s="24">
        <v>278</v>
      </c>
      <c r="J149" s="21">
        <v>0.69499999999999995</v>
      </c>
      <c r="K149" s="40">
        <v>0.60600000000000009</v>
      </c>
      <c r="L149" s="41">
        <v>80000000</v>
      </c>
      <c r="M149" s="41">
        <v>326423255</v>
      </c>
      <c r="N149" s="41">
        <v>68150000</v>
      </c>
      <c r="O149" s="36" t="s">
        <v>302</v>
      </c>
    </row>
    <row r="150" spans="1:15" s="9" customFormat="1" ht="30.75" customHeight="1" x14ac:dyDescent="0.25">
      <c r="A150" s="35"/>
      <c r="B150" s="35"/>
      <c r="C150" s="35"/>
      <c r="D150" s="36"/>
      <c r="E150" s="35"/>
      <c r="F150" s="35"/>
      <c r="G150" s="22" t="s">
        <v>303</v>
      </c>
      <c r="H150" s="24">
        <v>5000</v>
      </c>
      <c r="I150" s="24">
        <v>2258</v>
      </c>
      <c r="J150" s="21">
        <v>0.45200000000000001</v>
      </c>
      <c r="K150" s="40"/>
      <c r="L150" s="41"/>
      <c r="M150" s="41"/>
      <c r="N150" s="41"/>
      <c r="O150" s="36"/>
    </row>
    <row r="151" spans="1:15" s="9" customFormat="1" ht="57" customHeight="1" x14ac:dyDescent="0.25">
      <c r="A151" s="35"/>
      <c r="B151" s="35"/>
      <c r="C151" s="35"/>
      <c r="D151" s="36"/>
      <c r="E151" s="35"/>
      <c r="F151" s="35"/>
      <c r="G151" s="22" t="s">
        <v>304</v>
      </c>
      <c r="H151" s="24">
        <v>60</v>
      </c>
      <c r="I151" s="24">
        <v>49</v>
      </c>
      <c r="J151" s="21">
        <v>0.81699999999999995</v>
      </c>
      <c r="K151" s="40"/>
      <c r="L151" s="41"/>
      <c r="M151" s="41"/>
      <c r="N151" s="41"/>
      <c r="O151" s="36"/>
    </row>
    <row r="152" spans="1:15" s="9" customFormat="1" ht="49.5" customHeight="1" x14ac:dyDescent="0.25">
      <c r="A152" s="35"/>
      <c r="B152" s="35"/>
      <c r="C152" s="35"/>
      <c r="D152" s="36"/>
      <c r="E152" s="35"/>
      <c r="F152" s="35"/>
      <c r="G152" s="22" t="s">
        <v>305</v>
      </c>
      <c r="H152" s="24">
        <v>40</v>
      </c>
      <c r="I152" s="24">
        <v>42</v>
      </c>
      <c r="J152" s="21">
        <v>1</v>
      </c>
      <c r="K152" s="40"/>
      <c r="L152" s="41"/>
      <c r="M152" s="41"/>
      <c r="N152" s="41"/>
      <c r="O152" s="36"/>
    </row>
    <row r="153" spans="1:15" s="9" customFormat="1" ht="49.5" customHeight="1" x14ac:dyDescent="0.25">
      <c r="A153" s="35"/>
      <c r="B153" s="35"/>
      <c r="C153" s="35"/>
      <c r="D153" s="36"/>
      <c r="E153" s="35"/>
      <c r="F153" s="35"/>
      <c r="G153" s="22" t="s">
        <v>306</v>
      </c>
      <c r="H153" s="24">
        <v>1</v>
      </c>
      <c r="I153" s="24">
        <v>0</v>
      </c>
      <c r="J153" s="21">
        <v>0</v>
      </c>
      <c r="K153" s="40"/>
      <c r="L153" s="41"/>
      <c r="M153" s="41"/>
      <c r="N153" s="41"/>
      <c r="O153" s="36"/>
    </row>
    <row r="154" spans="1:15" s="9" customFormat="1" ht="75" customHeight="1" x14ac:dyDescent="0.25">
      <c r="A154" s="35" t="s">
        <v>278</v>
      </c>
      <c r="B154" s="35" t="s">
        <v>307</v>
      </c>
      <c r="C154" s="35" t="s">
        <v>308</v>
      </c>
      <c r="D154" s="42">
        <v>39</v>
      </c>
      <c r="E154" s="35" t="s">
        <v>309</v>
      </c>
      <c r="F154" s="35" t="s">
        <v>310</v>
      </c>
      <c r="G154" s="20" t="s">
        <v>311</v>
      </c>
      <c r="H154" s="19">
        <v>1</v>
      </c>
      <c r="I154" s="19">
        <v>0</v>
      </c>
      <c r="J154" s="21">
        <v>0</v>
      </c>
      <c r="K154" s="40">
        <v>0.2</v>
      </c>
      <c r="L154" s="51">
        <v>100000000</v>
      </c>
      <c r="M154" s="51">
        <v>509316573</v>
      </c>
      <c r="N154" s="51">
        <v>57000000</v>
      </c>
      <c r="O154" s="50" t="s">
        <v>312</v>
      </c>
    </row>
    <row r="155" spans="1:15" s="9" customFormat="1" ht="75" customHeight="1" x14ac:dyDescent="0.25">
      <c r="A155" s="35"/>
      <c r="B155" s="35"/>
      <c r="C155" s="35"/>
      <c r="D155" s="42"/>
      <c r="E155" s="35"/>
      <c r="F155" s="35"/>
      <c r="G155" s="20" t="s">
        <v>313</v>
      </c>
      <c r="H155" s="19">
        <v>4</v>
      </c>
      <c r="I155" s="19">
        <v>0</v>
      </c>
      <c r="J155" s="21">
        <v>0</v>
      </c>
      <c r="K155" s="40"/>
      <c r="L155" s="51"/>
      <c r="M155" s="51"/>
      <c r="N155" s="51"/>
      <c r="O155" s="50"/>
    </row>
    <row r="156" spans="1:15" s="9" customFormat="1" ht="149.25" customHeight="1" x14ac:dyDescent="0.25">
      <c r="A156" s="20" t="s">
        <v>278</v>
      </c>
      <c r="B156" s="20" t="s">
        <v>307</v>
      </c>
      <c r="C156" s="20" t="s">
        <v>314</v>
      </c>
      <c r="D156" s="24">
        <v>40</v>
      </c>
      <c r="E156" s="20" t="s">
        <v>315</v>
      </c>
      <c r="F156" s="20" t="s">
        <v>316</v>
      </c>
      <c r="G156" s="22" t="s">
        <v>317</v>
      </c>
      <c r="H156" s="24">
        <v>13</v>
      </c>
      <c r="I156" s="24">
        <v>7</v>
      </c>
      <c r="J156" s="21">
        <v>0.53800000000000003</v>
      </c>
      <c r="K156" s="33">
        <v>0.47</v>
      </c>
      <c r="L156" s="4">
        <v>1446550000</v>
      </c>
      <c r="M156" s="18">
        <v>4418208137.9499998</v>
      </c>
      <c r="N156" s="18">
        <v>1907690526.79</v>
      </c>
      <c r="O156" s="1" t="s">
        <v>312</v>
      </c>
    </row>
    <row r="157" spans="1:15" s="9" customFormat="1" ht="141" customHeight="1" x14ac:dyDescent="0.25">
      <c r="A157" s="20" t="s">
        <v>278</v>
      </c>
      <c r="B157" s="20" t="s">
        <v>307</v>
      </c>
      <c r="C157" s="20" t="s">
        <v>314</v>
      </c>
      <c r="D157" s="24">
        <v>41</v>
      </c>
      <c r="E157" s="20" t="s">
        <v>318</v>
      </c>
      <c r="F157" s="20" t="s">
        <v>319</v>
      </c>
      <c r="G157" s="22" t="s">
        <v>320</v>
      </c>
      <c r="H157" s="24">
        <v>9</v>
      </c>
      <c r="I157" s="24">
        <v>0</v>
      </c>
      <c r="J157" s="21">
        <v>0</v>
      </c>
      <c r="K157" s="33">
        <v>0.21</v>
      </c>
      <c r="L157" s="5">
        <v>2669516703</v>
      </c>
      <c r="M157" s="18">
        <v>5524810608.6899996</v>
      </c>
      <c r="N157" s="18">
        <v>1138936311.6400001</v>
      </c>
      <c r="O157" s="1" t="s">
        <v>312</v>
      </c>
    </row>
    <row r="158" spans="1:15" s="9" customFormat="1" ht="155.25" customHeight="1" x14ac:dyDescent="0.25">
      <c r="A158" s="20" t="s">
        <v>278</v>
      </c>
      <c r="B158" s="20" t="s">
        <v>307</v>
      </c>
      <c r="C158" s="20" t="s">
        <v>314</v>
      </c>
      <c r="D158" s="24">
        <v>42</v>
      </c>
      <c r="E158" s="20" t="s">
        <v>321</v>
      </c>
      <c r="F158" s="20" t="s">
        <v>322</v>
      </c>
      <c r="G158" s="22" t="s">
        <v>323</v>
      </c>
      <c r="H158" s="24">
        <v>2</v>
      </c>
      <c r="I158" s="24">
        <v>0</v>
      </c>
      <c r="J158" s="21">
        <v>0</v>
      </c>
      <c r="K158" s="33">
        <v>0.1</v>
      </c>
      <c r="L158" s="5">
        <v>120000000</v>
      </c>
      <c r="M158" s="17">
        <v>858510523</v>
      </c>
      <c r="N158" s="17">
        <v>55209160</v>
      </c>
      <c r="O158" s="1" t="s">
        <v>312</v>
      </c>
    </row>
    <row r="159" spans="1:15" s="9" customFormat="1" ht="54" x14ac:dyDescent="0.25">
      <c r="A159" s="35" t="s">
        <v>278</v>
      </c>
      <c r="B159" s="35" t="s">
        <v>324</v>
      </c>
      <c r="C159" s="35" t="s">
        <v>325</v>
      </c>
      <c r="D159" s="42">
        <v>43</v>
      </c>
      <c r="E159" s="35" t="s">
        <v>326</v>
      </c>
      <c r="F159" s="35" t="s">
        <v>327</v>
      </c>
      <c r="G159" s="20" t="s">
        <v>328</v>
      </c>
      <c r="H159" s="23">
        <v>1</v>
      </c>
      <c r="I159" s="23">
        <v>0.43</v>
      </c>
      <c r="J159" s="21">
        <v>0.43</v>
      </c>
      <c r="K159" s="40">
        <v>0.22250000000000003</v>
      </c>
      <c r="L159" s="41">
        <v>106362500</v>
      </c>
      <c r="M159" s="41">
        <v>234265520</v>
      </c>
      <c r="N159" s="41">
        <v>23310000</v>
      </c>
      <c r="O159" s="36" t="s">
        <v>329</v>
      </c>
    </row>
    <row r="160" spans="1:15" s="9" customFormat="1" ht="54.75" customHeight="1" x14ac:dyDescent="0.25">
      <c r="A160" s="35"/>
      <c r="B160" s="35"/>
      <c r="C160" s="35"/>
      <c r="D160" s="42"/>
      <c r="E160" s="35"/>
      <c r="F160" s="35"/>
      <c r="G160" s="20" t="s">
        <v>330</v>
      </c>
      <c r="H160" s="23">
        <v>1</v>
      </c>
      <c r="I160" s="23">
        <v>0.45</v>
      </c>
      <c r="J160" s="21">
        <v>0.45</v>
      </c>
      <c r="K160" s="40"/>
      <c r="L160" s="41"/>
      <c r="M160" s="41"/>
      <c r="N160" s="41"/>
      <c r="O160" s="36"/>
    </row>
    <row r="161" spans="1:15" s="9" customFormat="1" ht="36" x14ac:dyDescent="0.25">
      <c r="A161" s="35"/>
      <c r="B161" s="35"/>
      <c r="C161" s="35"/>
      <c r="D161" s="42"/>
      <c r="E161" s="35"/>
      <c r="F161" s="35"/>
      <c r="G161" s="20" t="s">
        <v>331</v>
      </c>
      <c r="H161" s="23">
        <v>1</v>
      </c>
      <c r="I161" s="23">
        <v>0</v>
      </c>
      <c r="J161" s="21">
        <v>0</v>
      </c>
      <c r="K161" s="40"/>
      <c r="L161" s="41"/>
      <c r="M161" s="41"/>
      <c r="N161" s="41"/>
      <c r="O161" s="36"/>
    </row>
    <row r="162" spans="1:15" s="9" customFormat="1" ht="36" x14ac:dyDescent="0.25">
      <c r="A162" s="35"/>
      <c r="B162" s="35"/>
      <c r="C162" s="35"/>
      <c r="D162" s="42"/>
      <c r="E162" s="35"/>
      <c r="F162" s="35"/>
      <c r="G162" s="20" t="s">
        <v>332</v>
      </c>
      <c r="H162" s="23">
        <v>1</v>
      </c>
      <c r="I162" s="23">
        <v>0.46</v>
      </c>
      <c r="J162" s="21">
        <v>0.46</v>
      </c>
      <c r="K162" s="40"/>
      <c r="L162" s="41"/>
      <c r="M162" s="41"/>
      <c r="N162" s="41"/>
      <c r="O162" s="36"/>
    </row>
    <row r="163" spans="1:15" s="9" customFormat="1" ht="42" customHeight="1" x14ac:dyDescent="0.25">
      <c r="A163" s="35"/>
      <c r="B163" s="35"/>
      <c r="C163" s="35"/>
      <c r="D163" s="42"/>
      <c r="E163" s="35"/>
      <c r="F163" s="35"/>
      <c r="G163" s="20" t="s">
        <v>333</v>
      </c>
      <c r="H163" s="23">
        <v>1</v>
      </c>
      <c r="I163" s="23">
        <v>0</v>
      </c>
      <c r="J163" s="21">
        <v>0</v>
      </c>
      <c r="K163" s="40"/>
      <c r="L163" s="41"/>
      <c r="M163" s="41"/>
      <c r="N163" s="41"/>
      <c r="O163" s="36"/>
    </row>
    <row r="164" spans="1:15" s="9" customFormat="1" ht="54" x14ac:dyDescent="0.25">
      <c r="A164" s="35"/>
      <c r="B164" s="35"/>
      <c r="C164" s="35"/>
      <c r="D164" s="42"/>
      <c r="E164" s="35"/>
      <c r="F164" s="35"/>
      <c r="G164" s="20" t="s">
        <v>334</v>
      </c>
      <c r="H164" s="23">
        <v>1</v>
      </c>
      <c r="I164" s="23">
        <v>0</v>
      </c>
      <c r="J164" s="21">
        <v>0</v>
      </c>
      <c r="K164" s="40"/>
      <c r="L164" s="41"/>
      <c r="M164" s="41"/>
      <c r="N164" s="41"/>
      <c r="O164" s="36"/>
    </row>
    <row r="165" spans="1:15" s="9" customFormat="1" ht="41.25" customHeight="1" x14ac:dyDescent="0.25">
      <c r="A165" s="35"/>
      <c r="B165" s="35"/>
      <c r="C165" s="35"/>
      <c r="D165" s="42"/>
      <c r="E165" s="35"/>
      <c r="F165" s="35"/>
      <c r="G165" s="20" t="s">
        <v>335</v>
      </c>
      <c r="H165" s="23">
        <v>1</v>
      </c>
      <c r="I165" s="23">
        <v>0</v>
      </c>
      <c r="J165" s="21">
        <v>0</v>
      </c>
      <c r="K165" s="40"/>
      <c r="L165" s="41"/>
      <c r="M165" s="41"/>
      <c r="N165" s="41"/>
      <c r="O165" s="36"/>
    </row>
    <row r="166" spans="1:15" s="9" customFormat="1" ht="72" customHeight="1" x14ac:dyDescent="0.25">
      <c r="A166" s="35" t="s">
        <v>278</v>
      </c>
      <c r="B166" s="35" t="s">
        <v>307</v>
      </c>
      <c r="C166" s="35" t="s">
        <v>341</v>
      </c>
      <c r="D166" s="42">
        <v>44</v>
      </c>
      <c r="E166" s="35" t="s">
        <v>336</v>
      </c>
      <c r="F166" s="35" t="s">
        <v>337</v>
      </c>
      <c r="G166" s="20" t="s">
        <v>338</v>
      </c>
      <c r="H166" s="23">
        <v>1</v>
      </c>
      <c r="I166" s="23">
        <v>0</v>
      </c>
      <c r="J166" s="21">
        <v>0</v>
      </c>
      <c r="K166" s="40">
        <v>0.12</v>
      </c>
      <c r="L166" s="41"/>
      <c r="M166" s="41">
        <v>0</v>
      </c>
      <c r="N166" s="41">
        <v>0</v>
      </c>
      <c r="O166" s="36" t="s">
        <v>312</v>
      </c>
    </row>
    <row r="167" spans="1:15" s="9" customFormat="1" ht="72" customHeight="1" x14ac:dyDescent="0.25">
      <c r="A167" s="35"/>
      <c r="B167" s="35"/>
      <c r="C167" s="35"/>
      <c r="D167" s="42"/>
      <c r="E167" s="35"/>
      <c r="F167" s="35"/>
      <c r="G167" s="20" t="s">
        <v>339</v>
      </c>
      <c r="H167" s="23">
        <v>7.0000000000000007E-2</v>
      </c>
      <c r="I167" s="23">
        <v>0</v>
      </c>
      <c r="J167" s="21">
        <v>0</v>
      </c>
      <c r="K167" s="40"/>
      <c r="L167" s="41"/>
      <c r="M167" s="41"/>
      <c r="N167" s="41"/>
      <c r="O167" s="36"/>
    </row>
    <row r="168" spans="1:15" s="9" customFormat="1" x14ac:dyDescent="0.25">
      <c r="A168" s="52" t="s">
        <v>340</v>
      </c>
      <c r="B168" s="52"/>
      <c r="C168" s="52"/>
      <c r="D168" s="52"/>
      <c r="E168" s="52"/>
      <c r="F168" s="52"/>
      <c r="G168" s="52"/>
      <c r="H168" s="52"/>
      <c r="I168" s="10"/>
      <c r="J168" s="11">
        <v>0.41</v>
      </c>
      <c r="K168" s="11">
        <v>0.43</v>
      </c>
      <c r="L168" s="12">
        <f>SUM(L5:L167)</f>
        <v>35838249308</v>
      </c>
      <c r="M168" s="12">
        <f t="shared" ref="M168:N168" si="0">SUM(M5:M165)</f>
        <v>53400467454.279999</v>
      </c>
      <c r="N168" s="12">
        <f t="shared" si="0"/>
        <v>25385630738.379997</v>
      </c>
      <c r="O168" s="13"/>
    </row>
  </sheetData>
  <mergeCells count="432">
    <mergeCell ref="K166:K167"/>
    <mergeCell ref="L166:L167"/>
    <mergeCell ref="M166:M167"/>
    <mergeCell ref="N166:N167"/>
    <mergeCell ref="O166:O167"/>
    <mergeCell ref="A168:H168"/>
    <mergeCell ref="A166:A167"/>
    <mergeCell ref="B166:B167"/>
    <mergeCell ref="C166:C167"/>
    <mergeCell ref="D166:D167"/>
    <mergeCell ref="E166:E167"/>
    <mergeCell ref="F166:F167"/>
    <mergeCell ref="F159:F165"/>
    <mergeCell ref="K159:K165"/>
    <mergeCell ref="L159:L165"/>
    <mergeCell ref="M159:M165"/>
    <mergeCell ref="N159:N165"/>
    <mergeCell ref="O159:O165"/>
    <mergeCell ref="K154:K155"/>
    <mergeCell ref="L154:L155"/>
    <mergeCell ref="M154:M155"/>
    <mergeCell ref="N154:N155"/>
    <mergeCell ref="O154:O155"/>
    <mergeCell ref="F154:F155"/>
    <mergeCell ref="A159:A165"/>
    <mergeCell ref="B159:B165"/>
    <mergeCell ref="C159:C165"/>
    <mergeCell ref="D159:D165"/>
    <mergeCell ref="E159:E165"/>
    <mergeCell ref="A154:A155"/>
    <mergeCell ref="B154:B155"/>
    <mergeCell ref="C154:C155"/>
    <mergeCell ref="D154:D155"/>
    <mergeCell ref="E154:E155"/>
    <mergeCell ref="F149:F153"/>
    <mergeCell ref="K149:K153"/>
    <mergeCell ref="L149:L153"/>
    <mergeCell ref="M149:M153"/>
    <mergeCell ref="N149:N153"/>
    <mergeCell ref="O149:O153"/>
    <mergeCell ref="K144:K148"/>
    <mergeCell ref="L144:L148"/>
    <mergeCell ref="M144:M148"/>
    <mergeCell ref="N144:N148"/>
    <mergeCell ref="O144:O148"/>
    <mergeCell ref="F144:F148"/>
    <mergeCell ref="A149:A153"/>
    <mergeCell ref="B149:B153"/>
    <mergeCell ref="C149:C153"/>
    <mergeCell ref="D149:D153"/>
    <mergeCell ref="E149:E153"/>
    <mergeCell ref="A144:A148"/>
    <mergeCell ref="B144:B148"/>
    <mergeCell ref="C144:C148"/>
    <mergeCell ref="D144:D148"/>
    <mergeCell ref="E144:E148"/>
    <mergeCell ref="F138:F143"/>
    <mergeCell ref="K138:K143"/>
    <mergeCell ref="L138:L143"/>
    <mergeCell ref="M138:M143"/>
    <mergeCell ref="N138:N143"/>
    <mergeCell ref="O138:O143"/>
    <mergeCell ref="K133:K137"/>
    <mergeCell ref="L133:L137"/>
    <mergeCell ref="M133:M137"/>
    <mergeCell ref="N133:N137"/>
    <mergeCell ref="O133:O137"/>
    <mergeCell ref="F133:F137"/>
    <mergeCell ref="A138:A143"/>
    <mergeCell ref="B138:B143"/>
    <mergeCell ref="C138:C143"/>
    <mergeCell ref="D138:D143"/>
    <mergeCell ref="E138:E143"/>
    <mergeCell ref="A133:A137"/>
    <mergeCell ref="B133:B137"/>
    <mergeCell ref="C133:C137"/>
    <mergeCell ref="D133:D137"/>
    <mergeCell ref="E133:E137"/>
    <mergeCell ref="F131:F132"/>
    <mergeCell ref="K131:K132"/>
    <mergeCell ref="L131:L132"/>
    <mergeCell ref="M131:M132"/>
    <mergeCell ref="N131:N132"/>
    <mergeCell ref="O131:O132"/>
    <mergeCell ref="K122:K130"/>
    <mergeCell ref="L122:L130"/>
    <mergeCell ref="M122:M130"/>
    <mergeCell ref="N122:N130"/>
    <mergeCell ref="O122:O130"/>
    <mergeCell ref="F122:F130"/>
    <mergeCell ref="A131:A132"/>
    <mergeCell ref="B131:B132"/>
    <mergeCell ref="C131:C132"/>
    <mergeCell ref="D131:D132"/>
    <mergeCell ref="E131:E132"/>
    <mergeCell ref="A122:A130"/>
    <mergeCell ref="B122:B130"/>
    <mergeCell ref="C122:C130"/>
    <mergeCell ref="D122:D130"/>
    <mergeCell ref="E122:E130"/>
    <mergeCell ref="F118:F121"/>
    <mergeCell ref="K118:K121"/>
    <mergeCell ref="L118:L121"/>
    <mergeCell ref="M118:M121"/>
    <mergeCell ref="N118:N121"/>
    <mergeCell ref="O118:O121"/>
    <mergeCell ref="K112:K117"/>
    <mergeCell ref="L112:L117"/>
    <mergeCell ref="M112:M117"/>
    <mergeCell ref="N112:N117"/>
    <mergeCell ref="O112:O117"/>
    <mergeCell ref="F112:F117"/>
    <mergeCell ref="A118:A121"/>
    <mergeCell ref="B118:B121"/>
    <mergeCell ref="C118:C121"/>
    <mergeCell ref="D118:D121"/>
    <mergeCell ref="E118:E121"/>
    <mergeCell ref="A112:A117"/>
    <mergeCell ref="B112:B117"/>
    <mergeCell ref="C112:C117"/>
    <mergeCell ref="D112:D117"/>
    <mergeCell ref="E112:E117"/>
    <mergeCell ref="F110:F111"/>
    <mergeCell ref="K110:K111"/>
    <mergeCell ref="L110:L111"/>
    <mergeCell ref="M110:M111"/>
    <mergeCell ref="N110:N111"/>
    <mergeCell ref="O110:O111"/>
    <mergeCell ref="K104:K109"/>
    <mergeCell ref="L104:L109"/>
    <mergeCell ref="M104:M109"/>
    <mergeCell ref="N104:N109"/>
    <mergeCell ref="O104:O109"/>
    <mergeCell ref="F104:F109"/>
    <mergeCell ref="A110:A111"/>
    <mergeCell ref="B110:B111"/>
    <mergeCell ref="C110:C111"/>
    <mergeCell ref="D110:D111"/>
    <mergeCell ref="E110:E111"/>
    <mergeCell ref="A104:A109"/>
    <mergeCell ref="B104:B109"/>
    <mergeCell ref="C104:C109"/>
    <mergeCell ref="D104:D109"/>
    <mergeCell ref="E104:E109"/>
    <mergeCell ref="F101:F103"/>
    <mergeCell ref="K101:K103"/>
    <mergeCell ref="L101:L103"/>
    <mergeCell ref="M101:M103"/>
    <mergeCell ref="N101:N103"/>
    <mergeCell ref="O101:O103"/>
    <mergeCell ref="K99:K100"/>
    <mergeCell ref="L99:L100"/>
    <mergeCell ref="M99:M100"/>
    <mergeCell ref="N99:N100"/>
    <mergeCell ref="O99:O100"/>
    <mergeCell ref="F99:F100"/>
    <mergeCell ref="A101:A103"/>
    <mergeCell ref="B101:B103"/>
    <mergeCell ref="C101:C103"/>
    <mergeCell ref="D101:D103"/>
    <mergeCell ref="E101:E103"/>
    <mergeCell ref="A99:A100"/>
    <mergeCell ref="B99:B100"/>
    <mergeCell ref="C99:C100"/>
    <mergeCell ref="D99:D100"/>
    <mergeCell ref="E99:E100"/>
    <mergeCell ref="F91:F98"/>
    <mergeCell ref="K91:K98"/>
    <mergeCell ref="L91:L98"/>
    <mergeCell ref="M91:M98"/>
    <mergeCell ref="N91:N98"/>
    <mergeCell ref="O91:O98"/>
    <mergeCell ref="K89:K90"/>
    <mergeCell ref="L89:L90"/>
    <mergeCell ref="M89:M90"/>
    <mergeCell ref="N89:N90"/>
    <mergeCell ref="O89:O90"/>
    <mergeCell ref="F89:F90"/>
    <mergeCell ref="A91:A98"/>
    <mergeCell ref="B91:B98"/>
    <mergeCell ref="C91:C98"/>
    <mergeCell ref="D91:D98"/>
    <mergeCell ref="E91:E98"/>
    <mergeCell ref="A89:A90"/>
    <mergeCell ref="B89:B90"/>
    <mergeCell ref="C89:C90"/>
    <mergeCell ref="D89:D90"/>
    <mergeCell ref="E89:E90"/>
    <mergeCell ref="F84:F88"/>
    <mergeCell ref="K84:K88"/>
    <mergeCell ref="L84:L88"/>
    <mergeCell ref="M84:M88"/>
    <mergeCell ref="N84:N88"/>
    <mergeCell ref="O84:O88"/>
    <mergeCell ref="K81:K83"/>
    <mergeCell ref="L81:L83"/>
    <mergeCell ref="M81:M83"/>
    <mergeCell ref="N81:N83"/>
    <mergeCell ref="O81:O83"/>
    <mergeCell ref="F81:F83"/>
    <mergeCell ref="A84:A88"/>
    <mergeCell ref="B84:B88"/>
    <mergeCell ref="C84:C88"/>
    <mergeCell ref="D84:D88"/>
    <mergeCell ref="E84:E88"/>
    <mergeCell ref="A81:A83"/>
    <mergeCell ref="B81:B83"/>
    <mergeCell ref="C81:C83"/>
    <mergeCell ref="D81:D83"/>
    <mergeCell ref="E81:E83"/>
    <mergeCell ref="F79:F80"/>
    <mergeCell ref="K79:K80"/>
    <mergeCell ref="L79:L80"/>
    <mergeCell ref="M79:M80"/>
    <mergeCell ref="N79:N80"/>
    <mergeCell ref="O79:O80"/>
    <mergeCell ref="K76:K78"/>
    <mergeCell ref="L76:L78"/>
    <mergeCell ref="M76:M78"/>
    <mergeCell ref="N76:N78"/>
    <mergeCell ref="O76:O78"/>
    <mergeCell ref="F76:F78"/>
    <mergeCell ref="A79:A80"/>
    <mergeCell ref="B79:B80"/>
    <mergeCell ref="C79:C80"/>
    <mergeCell ref="D79:D80"/>
    <mergeCell ref="E79:E80"/>
    <mergeCell ref="A76:A78"/>
    <mergeCell ref="B76:B78"/>
    <mergeCell ref="C76:C78"/>
    <mergeCell ref="D76:D78"/>
    <mergeCell ref="E76:E78"/>
    <mergeCell ref="F74:F75"/>
    <mergeCell ref="K74:K75"/>
    <mergeCell ref="L74:L75"/>
    <mergeCell ref="M74:M75"/>
    <mergeCell ref="N74:N75"/>
    <mergeCell ref="O74:O75"/>
    <mergeCell ref="K71:K73"/>
    <mergeCell ref="L71:L73"/>
    <mergeCell ref="M71:M73"/>
    <mergeCell ref="N71:N73"/>
    <mergeCell ref="O71:O73"/>
    <mergeCell ref="F71:F73"/>
    <mergeCell ref="A74:A75"/>
    <mergeCell ref="B74:B75"/>
    <mergeCell ref="C74:C75"/>
    <mergeCell ref="D74:D75"/>
    <mergeCell ref="E74:E75"/>
    <mergeCell ref="A71:A73"/>
    <mergeCell ref="B71:B73"/>
    <mergeCell ref="C71:C73"/>
    <mergeCell ref="D71:D73"/>
    <mergeCell ref="E71:E73"/>
    <mergeCell ref="F69:F70"/>
    <mergeCell ref="K69:K70"/>
    <mergeCell ref="L69:L70"/>
    <mergeCell ref="M69:M70"/>
    <mergeCell ref="N69:N70"/>
    <mergeCell ref="O69:O70"/>
    <mergeCell ref="K67:K68"/>
    <mergeCell ref="L67:L68"/>
    <mergeCell ref="M67:M68"/>
    <mergeCell ref="N67:N68"/>
    <mergeCell ref="O67:O68"/>
    <mergeCell ref="F67:F68"/>
    <mergeCell ref="A69:A70"/>
    <mergeCell ref="B69:B70"/>
    <mergeCell ref="C69:C70"/>
    <mergeCell ref="D69:D70"/>
    <mergeCell ref="E69:E70"/>
    <mergeCell ref="A67:A68"/>
    <mergeCell ref="B67:B68"/>
    <mergeCell ref="C67:C68"/>
    <mergeCell ref="D67:D68"/>
    <mergeCell ref="E67:E68"/>
    <mergeCell ref="F65:F66"/>
    <mergeCell ref="K65:K66"/>
    <mergeCell ref="L65:L66"/>
    <mergeCell ref="M65:M66"/>
    <mergeCell ref="N65:N66"/>
    <mergeCell ref="O65:O66"/>
    <mergeCell ref="K59:K63"/>
    <mergeCell ref="L59:L63"/>
    <mergeCell ref="M59:M63"/>
    <mergeCell ref="N59:N63"/>
    <mergeCell ref="O59:O63"/>
    <mergeCell ref="F59:F63"/>
    <mergeCell ref="A65:A66"/>
    <mergeCell ref="B65:B66"/>
    <mergeCell ref="C65:C66"/>
    <mergeCell ref="D65:D66"/>
    <mergeCell ref="E65:E66"/>
    <mergeCell ref="A59:A63"/>
    <mergeCell ref="B59:B63"/>
    <mergeCell ref="C59:C63"/>
    <mergeCell ref="D59:D63"/>
    <mergeCell ref="E59:E63"/>
    <mergeCell ref="F56:F57"/>
    <mergeCell ref="K56:K57"/>
    <mergeCell ref="L56:L57"/>
    <mergeCell ref="M56:M57"/>
    <mergeCell ref="N56:N57"/>
    <mergeCell ref="O56:O57"/>
    <mergeCell ref="K52:K55"/>
    <mergeCell ref="L52:L55"/>
    <mergeCell ref="M52:M55"/>
    <mergeCell ref="N52:N55"/>
    <mergeCell ref="O52:O55"/>
    <mergeCell ref="F52:F55"/>
    <mergeCell ref="A56:A57"/>
    <mergeCell ref="B56:B57"/>
    <mergeCell ref="C56:C57"/>
    <mergeCell ref="D56:D57"/>
    <mergeCell ref="E56:E57"/>
    <mergeCell ref="A52:A55"/>
    <mergeCell ref="B52:B55"/>
    <mergeCell ref="C52:C55"/>
    <mergeCell ref="D52:D55"/>
    <mergeCell ref="E52:E55"/>
    <mergeCell ref="F46:F51"/>
    <mergeCell ref="K46:K51"/>
    <mergeCell ref="L46:L51"/>
    <mergeCell ref="M46:M51"/>
    <mergeCell ref="N46:N51"/>
    <mergeCell ref="O46:O51"/>
    <mergeCell ref="K37:K45"/>
    <mergeCell ref="L37:L45"/>
    <mergeCell ref="M37:M45"/>
    <mergeCell ref="N37:N45"/>
    <mergeCell ref="O37:O45"/>
    <mergeCell ref="F37:F45"/>
    <mergeCell ref="A46:A51"/>
    <mergeCell ref="B46:B51"/>
    <mergeCell ref="C46:C51"/>
    <mergeCell ref="D46:D51"/>
    <mergeCell ref="E46:E51"/>
    <mergeCell ref="A37:A45"/>
    <mergeCell ref="B37:B45"/>
    <mergeCell ref="C37:C45"/>
    <mergeCell ref="D37:D45"/>
    <mergeCell ref="E37:E45"/>
    <mergeCell ref="F34:F36"/>
    <mergeCell ref="K34:K36"/>
    <mergeCell ref="L34:L36"/>
    <mergeCell ref="M34:M36"/>
    <mergeCell ref="N34:N36"/>
    <mergeCell ref="O34:O36"/>
    <mergeCell ref="K32:K33"/>
    <mergeCell ref="L32:L33"/>
    <mergeCell ref="M32:M33"/>
    <mergeCell ref="N32:N33"/>
    <mergeCell ref="O32:O33"/>
    <mergeCell ref="F32:F33"/>
    <mergeCell ref="A34:A36"/>
    <mergeCell ref="B34:B36"/>
    <mergeCell ref="C34:C36"/>
    <mergeCell ref="D34:D36"/>
    <mergeCell ref="E34:E36"/>
    <mergeCell ref="A32:A33"/>
    <mergeCell ref="B32:B33"/>
    <mergeCell ref="C32:C33"/>
    <mergeCell ref="D32:D33"/>
    <mergeCell ref="E32:E33"/>
    <mergeCell ref="F30:F31"/>
    <mergeCell ref="K30:K31"/>
    <mergeCell ref="L30:L31"/>
    <mergeCell ref="M30:M31"/>
    <mergeCell ref="N30:N31"/>
    <mergeCell ref="O30:O31"/>
    <mergeCell ref="K26:K29"/>
    <mergeCell ref="L26:L29"/>
    <mergeCell ref="M26:M29"/>
    <mergeCell ref="N26:N29"/>
    <mergeCell ref="O26:O29"/>
    <mergeCell ref="F26:F29"/>
    <mergeCell ref="A30:A31"/>
    <mergeCell ref="B30:B31"/>
    <mergeCell ref="C30:C31"/>
    <mergeCell ref="D30:D31"/>
    <mergeCell ref="E30:E31"/>
    <mergeCell ref="A26:A29"/>
    <mergeCell ref="B26:B29"/>
    <mergeCell ref="C26:C29"/>
    <mergeCell ref="D26:D29"/>
    <mergeCell ref="E26:E29"/>
    <mergeCell ref="K12:K14"/>
    <mergeCell ref="L20:L25"/>
    <mergeCell ref="M20:M25"/>
    <mergeCell ref="N20:N25"/>
    <mergeCell ref="O20:O25"/>
    <mergeCell ref="K15:K19"/>
    <mergeCell ref="L15:L19"/>
    <mergeCell ref="M15:M19"/>
    <mergeCell ref="N15:N19"/>
    <mergeCell ref="O15:O19"/>
    <mergeCell ref="A15:A19"/>
    <mergeCell ref="B15:B19"/>
    <mergeCell ref="C15:C19"/>
    <mergeCell ref="D15:D19"/>
    <mergeCell ref="E15:E19"/>
    <mergeCell ref="F15:F19"/>
    <mergeCell ref="A12:A14"/>
    <mergeCell ref="B12:B14"/>
    <mergeCell ref="C12:C14"/>
    <mergeCell ref="D12:D14"/>
    <mergeCell ref="E12:E14"/>
    <mergeCell ref="F12:F14"/>
    <mergeCell ref="A3:O3"/>
    <mergeCell ref="A20:A25"/>
    <mergeCell ref="B20:B25"/>
    <mergeCell ref="C20:C25"/>
    <mergeCell ref="D20:D25"/>
    <mergeCell ref="E20:E25"/>
    <mergeCell ref="F20:F25"/>
    <mergeCell ref="K20:K25"/>
    <mergeCell ref="A2:O2"/>
    <mergeCell ref="A5:A11"/>
    <mergeCell ref="B5:B11"/>
    <mergeCell ref="C5:C11"/>
    <mergeCell ref="D5:D11"/>
    <mergeCell ref="E5:E11"/>
    <mergeCell ref="F5:F11"/>
    <mergeCell ref="K5:K11"/>
    <mergeCell ref="L5:L11"/>
    <mergeCell ref="M5:M11"/>
    <mergeCell ref="N5:N11"/>
    <mergeCell ref="O5:O11"/>
    <mergeCell ref="L12:L14"/>
    <mergeCell ref="M12:M14"/>
    <mergeCell ref="N12:N14"/>
    <mergeCell ref="O12:O14"/>
  </mergeCells>
  <printOptions horizontalCentered="1"/>
  <pageMargins left="0.47244094488188981" right="0.62992125984251968" top="1.03" bottom="0.5" header="0.31496062992125984" footer="0.31496062992125984"/>
  <pageSetup paperSize="5" scale="51" fitToHeight="0" orientation="landscape" r:id="rId1"/>
  <headerFooter>
    <oddHeader>&amp;L&amp;G&amp;R&amp;G</oddHeader>
    <oddFooter>&amp;L&amp;14Plan de Acción 2025&amp;C&amp;14Seguimiento junio 30&amp;R&amp;14&amp;P de &amp;N</oddFooter>
  </headerFooter>
  <rowBreaks count="10" manualBreakCount="10">
    <brk id="19" max="14" man="1"/>
    <brk id="33" max="14" man="1"/>
    <brk id="55" max="14" man="1"/>
    <brk id="66" max="14" man="1"/>
    <brk id="90" max="14" man="1"/>
    <brk id="103" max="14" man="1"/>
    <brk id="117" max="14" man="1"/>
    <brk id="132" max="14" man="1"/>
    <brk id="148" max="14" man="1"/>
    <brk id="158" max="14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5" ma:contentTypeDescription="Crear nuevo documento." ma:contentTypeScope="" ma:versionID="b0f56e5acba9acf4e8b71443809a7793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223746e3fb0366026ed43cba56442bac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A96D7B-4E89-45D2-BE23-D3A4722B00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B3AE9D-2600-49E9-A5A3-9661600E4942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8649456-e6fa-4489-a9e7-ff28b0f0cda9"/>
    <ds:schemaRef ds:uri="http://purl.org/dc/elements/1.1/"/>
    <ds:schemaRef ds:uri="400624d2-cdb6-4d90-876b-e769877d8b0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9CFC37-DEE7-4016-9A68-355F7653A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Seguimiento Junio PDA 2025</vt:lpstr>
      <vt:lpstr>'Seguimiento Junio PDA 2025'!Área_de_impresión</vt:lpstr>
      <vt:lpstr>'Seguimiento Junio PDA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Augusto Jimenez Cuvides</dc:creator>
  <cp:keywords/>
  <dc:description/>
  <cp:lastModifiedBy>Javier Augusto Jimenez Cuvides</cp:lastModifiedBy>
  <cp:revision/>
  <cp:lastPrinted>2025-07-25T20:56:32Z</cp:lastPrinted>
  <dcterms:created xsi:type="dcterms:W3CDTF">2025-04-11T21:40:25Z</dcterms:created>
  <dcterms:modified xsi:type="dcterms:W3CDTF">2025-07-25T21:25:49Z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