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uiz\Desktop\"/>
    </mc:Choice>
  </mc:AlternateContent>
  <bookViews>
    <workbookView xWindow="0" yWindow="0" windowWidth="20490" windowHeight="7650"/>
  </bookViews>
  <sheets>
    <sheet name="PDA 2022" sheetId="1" r:id="rId1"/>
  </sheets>
  <definedNames>
    <definedName name="_xlnm._FilterDatabase" localSheetId="0" hidden="1">'PDA 2022'!$A$1:$J$171</definedName>
    <definedName name="_xlnm.Print_Area" localSheetId="0">'PDA 2022'!$A$1:$J$172</definedName>
    <definedName name="_xlnm.Print_Titles" localSheetId="0">'PDA 2022'!$1:$1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6" i="1" l="1"/>
  <c r="J110" i="1"/>
  <c r="J101" i="1"/>
  <c r="H80" i="1"/>
  <c r="J171" i="1" l="1"/>
</calcChain>
</file>

<file path=xl/sharedStrings.xml><?xml version="1.0" encoding="utf-8"?>
<sst xmlns="http://schemas.openxmlformats.org/spreadsheetml/2006/main" count="553" uniqueCount="397">
  <si>
    <t>N°</t>
  </si>
  <si>
    <t xml:space="preserve">Compromiso </t>
  </si>
  <si>
    <t xml:space="preserve">Prioridad Estratégica </t>
  </si>
  <si>
    <t>Iniciativa</t>
  </si>
  <si>
    <t>Nombre del Proyecto</t>
  </si>
  <si>
    <t>Objetivo del Proyecto</t>
  </si>
  <si>
    <t>Indicador</t>
  </si>
  <si>
    <t>Meta 2022</t>
  </si>
  <si>
    <t>Presupuesto Inicial</t>
  </si>
  <si>
    <t>Universidad comprometida con la calidad</t>
  </si>
  <si>
    <t>Consolidación de la arquitectura integrada  para la excelencia  institucional que  brinde soporte a  los procesos de  planeación, gestión y  aseguramiento de la  calidad en todos los  niveles</t>
  </si>
  <si>
    <t>Promoción, seguimiento y control a las acciones de acreditación y certificaciones nacionales e internacionales para todos los procesos misionales y de apoyo a la gestión.</t>
  </si>
  <si>
    <t>Acreditación y Certificación Nacional en Alta Calidad de la institución, facultades y programas académicos</t>
  </si>
  <si>
    <t>Brindar la documentación requerida para obtener la acreditación y certificación en alta calidad de la institución, facultades y programas académicos a nivel nacional</t>
  </si>
  <si>
    <t>Documento de autoevaluación para la renovación de programas de pregrado en alta calidad radicado</t>
  </si>
  <si>
    <t>Jefe Oficina de Aseguramiento de la Calidad</t>
  </si>
  <si>
    <t>Documento de autoevaluación para la acreditación nacional en alta calidad por primera vez de programas de pregrado radicado</t>
  </si>
  <si>
    <t>Reconocimiento y certificaciones internacionales</t>
  </si>
  <si>
    <t>Brindar la documentación requerida para obtener la acreditación y certificación en alta calidad de la institución, facultades y programas académicos a nivel internacional</t>
  </si>
  <si>
    <t>Documento para la Acreditación Internacional como Universidad comprometida radicado</t>
  </si>
  <si>
    <t>Vicerrector de Extensión y Proyección Social</t>
  </si>
  <si>
    <t>Formulación e implementación de la política de la arquitectura integrada para la excelencia institucional.</t>
  </si>
  <si>
    <t>Formular e implementar la política de la arquitectura integrada para la excelencia institucional</t>
  </si>
  <si>
    <t>Acuerdo Superior de adopción de la Política de la Arquitectura Integrada para la Excelencia Institucional</t>
  </si>
  <si>
    <t>Vicerrector Académico</t>
  </si>
  <si>
    <t>Universidad comprometida con la creación, la investigación y la innovación</t>
  </si>
  <si>
    <t>Consolidación de la oferta de programas de formación de nuevos investigadores, innovadores y creadores con enfoque territorial y de género.</t>
  </si>
  <si>
    <t>Creación de programas de posgrado para la creación, investigación e innovación</t>
  </si>
  <si>
    <t>Fortalecimiento de la oferta académica para la creación, investigación e innovación</t>
  </si>
  <si>
    <t>Diseñar, actualizar y ofertar programas académicos para fomentar la innovación, la investigación y la creación en el territorio</t>
  </si>
  <si>
    <t xml:space="preserve">Documento para la creacion de nuevos programas de maestría </t>
  </si>
  <si>
    <t>Documento para la creación de nuevos  programas de doctorado</t>
  </si>
  <si>
    <t xml:space="preserve">Documento para la creación de nuevos programas de pregrado </t>
  </si>
  <si>
    <t>Diseño e  implementación del modelo para la calidad educativa  sostenible con enfoque híbrido,  pertinente,  personalizable, flexible, inclusivo e intercultural</t>
  </si>
  <si>
    <t>Actualización integral del modelo educativo y de los lineamientos curriculares asociados al proyecto educativo institucional</t>
  </si>
  <si>
    <t>Diseño e implementación del nuevo modelo educativo institucional</t>
  </si>
  <si>
    <t>Crear las condiciones que permitan la implementación del nuevo del modelo para la calidad educativa  sostenible con enfoque híbrido,  pertinente,  personalizable, flexible, inclusivo e intercultural</t>
  </si>
  <si>
    <t>Documento de lineamientos para la actualización integral del modelo educativo y de los lineamientos curriculares asociados al proyecto educativo institucional aprobado</t>
  </si>
  <si>
    <t>Informes de seguimiento a los programas académicos que  garanticen la adopción del nuevo modelo educativo en un 15% de los programas de pregrado presencial</t>
  </si>
  <si>
    <t>Programas académicos adaptados al nuevo modelo educativo</t>
  </si>
  <si>
    <t>Cursos ofertados en Bloque 10 para la apropiación del nuevo modelo de calidad educativa sostenible</t>
  </si>
  <si>
    <t>Director CETEP</t>
  </si>
  <si>
    <t>Profesores con dedicación de tiempo completo capacitados para la apropiación del nuevo modelo de calidad educativa sostenible</t>
  </si>
  <si>
    <t>Diseño e  implementación  del modelo para la calidad educativa  sostenible con enfoque híbrido,  pertinente,  personalizable, flexible, inclusivo e intercultural</t>
  </si>
  <si>
    <t>Implementación del Centro de apoyo a la Enseñanza y el Aprendizaje en funcionamiento</t>
  </si>
  <si>
    <t>Iniciar el funcionamiento del Centro de apoyo a la Enseñanza y el Aprendizaje</t>
  </si>
  <si>
    <t>Centro Especializado de apoyo a la Enseñanza y el Aprendizaje en funcionamiento</t>
  </si>
  <si>
    <t>Actualización del instrumento de evaluación docente</t>
  </si>
  <si>
    <t>Diseñar e implementar el nuevo instrumento de evaluación docente que permita generar mejores procesos de aprendizaje sobre la actividad de la enseñanza</t>
  </si>
  <si>
    <t>Nuevo Instrumento de Evaluación Docente</t>
  </si>
  <si>
    <t>Diseño e  implementación de un sistema de monitoreo, seguimiento y evaluación de impactos en todos los ámbitos institucionales</t>
  </si>
  <si>
    <t>Consolidación de la dinámica de mejora en los niveles de desarrollo de competencias 
genéricas y específicas de los estudiantes</t>
  </si>
  <si>
    <t>Preparación de los estudiantes para las pruebas Saber Pro</t>
  </si>
  <si>
    <t>Brindar espacios para que los estudiantes se preparen para presentar las pruebas Saber Pro</t>
  </si>
  <si>
    <t>Porcentaje de estudiantes que alcanzan al menos el 50% del plan de capacitación</t>
  </si>
  <si>
    <t>Adopción del modelo híbrido de  internacionalización  institucional que  comprende la cultura,  la oferta académica  global, la movilidad,  las redes y la gestión  de proyectos de  cooperación</t>
  </si>
  <si>
    <t xml:space="preserve"> Internacionalización de la oferta académica y ampliación de programas de  internacionalización institucional.</t>
  </si>
  <si>
    <t>Participación en eventos virtuales y presenciales nacionales e internacionales de fortalecimiento de las capacidades de estudiantes y docentes</t>
  </si>
  <si>
    <t>Generar espacios virtuales y presenciales de  interacción académica  entre los estudiantes de la Universidad del Magdalena y comunidades nacionales e internacionales.</t>
  </si>
  <si>
    <t>Informe de seguimiento sobre la participación en eventos virtuales y presenciales nacionales e internacionales de fortalecimiento de las capacidades de estudiantes y docentes</t>
  </si>
  <si>
    <t>Número de participantes en espacios virtuales y presenciales de interacción académica</t>
  </si>
  <si>
    <t>Número de escenarios nacionales e internacionales de interacción académica donde participa la Universidad</t>
  </si>
  <si>
    <t>Número de recomendaciones a los programas o diseños curriculares con base a la experiencia del escenario  o capacitación a estudiantes de semestres inferiores</t>
  </si>
  <si>
    <t>Fortalecimiento de las capacidades  para la formación, generación y  difusión del conocimiento científico, artístico e intercultural, así como  su transferencia para la creación de  valor social.</t>
  </si>
  <si>
    <t>Ampliación de la planta de personal docente a través de concurso público de méritos</t>
  </si>
  <si>
    <t>Ampliación de la planta de personal docente a través de concurso público de
méritos</t>
  </si>
  <si>
    <t>Ampliar la planta de personal docente de la Universidad para el desarrollo de los procesos misionales de la Institución</t>
  </si>
  <si>
    <t xml:space="preserve">Profesores vinculados a la planta global de la Universidad por medio del Concurso público de méritos </t>
  </si>
  <si>
    <t xml:space="preserve">Profesores vinculados a la planta global de la Universidad con título de doctorado por medio del Concurso público de méritos </t>
  </si>
  <si>
    <t>Rediseño de las políticas de formación avanzada, científica y de relevo generacional</t>
  </si>
  <si>
    <t>Implementación del programa de formación para la docencia y la investigación</t>
  </si>
  <si>
    <t>Implementar la política de formación avanzada, científica y de relevo generacional</t>
  </si>
  <si>
    <t>Profesores cubiertos por el Programa</t>
  </si>
  <si>
    <t>Vicerrector de Investigación</t>
  </si>
  <si>
    <t>Diseño e implementación del modelo para la calidad educativa sostenible con enfoque híbrido, pertinente, personalizable, flexible, inclusivo e intercultural</t>
  </si>
  <si>
    <t>Construcción de capacidades para potenciar la implementación del nuevo modelo de calidad educativa sostenible.</t>
  </si>
  <si>
    <t xml:space="preserve">Programa de reconocimiento a la buena docencia y a la innovación educativa </t>
  </si>
  <si>
    <t>Incentivar, promover y distinguir la buena práctica docente e innovación educativa como elemento transformador generacional</t>
  </si>
  <si>
    <t xml:space="preserve">Acuerdo superior de adopción del Programa de reconocimiento a la buena docencia </t>
  </si>
  <si>
    <t>Docentes premiados por sus practicas de buena docencia</t>
  </si>
  <si>
    <t>Universidad comprometida con la inclusión, la interculturalidad y la pluridiversidad</t>
  </si>
  <si>
    <t>Diseño e implementación 
del programa de 
habilidades digitales para todos y plurilingüismo.</t>
  </si>
  <si>
    <t>Programa de formación en competencias digitales para estudiantes y docentes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</si>
  <si>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</si>
  <si>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</si>
  <si>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universitaria.</t>
  </si>
  <si>
    <t>Número de docentes capacitados en herramientas tecnológicas</t>
  </si>
  <si>
    <t>Número de cursos rediseñados bajo la metodología backward design en la plataforma de syllabus con la asesoría del CETEP. </t>
  </si>
  <si>
    <t>Cursos ofrecidos para la formación en competencias digitales para docentes</t>
  </si>
  <si>
    <t xml:space="preserve">Docentes certificados en competencias digitales </t>
  </si>
  <si>
    <t>Cursos ofrecidos para la formación en competencias digitales para estudiantes</t>
  </si>
  <si>
    <t xml:space="preserve">Estudiantes certificados competencias digitales </t>
  </si>
  <si>
    <t>Miembros de la comunidad universitaria certificados en nivel B2 en competencias digitales</t>
  </si>
  <si>
    <t>Modernización  y actualización  normativa para  la inclusión del  enfoque basado  en derechos y principios  de inclusión,  accesibilidad, universalidad, asequibilidad y adaptabilidad.</t>
  </si>
  <si>
    <t>Modernización del estatuto docente, general, estudiantil, empleados públicos, política de buen gobierno, política de propiedad intelectual.</t>
  </si>
  <si>
    <t>Modernización de la normativa institucional</t>
  </si>
  <si>
    <t>Crear o actualizar el marco normativo institucional</t>
  </si>
  <si>
    <t>Acuerdo Superior de Adopción del Nuevo Estatuto Docente</t>
  </si>
  <si>
    <t>Acuerdo Superior de Adopción del Nuevo Reglamento Estudiantil</t>
  </si>
  <si>
    <t>Fortalecimiento del  Liderazgo, el auto reconocimiento y la asociatividad de los colectivos estudiantiles.</t>
  </si>
  <si>
    <t>Programa de fomento y apoyo a la visibilidad, asociatividad y fortalecimiento organizativo de los colectivos estudiantiles</t>
  </si>
  <si>
    <t>Fomentar y apoyar la visibilidad,  asociatividad y fortalecimiento organizativo de los colectivos estudiantiles</t>
  </si>
  <si>
    <t>Jornadas de sensibilización del programa de fomento y apoyo a la visibilidad, asociatividad y fortalecimiento organizativo de los colectivos estudiantiles</t>
  </si>
  <si>
    <t>Nuevas organizaciones estudiantiles reconocidas institucionalmente</t>
  </si>
  <si>
    <t xml:space="preserve">Cualificación de la Planta Docente acorde a las tendencias que plantea el nuevo modelo para la calidad educativas sostenible </t>
  </si>
  <si>
    <t>Capacitación y cualificación docente</t>
  </si>
  <si>
    <t>Fortalecer la cualificación y formación de la  planta docente</t>
  </si>
  <si>
    <t>Número de cursos desarrollados</t>
  </si>
  <si>
    <t>Diseño e implementación  del programa de habilidades digitales para todos y plurilingüismo.</t>
  </si>
  <si>
    <t xml:space="preserve"> Programa de plurilingüismo que comprende lenguas tradicionales, lenguaje de señas e idiomas internacionales.</t>
  </si>
  <si>
    <t>Programa de plurilingüismo que comprende lenguas tradicionales, lenguaje de señas e idiomas internacionales.</t>
  </si>
  <si>
    <t xml:space="preserve">Implementar la política de  plurilingüismo </t>
  </si>
  <si>
    <t>Programa de certificación en lenguas indígenas aprobado</t>
  </si>
  <si>
    <t>Director del Centro de Plurilingüismo</t>
  </si>
  <si>
    <t>Diseño del programa en lengua de señas.</t>
  </si>
  <si>
    <t>Nuevos programas académicos con inglés incorporado en sus planes de estudio</t>
  </si>
  <si>
    <t>Programas académicos con inglés incorporado en sus planes de estudio que rediseñan su contenido a la nueva política de plurilingüismo.</t>
  </si>
  <si>
    <t>Diseño y adopción del marco institucional de competencias lingüísticas</t>
  </si>
  <si>
    <t>Diseño del examen diagnostico para determinar el nivel en lenguas extranjeras</t>
  </si>
  <si>
    <t>Nuevos Docentes de planta y ocasionales certificados en segunda lengua a nivel 
mínimo B1.</t>
  </si>
  <si>
    <t>Diseño del programa de estímulos dirigido a estudiantes de pregrado sobresalientes en el dominio de las lenguas</t>
  </si>
  <si>
    <t>Fortalecimiento de las capacidades humanas, tecnológicas y organizativas para la realización y gestión de actividades de creación, investigación e innovación.</t>
  </si>
  <si>
    <t>Fortalecimiento de la producción intelectual resultante de actividades de creación, investigación e innovación.</t>
  </si>
  <si>
    <t>Formulación, ejecución y gestión de proyectos de investigación, creación, innovación y emprendimiento</t>
  </si>
  <si>
    <t>Formular, financiar y gestionar proyectos de investigación, creación, innovación y emprendimiento, con el fin de generar producción intelectual, cultural y artística para fortalecer los grupos de investigación y creación</t>
  </si>
  <si>
    <t>Propuestas de proyectos de investigación, creación, innovación y emprendimiento presentadas para financiación interna y externa.</t>
  </si>
  <si>
    <t>Proyectos de investigación, creación, innovación y emprendimiento con financiación interna y externa que inician en la vigencia.</t>
  </si>
  <si>
    <t>Propuestas de trabajo de grado (pregrado y posgrado) presentadas en convocatorias internas en alguna modalidad relacionada con investigación, creación, innovación y emprendimiento.</t>
  </si>
  <si>
    <t>Trabajos de grado/posgrados  con financiación interna que inician en la vigencia.</t>
  </si>
  <si>
    <t>Fortalecimiento organizativo para actividades de creación, investigación e innovación.</t>
  </si>
  <si>
    <t>Fortalecimiento de unidades del sistema institucional de investigación, creación, innovación y emprendimiento</t>
  </si>
  <si>
    <t>Fortalecer las unidades del sistema institucional de investigación, creación, innovación y emprendimiento</t>
  </si>
  <si>
    <t>Unidades de investigación, creación, innovación y emprendimiento creadas en la vigencia</t>
  </si>
  <si>
    <t>Grupos de investigación que reciben apoyo para el fortalecimiento de sus capacidades de investigación, creación, innovación y emprendimiento</t>
  </si>
  <si>
    <t>Fortalecimiento de capacidades científicas en Genética y Biología Molecular</t>
  </si>
  <si>
    <t>Fortalecer las capacidades científicas en Genética y Biología Molecular para la institución.</t>
  </si>
  <si>
    <t>Pruebas diagnósticas para  SARS-CoV2 y otras patologías procesadas en el laboratorio de Genética y Biología Molecular aplicadas</t>
  </si>
  <si>
    <t>Procesos ofertados por el Centro de certificados</t>
  </si>
  <si>
    <t>Consolidación de ecosistemas de innovación y
emprendimientos en los ámbitos institucionales y territoriales</t>
  </si>
  <si>
    <t>Fortalecimiento de procesos de innovación.</t>
  </si>
  <si>
    <t>Protección, divulgación y transferencia de conocimiento, tecnología, arte y cultura</t>
  </si>
  <si>
    <t>Proteger, divulgar y transferir la producción intelectual de carácter científico, tecnológico o artístico y cultural,  resultante de actividades de ciencia, tecnología e innovación.</t>
  </si>
  <si>
    <t>Solicitudes de protección de producción intelectual tramitadas ante las entidades encargadas (SIC, DNDA, ICA, etc.)</t>
  </si>
  <si>
    <t>Protección de  producción intelectual y avales externos (permisos) otorgadas por las entidades encargadas.</t>
  </si>
  <si>
    <t>Eventos de investigación, creación, innovación y emprendimiento organizados por la Unimagdalena.</t>
  </si>
  <si>
    <t>Profesores o investigadores miembros de grupos de investigación participantes presentando resultados en eventos de investigación, creación, innovación y emprendimiento nacionales e internacionales en modalidad presencial o virtual.</t>
  </si>
  <si>
    <t>Estudiantes y Jóvenes Investigadores  presentando resultados en eventos de investigación, creación, innovación y emprendimiento nacionales e internacionales en modalidad presencial o virtual.</t>
  </si>
  <si>
    <t>Actividades de capacitación para el fortalecimiento de las competencias en investigación, creación, innovación y emprendimiento organizados por la Unimagdalena para la comunidad académica y el personal administrativo.</t>
  </si>
  <si>
    <t>Edición, realización, publicación, divulgación y posicionamiento de la producción bibliográfica y audiovisual</t>
  </si>
  <si>
    <t>Editar, realizar, publicar, divulgar y posicionar la producción bibliográfica y audiovisual generada por comunidad académica, científica y cultural, tanto externa como interna de Unimagdalena</t>
  </si>
  <si>
    <t>Obras bibliográficas y audiovisuales publicados por la editorial.</t>
  </si>
  <si>
    <t>Ediciones (volúmenes o números) de revistas científicas, divulgativas y boletines, publicadas por la editorial Unimagdalena.</t>
  </si>
  <si>
    <t xml:space="preserve">Artículos de autoría de investigadores de la Unimagdalena sometidos a evaluación o aceptados para publicación </t>
  </si>
  <si>
    <t>Participaciones de la Unimagdalena en ferias del libro, festivales de cine y audiovisuales, otras de creación artística y cultural nacionales e internacionales presenciales o virtuales.</t>
  </si>
  <si>
    <t>Fortalecimiento de los servicios científicos y tecnológicos acorde a las necesidades territoriales y de los procesos de apropiación social de resultados de investigación, innovación y creación</t>
  </si>
  <si>
    <t>Diseminación del conocimiento para la apropiación social.</t>
  </si>
  <si>
    <t>Fortalecimiento y gestión de colecciones científicas</t>
  </si>
  <si>
    <t>Fortalecer y gestionar las diferentes colecciones que integran el Centro de Colecciones Científicas (CCC).</t>
  </si>
  <si>
    <t>Especímenes registrados en los diferentes sistemas de gestión nacionales</t>
  </si>
  <si>
    <t>Colecciones incluidas formalmente como parte del CCC en la vigencia</t>
  </si>
  <si>
    <t>Fortalecimiento de procesos de emprendimiento.</t>
  </si>
  <si>
    <t>Fomento, gestión y acompañamiento en procesos de innovación y emprendimiento innovador y creación artística y cultural</t>
  </si>
  <si>
    <t>Fomentar, gestionar y dar acompañamiento en las actividades de innovación,   emprendimiento y creación artística y cultural que puedan resultar en productos mínimos viables, planes de negocio o empresas Spin- Off o StartUp, Industrias creativas, procesos de gestión y emprendimiento cultural.</t>
  </si>
  <si>
    <t>Trabajos de grado iniciados en modalidad de práctica de innovación, emprendimientos y creación artística y cultural.</t>
  </si>
  <si>
    <t>Productos mínimos viables validados</t>
  </si>
  <si>
    <t>Planes de negocio desarrollados.</t>
  </si>
  <si>
    <t>Productos de Industrias creativas, procesos de gestión y emprendimiento cultural puestos en marcha.</t>
  </si>
  <si>
    <t>Sesiones de mentoría de innovación, emprendimientos y de creación artística y cultural realizadas.</t>
  </si>
  <si>
    <t>Fomento, consolidación y gestión de relaciones con el entorno para actividades de investigación, creación, innovación y emprendimiento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</si>
  <si>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</si>
  <si>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Convenios para dinamizar y realizar actividades de investigación, creación, innovación y emprendimiento.</t>
  </si>
  <si>
    <t>Movilidades virtuales o presenciales de la comunidad académica Unimagdalena</t>
  </si>
  <si>
    <t>Movilidades virtuales o presenciales de investigadores y creadores visitantes</t>
  </si>
  <si>
    <t>Sesiones del Comité Universidad Empresa Estado realizadas.</t>
  </si>
  <si>
    <t>Mejoramiento de infraestructura física y dotación locativa, tecnológica o bibliográfica para actividades de investigación, creación, innovación y emprendimiento</t>
  </si>
  <si>
    <t>Mejorar la infraestructura física y tecnológica para actividades de investigación, creación, innovación y emprendimiento con la construcción o adecuación de espacios físicos, la adquisición o mejoramiento de equipos,  incorporación de tecnologías de información y comunicación, y de fuentes de conocimiento científico como  bases de datos y demás material bibliográfico.</t>
  </si>
  <si>
    <t>Bases de datos y herramientas informáticas para investigación, creación, innovación y emprendimiento adquiridos o con membresía.</t>
  </si>
  <si>
    <t>Espacios físicos para actividades de investigación, creación, innovación y emprendimiento nuevos o mejorados</t>
  </si>
  <si>
    <t>Adopción de tendencias y nuevos enfoques en las políticas de creación, investigación e innovación con orientación a la generación de valor e impacto positivo en el territorio.</t>
  </si>
  <si>
    <t>Creación e implementación de una política de Ciencia Abierta.</t>
  </si>
  <si>
    <t>Ciencia Abierta</t>
  </si>
  <si>
    <t>Gestión de la producción científica, artística y cultural en acceso abierto</t>
  </si>
  <si>
    <t>Productos de creación, investigación e innovación en acceso abierto del repositorio institucional</t>
  </si>
  <si>
    <t>Productos de creación, investigación e innovación de la Editorial Unimagdalena en acceso abierto</t>
  </si>
  <si>
    <t>Productos de creación, investigación e innovación de producción audiovisual en acceso abierto</t>
  </si>
  <si>
    <t>Colecciones científicas en acceso abierto puestas al servicio de la comunidad</t>
  </si>
  <si>
    <t>Fortalecimiento de las capacidades humanas, tecnológicas y organizativas para la realización y gestión de actividades de creación, investigación e innovación</t>
  </si>
  <si>
    <t>Fortalecimiento de las competencias de profesores y administrativos para la
realización y gestión de actividades de creación, investigación e innovación.</t>
  </si>
  <si>
    <t>Fortalecer las capacidades científicas del personal académico y administrativo de la Universidad</t>
  </si>
  <si>
    <t>Profesores y personal administrativo participantes del programa de formación científica (maestrías y doctorados)</t>
  </si>
  <si>
    <t>Apropiación social del conocimiento a partir de nuevas formas de divulgación
basadas en la producción de contenidos digitales y la integración transmedia</t>
  </si>
  <si>
    <t>Fortalecer los procesos de apropiación social del conocimiento con nuevas formas de transferencia y divulgación del conocimiento</t>
  </si>
  <si>
    <t>Eventos de socialización y actualización en las comunidades para la apropiación social</t>
  </si>
  <si>
    <t>Iniciativas de apropiación social del conocimiento basada en la producción de contenidos digitales y la integración transmedia desarrolladas</t>
  </si>
  <si>
    <t>Universidad comprometida
con la inclusión,
la interculturalidad
y la pluridiversidad</t>
  </si>
  <si>
    <t>Fortalecimiento de los programas de acceso y permanencia de población
vulnerable</t>
  </si>
  <si>
    <t>Ampliación de cupo en los municipios con convenio Talento Magdalena</t>
  </si>
  <si>
    <t>Promover el acceso efectivo a la educación superior a los jóvenes magdalenenses destacados por su mérito académico.</t>
  </si>
  <si>
    <t>Número de estudiantes que reciben apoyo económico semestral de 0,5 SMMLV para la compra de textos y materiales deestudio</t>
  </si>
  <si>
    <t>Número de estudiantes que reciben acompañamiento psicopedagógico</t>
  </si>
  <si>
    <t>Número de estudiantes que reciben acompañamiento académico</t>
  </si>
  <si>
    <t>Número de estudiantes que recibe apoyo ecónomico para gastos de manutención y alojamiento.</t>
  </si>
  <si>
    <t>Estudio de caracterización socioeconómica</t>
  </si>
  <si>
    <t>Universidad expandida y comprometida con el territorio</t>
  </si>
  <si>
    <t>Fortalecimiento de los programas de acceso y permanencia de población vulnerable.</t>
  </si>
  <si>
    <t>Implementación del modelo de universidad expandida a través de sedes regionales (digitales y/o físicas) y alianzas para el fortalecimiento de oferta académica en territorio</t>
  </si>
  <si>
    <t>Implementar acciones para la ampliación y sostenibilidad del programa Talento Magdalena</t>
  </si>
  <si>
    <t>Sede regional adecuada</t>
  </si>
  <si>
    <t>Convenios suscritos para el fortalecimiento de la oferta académica en territorio</t>
  </si>
  <si>
    <t>Fortalecimiento de las sedes digitales</t>
  </si>
  <si>
    <t>Fortalecimiento y visibilidad del
sistema cultural y museográfico de la institución y de la región a partir de procesos de investigación, innovación y apropiación social del  conocimiento.</t>
  </si>
  <si>
    <t>Innovación para la apropiación social del patrimonio biocultural de la institución y la región a través de la digitalización y virtualización de las colecciones científicas, artísticas y culturales; y la hibridación del sistema de museos.</t>
  </si>
  <si>
    <t xml:space="preserve"> Fortalecimiento e integración del portafolio de servicios del sistema de museos y la oferta académica en arte y cultura de la Universidad del Magdalena.</t>
  </si>
  <si>
    <t>Fortalecer la integración de los productos, servicios, manifestaciones culturales y oferta académica en arte y cultura de la Universidad del Magdalena.</t>
  </si>
  <si>
    <t>Proyectos integradores entorno a la diversidad biocultural del campus universitario y el sistema de museos diseñados</t>
  </si>
  <si>
    <t>Número de ediciones publicadas de la revista ATARRAYA CULTURAL</t>
  </si>
  <si>
    <t>Colecciones digitalizadas y expuestas en plataforma virtual</t>
  </si>
  <si>
    <t>Bienes naturales, artísticos y culturales valorados</t>
  </si>
  <si>
    <t xml:space="preserve">Espacios museográficos reconvertidos a esquemas híbridos </t>
  </si>
  <si>
    <t>II Fase del Pueblito Caribeño en funcionamiento</t>
  </si>
  <si>
    <t>Diseño e  implementación de la política  académica de educación inclusiva, intercultural y de habilidades para la vida y la transformación social.</t>
  </si>
  <si>
    <t>Programa de formación transversal en liderazgo transformacional, inclusión,  empatía, solidaridad, interculturalidad y pluridiversidad con enfoque basado en  derechos para la comunidad universitaria.</t>
  </si>
  <si>
    <t>Desarrollo de acciones institucionales y alianzas con el entorno para fortalecer procesos de formación, investigación y extensión para la creación de valor social en el territorio</t>
  </si>
  <si>
    <t xml:space="preserve">Desarrollar acciones orientadas a la formación transversal en liderazgo transformacional, inclusión, empatía, solidaridad, interculturalidad y pluridiversidad con enfoque basado en derechos para la comunidad universitaria. </t>
  </si>
  <si>
    <t>Cursos ofertados en  formación transversal en liderazgo transformacional, inclusión, empatía, solidaridad, interculturalidad y pluridiversidad con enfoque basado en derechos</t>
  </si>
  <si>
    <t>Número de organizaciones y movimientos estudiantiles beneficiarios del programa de formación de lideres.</t>
  </si>
  <si>
    <t>Personas certificadas en liderazgo transformacional para la creación de valor social en el territorio</t>
  </si>
  <si>
    <t>Entidades vinculadas en las cátedras Universidad-Entorno para la Creación de Valor Social</t>
  </si>
  <si>
    <t xml:space="preserve">Proyectos y trabajos de grado desarrollados en el marco de las cátedras Universidad-Entorno </t>
  </si>
  <si>
    <t xml:space="preserve">Plataforma integral de inteligencia y monitoreo del entorno, que permita realizar:  1.) mapeo de tendencias y oportunidades; 2.) mapeo de necesidades y problemáticas del territorio; 3.) alineación con inventario de capacidades institucionales y de  aliados. </t>
  </si>
  <si>
    <t>Fortalecimiento del relacionamiento con graduados a partir de un enfoque integral y sistemático</t>
  </si>
  <si>
    <t>Diseñar y poner en funcionamiento la Plataforma integral de inteligencia y monitoreo del entorno</t>
  </si>
  <si>
    <t>Diagnóstico, diseño y prototipado de plataforma integral de inteligencia y monitoreo del entorno a partir del caso de estudio de Santa Marta</t>
  </si>
  <si>
    <t>Documento de diagnóstico estratégico del entorno socializado</t>
  </si>
  <si>
    <t>Estructuración de propuesta de cursos de educación continuada y aprendizaje a lo largo de la vida bajo esquema de suscripción anual</t>
  </si>
  <si>
    <t>Fortalecimiento del sistema de información de graduados y su integración con otros sistemas de información institucionales</t>
  </si>
  <si>
    <t>Diseño e  implementación 
de la política  académica de  educación inclusiva, intercultural y de habilidades para la vida y la transformación social.</t>
  </si>
  <si>
    <t xml:space="preserve">Desarrollo de programas integradores de innovación social, alfabetización y profesionalización en comunidades </t>
  </si>
  <si>
    <t>Desarrollar proyectos integradores , planes de vida en las comunidades e iniciativas institucionales que permitan fortalecer capacidades técnicas en estudiantes de instituciones educativas, validación de bachillerato, certificación por competencias y validacación de presaberes.</t>
  </si>
  <si>
    <t>Número de Programas Integradores de Innovación Social con acompañamiento institucional desarrollados</t>
  </si>
  <si>
    <t>Beneficiarios del Programa de Alfabetización y Educación Básica y Media para Adultos</t>
  </si>
  <si>
    <t xml:space="preserve">Acuerdo Superior de creación del Programa de padrinazgo “Talento Magdalena Senior” </t>
  </si>
  <si>
    <t>Instituciones educativas participantes en el programa de articulación de programas técnicos y tecnológicos con la media vocacional</t>
  </si>
  <si>
    <t>Profesores o instructores en deporte, arte o cultura profesionalizados vía reconocimiento de saberes</t>
  </si>
  <si>
    <t>Fortalecimiento de la relación  entre la institución y el entorno, en un diálogo colaborativo con graduados, sociedad civil, sector privado y público para la formación,  investigación, co-creación,  innovación, transferencia y  apropiación del conocimiento.</t>
  </si>
  <si>
    <t xml:space="preserve">Cátedras Universidad-Entorno para la Creación de Valor Social, en alianzas (Universidad-Empresa y Universidad-Comunidad) para fortalecer procesos de formación, investigación, co-creación, innovación, transferencia y apropiación del conocimiento. </t>
  </si>
  <si>
    <t xml:space="preserve">Promoción de alianzas público y privadas, cooperación nacional e internacional para la creación de valor social en el territorio.
</t>
  </si>
  <si>
    <t xml:space="preserve">Desarrollar alianzas con el entorno para fortalecer procesos de formación, investigación, co-creación, innovación, transferencia y apropiación del conocimiento. </t>
  </si>
  <si>
    <t xml:space="preserve">Estudiantes participantes en cursos de formación como opción de grado o prácticas académicas. </t>
  </si>
  <si>
    <t>Crear y poner en funcionamiento de hubs de innovación que se articulen a los ecosistemas estratégicos de la región tales como la Sierra Nevada de Santa Marta, la Ciénaga Grande de Santa Marta, el Mar Caribe, el Rio Magdalena, los Complejos Lagunares.</t>
  </si>
  <si>
    <t>Acuerdo Superior de Creación de la Fundación de la Universidad del Magdalena</t>
  </si>
  <si>
    <t>Número de convenios y alianzas Universidad-Empresa Estado suscritos</t>
  </si>
  <si>
    <t>Porcentaje de  propuestas presentadas adjudicadas</t>
  </si>
  <si>
    <t>Recursos gestionados externos (millones de pesos)</t>
  </si>
  <si>
    <t>Adopción del modelo híbrido de internacionalización institucional que comprende la cultura, la oferta académica global, la movilidad, las redes y la gestión de proyectos de cooperación</t>
  </si>
  <si>
    <t>Adopción e incorporación del inglés en todos los planes de estudio de los programas académicos en sus diferentes niveles de formación.</t>
  </si>
  <si>
    <t>Ajuste normativos para la Internacionalización Institucional</t>
  </si>
  <si>
    <t>Creación y/o actualización del marco normativo que permita lograr la internacionalización las procesos misionales y la gestión de proyectos de cooperación</t>
  </si>
  <si>
    <t xml:space="preserve">Acuerdo Superior de adopción de la Política de internacionalización </t>
  </si>
  <si>
    <t>Jefe Oficina de Relaciones Internacionales</t>
  </si>
  <si>
    <t>Fortalecimiento de las capacidades para la formulación y gestión de proyectos de cooperación internacional.</t>
  </si>
  <si>
    <t xml:space="preserve">Rediseño de la Oficina de Relaciones Internacionales </t>
  </si>
  <si>
    <t>Fortalecer las capacidades técnicas de la oficina de relaciones internacionales</t>
  </si>
  <si>
    <t>Estudio técnico para el rediseño de la Oficina de Relaciones Internacionales aprobado</t>
  </si>
  <si>
    <t>Internacionalización de la oferta académica y ampliación de programas de
internacionalización institucional.</t>
  </si>
  <si>
    <t>Internacionalización Institucional</t>
  </si>
  <si>
    <t>Desarrollar acciones que permitan la internacionalización las procesos misionales y la gestión de proyectos de cooperación</t>
  </si>
  <si>
    <t>Estudiantes en movilidad internacional</t>
  </si>
  <si>
    <t>Profesores en movilidad internacional</t>
  </si>
  <si>
    <t>Programas académicos con doble titulación</t>
  </si>
  <si>
    <t>Consolidación de los programas de acceso y permanencia de población vulnerable y del programa talento Magdalena.</t>
  </si>
  <si>
    <t>Fortalecimiento de los programas de acceso y permanencia de población vulnerable</t>
  </si>
  <si>
    <t>Programas para facilitar permanencia, graduación e inclusión de la comunidad estudiantil</t>
  </si>
  <si>
    <t>Desarrollar acciones que faciliten permanencia, graduación e inclusión de la comunidad estudiantil</t>
  </si>
  <si>
    <t>Número de estudiantes beneficiados con el programa de permanencia, graduación e inclusión de la comunidad estudiantil</t>
  </si>
  <si>
    <t>Director de Bienestar Universitario</t>
  </si>
  <si>
    <t>Universidad comprometida
con la sostenibilidad y la resiliencia organizacional</t>
  </si>
  <si>
    <t>Consolidación de una cultura organizacional con alto grado de adaptabilidad al cambio y un compromiso inquebrantable con los propósitos institucionales.</t>
  </si>
  <si>
    <t>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</si>
  <si>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</si>
  <si>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</si>
  <si>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actividades de bienestar institucional dirigidas  para los miembros de la comunidad Universitaria</t>
  </si>
  <si>
    <t>Fortalecimiento de los programas de apoyo a la manutención y desarrollo estudiantil</t>
  </si>
  <si>
    <t>Contribuir con el acceso y la permanencia, a través de un suministro alimenticio fomentando estilos de vida saludables</t>
  </si>
  <si>
    <t xml:space="preserve">Número de beneficiarios del programa de refrigerios y almuerzos </t>
  </si>
  <si>
    <t>Consolidación de la arquitectura integrada para la excelencia institucional que brinde soporte a los procesos de planeación, gestión y aseguramiento de la calidad en todos los niveles.</t>
  </si>
  <si>
    <t>Certificación de programas técnicos y tecnológicos</t>
  </si>
  <si>
    <t>Brindar la documentación requerida para obtener la certificación de programas técnicos y tecnológicos</t>
  </si>
  <si>
    <t xml:space="preserve">Documento de autoevaluación para la certificación de programas de educación para el trabajo y el desarrollo humano certificados con las normas técnicas colombianas de calidad </t>
  </si>
  <si>
    <t>Centro para la Regionalización de la Educación y las Oportunidades</t>
  </si>
  <si>
    <t>Consolidación de una cultura organizacional con alto grado de adaptabilidad al cambio y un compromiso inquebrantable con los propósitos institucionales</t>
  </si>
  <si>
    <t>Impulso a la cultura de innovación y resiliencia organizacional</t>
  </si>
  <si>
    <t>Fortalecimiento de la identidad, posicionamiento, presencia digital y de marca</t>
  </si>
  <si>
    <t>Mejorar el posicionamiento y la presencia digital y de marca de Unimagdalena, a través de la difusión en medios de comunicación y el refinamiento de marca institucional.</t>
  </si>
  <si>
    <t>Informes de posicionamiento y la presencia digital y de marca de Unimagdalena</t>
  </si>
  <si>
    <t>Director de Comunicaciones</t>
  </si>
  <si>
    <t>Transformación digital para la optimización, ampliación y seguimiento de los procesos institucionales.</t>
  </si>
  <si>
    <t>Integración y consolidación de los sistemas de información institucionales.</t>
  </si>
  <si>
    <t xml:space="preserve">Transformación Digital </t>
  </si>
  <si>
    <t>Facilitar el acceso y uso de la información institucional para el seguimiento de los planes estratégicos e institucionales, por medio de la integración y mejoramiento de los servicios de información académicos y administrativos.</t>
  </si>
  <si>
    <t>Nuevo módulo de registro de matricula académica en funcionamiento</t>
  </si>
  <si>
    <t>Director del Centro de Ingeniería y Desarrollo de Software</t>
  </si>
  <si>
    <t>Vicerrector Administrativo</t>
  </si>
  <si>
    <t>Número de dashboard para seguimiento a la gestión y la toma de decisiones diseñadas e implementadas</t>
  </si>
  <si>
    <t>Plataformas de integración de los sistemas de información misionales y de soporte integradas</t>
  </si>
  <si>
    <t>Servicios institucionales soportados totalmente en ambientes digitales</t>
  </si>
  <si>
    <t>Programa de Atención Psicológica</t>
  </si>
  <si>
    <t>Brindar servicios ayuda psicológica asistencial a estudiantes que presentan dificultades personales y académicas</t>
  </si>
  <si>
    <t>Número de actividades desarrolladas en el marco de los proyectos y servicios del Programa de Atención Psicológica</t>
  </si>
  <si>
    <t>Decana de la Facultad de Ciencias de la Salud</t>
  </si>
  <si>
    <t>Número de proyectos desarrollados por el Programa de Atención Psicológica.</t>
  </si>
  <si>
    <t>Fortalecimiento de las competencias de profesores y administrativos para la realización y gestión de actividades de creación, investigación e innovación.</t>
  </si>
  <si>
    <t>Programa de apoyo a la innovación educativa</t>
  </si>
  <si>
    <t xml:space="preserve">Incentivar y promover la aplicación de prácticas transformadoras orientadas a favorecer los procesos de enseñanza-aprendizaje que deriven en innovación educativa, por medio de estímulos económicos u otros reconocimientos. </t>
  </si>
  <si>
    <t>Innovaciones educativas premiadas</t>
  </si>
  <si>
    <t>Fortalecimiento de la planta de personal administrativo</t>
  </si>
  <si>
    <t>Cualificar los empleados públicos administrativos y promover el intercambio de experiencias, como medios para el fortalecimiento de las competencias laborales y de gestión.</t>
  </si>
  <si>
    <t>Empleados capacitados en creatividad, innovación y resolución de problemas.</t>
  </si>
  <si>
    <t>Directora de Talento Humano</t>
  </si>
  <si>
    <t>Empleados administrativos certificados en competencias digitales</t>
  </si>
  <si>
    <t>Número de empleados administrativos participantes en eventos académicos nacionales e internacionales virtuales</t>
  </si>
  <si>
    <t>Protección integral al empleado público docente y no docente y su núcleo familiar</t>
  </si>
  <si>
    <t>Promover el desarrollo humano y la protección integral de los empleados público docente y no docente y su núcleo familiar, por medio de amparos y seguros de protección</t>
  </si>
  <si>
    <t>Empleado administrativo y docente con protección por seguros</t>
  </si>
  <si>
    <t>Fortalecimiento de la asociatividad de agremiaciones de empleados y pensionados</t>
  </si>
  <si>
    <t>Fortalecer a la asociatividad en los empleados de la universidad del magdalena como factor clave para el sostenimiento del bienestar</t>
  </si>
  <si>
    <t>Acuerdo Superior de la creación del Fondo de Empleados</t>
  </si>
  <si>
    <t>Docentes beneficiados con acuerdos laborales</t>
  </si>
  <si>
    <t>Empleados Administrativos beneficiados con acuerdos laborales</t>
  </si>
  <si>
    <t>Pensionados beneficiados con acuerdos suscritos con sus organizaciones</t>
  </si>
  <si>
    <t>Reglamentación y puesta en funcionamiento del fondo por calamidad para Empleados Públicos Unimagdalena</t>
  </si>
  <si>
    <t>Brindar auxilio económico a los empleados públicos afiliados a las organizaciones sindicales SINTRAUNAL, SINTRAUNICOL y ASPUMAG, que vean afectado su ingreso salarial mensual o situación económica por presentar: Incapacidad por enfermedad general mayor a 30 días; Enfermedad Grave o fallecimiento del empleado</t>
  </si>
  <si>
    <t>Número de beneficios otorgados a empleados públicos afiliados a las organizaciones sindicales, por concepto de Auxilio por Incapacidad por enfermedad general mayor a 30 días</t>
  </si>
  <si>
    <t>Número de beneficios otorgados a empleados públicos afiliados a las organizaciones sindicales,  por concepto de Auxilio por enfermedad grave o fallecimiento</t>
  </si>
  <si>
    <t>Ampliación y modernización de la infraestructura física, tecnológica y de servicios con criterios de sostenibilidad e inclusión</t>
  </si>
  <si>
    <t>Modernización de la infraestructura tecnológica y de servicios</t>
  </si>
  <si>
    <t>Consolidación del campus accesible e incluyente</t>
  </si>
  <si>
    <t>Ajustar la infraestructura física, logística y tecnológica de la Universidad tomando como referencia las normas y estándares internacionales de accesibilidad e inclusión</t>
  </si>
  <si>
    <t>Número de áreas adecuadas o servicios implementados para el mejoramiento de la accesibilidad</t>
  </si>
  <si>
    <t>Porcentaje de área del Campus con acceso a personas con movilidad reducida</t>
  </si>
  <si>
    <t>Transformación digital para la optimización, ampliación y seguimiento de los procesos institucionales</t>
  </si>
  <si>
    <t xml:space="preserve">Implementación de herramientas tecnológicas para el modelo híbrido de formación </t>
  </si>
  <si>
    <t>Infraestructura tecnológica para un modelo académico híbrido</t>
  </si>
  <si>
    <t>Modernizar la infraestructura tecnológica e implementar el uso de herramientas para el aprendizaje hibrido</t>
  </si>
  <si>
    <t>Espacios académicos dotados de herramientas tecnológicas para el modelo híbrido de formación</t>
  </si>
  <si>
    <t>Cobertura WiFi áreas académicas</t>
  </si>
  <si>
    <t xml:space="preserve">Ampliación y modernización de la infraestructura física, tecnológica y de servicios con criterios de sostenibilidad e inclusión
</t>
  </si>
  <si>
    <t xml:space="preserve">Infraestructura, dotación y equipos para el fortalecimiento de la gestión académica, administrativa y de bienestar universitario
</t>
  </si>
  <si>
    <t>Infraestructura, dotación y equipos para el fortalecimiento de la gestión académica</t>
  </si>
  <si>
    <t>Ampliar y modernizar la infraestructura física, logísticos y tecnológica orientada a la gestión académica</t>
  </si>
  <si>
    <t>Aulas, laboratorios y otras áreas adecuadas y/o modernizados para el desarrollo de actividades académicas</t>
  </si>
  <si>
    <t>Espacios abiertos acondicionados para el desarrollo de actividades académicas</t>
  </si>
  <si>
    <t>Infraestructura, dotación y equipos para el fortalecimiento de la gestión académica, administrativa y de bienestar universitario</t>
  </si>
  <si>
    <t>Infraestructura, dotación y equipos para el fortalecimiento del bienestar universitario</t>
  </si>
  <si>
    <t>Ampliar y modernizar la infraestructura física, logísticos y tecnológica orientada al bienestar de la comunidad universitaria.</t>
  </si>
  <si>
    <t>Áreas adecuadas y/o modernizados para el desarrollo de actividades de bienestar universitario</t>
  </si>
  <si>
    <t>Infraestructura, dotación y equipos para el fortalecimiento de la gestión administrativa, soporte tecnológico y el campus universitario</t>
  </si>
  <si>
    <t>Ampliar y modernizar la infraestructura física, logísticos y tecnológica orientada a la gestión administrativa</t>
  </si>
  <si>
    <t>Número de espacios para el desarrollo de la gestión administrativa adecuados y/o modernizados</t>
  </si>
  <si>
    <t>Infraestructura tecnológica modernizada</t>
  </si>
  <si>
    <t>Banco de proyectos de infraestructura física y urbanística</t>
  </si>
  <si>
    <t>Estructuración de Proyectos para el fortalecimiento de la infraestructura universitaria</t>
  </si>
  <si>
    <t>Formulación y seguimiento a los proyectos de infraestructura física, ciencia, tecnología e innovación y cooperación internacional</t>
  </si>
  <si>
    <t>Número de proyectos en fase III formulados para el fortalecimiento institucional</t>
  </si>
  <si>
    <t>Modelo para la asignación de recursos estatales por indicadores de gestión.</t>
  </si>
  <si>
    <t>Fortalecimiento de la capacidad financiera</t>
  </si>
  <si>
    <t>Fortalecer la capacidad financiera de la institución.</t>
  </si>
  <si>
    <t>Recursos provenientes por concepto de Estampilla UNAL</t>
  </si>
  <si>
    <t>Recursos provenientes de excedentes de cooperativas</t>
  </si>
  <si>
    <t>Recursos públicos para el fortalecimiento institucional</t>
  </si>
  <si>
    <t>Porcentaje de incremento del recaudo de  recursos provenientes de la estampilla Refundación de la Universidad del Magdalena de Cara al Nuevo Milenio con relación a la vigencia anterior</t>
  </si>
  <si>
    <t>Disminución del gasto anual por pago de mesadas pensionales durante la vigencia</t>
  </si>
  <si>
    <t>Retroactivo pensional generado por la subrogación pensional durante la vigencia</t>
  </si>
  <si>
    <t>Diseño e implementación de un
sistema de monitoreo, seguimiento y
evaluación de impactos en todos los ámbitos institucionales.</t>
  </si>
  <si>
    <t>Adopción e implementación del sistema de monitoreo, evaluación y valoración de impactos institucionales internos y externos.</t>
  </si>
  <si>
    <t>Evaluación de impactos institucionales</t>
  </si>
  <si>
    <t>Implementar el modelo de monitoreo, evaluación y valoración de impactos institucionales internos y externos.</t>
  </si>
  <si>
    <t>Modelo de monitoreo, evaluación y valoración de impactos institucionales internos y externos diseñado</t>
  </si>
  <si>
    <t>Jefe de la Oficina Asesora de Planeacion</t>
  </si>
  <si>
    <t>Estudio de impacto del programa talento magdalena</t>
  </si>
  <si>
    <t>Estudio de impacto institucionales en la competitividad e innovación del departamento del magdalena</t>
  </si>
  <si>
    <t>Análisis del reconocimiento y posicionamiento institucional.</t>
  </si>
  <si>
    <t xml:space="preserve">Incrementar el posicionamiento institucional y su impacto en el desarrollo local, regional y nacional, desde las perspectivas misionales
</t>
  </si>
  <si>
    <t>Estudio sobre la imagen institucional y de la gestión estratégica</t>
  </si>
  <si>
    <t>Certificación y reconocimiento nacional e internacional  QS Srtas.</t>
  </si>
  <si>
    <t>Plan de desarrollo estratégico Unimagdalena Comprometida 2020-2030</t>
  </si>
  <si>
    <t>Promover la adaptación, incorporación e implementación del plan de desarrollo Unimagdalena Comprometida 20.30 entre los diferentes grupos de interés.</t>
  </si>
  <si>
    <t>Jornadas de socialización y adopción del plan de desarrollo</t>
  </si>
  <si>
    <t xml:space="preserve"> Estatuto de Planeación Institucional</t>
  </si>
  <si>
    <t>Diseñar y adoptar el  estatuto de planeación institucional</t>
  </si>
  <si>
    <t>Acuerdo superior de adopción del  estatuto de planeación institucional</t>
  </si>
  <si>
    <t>TOTAL</t>
  </si>
  <si>
    <t>Fortalecimiento y diversificación de las fuentes
de ingresos y optimización en el
uso de los recursos</t>
  </si>
  <si>
    <t xml:space="preserve">Consolidación de los programas de acceso y permanencia de  población vulnerable y del programa talento Magdalena. </t>
  </si>
  <si>
    <t>Desarrollo del sistema integral de  inteligencia y monitoreo del  entorno que permita realizar un  mapeo constante de necesidades y tendencias de formación de capital  humano, así como de oportunidades  y problemáticas del territorio, que puedan abordarse desde la investigación, la innovación y el  emprendimiento.</t>
  </si>
  <si>
    <t>Documento de autoevaluación para la acreditación internacional de pregrado presencial radicado</t>
  </si>
  <si>
    <t>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</si>
</sst>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\ * #,##0_-;\-&quot;$&quot;\ * #,##0_-;_-&quot;$&quot;\ 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#,##0_ ;\-#,##0\ "/>
    <numFmt numFmtId="166" formatCode="_(&quot;$&quot;\ * #,##0.00_);_(&quot;$&quot;\ * \(#,##0.00\);_(&quot;$&quot;\ * &quot;-&quot;??_);_(@_)"/>
    <numFmt numFmtId="167" formatCode="&quot;$&quot;\ #,##0"/>
    <numFmt numFmtId="168" formatCode="_-* #,##0_-;\-* #,##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rl narrow"/>
    </font>
    <font>
      <sz val="12"/>
      <color rgb="FF000000"/>
      <name val="Ariarl narrow"/>
    </font>
    <font>
      <sz val="12"/>
      <name val="Ariarl narrow"/>
    </font>
    <font>
      <b/>
      <sz val="12"/>
      <color theme="0"/>
      <name val="Ariarl narrow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2" applyFont="1" applyFill="1" applyAlignment="1">
      <alignment vertical="center"/>
    </xf>
    <xf numFmtId="0" fontId="0" fillId="0" borderId="0" xfId="0" applyFill="1" applyAlignment="1">
      <alignment vertical="center"/>
    </xf>
    <xf numFmtId="164" fontId="3" fillId="0" borderId="0" xfId="2" applyFont="1" applyFill="1" applyAlignment="1">
      <alignment vertical="center"/>
    </xf>
    <xf numFmtId="164" fontId="4" fillId="0" borderId="0" xfId="2" applyFont="1" applyFill="1" applyAlignment="1">
      <alignment vertical="center"/>
    </xf>
    <xf numFmtId="168" fontId="0" fillId="0" borderId="0" xfId="1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2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9" fontId="5" fillId="0" borderId="1" xfId="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4" fontId="5" fillId="0" borderId="1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64" fontId="5" fillId="0" borderId="1" xfId="2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167" fontId="7" fillId="0" borderId="1" xfId="4" applyNumberFormat="1" applyFont="1" applyFill="1" applyBorder="1" applyAlignment="1">
      <alignment horizontal="center" vertical="center" wrapText="1"/>
    </xf>
    <xf numFmtId="167" fontId="7" fillId="0" borderId="1" xfId="4" applyNumberFormat="1" applyFont="1" applyFill="1" applyBorder="1" applyAlignment="1">
      <alignment vertical="center" wrapText="1"/>
    </xf>
    <xf numFmtId="9" fontId="7" fillId="0" borderId="1" xfId="3" quotePrefix="1" applyFont="1" applyFill="1" applyBorder="1" applyAlignment="1">
      <alignment horizontal="center" vertical="center" wrapText="1"/>
    </xf>
    <xf numFmtId="167" fontId="7" fillId="0" borderId="1" xfId="4" applyNumberFormat="1" applyFont="1" applyFill="1" applyBorder="1" applyAlignment="1">
      <alignment horizontal="center" vertical="center" wrapText="1"/>
    </xf>
    <xf numFmtId="167" fontId="7" fillId="0" borderId="1" xfId="4" applyNumberFormat="1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42" fontId="7" fillId="0" borderId="1" xfId="5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vertical="center"/>
    </xf>
  </cellXfs>
  <cellStyles count="6">
    <cellStyle name="Millares" xfId="1" builtinId="3"/>
    <cellStyle name="Moneda [0]" xfId="2" builtinId="7"/>
    <cellStyle name="Moneda [0] 2" xfId="5"/>
    <cellStyle name="Moneda 4" xf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5"/>
  <sheetViews>
    <sheetView tabSelected="1" view="pageBreakPreview" topLeftCell="A88" zoomScale="70" zoomScaleNormal="70" zoomScaleSheetLayoutView="70" workbookViewId="0">
      <selection activeCell="B155" sqref="B155:B156"/>
    </sheetView>
  </sheetViews>
  <sheetFormatPr baseColWidth="10" defaultRowHeight="15"/>
  <cols>
    <col min="1" max="1" width="5.42578125" style="4" customWidth="1"/>
    <col min="2" max="2" width="22.85546875" style="6" customWidth="1"/>
    <col min="3" max="3" width="42" style="6" customWidth="1"/>
    <col min="4" max="4" width="35.28515625" style="6" customWidth="1"/>
    <col min="5" max="5" width="31" style="6" customWidth="1"/>
    <col min="6" max="6" width="43.42578125" style="6" customWidth="1"/>
    <col min="7" max="7" width="50.42578125" style="6" customWidth="1"/>
    <col min="8" max="8" width="18.7109375" style="6" customWidth="1"/>
    <col min="9" max="9" width="34.28515625" style="6" customWidth="1"/>
    <col min="10" max="10" width="23" style="5" customWidth="1"/>
    <col min="11" max="11" width="7.7109375" style="6" customWidth="1"/>
    <col min="12" max="12" width="13.140625" style="6" bestFit="1" customWidth="1"/>
    <col min="13" max="16384" width="11.42578125" style="6"/>
  </cols>
  <sheetData>
    <row r="1" spans="1:10" ht="4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396</v>
      </c>
      <c r="J1" s="3" t="s">
        <v>8</v>
      </c>
    </row>
    <row r="2" spans="1:10" ht="64.5" customHeight="1">
      <c r="A2" s="10">
        <v>1</v>
      </c>
      <c r="B2" s="10" t="s">
        <v>9</v>
      </c>
      <c r="C2" s="10" t="s">
        <v>10</v>
      </c>
      <c r="D2" s="10" t="s">
        <v>11</v>
      </c>
      <c r="E2" s="10" t="s">
        <v>12</v>
      </c>
      <c r="F2" s="10" t="s">
        <v>13</v>
      </c>
      <c r="G2" s="11" t="s">
        <v>14</v>
      </c>
      <c r="H2" s="12">
        <v>1</v>
      </c>
      <c r="I2" s="13" t="s">
        <v>15</v>
      </c>
      <c r="J2" s="14">
        <v>94500000</v>
      </c>
    </row>
    <row r="3" spans="1:10" ht="60">
      <c r="A3" s="10"/>
      <c r="B3" s="10"/>
      <c r="C3" s="10"/>
      <c r="D3" s="10"/>
      <c r="E3" s="10"/>
      <c r="F3" s="10"/>
      <c r="G3" s="11" t="s">
        <v>16</v>
      </c>
      <c r="H3" s="12">
        <v>2</v>
      </c>
      <c r="I3" s="15"/>
      <c r="J3" s="14"/>
    </row>
    <row r="4" spans="1:10" ht="30">
      <c r="A4" s="10">
        <v>2</v>
      </c>
      <c r="B4" s="10" t="s">
        <v>9</v>
      </c>
      <c r="C4" s="10" t="s">
        <v>10</v>
      </c>
      <c r="D4" s="10" t="s">
        <v>11</v>
      </c>
      <c r="E4" s="10" t="s">
        <v>17</v>
      </c>
      <c r="F4" s="10" t="s">
        <v>18</v>
      </c>
      <c r="G4" s="11" t="s">
        <v>19</v>
      </c>
      <c r="H4" s="12">
        <v>1</v>
      </c>
      <c r="I4" s="13" t="s">
        <v>15</v>
      </c>
      <c r="J4" s="14">
        <v>30000000</v>
      </c>
    </row>
    <row r="5" spans="1:10" ht="45">
      <c r="A5" s="10"/>
      <c r="B5" s="10"/>
      <c r="C5" s="10"/>
      <c r="D5" s="10"/>
      <c r="E5" s="10"/>
      <c r="F5" s="10"/>
      <c r="G5" s="11" t="s">
        <v>395</v>
      </c>
      <c r="H5" s="12">
        <v>3</v>
      </c>
      <c r="I5" s="15"/>
      <c r="J5" s="14"/>
    </row>
    <row r="6" spans="1:10" ht="90">
      <c r="A6" s="16">
        <v>3</v>
      </c>
      <c r="B6" s="12" t="s">
        <v>9</v>
      </c>
      <c r="C6" s="12" t="s">
        <v>10</v>
      </c>
      <c r="D6" s="12" t="s">
        <v>21</v>
      </c>
      <c r="E6" s="12" t="s">
        <v>21</v>
      </c>
      <c r="F6" s="12" t="s">
        <v>22</v>
      </c>
      <c r="G6" s="11" t="s">
        <v>23</v>
      </c>
      <c r="H6" s="12">
        <v>1</v>
      </c>
      <c r="I6" s="12" t="s">
        <v>15</v>
      </c>
      <c r="J6" s="17">
        <v>0</v>
      </c>
    </row>
    <row r="7" spans="1:10" ht="39.75" customHeight="1">
      <c r="A7" s="18">
        <v>4</v>
      </c>
      <c r="B7" s="10" t="s">
        <v>25</v>
      </c>
      <c r="C7" s="10" t="s">
        <v>26</v>
      </c>
      <c r="D7" s="10" t="s">
        <v>27</v>
      </c>
      <c r="E7" s="10" t="s">
        <v>28</v>
      </c>
      <c r="F7" s="10" t="s">
        <v>29</v>
      </c>
      <c r="G7" s="19" t="s">
        <v>30</v>
      </c>
      <c r="H7" s="16">
        <v>5</v>
      </c>
      <c r="I7" s="13" t="s">
        <v>15</v>
      </c>
      <c r="J7" s="14">
        <v>50000000</v>
      </c>
    </row>
    <row r="8" spans="1:10" ht="30">
      <c r="A8" s="18"/>
      <c r="B8" s="10"/>
      <c r="C8" s="10"/>
      <c r="D8" s="10"/>
      <c r="E8" s="10"/>
      <c r="F8" s="10"/>
      <c r="G8" s="19" t="s">
        <v>31</v>
      </c>
      <c r="H8" s="16">
        <v>3</v>
      </c>
      <c r="I8" s="20"/>
      <c r="J8" s="14"/>
    </row>
    <row r="9" spans="1:10" ht="30">
      <c r="A9" s="18"/>
      <c r="B9" s="10"/>
      <c r="C9" s="10"/>
      <c r="D9" s="10"/>
      <c r="E9" s="10"/>
      <c r="F9" s="10"/>
      <c r="G9" s="19" t="s">
        <v>32</v>
      </c>
      <c r="H9" s="16">
        <v>5</v>
      </c>
      <c r="I9" s="15"/>
      <c r="J9" s="14"/>
    </row>
    <row r="10" spans="1:10" ht="60">
      <c r="A10" s="18">
        <v>5</v>
      </c>
      <c r="B10" s="10" t="s">
        <v>9</v>
      </c>
      <c r="C10" s="10" t="s">
        <v>33</v>
      </c>
      <c r="D10" s="10" t="s">
        <v>34</v>
      </c>
      <c r="E10" s="10" t="s">
        <v>35</v>
      </c>
      <c r="F10" s="10" t="s">
        <v>36</v>
      </c>
      <c r="G10" s="11" t="s">
        <v>37</v>
      </c>
      <c r="H10" s="16">
        <v>1</v>
      </c>
      <c r="I10" s="13" t="s">
        <v>24</v>
      </c>
      <c r="J10" s="14">
        <v>10000000</v>
      </c>
    </row>
    <row r="11" spans="1:10" ht="71.25" customHeight="1">
      <c r="A11" s="18"/>
      <c r="B11" s="10"/>
      <c r="C11" s="10"/>
      <c r="D11" s="10"/>
      <c r="E11" s="10"/>
      <c r="F11" s="10"/>
      <c r="G11" s="21" t="s">
        <v>38</v>
      </c>
      <c r="H11" s="22">
        <v>2</v>
      </c>
      <c r="I11" s="20"/>
      <c r="J11" s="14"/>
    </row>
    <row r="12" spans="1:10" ht="30">
      <c r="A12" s="18"/>
      <c r="B12" s="10"/>
      <c r="C12" s="10"/>
      <c r="D12" s="10"/>
      <c r="E12" s="10"/>
      <c r="F12" s="10"/>
      <c r="G12" s="11" t="s">
        <v>39</v>
      </c>
      <c r="H12" s="23">
        <v>0.15</v>
      </c>
      <c r="I12" s="20"/>
      <c r="J12" s="14"/>
    </row>
    <row r="13" spans="1:10" ht="45">
      <c r="A13" s="18"/>
      <c r="B13" s="10"/>
      <c r="C13" s="10"/>
      <c r="D13" s="10"/>
      <c r="E13" s="10"/>
      <c r="F13" s="10"/>
      <c r="G13" s="11" t="s">
        <v>40</v>
      </c>
      <c r="H13" s="16">
        <v>2</v>
      </c>
      <c r="I13" s="20"/>
      <c r="J13" s="14"/>
    </row>
    <row r="14" spans="1:10" ht="45">
      <c r="A14" s="18"/>
      <c r="B14" s="10"/>
      <c r="C14" s="10"/>
      <c r="D14" s="10"/>
      <c r="E14" s="10"/>
      <c r="F14" s="10"/>
      <c r="G14" s="24" t="s">
        <v>42</v>
      </c>
      <c r="H14" s="23">
        <v>0.15</v>
      </c>
      <c r="I14" s="15"/>
      <c r="J14" s="14"/>
    </row>
    <row r="15" spans="1:10" ht="75">
      <c r="A15" s="16">
        <v>6</v>
      </c>
      <c r="B15" s="12" t="s">
        <v>9</v>
      </c>
      <c r="C15" s="12" t="s">
        <v>43</v>
      </c>
      <c r="D15" s="12" t="s">
        <v>34</v>
      </c>
      <c r="E15" s="12" t="s">
        <v>44</v>
      </c>
      <c r="F15" s="12" t="s">
        <v>45</v>
      </c>
      <c r="G15" s="11" t="s">
        <v>46</v>
      </c>
      <c r="H15" s="16">
        <v>1</v>
      </c>
      <c r="I15" s="16" t="s">
        <v>24</v>
      </c>
      <c r="J15" s="17">
        <v>30000000</v>
      </c>
    </row>
    <row r="16" spans="1:10" ht="75">
      <c r="A16" s="16">
        <v>7</v>
      </c>
      <c r="B16" s="12" t="s">
        <v>9</v>
      </c>
      <c r="C16" s="12" t="s">
        <v>43</v>
      </c>
      <c r="D16" s="12" t="s">
        <v>34</v>
      </c>
      <c r="E16" s="12" t="s">
        <v>47</v>
      </c>
      <c r="F16" s="12" t="s">
        <v>48</v>
      </c>
      <c r="G16" s="11" t="s">
        <v>49</v>
      </c>
      <c r="H16" s="16">
        <v>1</v>
      </c>
      <c r="I16" s="16" t="s">
        <v>24</v>
      </c>
      <c r="J16" s="17">
        <v>0</v>
      </c>
    </row>
    <row r="17" spans="1:10" ht="97.5" customHeight="1">
      <c r="A17" s="16">
        <v>8</v>
      </c>
      <c r="B17" s="12" t="s">
        <v>9</v>
      </c>
      <c r="C17" s="12" t="s">
        <v>50</v>
      </c>
      <c r="D17" s="12" t="s">
        <v>51</v>
      </c>
      <c r="E17" s="12" t="s">
        <v>52</v>
      </c>
      <c r="F17" s="12" t="s">
        <v>53</v>
      </c>
      <c r="G17" s="11" t="s">
        <v>54</v>
      </c>
      <c r="H17" s="23">
        <v>0.6</v>
      </c>
      <c r="I17" s="16" t="s">
        <v>24</v>
      </c>
      <c r="J17" s="17">
        <v>80000000</v>
      </c>
    </row>
    <row r="18" spans="1:10" ht="60">
      <c r="A18" s="18">
        <v>9</v>
      </c>
      <c r="B18" s="10" t="s">
        <v>9</v>
      </c>
      <c r="C18" s="10" t="s">
        <v>55</v>
      </c>
      <c r="D18" s="10" t="s">
        <v>56</v>
      </c>
      <c r="E18" s="25" t="s">
        <v>57</v>
      </c>
      <c r="F18" s="10" t="s">
        <v>58</v>
      </c>
      <c r="G18" s="11" t="s">
        <v>59</v>
      </c>
      <c r="H18" s="16">
        <v>4</v>
      </c>
      <c r="I18" s="26" t="s">
        <v>24</v>
      </c>
      <c r="J18" s="14">
        <v>50000000</v>
      </c>
    </row>
    <row r="19" spans="1:10" ht="30">
      <c r="A19" s="18"/>
      <c r="B19" s="10"/>
      <c r="C19" s="10"/>
      <c r="D19" s="10"/>
      <c r="E19" s="25"/>
      <c r="F19" s="10"/>
      <c r="G19" s="11" t="s">
        <v>60</v>
      </c>
      <c r="H19" s="16">
        <v>100</v>
      </c>
      <c r="I19" s="27"/>
      <c r="J19" s="14"/>
    </row>
    <row r="20" spans="1:10" ht="45">
      <c r="A20" s="18"/>
      <c r="B20" s="10"/>
      <c r="C20" s="10"/>
      <c r="D20" s="10"/>
      <c r="E20" s="25"/>
      <c r="F20" s="10"/>
      <c r="G20" s="11" t="s">
        <v>61</v>
      </c>
      <c r="H20" s="16">
        <v>50</v>
      </c>
      <c r="I20" s="27"/>
      <c r="J20" s="14"/>
    </row>
    <row r="21" spans="1:10" ht="60">
      <c r="A21" s="18"/>
      <c r="B21" s="10"/>
      <c r="C21" s="10"/>
      <c r="D21" s="10"/>
      <c r="E21" s="25"/>
      <c r="F21" s="10"/>
      <c r="G21" s="11" t="s">
        <v>62</v>
      </c>
      <c r="H21" s="16">
        <v>100</v>
      </c>
      <c r="I21" s="28"/>
      <c r="J21" s="14"/>
    </row>
    <row r="22" spans="1:10" ht="45">
      <c r="A22" s="18">
        <v>10</v>
      </c>
      <c r="B22" s="10" t="s">
        <v>9</v>
      </c>
      <c r="C22" s="10" t="s">
        <v>63</v>
      </c>
      <c r="D22" s="10" t="s">
        <v>64</v>
      </c>
      <c r="E22" s="10" t="s">
        <v>65</v>
      </c>
      <c r="F22" s="10" t="s">
        <v>66</v>
      </c>
      <c r="G22" s="19" t="s">
        <v>67</v>
      </c>
      <c r="H22" s="16">
        <v>90</v>
      </c>
      <c r="I22" s="13" t="s">
        <v>24</v>
      </c>
      <c r="J22" s="14">
        <v>41432368.780000001</v>
      </c>
    </row>
    <row r="23" spans="1:10" ht="45">
      <c r="A23" s="18"/>
      <c r="B23" s="10"/>
      <c r="C23" s="10"/>
      <c r="D23" s="10"/>
      <c r="E23" s="10"/>
      <c r="F23" s="10"/>
      <c r="G23" s="19" t="s">
        <v>68</v>
      </c>
      <c r="H23" s="23">
        <v>0.41</v>
      </c>
      <c r="I23" s="15"/>
      <c r="J23" s="14"/>
    </row>
    <row r="24" spans="1:10" ht="75">
      <c r="A24" s="16">
        <v>11</v>
      </c>
      <c r="B24" s="11" t="s">
        <v>9</v>
      </c>
      <c r="C24" s="12" t="s">
        <v>63</v>
      </c>
      <c r="D24" s="11" t="s">
        <v>69</v>
      </c>
      <c r="E24" s="12" t="s">
        <v>70</v>
      </c>
      <c r="F24" s="11" t="s">
        <v>71</v>
      </c>
      <c r="G24" s="19" t="s">
        <v>72</v>
      </c>
      <c r="H24" s="12">
        <v>14</v>
      </c>
      <c r="I24" s="16" t="s">
        <v>24</v>
      </c>
      <c r="J24" s="17">
        <v>600000000</v>
      </c>
    </row>
    <row r="25" spans="1:10" ht="56.1" customHeight="1">
      <c r="A25" s="18">
        <v>12</v>
      </c>
      <c r="B25" s="10" t="s">
        <v>9</v>
      </c>
      <c r="C25" s="10" t="s">
        <v>74</v>
      </c>
      <c r="D25" s="10" t="s">
        <v>75</v>
      </c>
      <c r="E25" s="10" t="s">
        <v>76</v>
      </c>
      <c r="F25" s="10" t="s">
        <v>77</v>
      </c>
      <c r="G25" s="19" t="s">
        <v>78</v>
      </c>
      <c r="H25" s="16">
        <v>1</v>
      </c>
      <c r="I25" s="13" t="s">
        <v>24</v>
      </c>
      <c r="J25" s="14">
        <v>50000000</v>
      </c>
    </row>
    <row r="26" spans="1:10" ht="45" customHeight="1">
      <c r="A26" s="18"/>
      <c r="B26" s="10"/>
      <c r="C26" s="10"/>
      <c r="D26" s="10"/>
      <c r="E26" s="10"/>
      <c r="F26" s="10"/>
      <c r="G26" s="11" t="s">
        <v>79</v>
      </c>
      <c r="H26" s="16">
        <v>26</v>
      </c>
      <c r="I26" s="15"/>
      <c r="J26" s="14"/>
    </row>
    <row r="27" spans="1:10" ht="57" customHeight="1">
      <c r="A27" s="18">
        <v>13</v>
      </c>
      <c r="B27" s="10" t="s">
        <v>80</v>
      </c>
      <c r="C27" s="10" t="s">
        <v>81</v>
      </c>
      <c r="D27" s="10" t="s">
        <v>82</v>
      </c>
      <c r="E27" s="10" t="s">
        <v>83</v>
      </c>
      <c r="F27" s="10" t="s">
        <v>84</v>
      </c>
      <c r="G27" s="19" t="s">
        <v>85</v>
      </c>
      <c r="H27" s="16">
        <v>60</v>
      </c>
      <c r="I27" s="26" t="s">
        <v>41</v>
      </c>
      <c r="J27" s="14">
        <v>90000000</v>
      </c>
    </row>
    <row r="28" spans="1:10" ht="44.1" customHeight="1">
      <c r="A28" s="18"/>
      <c r="B28" s="10"/>
      <c r="C28" s="10"/>
      <c r="D28" s="10"/>
      <c r="E28" s="10"/>
      <c r="F28" s="10"/>
      <c r="G28" s="19" t="s">
        <v>86</v>
      </c>
      <c r="H28" s="16">
        <v>180</v>
      </c>
      <c r="I28" s="27"/>
      <c r="J28" s="14"/>
    </row>
    <row r="29" spans="1:10" ht="51.75" customHeight="1">
      <c r="A29" s="18"/>
      <c r="B29" s="10"/>
      <c r="C29" s="10"/>
      <c r="D29" s="10"/>
      <c r="E29" s="10"/>
      <c r="F29" s="10"/>
      <c r="G29" s="19" t="s">
        <v>87</v>
      </c>
      <c r="H29" s="16">
        <v>12</v>
      </c>
      <c r="I29" s="27"/>
      <c r="J29" s="14"/>
    </row>
    <row r="30" spans="1:10" ht="51" customHeight="1">
      <c r="A30" s="18"/>
      <c r="B30" s="10"/>
      <c r="C30" s="10"/>
      <c r="D30" s="10"/>
      <c r="E30" s="10"/>
      <c r="F30" s="10"/>
      <c r="G30" s="19" t="s">
        <v>88</v>
      </c>
      <c r="H30" s="16">
        <v>2</v>
      </c>
      <c r="I30" s="27"/>
      <c r="J30" s="14"/>
    </row>
    <row r="31" spans="1:10" ht="45.75" customHeight="1">
      <c r="A31" s="18"/>
      <c r="B31" s="10"/>
      <c r="C31" s="10"/>
      <c r="D31" s="10"/>
      <c r="E31" s="10"/>
      <c r="F31" s="10"/>
      <c r="G31" s="19" t="s">
        <v>89</v>
      </c>
      <c r="H31" s="16">
        <v>100</v>
      </c>
      <c r="I31" s="27"/>
      <c r="J31" s="14"/>
    </row>
    <row r="32" spans="1:10" ht="49.5" customHeight="1">
      <c r="A32" s="18"/>
      <c r="B32" s="10"/>
      <c r="C32" s="10"/>
      <c r="D32" s="10"/>
      <c r="E32" s="10"/>
      <c r="F32" s="10"/>
      <c r="G32" s="19" t="s">
        <v>90</v>
      </c>
      <c r="H32" s="16">
        <v>2</v>
      </c>
      <c r="I32" s="27"/>
      <c r="J32" s="14"/>
    </row>
    <row r="33" spans="1:10" ht="39" customHeight="1">
      <c r="A33" s="18"/>
      <c r="B33" s="10"/>
      <c r="C33" s="10"/>
      <c r="D33" s="10"/>
      <c r="E33" s="10"/>
      <c r="F33" s="10"/>
      <c r="G33" s="19" t="s">
        <v>91</v>
      </c>
      <c r="H33" s="16">
        <v>812</v>
      </c>
      <c r="I33" s="27"/>
      <c r="J33" s="14"/>
    </row>
    <row r="34" spans="1:10" ht="63" customHeight="1">
      <c r="A34" s="18"/>
      <c r="B34" s="10"/>
      <c r="C34" s="10"/>
      <c r="D34" s="10"/>
      <c r="E34" s="10"/>
      <c r="F34" s="10"/>
      <c r="G34" s="19" t="s">
        <v>92</v>
      </c>
      <c r="H34" s="16">
        <v>0.05</v>
      </c>
      <c r="I34" s="28"/>
      <c r="J34" s="14"/>
    </row>
    <row r="35" spans="1:10" ht="45.95" customHeight="1">
      <c r="A35" s="18">
        <v>14</v>
      </c>
      <c r="B35" s="10" t="s">
        <v>80</v>
      </c>
      <c r="C35" s="10" t="s">
        <v>93</v>
      </c>
      <c r="D35" s="10" t="s">
        <v>94</v>
      </c>
      <c r="E35" s="10" t="s">
        <v>95</v>
      </c>
      <c r="F35" s="10" t="s">
        <v>96</v>
      </c>
      <c r="G35" s="19" t="s">
        <v>97</v>
      </c>
      <c r="H35" s="16">
        <v>1</v>
      </c>
      <c r="I35" s="26" t="s">
        <v>24</v>
      </c>
      <c r="J35" s="14">
        <v>0</v>
      </c>
    </row>
    <row r="36" spans="1:10" ht="51" customHeight="1">
      <c r="A36" s="18"/>
      <c r="B36" s="10"/>
      <c r="C36" s="10"/>
      <c r="D36" s="10"/>
      <c r="E36" s="10"/>
      <c r="F36" s="10"/>
      <c r="G36" s="19" t="s">
        <v>98</v>
      </c>
      <c r="H36" s="16">
        <v>1</v>
      </c>
      <c r="I36" s="28"/>
      <c r="J36" s="14"/>
    </row>
    <row r="37" spans="1:10" ht="60">
      <c r="A37" s="18">
        <v>15</v>
      </c>
      <c r="B37" s="10" t="s">
        <v>80</v>
      </c>
      <c r="C37" s="10" t="s">
        <v>99</v>
      </c>
      <c r="D37" s="10" t="s">
        <v>100</v>
      </c>
      <c r="E37" s="10" t="s">
        <v>100</v>
      </c>
      <c r="F37" s="10" t="s">
        <v>101</v>
      </c>
      <c r="G37" s="19" t="s">
        <v>102</v>
      </c>
      <c r="H37" s="16">
        <v>8</v>
      </c>
      <c r="I37" s="26" t="s">
        <v>24</v>
      </c>
      <c r="J37" s="14">
        <v>20000000</v>
      </c>
    </row>
    <row r="38" spans="1:10" ht="30">
      <c r="A38" s="18"/>
      <c r="B38" s="10"/>
      <c r="C38" s="10"/>
      <c r="D38" s="10"/>
      <c r="E38" s="10"/>
      <c r="F38" s="10"/>
      <c r="G38" s="19" t="s">
        <v>103</v>
      </c>
      <c r="H38" s="16">
        <v>4</v>
      </c>
      <c r="I38" s="28"/>
      <c r="J38" s="14"/>
    </row>
    <row r="39" spans="1:10" ht="75">
      <c r="A39" s="12">
        <v>16</v>
      </c>
      <c r="B39" s="12" t="s">
        <v>9</v>
      </c>
      <c r="C39" s="12" t="s">
        <v>63</v>
      </c>
      <c r="D39" s="12" t="s">
        <v>104</v>
      </c>
      <c r="E39" s="12" t="s">
        <v>105</v>
      </c>
      <c r="F39" s="12" t="s">
        <v>106</v>
      </c>
      <c r="G39" s="19" t="s">
        <v>107</v>
      </c>
      <c r="H39" s="16">
        <v>6</v>
      </c>
      <c r="I39" s="12" t="s">
        <v>24</v>
      </c>
      <c r="J39" s="17">
        <v>25000000</v>
      </c>
    </row>
    <row r="40" spans="1:10" ht="52.5" customHeight="1">
      <c r="A40" s="18">
        <v>17</v>
      </c>
      <c r="B40" s="10" t="s">
        <v>9</v>
      </c>
      <c r="C40" s="10" t="s">
        <v>108</v>
      </c>
      <c r="D40" s="10" t="s">
        <v>109</v>
      </c>
      <c r="E40" s="10" t="s">
        <v>110</v>
      </c>
      <c r="F40" s="10" t="s">
        <v>111</v>
      </c>
      <c r="G40" s="19" t="s">
        <v>112</v>
      </c>
      <c r="H40" s="12">
        <v>1</v>
      </c>
      <c r="I40" s="13" t="s">
        <v>113</v>
      </c>
      <c r="J40" s="14">
        <v>30000000</v>
      </c>
    </row>
    <row r="41" spans="1:10" ht="52.5" customHeight="1">
      <c r="A41" s="18"/>
      <c r="B41" s="10"/>
      <c r="C41" s="10"/>
      <c r="D41" s="10"/>
      <c r="E41" s="10"/>
      <c r="F41" s="10"/>
      <c r="G41" s="19" t="s">
        <v>114</v>
      </c>
      <c r="H41" s="12">
        <v>1</v>
      </c>
      <c r="I41" s="20"/>
      <c r="J41" s="14"/>
    </row>
    <row r="42" spans="1:10" ht="52.5" customHeight="1">
      <c r="A42" s="18"/>
      <c r="B42" s="10"/>
      <c r="C42" s="10"/>
      <c r="D42" s="10"/>
      <c r="E42" s="10"/>
      <c r="F42" s="10"/>
      <c r="G42" s="19" t="s">
        <v>115</v>
      </c>
      <c r="H42" s="16">
        <v>14</v>
      </c>
      <c r="I42" s="15"/>
      <c r="J42" s="14"/>
    </row>
    <row r="43" spans="1:10" ht="52.5" customHeight="1">
      <c r="A43" s="18"/>
      <c r="B43" s="10"/>
      <c r="C43" s="10"/>
      <c r="D43" s="10"/>
      <c r="E43" s="10"/>
      <c r="F43" s="10"/>
      <c r="G43" s="19" t="s">
        <v>116</v>
      </c>
      <c r="H43" s="29">
        <v>17</v>
      </c>
      <c r="I43" s="13" t="s">
        <v>113</v>
      </c>
      <c r="J43" s="14"/>
    </row>
    <row r="44" spans="1:10" ht="52.5" customHeight="1">
      <c r="A44" s="18"/>
      <c r="B44" s="10"/>
      <c r="C44" s="10"/>
      <c r="D44" s="10"/>
      <c r="E44" s="10"/>
      <c r="F44" s="10"/>
      <c r="G44" s="19" t="s">
        <v>117</v>
      </c>
      <c r="H44" s="16">
        <v>1</v>
      </c>
      <c r="I44" s="20"/>
      <c r="J44" s="14"/>
    </row>
    <row r="45" spans="1:10" ht="52.5" customHeight="1">
      <c r="A45" s="18"/>
      <c r="B45" s="10"/>
      <c r="C45" s="10"/>
      <c r="D45" s="10"/>
      <c r="E45" s="10"/>
      <c r="F45" s="10"/>
      <c r="G45" s="19" t="s">
        <v>118</v>
      </c>
      <c r="H45" s="16">
        <v>1</v>
      </c>
      <c r="I45" s="20"/>
      <c r="J45" s="14"/>
    </row>
    <row r="46" spans="1:10" ht="52.5" customHeight="1">
      <c r="A46" s="18"/>
      <c r="B46" s="10"/>
      <c r="C46" s="10"/>
      <c r="D46" s="10"/>
      <c r="E46" s="10"/>
      <c r="F46" s="10"/>
      <c r="G46" s="19" t="s">
        <v>119</v>
      </c>
      <c r="H46" s="30">
        <v>0.15</v>
      </c>
      <c r="I46" s="20"/>
      <c r="J46" s="14"/>
    </row>
    <row r="47" spans="1:10" ht="52.5" customHeight="1">
      <c r="A47" s="18"/>
      <c r="B47" s="10"/>
      <c r="C47" s="10"/>
      <c r="D47" s="10"/>
      <c r="E47" s="10"/>
      <c r="F47" s="10"/>
      <c r="G47" s="19" t="s">
        <v>120</v>
      </c>
      <c r="H47" s="16">
        <v>1</v>
      </c>
      <c r="I47" s="15"/>
      <c r="J47" s="14"/>
    </row>
    <row r="48" spans="1:10" ht="45">
      <c r="A48" s="25">
        <v>18</v>
      </c>
      <c r="B48" s="25" t="s">
        <v>25</v>
      </c>
      <c r="C48" s="25" t="s">
        <v>121</v>
      </c>
      <c r="D48" s="25" t="s">
        <v>122</v>
      </c>
      <c r="E48" s="25" t="s">
        <v>123</v>
      </c>
      <c r="F48" s="25" t="s">
        <v>124</v>
      </c>
      <c r="G48" s="31" t="s">
        <v>125</v>
      </c>
      <c r="H48" s="16">
        <v>90</v>
      </c>
      <c r="I48" s="13" t="s">
        <v>73</v>
      </c>
      <c r="J48" s="14">
        <v>3297958987</v>
      </c>
    </row>
    <row r="49" spans="1:10" ht="45">
      <c r="A49" s="25"/>
      <c r="B49" s="25"/>
      <c r="C49" s="25"/>
      <c r="D49" s="25"/>
      <c r="E49" s="25"/>
      <c r="F49" s="25"/>
      <c r="G49" s="31" t="s">
        <v>126</v>
      </c>
      <c r="H49" s="16">
        <v>65</v>
      </c>
      <c r="I49" s="20"/>
      <c r="J49" s="14"/>
    </row>
    <row r="50" spans="1:10" ht="75">
      <c r="A50" s="25"/>
      <c r="B50" s="25"/>
      <c r="C50" s="25"/>
      <c r="D50" s="25"/>
      <c r="E50" s="25"/>
      <c r="F50" s="25"/>
      <c r="G50" s="31" t="s">
        <v>127</v>
      </c>
      <c r="H50" s="16">
        <v>70</v>
      </c>
      <c r="I50" s="20"/>
      <c r="J50" s="14"/>
    </row>
    <row r="51" spans="1:10" ht="30">
      <c r="A51" s="25"/>
      <c r="B51" s="25"/>
      <c r="C51" s="25"/>
      <c r="D51" s="25"/>
      <c r="E51" s="25"/>
      <c r="F51" s="25"/>
      <c r="G51" s="31" t="s">
        <v>128</v>
      </c>
      <c r="H51" s="16">
        <v>45</v>
      </c>
      <c r="I51" s="15"/>
      <c r="J51" s="14"/>
    </row>
    <row r="52" spans="1:10" ht="45.75" customHeight="1">
      <c r="A52" s="25">
        <v>19</v>
      </c>
      <c r="B52" s="25" t="s">
        <v>25</v>
      </c>
      <c r="C52" s="25" t="s">
        <v>121</v>
      </c>
      <c r="D52" s="25" t="s">
        <v>129</v>
      </c>
      <c r="E52" s="25" t="s">
        <v>130</v>
      </c>
      <c r="F52" s="25" t="s">
        <v>131</v>
      </c>
      <c r="G52" s="31" t="s">
        <v>132</v>
      </c>
      <c r="H52" s="16">
        <v>2</v>
      </c>
      <c r="I52" s="13" t="s">
        <v>73</v>
      </c>
      <c r="J52" s="14">
        <v>806100000</v>
      </c>
    </row>
    <row r="53" spans="1:10" ht="60">
      <c r="A53" s="25"/>
      <c r="B53" s="25"/>
      <c r="C53" s="25"/>
      <c r="D53" s="25"/>
      <c r="E53" s="25"/>
      <c r="F53" s="25"/>
      <c r="G53" s="31" t="s">
        <v>133</v>
      </c>
      <c r="H53" s="16">
        <v>50</v>
      </c>
      <c r="I53" s="15"/>
      <c r="J53" s="14"/>
    </row>
    <row r="54" spans="1:10" ht="45">
      <c r="A54" s="25">
        <v>20</v>
      </c>
      <c r="B54" s="25" t="s">
        <v>25</v>
      </c>
      <c r="C54" s="25" t="s">
        <v>121</v>
      </c>
      <c r="D54" s="25" t="s">
        <v>129</v>
      </c>
      <c r="E54" s="25" t="s">
        <v>134</v>
      </c>
      <c r="F54" s="25" t="s">
        <v>135</v>
      </c>
      <c r="G54" s="31" t="s">
        <v>136</v>
      </c>
      <c r="H54" s="16">
        <v>8000</v>
      </c>
      <c r="I54" s="13" t="s">
        <v>73</v>
      </c>
      <c r="J54" s="14">
        <v>188100000</v>
      </c>
    </row>
    <row r="55" spans="1:10" ht="30">
      <c r="A55" s="25"/>
      <c r="B55" s="25"/>
      <c r="C55" s="25"/>
      <c r="D55" s="25"/>
      <c r="E55" s="25"/>
      <c r="F55" s="25"/>
      <c r="G55" s="31" t="s">
        <v>137</v>
      </c>
      <c r="H55" s="16">
        <v>3</v>
      </c>
      <c r="I55" s="15"/>
      <c r="J55" s="14"/>
    </row>
    <row r="56" spans="1:10" ht="72.75" customHeight="1">
      <c r="A56" s="25">
        <v>21</v>
      </c>
      <c r="B56" s="25" t="s">
        <v>25</v>
      </c>
      <c r="C56" s="25" t="s">
        <v>138</v>
      </c>
      <c r="D56" s="25" t="s">
        <v>139</v>
      </c>
      <c r="E56" s="25" t="s">
        <v>140</v>
      </c>
      <c r="F56" s="25" t="s">
        <v>141</v>
      </c>
      <c r="G56" s="31" t="s">
        <v>142</v>
      </c>
      <c r="H56" s="16">
        <v>40</v>
      </c>
      <c r="I56" s="13" t="s">
        <v>73</v>
      </c>
      <c r="J56" s="14">
        <v>785700000</v>
      </c>
    </row>
    <row r="57" spans="1:10" ht="45">
      <c r="A57" s="25"/>
      <c r="B57" s="25"/>
      <c r="C57" s="25"/>
      <c r="D57" s="25"/>
      <c r="E57" s="25"/>
      <c r="F57" s="25"/>
      <c r="G57" s="31" t="s">
        <v>143</v>
      </c>
      <c r="H57" s="16">
        <v>25</v>
      </c>
      <c r="I57" s="20"/>
      <c r="J57" s="14"/>
    </row>
    <row r="58" spans="1:10" ht="45">
      <c r="A58" s="25"/>
      <c r="B58" s="25"/>
      <c r="C58" s="25"/>
      <c r="D58" s="25"/>
      <c r="E58" s="25"/>
      <c r="F58" s="25"/>
      <c r="G58" s="31" t="s">
        <v>144</v>
      </c>
      <c r="H58" s="16">
        <v>40</v>
      </c>
      <c r="I58" s="20"/>
      <c r="J58" s="14"/>
    </row>
    <row r="59" spans="1:10" ht="90">
      <c r="A59" s="25"/>
      <c r="B59" s="25"/>
      <c r="C59" s="25"/>
      <c r="D59" s="25"/>
      <c r="E59" s="25"/>
      <c r="F59" s="25"/>
      <c r="G59" s="31" t="s">
        <v>145</v>
      </c>
      <c r="H59" s="16">
        <v>20</v>
      </c>
      <c r="I59" s="20"/>
      <c r="J59" s="14"/>
    </row>
    <row r="60" spans="1:10" ht="75">
      <c r="A60" s="25"/>
      <c r="B60" s="25"/>
      <c r="C60" s="25"/>
      <c r="D60" s="25"/>
      <c r="E60" s="25"/>
      <c r="F60" s="25"/>
      <c r="G60" s="31" t="s">
        <v>146</v>
      </c>
      <c r="H60" s="16">
        <v>20</v>
      </c>
      <c r="I60" s="20"/>
      <c r="J60" s="14"/>
    </row>
    <row r="61" spans="1:10" ht="90">
      <c r="A61" s="25"/>
      <c r="B61" s="25"/>
      <c r="C61" s="25"/>
      <c r="D61" s="25"/>
      <c r="E61" s="25"/>
      <c r="F61" s="25"/>
      <c r="G61" s="31" t="s">
        <v>147</v>
      </c>
      <c r="H61" s="16">
        <v>10</v>
      </c>
      <c r="I61" s="15"/>
      <c r="J61" s="14"/>
    </row>
    <row r="62" spans="1:10" ht="72" customHeight="1">
      <c r="A62" s="25">
        <v>22</v>
      </c>
      <c r="B62" s="25" t="s">
        <v>25</v>
      </c>
      <c r="C62" s="25" t="s">
        <v>121</v>
      </c>
      <c r="D62" s="25" t="s">
        <v>122</v>
      </c>
      <c r="E62" s="25" t="s">
        <v>148</v>
      </c>
      <c r="F62" s="25" t="s">
        <v>149</v>
      </c>
      <c r="G62" s="31" t="s">
        <v>150</v>
      </c>
      <c r="H62" s="16">
        <v>35</v>
      </c>
      <c r="I62" s="13" t="s">
        <v>73</v>
      </c>
      <c r="J62" s="14">
        <v>1001400000</v>
      </c>
    </row>
    <row r="63" spans="1:10" ht="72" customHeight="1">
      <c r="A63" s="25"/>
      <c r="B63" s="25"/>
      <c r="C63" s="25"/>
      <c r="D63" s="25"/>
      <c r="E63" s="25"/>
      <c r="F63" s="25"/>
      <c r="G63" s="31" t="s">
        <v>151</v>
      </c>
      <c r="H63" s="16">
        <v>20</v>
      </c>
      <c r="I63" s="20"/>
      <c r="J63" s="14"/>
    </row>
    <row r="64" spans="1:10" ht="72" customHeight="1">
      <c r="A64" s="25"/>
      <c r="B64" s="25"/>
      <c r="C64" s="25"/>
      <c r="D64" s="25"/>
      <c r="E64" s="25"/>
      <c r="F64" s="25"/>
      <c r="G64" s="31" t="s">
        <v>152</v>
      </c>
      <c r="H64" s="16">
        <v>20</v>
      </c>
      <c r="I64" s="20"/>
      <c r="J64" s="14"/>
    </row>
    <row r="65" spans="1:10" ht="72" customHeight="1">
      <c r="A65" s="25"/>
      <c r="B65" s="25"/>
      <c r="C65" s="25"/>
      <c r="D65" s="25"/>
      <c r="E65" s="25"/>
      <c r="F65" s="25"/>
      <c r="G65" s="31" t="s">
        <v>153</v>
      </c>
      <c r="H65" s="16">
        <v>15</v>
      </c>
      <c r="I65" s="15"/>
      <c r="J65" s="14"/>
    </row>
    <row r="66" spans="1:10" ht="55.5" customHeight="1">
      <c r="A66" s="25">
        <v>23</v>
      </c>
      <c r="B66" s="25" t="s">
        <v>25</v>
      </c>
      <c r="C66" s="25" t="s">
        <v>154</v>
      </c>
      <c r="D66" s="25" t="s">
        <v>155</v>
      </c>
      <c r="E66" s="25" t="s">
        <v>156</v>
      </c>
      <c r="F66" s="25" t="s">
        <v>157</v>
      </c>
      <c r="G66" s="31" t="s">
        <v>158</v>
      </c>
      <c r="H66" s="16">
        <v>25000</v>
      </c>
      <c r="I66" s="13" t="s">
        <v>73</v>
      </c>
      <c r="J66" s="14">
        <v>180420000</v>
      </c>
    </row>
    <row r="67" spans="1:10" ht="30">
      <c r="A67" s="25"/>
      <c r="B67" s="25"/>
      <c r="C67" s="25"/>
      <c r="D67" s="25"/>
      <c r="E67" s="25"/>
      <c r="F67" s="25"/>
      <c r="G67" s="31" t="s">
        <v>159</v>
      </c>
      <c r="H67" s="16">
        <v>2</v>
      </c>
      <c r="I67" s="15"/>
      <c r="J67" s="14"/>
    </row>
    <row r="68" spans="1:10" ht="68.25" customHeight="1">
      <c r="A68" s="25">
        <v>24</v>
      </c>
      <c r="B68" s="25" t="s">
        <v>25</v>
      </c>
      <c r="C68" s="25" t="s">
        <v>138</v>
      </c>
      <c r="D68" s="25" t="s">
        <v>160</v>
      </c>
      <c r="E68" s="25" t="s">
        <v>161</v>
      </c>
      <c r="F68" s="25" t="s">
        <v>162</v>
      </c>
      <c r="G68" s="31" t="s">
        <v>163</v>
      </c>
      <c r="H68" s="16">
        <v>30</v>
      </c>
      <c r="I68" s="13" t="s">
        <v>73</v>
      </c>
      <c r="J68" s="14">
        <v>357200000</v>
      </c>
    </row>
    <row r="69" spans="1:10" ht="34.5" customHeight="1">
      <c r="A69" s="25"/>
      <c r="B69" s="25"/>
      <c r="C69" s="25"/>
      <c r="D69" s="25"/>
      <c r="E69" s="25"/>
      <c r="F69" s="25"/>
      <c r="G69" s="31" t="s">
        <v>164</v>
      </c>
      <c r="H69" s="16">
        <v>10</v>
      </c>
      <c r="I69" s="20"/>
      <c r="J69" s="14"/>
    </row>
    <row r="70" spans="1:10" ht="30" customHeight="1">
      <c r="A70" s="25"/>
      <c r="B70" s="25"/>
      <c r="C70" s="25"/>
      <c r="D70" s="25"/>
      <c r="E70" s="25"/>
      <c r="F70" s="25"/>
      <c r="G70" s="31" t="s">
        <v>165</v>
      </c>
      <c r="H70" s="16">
        <v>5</v>
      </c>
      <c r="I70" s="20"/>
      <c r="J70" s="14"/>
    </row>
    <row r="71" spans="1:10" ht="45">
      <c r="A71" s="25"/>
      <c r="B71" s="25"/>
      <c r="C71" s="25"/>
      <c r="D71" s="25"/>
      <c r="E71" s="25"/>
      <c r="F71" s="25"/>
      <c r="G71" s="31" t="s">
        <v>166</v>
      </c>
      <c r="H71" s="16">
        <v>15</v>
      </c>
      <c r="I71" s="20"/>
      <c r="J71" s="14"/>
    </row>
    <row r="72" spans="1:10" ht="45">
      <c r="A72" s="25"/>
      <c r="B72" s="25"/>
      <c r="C72" s="25"/>
      <c r="D72" s="25"/>
      <c r="E72" s="25"/>
      <c r="F72" s="25"/>
      <c r="G72" s="31" t="s">
        <v>167</v>
      </c>
      <c r="H72" s="16">
        <v>450</v>
      </c>
      <c r="I72" s="15"/>
      <c r="J72" s="14"/>
    </row>
    <row r="73" spans="1:10" ht="72" customHeight="1">
      <c r="A73" s="25">
        <v>25</v>
      </c>
      <c r="B73" s="25" t="s">
        <v>25</v>
      </c>
      <c r="C73" s="25" t="s">
        <v>138</v>
      </c>
      <c r="D73" s="25" t="s">
        <v>139</v>
      </c>
      <c r="E73" s="25" t="s">
        <v>168</v>
      </c>
      <c r="F73" s="25" t="s">
        <v>169</v>
      </c>
      <c r="G73" s="31" t="s">
        <v>170</v>
      </c>
      <c r="H73" s="16">
        <v>25</v>
      </c>
      <c r="I73" s="13" t="s">
        <v>73</v>
      </c>
      <c r="J73" s="14">
        <v>209700000</v>
      </c>
    </row>
    <row r="74" spans="1:10" ht="48.75" customHeight="1">
      <c r="A74" s="25"/>
      <c r="B74" s="25"/>
      <c r="C74" s="25"/>
      <c r="D74" s="25"/>
      <c r="E74" s="25"/>
      <c r="F74" s="25"/>
      <c r="G74" s="31" t="s">
        <v>171</v>
      </c>
      <c r="H74" s="16">
        <v>40</v>
      </c>
      <c r="I74" s="20"/>
      <c r="J74" s="14"/>
    </row>
    <row r="75" spans="1:10" ht="30">
      <c r="A75" s="25"/>
      <c r="B75" s="25"/>
      <c r="C75" s="25"/>
      <c r="D75" s="25"/>
      <c r="E75" s="25"/>
      <c r="F75" s="25"/>
      <c r="G75" s="31" t="s">
        <v>172</v>
      </c>
      <c r="H75" s="16">
        <v>20</v>
      </c>
      <c r="I75" s="20"/>
      <c r="J75" s="14"/>
    </row>
    <row r="76" spans="1:10" ht="30">
      <c r="A76" s="25"/>
      <c r="B76" s="25"/>
      <c r="C76" s="25"/>
      <c r="D76" s="25"/>
      <c r="E76" s="25"/>
      <c r="F76" s="25"/>
      <c r="G76" s="31" t="s">
        <v>173</v>
      </c>
      <c r="H76" s="16">
        <v>10</v>
      </c>
      <c r="I76" s="15"/>
      <c r="J76" s="14"/>
    </row>
    <row r="77" spans="1:10" ht="87.75" customHeight="1">
      <c r="A77" s="25">
        <v>26</v>
      </c>
      <c r="B77" s="25" t="s">
        <v>25</v>
      </c>
      <c r="C77" s="25" t="s">
        <v>121</v>
      </c>
      <c r="D77" s="25" t="s">
        <v>129</v>
      </c>
      <c r="E77" s="25" t="s">
        <v>174</v>
      </c>
      <c r="F77" s="25" t="s">
        <v>175</v>
      </c>
      <c r="G77" s="31" t="s">
        <v>176</v>
      </c>
      <c r="H77" s="16">
        <v>7</v>
      </c>
      <c r="I77" s="13" t="s">
        <v>73</v>
      </c>
      <c r="J77" s="14">
        <v>500000000</v>
      </c>
    </row>
    <row r="78" spans="1:10" ht="81.75" customHeight="1">
      <c r="A78" s="25"/>
      <c r="B78" s="25"/>
      <c r="C78" s="25"/>
      <c r="D78" s="25"/>
      <c r="E78" s="25"/>
      <c r="F78" s="25"/>
      <c r="G78" s="31" t="s">
        <v>177</v>
      </c>
      <c r="H78" s="16">
        <v>5</v>
      </c>
      <c r="I78" s="15"/>
      <c r="J78" s="14"/>
    </row>
    <row r="79" spans="1:10" ht="45">
      <c r="A79" s="25">
        <v>27</v>
      </c>
      <c r="B79" s="25" t="s">
        <v>25</v>
      </c>
      <c r="C79" s="25" t="s">
        <v>178</v>
      </c>
      <c r="D79" s="25" t="s">
        <v>179</v>
      </c>
      <c r="E79" s="25" t="s">
        <v>180</v>
      </c>
      <c r="F79" s="25" t="s">
        <v>181</v>
      </c>
      <c r="G79" s="31" t="s">
        <v>182</v>
      </c>
      <c r="H79" s="16">
        <v>225</v>
      </c>
      <c r="I79" s="10" t="s">
        <v>73</v>
      </c>
      <c r="J79" s="14">
        <v>70000000</v>
      </c>
    </row>
    <row r="80" spans="1:10" ht="45">
      <c r="A80" s="25"/>
      <c r="B80" s="25"/>
      <c r="C80" s="25"/>
      <c r="D80" s="25"/>
      <c r="E80" s="25"/>
      <c r="F80" s="25"/>
      <c r="G80" s="31" t="s">
        <v>183</v>
      </c>
      <c r="H80" s="16">
        <f>160+50</f>
        <v>210</v>
      </c>
      <c r="I80" s="10"/>
      <c r="J80" s="14"/>
    </row>
    <row r="81" spans="1:10" ht="45">
      <c r="A81" s="25"/>
      <c r="B81" s="25"/>
      <c r="C81" s="25"/>
      <c r="D81" s="25"/>
      <c r="E81" s="25"/>
      <c r="F81" s="25"/>
      <c r="G81" s="31" t="s">
        <v>184</v>
      </c>
      <c r="H81" s="16">
        <v>20</v>
      </c>
      <c r="I81" s="10"/>
      <c r="J81" s="14"/>
    </row>
    <row r="82" spans="1:10" ht="42" customHeight="1">
      <c r="A82" s="25"/>
      <c r="B82" s="25"/>
      <c r="C82" s="25"/>
      <c r="D82" s="25"/>
      <c r="E82" s="25"/>
      <c r="F82" s="25"/>
      <c r="G82" s="31" t="s">
        <v>185</v>
      </c>
      <c r="H82" s="16">
        <v>2</v>
      </c>
      <c r="I82" s="10"/>
      <c r="J82" s="14"/>
    </row>
    <row r="83" spans="1:10" ht="90">
      <c r="A83" s="32">
        <v>28</v>
      </c>
      <c r="B83" s="32" t="s">
        <v>25</v>
      </c>
      <c r="C83" s="32" t="s">
        <v>186</v>
      </c>
      <c r="D83" s="32" t="s">
        <v>187</v>
      </c>
      <c r="E83" s="32" t="s">
        <v>187</v>
      </c>
      <c r="F83" s="32" t="s">
        <v>188</v>
      </c>
      <c r="G83" s="31" t="s">
        <v>189</v>
      </c>
      <c r="H83" s="16">
        <v>12</v>
      </c>
      <c r="I83" s="12" t="s">
        <v>73</v>
      </c>
      <c r="J83" s="17">
        <v>400000000</v>
      </c>
    </row>
    <row r="84" spans="1:10" ht="56.25" customHeight="1">
      <c r="A84" s="25">
        <v>29</v>
      </c>
      <c r="B84" s="25" t="s">
        <v>25</v>
      </c>
      <c r="C84" s="25" t="s">
        <v>154</v>
      </c>
      <c r="D84" s="25" t="s">
        <v>155</v>
      </c>
      <c r="E84" s="25" t="s">
        <v>190</v>
      </c>
      <c r="F84" s="25" t="s">
        <v>191</v>
      </c>
      <c r="G84" s="31" t="s">
        <v>192</v>
      </c>
      <c r="H84" s="16">
        <v>15</v>
      </c>
      <c r="I84" s="13" t="s">
        <v>73</v>
      </c>
      <c r="J84" s="14">
        <v>235700000</v>
      </c>
    </row>
    <row r="85" spans="1:10" ht="60">
      <c r="A85" s="33"/>
      <c r="B85" s="33"/>
      <c r="C85" s="33"/>
      <c r="D85" s="33"/>
      <c r="E85" s="33"/>
      <c r="F85" s="25"/>
      <c r="G85" s="31" t="s">
        <v>193</v>
      </c>
      <c r="H85" s="16">
        <v>7</v>
      </c>
      <c r="I85" s="15"/>
      <c r="J85" s="14"/>
    </row>
    <row r="86" spans="1:10" ht="81.95" customHeight="1">
      <c r="A86" s="33">
        <v>30</v>
      </c>
      <c r="B86" s="25" t="s">
        <v>194</v>
      </c>
      <c r="C86" s="25" t="s">
        <v>270</v>
      </c>
      <c r="D86" s="25" t="s">
        <v>195</v>
      </c>
      <c r="E86" s="25" t="s">
        <v>196</v>
      </c>
      <c r="F86" s="25" t="s">
        <v>197</v>
      </c>
      <c r="G86" s="31" t="s">
        <v>198</v>
      </c>
      <c r="H86" s="16">
        <v>1261</v>
      </c>
      <c r="I86" s="13" t="s">
        <v>24</v>
      </c>
      <c r="J86" s="34">
        <v>2000000000</v>
      </c>
    </row>
    <row r="87" spans="1:10" ht="30">
      <c r="A87" s="33"/>
      <c r="B87" s="25"/>
      <c r="C87" s="25"/>
      <c r="D87" s="25"/>
      <c r="E87" s="25"/>
      <c r="F87" s="25"/>
      <c r="G87" s="31" t="s">
        <v>199</v>
      </c>
      <c r="H87" s="16">
        <v>450</v>
      </c>
      <c r="I87" s="20"/>
      <c r="J87" s="34"/>
    </row>
    <row r="88" spans="1:10" ht="30">
      <c r="A88" s="33"/>
      <c r="B88" s="25"/>
      <c r="C88" s="25"/>
      <c r="D88" s="25"/>
      <c r="E88" s="25"/>
      <c r="F88" s="25"/>
      <c r="G88" s="31" t="s">
        <v>200</v>
      </c>
      <c r="H88" s="16">
        <v>300</v>
      </c>
      <c r="I88" s="20"/>
      <c r="J88" s="34"/>
    </row>
    <row r="89" spans="1:10" ht="45">
      <c r="A89" s="33"/>
      <c r="B89" s="25"/>
      <c r="C89" s="25"/>
      <c r="D89" s="25"/>
      <c r="E89" s="25"/>
      <c r="F89" s="25"/>
      <c r="G89" s="31" t="s">
        <v>201</v>
      </c>
      <c r="H89" s="16">
        <v>250</v>
      </c>
      <c r="I89" s="20"/>
      <c r="J89" s="34"/>
    </row>
    <row r="90" spans="1:10" ht="36.75" customHeight="1">
      <c r="A90" s="33"/>
      <c r="B90" s="25"/>
      <c r="C90" s="25"/>
      <c r="D90" s="25"/>
      <c r="E90" s="25"/>
      <c r="F90" s="25"/>
      <c r="G90" s="31" t="s">
        <v>202</v>
      </c>
      <c r="H90" s="16">
        <v>296</v>
      </c>
      <c r="I90" s="15"/>
      <c r="J90" s="34"/>
    </row>
    <row r="91" spans="1:10" ht="40.5" customHeight="1">
      <c r="A91" s="18">
        <v>31</v>
      </c>
      <c r="B91" s="10" t="s">
        <v>203</v>
      </c>
      <c r="C91" s="10" t="s">
        <v>393</v>
      </c>
      <c r="D91" s="10" t="s">
        <v>204</v>
      </c>
      <c r="E91" s="25" t="s">
        <v>205</v>
      </c>
      <c r="F91" s="10" t="s">
        <v>206</v>
      </c>
      <c r="G91" s="35" t="s">
        <v>207</v>
      </c>
      <c r="H91" s="29">
        <v>1</v>
      </c>
      <c r="I91" s="13" t="s">
        <v>20</v>
      </c>
      <c r="J91" s="34">
        <v>85000000</v>
      </c>
    </row>
    <row r="92" spans="1:10" ht="40.5" customHeight="1">
      <c r="A92" s="18"/>
      <c r="B92" s="10"/>
      <c r="C92" s="10"/>
      <c r="D92" s="10"/>
      <c r="E92" s="25"/>
      <c r="F92" s="10"/>
      <c r="G92" s="35" t="s">
        <v>208</v>
      </c>
      <c r="H92" s="29">
        <v>10</v>
      </c>
      <c r="I92" s="20"/>
      <c r="J92" s="34"/>
    </row>
    <row r="93" spans="1:10" ht="40.5" customHeight="1">
      <c r="A93" s="18"/>
      <c r="B93" s="10"/>
      <c r="C93" s="10"/>
      <c r="D93" s="10"/>
      <c r="E93" s="25"/>
      <c r="F93" s="10"/>
      <c r="G93" s="35" t="s">
        <v>209</v>
      </c>
      <c r="H93" s="29">
        <v>13</v>
      </c>
      <c r="I93" s="15"/>
      <c r="J93" s="34"/>
    </row>
    <row r="94" spans="1:10" ht="44.25" customHeight="1">
      <c r="A94" s="18">
        <v>32</v>
      </c>
      <c r="B94" s="10" t="s">
        <v>203</v>
      </c>
      <c r="C94" s="10" t="s">
        <v>210</v>
      </c>
      <c r="D94" s="25" t="s">
        <v>211</v>
      </c>
      <c r="E94" s="25" t="s">
        <v>212</v>
      </c>
      <c r="F94" s="10" t="s">
        <v>213</v>
      </c>
      <c r="G94" s="24" t="s">
        <v>214</v>
      </c>
      <c r="H94" s="29">
        <v>4</v>
      </c>
      <c r="I94" s="13" t="s">
        <v>20</v>
      </c>
      <c r="J94" s="36">
        <v>45000000</v>
      </c>
    </row>
    <row r="95" spans="1:10" ht="44.25" customHeight="1">
      <c r="A95" s="18"/>
      <c r="B95" s="10"/>
      <c r="C95" s="10"/>
      <c r="D95" s="25"/>
      <c r="E95" s="25"/>
      <c r="F95" s="10"/>
      <c r="G95" s="24" t="s">
        <v>215</v>
      </c>
      <c r="H95" s="29">
        <v>2</v>
      </c>
      <c r="I95" s="20"/>
      <c r="J95" s="36"/>
    </row>
    <row r="96" spans="1:10" ht="44.25" customHeight="1">
      <c r="A96" s="18"/>
      <c r="B96" s="10"/>
      <c r="C96" s="10"/>
      <c r="D96" s="25"/>
      <c r="E96" s="25"/>
      <c r="F96" s="10"/>
      <c r="G96" s="11" t="s">
        <v>193</v>
      </c>
      <c r="H96" s="29">
        <v>10</v>
      </c>
      <c r="I96" s="20"/>
      <c r="J96" s="36"/>
    </row>
    <row r="97" spans="1:10" ht="44.25" customHeight="1">
      <c r="A97" s="18"/>
      <c r="B97" s="10"/>
      <c r="C97" s="10"/>
      <c r="D97" s="25"/>
      <c r="E97" s="25"/>
      <c r="F97" s="10"/>
      <c r="G97" s="24" t="s">
        <v>216</v>
      </c>
      <c r="H97" s="29">
        <v>1</v>
      </c>
      <c r="I97" s="20"/>
      <c r="J97" s="36"/>
    </row>
    <row r="98" spans="1:10" ht="44.25" customHeight="1">
      <c r="A98" s="18"/>
      <c r="B98" s="10"/>
      <c r="C98" s="10"/>
      <c r="D98" s="25"/>
      <c r="E98" s="25"/>
      <c r="F98" s="10"/>
      <c r="G98" s="24" t="s">
        <v>217</v>
      </c>
      <c r="H98" s="37">
        <v>0.33</v>
      </c>
      <c r="I98" s="20"/>
      <c r="J98" s="36"/>
    </row>
    <row r="99" spans="1:10" ht="44.25" customHeight="1">
      <c r="A99" s="18"/>
      <c r="B99" s="10"/>
      <c r="C99" s="10"/>
      <c r="D99" s="25"/>
      <c r="E99" s="25"/>
      <c r="F99" s="10"/>
      <c r="G99" s="24" t="s">
        <v>218</v>
      </c>
      <c r="H99" s="29">
        <v>1</v>
      </c>
      <c r="I99" s="20"/>
      <c r="J99" s="36"/>
    </row>
    <row r="100" spans="1:10" ht="44.25" customHeight="1">
      <c r="A100" s="18"/>
      <c r="B100" s="10"/>
      <c r="C100" s="10"/>
      <c r="D100" s="25"/>
      <c r="E100" s="25"/>
      <c r="F100" s="10"/>
      <c r="G100" s="24" t="s">
        <v>219</v>
      </c>
      <c r="H100" s="29">
        <v>1</v>
      </c>
      <c r="I100" s="15"/>
      <c r="J100" s="36"/>
    </row>
    <row r="101" spans="1:10" ht="63" customHeight="1">
      <c r="A101" s="18">
        <v>33</v>
      </c>
      <c r="B101" s="10" t="s">
        <v>203</v>
      </c>
      <c r="C101" s="10" t="s">
        <v>220</v>
      </c>
      <c r="D101" s="10" t="s">
        <v>221</v>
      </c>
      <c r="E101" s="25" t="s">
        <v>222</v>
      </c>
      <c r="F101" s="10" t="s">
        <v>223</v>
      </c>
      <c r="G101" s="35" t="s">
        <v>224</v>
      </c>
      <c r="H101" s="29">
        <v>5</v>
      </c>
      <c r="I101" s="13" t="s">
        <v>20</v>
      </c>
      <c r="J101" s="34">
        <f>48000000+8500000</f>
        <v>56500000</v>
      </c>
    </row>
    <row r="102" spans="1:10" ht="63" customHeight="1">
      <c r="A102" s="18"/>
      <c r="B102" s="10"/>
      <c r="C102" s="10"/>
      <c r="D102" s="10"/>
      <c r="E102" s="25"/>
      <c r="F102" s="10"/>
      <c r="G102" s="35" t="s">
        <v>225</v>
      </c>
      <c r="H102" s="29">
        <v>30</v>
      </c>
      <c r="I102" s="20"/>
      <c r="J102" s="34"/>
    </row>
    <row r="103" spans="1:10" ht="63" customHeight="1">
      <c r="A103" s="18"/>
      <c r="B103" s="10"/>
      <c r="C103" s="10"/>
      <c r="D103" s="10"/>
      <c r="E103" s="25"/>
      <c r="F103" s="10"/>
      <c r="G103" s="35" t="s">
        <v>226</v>
      </c>
      <c r="H103" s="29">
        <v>825</v>
      </c>
      <c r="I103" s="20"/>
      <c r="J103" s="34"/>
    </row>
    <row r="104" spans="1:10" ht="63" customHeight="1">
      <c r="A104" s="18"/>
      <c r="B104" s="10"/>
      <c r="C104" s="10"/>
      <c r="D104" s="10"/>
      <c r="E104" s="25"/>
      <c r="F104" s="10"/>
      <c r="G104" s="35" t="s">
        <v>227</v>
      </c>
      <c r="H104" s="29">
        <v>3</v>
      </c>
      <c r="I104" s="20"/>
      <c r="J104" s="34"/>
    </row>
    <row r="105" spans="1:10" ht="63" customHeight="1">
      <c r="A105" s="18"/>
      <c r="B105" s="10"/>
      <c r="C105" s="10"/>
      <c r="D105" s="10"/>
      <c r="E105" s="25"/>
      <c r="F105" s="10"/>
      <c r="G105" s="35" t="s">
        <v>228</v>
      </c>
      <c r="H105" s="29">
        <v>10</v>
      </c>
      <c r="I105" s="15"/>
      <c r="J105" s="34"/>
    </row>
    <row r="106" spans="1:10" ht="54.75" customHeight="1">
      <c r="A106" s="18">
        <v>34</v>
      </c>
      <c r="B106" s="10" t="s">
        <v>203</v>
      </c>
      <c r="C106" s="10" t="s">
        <v>394</v>
      </c>
      <c r="D106" s="10" t="s">
        <v>229</v>
      </c>
      <c r="E106" s="25" t="s">
        <v>230</v>
      </c>
      <c r="F106" s="10" t="s">
        <v>231</v>
      </c>
      <c r="G106" s="35" t="s">
        <v>232</v>
      </c>
      <c r="H106" s="29">
        <v>1</v>
      </c>
      <c r="I106" s="13" t="s">
        <v>20</v>
      </c>
      <c r="J106" s="14">
        <v>60000000</v>
      </c>
    </row>
    <row r="107" spans="1:10" ht="54.75" customHeight="1">
      <c r="A107" s="18"/>
      <c r="B107" s="10"/>
      <c r="C107" s="10"/>
      <c r="D107" s="10"/>
      <c r="E107" s="25"/>
      <c r="F107" s="10"/>
      <c r="G107" s="35" t="s">
        <v>233</v>
      </c>
      <c r="H107" s="29">
        <v>1</v>
      </c>
      <c r="I107" s="20"/>
      <c r="J107" s="14"/>
    </row>
    <row r="108" spans="1:10" ht="54.75" customHeight="1">
      <c r="A108" s="18"/>
      <c r="B108" s="10"/>
      <c r="C108" s="10"/>
      <c r="D108" s="10"/>
      <c r="E108" s="25"/>
      <c r="F108" s="10"/>
      <c r="G108" s="35" t="s">
        <v>234</v>
      </c>
      <c r="H108" s="29">
        <v>1</v>
      </c>
      <c r="I108" s="20"/>
      <c r="J108" s="14"/>
    </row>
    <row r="109" spans="1:10" ht="54.75" customHeight="1">
      <c r="A109" s="18"/>
      <c r="B109" s="10"/>
      <c r="C109" s="10"/>
      <c r="D109" s="10"/>
      <c r="E109" s="25"/>
      <c r="F109" s="10"/>
      <c r="G109" s="24" t="s">
        <v>235</v>
      </c>
      <c r="H109" s="38">
        <v>0.75</v>
      </c>
      <c r="I109" s="15"/>
      <c r="J109" s="14"/>
    </row>
    <row r="110" spans="1:10" ht="68.25" customHeight="1">
      <c r="A110" s="18">
        <v>35</v>
      </c>
      <c r="B110" s="10" t="s">
        <v>203</v>
      </c>
      <c r="C110" s="10" t="s">
        <v>236</v>
      </c>
      <c r="D110" s="25" t="s">
        <v>221</v>
      </c>
      <c r="E110" s="25" t="s">
        <v>237</v>
      </c>
      <c r="F110" s="10" t="s">
        <v>238</v>
      </c>
      <c r="G110" s="24" t="s">
        <v>239</v>
      </c>
      <c r="H110" s="29">
        <v>5</v>
      </c>
      <c r="I110" s="13" t="s">
        <v>20</v>
      </c>
      <c r="J110" s="34">
        <f>50000000+6000000</f>
        <v>56000000</v>
      </c>
    </row>
    <row r="111" spans="1:10" ht="68.25" customHeight="1">
      <c r="A111" s="18"/>
      <c r="B111" s="10"/>
      <c r="C111" s="10"/>
      <c r="D111" s="25"/>
      <c r="E111" s="25"/>
      <c r="F111" s="10"/>
      <c r="G111" s="35" t="s">
        <v>240</v>
      </c>
      <c r="H111" s="29">
        <v>50</v>
      </c>
      <c r="I111" s="20"/>
      <c r="J111" s="34"/>
    </row>
    <row r="112" spans="1:10" ht="68.25" customHeight="1">
      <c r="A112" s="18"/>
      <c r="B112" s="10"/>
      <c r="C112" s="10"/>
      <c r="D112" s="25"/>
      <c r="E112" s="25"/>
      <c r="F112" s="10"/>
      <c r="G112" s="35" t="s">
        <v>241</v>
      </c>
      <c r="H112" s="29">
        <v>1</v>
      </c>
      <c r="I112" s="20"/>
      <c r="J112" s="34"/>
    </row>
    <row r="113" spans="1:10" ht="68.25" customHeight="1">
      <c r="A113" s="18"/>
      <c r="B113" s="10"/>
      <c r="C113" s="10"/>
      <c r="D113" s="25"/>
      <c r="E113" s="25"/>
      <c r="F113" s="10"/>
      <c r="G113" s="35" t="s">
        <v>242</v>
      </c>
      <c r="H113" s="29">
        <v>3</v>
      </c>
      <c r="I113" s="20"/>
      <c r="J113" s="34"/>
    </row>
    <row r="114" spans="1:10" ht="68.25" customHeight="1">
      <c r="A114" s="18"/>
      <c r="B114" s="10"/>
      <c r="C114" s="10"/>
      <c r="D114" s="25"/>
      <c r="E114" s="25"/>
      <c r="F114" s="10"/>
      <c r="G114" s="35" t="s">
        <v>243</v>
      </c>
      <c r="H114" s="29">
        <v>10</v>
      </c>
      <c r="I114" s="15"/>
      <c r="J114" s="34"/>
    </row>
    <row r="115" spans="1:10" ht="36.75" customHeight="1">
      <c r="A115" s="18">
        <v>36</v>
      </c>
      <c r="B115" s="10" t="s">
        <v>203</v>
      </c>
      <c r="C115" s="10" t="s">
        <v>244</v>
      </c>
      <c r="D115" s="10" t="s">
        <v>245</v>
      </c>
      <c r="E115" s="25" t="s">
        <v>246</v>
      </c>
      <c r="F115" s="10" t="s">
        <v>247</v>
      </c>
      <c r="G115" s="19" t="s">
        <v>248</v>
      </c>
      <c r="H115" s="29">
        <v>100</v>
      </c>
      <c r="I115" s="13" t="s">
        <v>20</v>
      </c>
      <c r="J115" s="34">
        <v>72918234</v>
      </c>
    </row>
    <row r="116" spans="1:10" ht="96" customHeight="1">
      <c r="A116" s="18"/>
      <c r="B116" s="10"/>
      <c r="C116" s="10"/>
      <c r="D116" s="10"/>
      <c r="E116" s="25"/>
      <c r="F116" s="10"/>
      <c r="G116" s="19" t="s">
        <v>249</v>
      </c>
      <c r="H116" s="29">
        <v>1</v>
      </c>
      <c r="I116" s="20"/>
      <c r="J116" s="34"/>
    </row>
    <row r="117" spans="1:10" ht="36.75" customHeight="1">
      <c r="A117" s="18"/>
      <c r="B117" s="10"/>
      <c r="C117" s="10"/>
      <c r="D117" s="10"/>
      <c r="E117" s="25"/>
      <c r="F117" s="10"/>
      <c r="G117" s="35" t="s">
        <v>250</v>
      </c>
      <c r="H117" s="29">
        <v>1</v>
      </c>
      <c r="I117" s="20"/>
      <c r="J117" s="34"/>
    </row>
    <row r="118" spans="1:10" ht="36.75" customHeight="1">
      <c r="A118" s="18"/>
      <c r="B118" s="10"/>
      <c r="C118" s="10"/>
      <c r="D118" s="10"/>
      <c r="E118" s="25"/>
      <c r="F118" s="10"/>
      <c r="G118" s="35" t="s">
        <v>251</v>
      </c>
      <c r="H118" s="29">
        <v>15</v>
      </c>
      <c r="I118" s="20"/>
      <c r="J118" s="34"/>
    </row>
    <row r="119" spans="1:10" ht="36.75" customHeight="1">
      <c r="A119" s="18"/>
      <c r="B119" s="10"/>
      <c r="C119" s="10"/>
      <c r="D119" s="10"/>
      <c r="E119" s="25"/>
      <c r="F119" s="10"/>
      <c r="G119" s="35" t="s">
        <v>252</v>
      </c>
      <c r="H119" s="37">
        <v>0.8</v>
      </c>
      <c r="I119" s="20"/>
      <c r="J119" s="34"/>
    </row>
    <row r="120" spans="1:10" ht="36.75" customHeight="1">
      <c r="A120" s="18"/>
      <c r="B120" s="10"/>
      <c r="C120" s="10"/>
      <c r="D120" s="10"/>
      <c r="E120" s="25"/>
      <c r="F120" s="10"/>
      <c r="G120" s="35" t="s">
        <v>253</v>
      </c>
      <c r="H120" s="29">
        <v>15000</v>
      </c>
      <c r="I120" s="15"/>
      <c r="J120" s="34"/>
    </row>
    <row r="121" spans="1:10" ht="90">
      <c r="A121" s="16">
        <v>37</v>
      </c>
      <c r="B121" s="32" t="s">
        <v>9</v>
      </c>
      <c r="C121" s="32" t="s">
        <v>254</v>
      </c>
      <c r="D121" s="32" t="s">
        <v>255</v>
      </c>
      <c r="E121" s="32" t="s">
        <v>256</v>
      </c>
      <c r="F121" s="32" t="s">
        <v>257</v>
      </c>
      <c r="G121" s="19" t="s">
        <v>258</v>
      </c>
      <c r="H121" s="16">
        <v>1</v>
      </c>
      <c r="I121" s="12" t="s">
        <v>259</v>
      </c>
      <c r="J121" s="17">
        <v>0</v>
      </c>
    </row>
    <row r="122" spans="1:10" ht="90">
      <c r="A122" s="16">
        <v>38</v>
      </c>
      <c r="B122" s="32" t="s">
        <v>9</v>
      </c>
      <c r="C122" s="32" t="s">
        <v>254</v>
      </c>
      <c r="D122" s="32" t="s">
        <v>260</v>
      </c>
      <c r="E122" s="32" t="s">
        <v>261</v>
      </c>
      <c r="F122" s="32" t="s">
        <v>262</v>
      </c>
      <c r="G122" s="19" t="s">
        <v>263</v>
      </c>
      <c r="H122" s="16">
        <v>1</v>
      </c>
      <c r="I122" s="12" t="s">
        <v>259</v>
      </c>
      <c r="J122" s="17">
        <v>0</v>
      </c>
    </row>
    <row r="123" spans="1:10" ht="45" customHeight="1">
      <c r="A123" s="18">
        <v>39</v>
      </c>
      <c r="B123" s="10" t="s">
        <v>9</v>
      </c>
      <c r="C123" s="10" t="s">
        <v>254</v>
      </c>
      <c r="D123" s="10" t="s">
        <v>264</v>
      </c>
      <c r="E123" s="25" t="s">
        <v>265</v>
      </c>
      <c r="F123" s="25" t="s">
        <v>266</v>
      </c>
      <c r="G123" s="19" t="s">
        <v>267</v>
      </c>
      <c r="H123" s="12">
        <v>48</v>
      </c>
      <c r="I123" s="13" t="s">
        <v>259</v>
      </c>
      <c r="J123" s="14">
        <v>300000000</v>
      </c>
    </row>
    <row r="124" spans="1:10" ht="31.5" customHeight="1">
      <c r="A124" s="18"/>
      <c r="B124" s="10"/>
      <c r="C124" s="10"/>
      <c r="D124" s="10"/>
      <c r="E124" s="25"/>
      <c r="F124" s="25"/>
      <c r="G124" s="19" t="s">
        <v>268</v>
      </c>
      <c r="H124" s="23">
        <v>0.15</v>
      </c>
      <c r="I124" s="20"/>
      <c r="J124" s="14"/>
    </row>
    <row r="125" spans="1:10" ht="31.5" customHeight="1">
      <c r="A125" s="18"/>
      <c r="B125" s="10"/>
      <c r="C125" s="10"/>
      <c r="D125" s="10"/>
      <c r="E125" s="25"/>
      <c r="F125" s="25"/>
      <c r="G125" s="19" t="s">
        <v>269</v>
      </c>
      <c r="H125" s="16">
        <v>7</v>
      </c>
      <c r="I125" s="15"/>
      <c r="J125" s="14"/>
    </row>
    <row r="126" spans="1:10" ht="75">
      <c r="A126" s="16">
        <v>40</v>
      </c>
      <c r="B126" s="12" t="s">
        <v>80</v>
      </c>
      <c r="C126" s="12" t="s">
        <v>270</v>
      </c>
      <c r="D126" s="12" t="s">
        <v>271</v>
      </c>
      <c r="E126" s="32" t="s">
        <v>272</v>
      </c>
      <c r="F126" s="32" t="s">
        <v>273</v>
      </c>
      <c r="G126" s="11" t="s">
        <v>274</v>
      </c>
      <c r="H126" s="16">
        <v>854</v>
      </c>
      <c r="I126" s="12" t="s">
        <v>275</v>
      </c>
      <c r="J126" s="17">
        <f>1500000000+390075638</f>
        <v>1890075638</v>
      </c>
    </row>
    <row r="127" spans="1:10" ht="105">
      <c r="A127" s="16">
        <v>41</v>
      </c>
      <c r="B127" s="12" t="s">
        <v>276</v>
      </c>
      <c r="C127" s="12" t="s">
        <v>277</v>
      </c>
      <c r="D127" s="12" t="s">
        <v>278</v>
      </c>
      <c r="E127" s="32" t="s">
        <v>279</v>
      </c>
      <c r="F127" s="12" t="s">
        <v>280</v>
      </c>
      <c r="G127" s="24" t="s">
        <v>281</v>
      </c>
      <c r="H127" s="16">
        <v>12</v>
      </c>
      <c r="I127" s="12" t="s">
        <v>275</v>
      </c>
      <c r="J127" s="17">
        <v>800000000</v>
      </c>
    </row>
    <row r="128" spans="1:10" ht="99" customHeight="1">
      <c r="A128" s="12">
        <v>42</v>
      </c>
      <c r="B128" s="12" t="s">
        <v>80</v>
      </c>
      <c r="C128" s="12" t="s">
        <v>270</v>
      </c>
      <c r="D128" s="12" t="s">
        <v>271</v>
      </c>
      <c r="E128" s="32" t="s">
        <v>282</v>
      </c>
      <c r="F128" s="12" t="s">
        <v>283</v>
      </c>
      <c r="G128" s="19" t="s">
        <v>284</v>
      </c>
      <c r="H128" s="39">
        <v>11007</v>
      </c>
      <c r="I128" s="12" t="s">
        <v>275</v>
      </c>
      <c r="J128" s="40">
        <v>984700962.9000001</v>
      </c>
    </row>
    <row r="129" spans="1:10" ht="90">
      <c r="A129" s="16">
        <v>43</v>
      </c>
      <c r="B129" s="32" t="s">
        <v>9</v>
      </c>
      <c r="C129" s="32" t="s">
        <v>285</v>
      </c>
      <c r="D129" s="32" t="s">
        <v>11</v>
      </c>
      <c r="E129" s="32" t="s">
        <v>286</v>
      </c>
      <c r="F129" s="32" t="s">
        <v>287</v>
      </c>
      <c r="G129" s="19" t="s">
        <v>288</v>
      </c>
      <c r="H129" s="16">
        <v>4</v>
      </c>
      <c r="I129" s="12" t="s">
        <v>289</v>
      </c>
      <c r="J129" s="17">
        <v>30000000</v>
      </c>
    </row>
    <row r="130" spans="1:10" ht="75">
      <c r="A130" s="16">
        <v>44</v>
      </c>
      <c r="B130" s="12" t="s">
        <v>276</v>
      </c>
      <c r="C130" s="12" t="s">
        <v>290</v>
      </c>
      <c r="D130" s="12" t="s">
        <v>291</v>
      </c>
      <c r="E130" s="12" t="s">
        <v>292</v>
      </c>
      <c r="F130" s="12" t="s">
        <v>293</v>
      </c>
      <c r="G130" s="11" t="s">
        <v>294</v>
      </c>
      <c r="H130" s="16">
        <v>4</v>
      </c>
      <c r="I130" s="12" t="s">
        <v>295</v>
      </c>
      <c r="J130" s="17">
        <v>500000000</v>
      </c>
    </row>
    <row r="131" spans="1:10" ht="43.5" customHeight="1">
      <c r="A131" s="18">
        <v>45</v>
      </c>
      <c r="B131" s="10" t="s">
        <v>276</v>
      </c>
      <c r="C131" s="10" t="s">
        <v>296</v>
      </c>
      <c r="D131" s="10" t="s">
        <v>297</v>
      </c>
      <c r="E131" s="10" t="s">
        <v>298</v>
      </c>
      <c r="F131" s="10" t="s">
        <v>299</v>
      </c>
      <c r="G131" s="19" t="s">
        <v>300</v>
      </c>
      <c r="H131" s="16">
        <v>1</v>
      </c>
      <c r="I131" s="13" t="s">
        <v>301</v>
      </c>
      <c r="J131" s="14">
        <v>96540000</v>
      </c>
    </row>
    <row r="132" spans="1:10" ht="69.75" customHeight="1">
      <c r="A132" s="18"/>
      <c r="B132" s="10"/>
      <c r="C132" s="10"/>
      <c r="D132" s="10"/>
      <c r="E132" s="10"/>
      <c r="F132" s="10"/>
      <c r="G132" s="19" t="s">
        <v>303</v>
      </c>
      <c r="H132" s="16">
        <v>2</v>
      </c>
      <c r="I132" s="20"/>
      <c r="J132" s="14"/>
    </row>
    <row r="133" spans="1:10" ht="60" customHeight="1">
      <c r="A133" s="18"/>
      <c r="B133" s="10"/>
      <c r="C133" s="10"/>
      <c r="D133" s="10"/>
      <c r="E133" s="10"/>
      <c r="F133" s="10"/>
      <c r="G133" s="11" t="s">
        <v>304</v>
      </c>
      <c r="H133" s="16">
        <v>2</v>
      </c>
      <c r="I133" s="20"/>
      <c r="J133" s="14"/>
    </row>
    <row r="134" spans="1:10" ht="57" customHeight="1">
      <c r="A134" s="18"/>
      <c r="B134" s="10"/>
      <c r="C134" s="10"/>
      <c r="D134" s="10"/>
      <c r="E134" s="10"/>
      <c r="F134" s="10"/>
      <c r="G134" s="11" t="s">
        <v>305</v>
      </c>
      <c r="H134" s="16">
        <v>1</v>
      </c>
      <c r="I134" s="15"/>
      <c r="J134" s="14"/>
    </row>
    <row r="135" spans="1:10" ht="60" customHeight="1">
      <c r="A135" s="18">
        <v>46</v>
      </c>
      <c r="B135" s="10" t="s">
        <v>276</v>
      </c>
      <c r="C135" s="10" t="s">
        <v>277</v>
      </c>
      <c r="D135" s="10" t="s">
        <v>278</v>
      </c>
      <c r="E135" s="10" t="s">
        <v>306</v>
      </c>
      <c r="F135" s="10" t="s">
        <v>307</v>
      </c>
      <c r="G135" s="11" t="s">
        <v>308</v>
      </c>
      <c r="H135" s="16">
        <v>100</v>
      </c>
      <c r="I135" s="13" t="s">
        <v>309</v>
      </c>
      <c r="J135" s="14">
        <v>70000000</v>
      </c>
    </row>
    <row r="136" spans="1:10" ht="62.25" customHeight="1">
      <c r="A136" s="18"/>
      <c r="B136" s="10"/>
      <c r="C136" s="10"/>
      <c r="D136" s="10"/>
      <c r="E136" s="10"/>
      <c r="F136" s="10"/>
      <c r="G136" s="11" t="s">
        <v>310</v>
      </c>
      <c r="H136" s="16">
        <v>8</v>
      </c>
      <c r="I136" s="15"/>
      <c r="J136" s="14"/>
    </row>
    <row r="137" spans="1:10" ht="90">
      <c r="A137" s="16">
        <v>47</v>
      </c>
      <c r="B137" s="12" t="s">
        <v>25</v>
      </c>
      <c r="C137" s="12" t="s">
        <v>121</v>
      </c>
      <c r="D137" s="32" t="s">
        <v>311</v>
      </c>
      <c r="E137" s="12" t="s">
        <v>312</v>
      </c>
      <c r="F137" s="12" t="s">
        <v>313</v>
      </c>
      <c r="G137" s="19" t="s">
        <v>314</v>
      </c>
      <c r="H137" s="16">
        <v>25</v>
      </c>
      <c r="I137" s="12" t="s">
        <v>41</v>
      </c>
      <c r="J137" s="17">
        <v>30000000</v>
      </c>
    </row>
    <row r="138" spans="1:10" ht="45" customHeight="1">
      <c r="A138" s="18">
        <v>48</v>
      </c>
      <c r="B138" s="10" t="s">
        <v>276</v>
      </c>
      <c r="C138" s="10" t="s">
        <v>277</v>
      </c>
      <c r="D138" s="10" t="s">
        <v>291</v>
      </c>
      <c r="E138" s="10" t="s">
        <v>315</v>
      </c>
      <c r="F138" s="10" t="s">
        <v>316</v>
      </c>
      <c r="G138" s="19" t="s">
        <v>317</v>
      </c>
      <c r="H138" s="41">
        <v>0.2</v>
      </c>
      <c r="I138" s="13" t="s">
        <v>318</v>
      </c>
      <c r="J138" s="14">
        <v>40000000</v>
      </c>
    </row>
    <row r="139" spans="1:10" ht="42.75" customHeight="1">
      <c r="A139" s="18"/>
      <c r="B139" s="10"/>
      <c r="C139" s="10"/>
      <c r="D139" s="10"/>
      <c r="E139" s="10"/>
      <c r="F139" s="10"/>
      <c r="G139" s="19" t="s">
        <v>319</v>
      </c>
      <c r="H139" s="41">
        <v>0.26</v>
      </c>
      <c r="I139" s="20"/>
      <c r="J139" s="14"/>
    </row>
    <row r="140" spans="1:10" ht="67.5" customHeight="1">
      <c r="A140" s="18"/>
      <c r="B140" s="10"/>
      <c r="C140" s="10"/>
      <c r="D140" s="10"/>
      <c r="E140" s="10"/>
      <c r="F140" s="10"/>
      <c r="G140" s="19" t="s">
        <v>320</v>
      </c>
      <c r="H140" s="12">
        <v>10</v>
      </c>
      <c r="I140" s="15"/>
      <c r="J140" s="14"/>
    </row>
    <row r="141" spans="1:10" ht="87.75" customHeight="1">
      <c r="A141" s="16">
        <v>49</v>
      </c>
      <c r="B141" s="12" t="s">
        <v>276</v>
      </c>
      <c r="C141" s="12" t="s">
        <v>277</v>
      </c>
      <c r="D141" s="12" t="s">
        <v>278</v>
      </c>
      <c r="E141" s="12" t="s">
        <v>321</v>
      </c>
      <c r="F141" s="12" t="s">
        <v>322</v>
      </c>
      <c r="G141" s="19" t="s">
        <v>323</v>
      </c>
      <c r="H141" s="41">
        <v>0.6</v>
      </c>
      <c r="I141" s="12" t="s">
        <v>318</v>
      </c>
      <c r="J141" s="17">
        <v>10000000</v>
      </c>
    </row>
    <row r="142" spans="1:10" ht="41.25" customHeight="1">
      <c r="A142" s="18">
        <v>50</v>
      </c>
      <c r="B142" s="10" t="s">
        <v>276</v>
      </c>
      <c r="C142" s="10" t="s">
        <v>277</v>
      </c>
      <c r="D142" s="10" t="s">
        <v>278</v>
      </c>
      <c r="E142" s="10" t="s">
        <v>324</v>
      </c>
      <c r="F142" s="10" t="s">
        <v>325</v>
      </c>
      <c r="G142" s="19" t="s">
        <v>326</v>
      </c>
      <c r="H142" s="12">
        <v>1</v>
      </c>
      <c r="I142" s="13" t="s">
        <v>318</v>
      </c>
      <c r="J142" s="14">
        <v>10000000</v>
      </c>
    </row>
    <row r="143" spans="1:10" ht="23.25" customHeight="1">
      <c r="A143" s="18"/>
      <c r="B143" s="10"/>
      <c r="C143" s="10"/>
      <c r="D143" s="10"/>
      <c r="E143" s="10"/>
      <c r="F143" s="10"/>
      <c r="G143" s="19" t="s">
        <v>327</v>
      </c>
      <c r="H143" s="12">
        <v>195</v>
      </c>
      <c r="I143" s="20"/>
      <c r="J143" s="14"/>
    </row>
    <row r="144" spans="1:10" ht="40.5" customHeight="1">
      <c r="A144" s="18"/>
      <c r="B144" s="10"/>
      <c r="C144" s="10"/>
      <c r="D144" s="10"/>
      <c r="E144" s="10"/>
      <c r="F144" s="10"/>
      <c r="G144" s="19" t="s">
        <v>328</v>
      </c>
      <c r="H144" s="12">
        <v>220</v>
      </c>
      <c r="I144" s="20"/>
      <c r="J144" s="14"/>
    </row>
    <row r="145" spans="1:10" ht="42" customHeight="1">
      <c r="A145" s="18"/>
      <c r="B145" s="10"/>
      <c r="C145" s="10"/>
      <c r="D145" s="10"/>
      <c r="E145" s="10"/>
      <c r="F145" s="10"/>
      <c r="G145" s="19" t="s">
        <v>329</v>
      </c>
      <c r="H145" s="41">
        <v>0.3</v>
      </c>
      <c r="I145" s="15"/>
      <c r="J145" s="14"/>
    </row>
    <row r="146" spans="1:10" ht="75">
      <c r="A146" s="18">
        <v>51</v>
      </c>
      <c r="B146" s="10" t="s">
        <v>276</v>
      </c>
      <c r="C146" s="10" t="s">
        <v>277</v>
      </c>
      <c r="D146" s="10" t="s">
        <v>278</v>
      </c>
      <c r="E146" s="10" t="s">
        <v>330</v>
      </c>
      <c r="F146" s="10" t="s">
        <v>331</v>
      </c>
      <c r="G146" s="19" t="s">
        <v>332</v>
      </c>
      <c r="H146" s="12">
        <v>10</v>
      </c>
      <c r="I146" s="13" t="s">
        <v>318</v>
      </c>
      <c r="J146" s="14">
        <v>20000000</v>
      </c>
    </row>
    <row r="147" spans="1:10" ht="81.75" customHeight="1">
      <c r="A147" s="18"/>
      <c r="B147" s="10"/>
      <c r="C147" s="10"/>
      <c r="D147" s="10"/>
      <c r="E147" s="10"/>
      <c r="F147" s="10"/>
      <c r="G147" s="11" t="s">
        <v>333</v>
      </c>
      <c r="H147" s="16">
        <v>5</v>
      </c>
      <c r="I147" s="15"/>
      <c r="J147" s="14"/>
    </row>
    <row r="148" spans="1:10" ht="65.25" customHeight="1">
      <c r="A148" s="18">
        <v>52</v>
      </c>
      <c r="B148" s="25" t="s">
        <v>276</v>
      </c>
      <c r="C148" s="25" t="s">
        <v>334</v>
      </c>
      <c r="D148" s="25" t="s">
        <v>335</v>
      </c>
      <c r="E148" s="25" t="s">
        <v>336</v>
      </c>
      <c r="F148" s="25" t="s">
        <v>337</v>
      </c>
      <c r="G148" s="35" t="s">
        <v>338</v>
      </c>
      <c r="H148" s="42">
        <v>1</v>
      </c>
      <c r="I148" s="43" t="s">
        <v>302</v>
      </c>
      <c r="J148" s="44">
        <v>120000000</v>
      </c>
    </row>
    <row r="149" spans="1:10" ht="51" customHeight="1">
      <c r="A149" s="18"/>
      <c r="B149" s="25"/>
      <c r="C149" s="25"/>
      <c r="D149" s="25"/>
      <c r="E149" s="25"/>
      <c r="F149" s="25"/>
      <c r="G149" s="35" t="s">
        <v>339</v>
      </c>
      <c r="H149" s="45">
        <v>0.93</v>
      </c>
      <c r="I149" s="43"/>
      <c r="J149" s="44"/>
    </row>
    <row r="150" spans="1:10" ht="45">
      <c r="A150" s="18">
        <v>53</v>
      </c>
      <c r="B150" s="25" t="s">
        <v>276</v>
      </c>
      <c r="C150" s="25" t="s">
        <v>340</v>
      </c>
      <c r="D150" s="25" t="s">
        <v>341</v>
      </c>
      <c r="E150" s="25" t="s">
        <v>342</v>
      </c>
      <c r="F150" s="25" t="s">
        <v>343</v>
      </c>
      <c r="G150" s="35" t="s">
        <v>344</v>
      </c>
      <c r="H150" s="45">
        <v>0.31</v>
      </c>
      <c r="I150" s="43" t="s">
        <v>302</v>
      </c>
      <c r="J150" s="44">
        <v>800000000</v>
      </c>
    </row>
    <row r="151" spans="1:10" ht="39.75" customHeight="1">
      <c r="A151" s="18"/>
      <c r="B151" s="25"/>
      <c r="C151" s="25"/>
      <c r="D151" s="25"/>
      <c r="E151" s="25"/>
      <c r="F151" s="25"/>
      <c r="G151" s="35" t="s">
        <v>345</v>
      </c>
      <c r="H151" s="45">
        <v>1</v>
      </c>
      <c r="I151" s="43"/>
      <c r="J151" s="44"/>
    </row>
    <row r="152" spans="1:10" ht="45">
      <c r="A152" s="18">
        <v>54</v>
      </c>
      <c r="B152" s="25" t="s">
        <v>276</v>
      </c>
      <c r="C152" s="25" t="s">
        <v>346</v>
      </c>
      <c r="D152" s="25" t="s">
        <v>347</v>
      </c>
      <c r="E152" s="25" t="s">
        <v>348</v>
      </c>
      <c r="F152" s="25" t="s">
        <v>349</v>
      </c>
      <c r="G152" s="11" t="s">
        <v>350</v>
      </c>
      <c r="H152" s="42">
        <v>3</v>
      </c>
      <c r="I152" s="43" t="s">
        <v>302</v>
      </c>
      <c r="J152" s="44">
        <v>1038251801</v>
      </c>
    </row>
    <row r="153" spans="1:10" ht="50.25" customHeight="1">
      <c r="A153" s="18"/>
      <c r="B153" s="25"/>
      <c r="C153" s="25"/>
      <c r="D153" s="25"/>
      <c r="E153" s="25"/>
      <c r="F153" s="25"/>
      <c r="G153" s="11" t="s">
        <v>351</v>
      </c>
      <c r="H153" s="42">
        <v>10</v>
      </c>
      <c r="I153" s="43"/>
      <c r="J153" s="44"/>
    </row>
    <row r="154" spans="1:10" ht="77.25" customHeight="1">
      <c r="A154" s="16">
        <v>55</v>
      </c>
      <c r="B154" s="32" t="s">
        <v>276</v>
      </c>
      <c r="C154" s="32" t="s">
        <v>334</v>
      </c>
      <c r="D154" s="32" t="s">
        <v>352</v>
      </c>
      <c r="E154" s="32" t="s">
        <v>353</v>
      </c>
      <c r="F154" s="32" t="s">
        <v>354</v>
      </c>
      <c r="G154" s="35" t="s">
        <v>355</v>
      </c>
      <c r="H154" s="42">
        <v>1</v>
      </c>
      <c r="I154" s="46" t="s">
        <v>302</v>
      </c>
      <c r="J154" s="47">
        <v>0</v>
      </c>
    </row>
    <row r="155" spans="1:10" ht="60.75" customHeight="1">
      <c r="A155" s="18">
        <v>56</v>
      </c>
      <c r="B155" s="25" t="s">
        <v>276</v>
      </c>
      <c r="C155" s="25" t="s">
        <v>334</v>
      </c>
      <c r="D155" s="25" t="s">
        <v>352</v>
      </c>
      <c r="E155" s="25" t="s">
        <v>356</v>
      </c>
      <c r="F155" s="25" t="s">
        <v>357</v>
      </c>
      <c r="G155" s="35" t="s">
        <v>358</v>
      </c>
      <c r="H155" s="42">
        <v>3</v>
      </c>
      <c r="I155" s="43" t="s">
        <v>302</v>
      </c>
      <c r="J155" s="44">
        <v>600000000</v>
      </c>
    </row>
    <row r="156" spans="1:10" ht="57.75" customHeight="1">
      <c r="A156" s="18"/>
      <c r="B156" s="25"/>
      <c r="C156" s="25"/>
      <c r="D156" s="25"/>
      <c r="E156" s="25"/>
      <c r="F156" s="25"/>
      <c r="G156" s="48" t="s">
        <v>359</v>
      </c>
      <c r="H156" s="45">
        <v>0.1</v>
      </c>
      <c r="I156" s="43"/>
      <c r="J156" s="44"/>
    </row>
    <row r="157" spans="1:10" ht="104.25" customHeight="1">
      <c r="A157" s="16">
        <v>57</v>
      </c>
      <c r="B157" s="32" t="s">
        <v>276</v>
      </c>
      <c r="C157" s="32" t="s">
        <v>334</v>
      </c>
      <c r="D157" s="32" t="s">
        <v>360</v>
      </c>
      <c r="E157" s="32" t="s">
        <v>361</v>
      </c>
      <c r="F157" s="32" t="s">
        <v>362</v>
      </c>
      <c r="G157" s="35" t="s">
        <v>363</v>
      </c>
      <c r="H157" s="42">
        <v>6</v>
      </c>
      <c r="I157" s="46" t="s">
        <v>302</v>
      </c>
      <c r="J157" s="47">
        <v>500000000</v>
      </c>
    </row>
    <row r="158" spans="1:10" ht="47.25" customHeight="1">
      <c r="A158" s="18">
        <v>58</v>
      </c>
      <c r="B158" s="25" t="s">
        <v>276</v>
      </c>
      <c r="C158" s="25" t="s">
        <v>392</v>
      </c>
      <c r="D158" s="25" t="s">
        <v>364</v>
      </c>
      <c r="E158" s="25" t="s">
        <v>365</v>
      </c>
      <c r="F158" s="25" t="s">
        <v>366</v>
      </c>
      <c r="G158" s="35" t="s">
        <v>367</v>
      </c>
      <c r="H158" s="49">
        <v>2452900518</v>
      </c>
      <c r="I158" s="43" t="s">
        <v>302</v>
      </c>
      <c r="J158" s="44">
        <v>20000000</v>
      </c>
    </row>
    <row r="159" spans="1:10" ht="30">
      <c r="A159" s="18"/>
      <c r="B159" s="25"/>
      <c r="C159" s="25"/>
      <c r="D159" s="25"/>
      <c r="E159" s="25"/>
      <c r="F159" s="25"/>
      <c r="G159" s="48" t="s">
        <v>368</v>
      </c>
      <c r="H159" s="49">
        <v>1537707256</v>
      </c>
      <c r="I159" s="43"/>
      <c r="J159" s="44"/>
    </row>
    <row r="160" spans="1:10" ht="30">
      <c r="A160" s="18"/>
      <c r="B160" s="25"/>
      <c r="C160" s="25"/>
      <c r="D160" s="25"/>
      <c r="E160" s="25"/>
      <c r="F160" s="25"/>
      <c r="G160" s="48" t="s">
        <v>369</v>
      </c>
      <c r="H160" s="49">
        <v>8779000000</v>
      </c>
      <c r="I160" s="43"/>
      <c r="J160" s="44"/>
    </row>
    <row r="161" spans="1:11" ht="84.75" customHeight="1">
      <c r="A161" s="18"/>
      <c r="B161" s="25"/>
      <c r="C161" s="25"/>
      <c r="D161" s="25"/>
      <c r="E161" s="25"/>
      <c r="F161" s="25"/>
      <c r="G161" s="48" t="s">
        <v>370</v>
      </c>
      <c r="H161" s="45">
        <v>0.06</v>
      </c>
      <c r="I161" s="43"/>
      <c r="J161" s="44"/>
    </row>
    <row r="162" spans="1:11" ht="54" customHeight="1">
      <c r="A162" s="18"/>
      <c r="B162" s="25"/>
      <c r="C162" s="25"/>
      <c r="D162" s="25"/>
      <c r="E162" s="25"/>
      <c r="F162" s="25"/>
      <c r="G162" s="48" t="s">
        <v>371</v>
      </c>
      <c r="H162" s="49">
        <v>300000000</v>
      </c>
      <c r="I162" s="43"/>
      <c r="J162" s="44"/>
    </row>
    <row r="163" spans="1:11" ht="51" customHeight="1">
      <c r="A163" s="18"/>
      <c r="B163" s="25"/>
      <c r="C163" s="25"/>
      <c r="D163" s="25"/>
      <c r="E163" s="25"/>
      <c r="F163" s="25"/>
      <c r="G163" s="35" t="s">
        <v>372</v>
      </c>
      <c r="H163" s="49">
        <v>600000000</v>
      </c>
      <c r="I163" s="43"/>
      <c r="J163" s="44"/>
    </row>
    <row r="164" spans="1:11" ht="60" customHeight="1">
      <c r="A164" s="18">
        <v>59</v>
      </c>
      <c r="B164" s="10" t="s">
        <v>9</v>
      </c>
      <c r="C164" s="10" t="s">
        <v>373</v>
      </c>
      <c r="D164" s="10" t="s">
        <v>374</v>
      </c>
      <c r="E164" s="10" t="s">
        <v>375</v>
      </c>
      <c r="F164" s="10" t="s">
        <v>376</v>
      </c>
      <c r="G164" s="35" t="s">
        <v>377</v>
      </c>
      <c r="H164" s="42">
        <v>1</v>
      </c>
      <c r="I164" s="13" t="s">
        <v>378</v>
      </c>
      <c r="J164" s="14">
        <v>40000000</v>
      </c>
    </row>
    <row r="165" spans="1:11" ht="45.75" customHeight="1">
      <c r="A165" s="18"/>
      <c r="B165" s="10"/>
      <c r="C165" s="10"/>
      <c r="D165" s="10"/>
      <c r="E165" s="10"/>
      <c r="F165" s="10"/>
      <c r="G165" s="35" t="s">
        <v>379</v>
      </c>
      <c r="H165" s="42">
        <v>1</v>
      </c>
      <c r="I165" s="20"/>
      <c r="J165" s="14"/>
    </row>
    <row r="166" spans="1:11" ht="60" customHeight="1">
      <c r="A166" s="18"/>
      <c r="B166" s="10"/>
      <c r="C166" s="10"/>
      <c r="D166" s="10"/>
      <c r="E166" s="10"/>
      <c r="F166" s="10"/>
      <c r="G166" s="35" t="s">
        <v>380</v>
      </c>
      <c r="H166" s="42">
        <v>1</v>
      </c>
      <c r="I166" s="15"/>
      <c r="J166" s="14"/>
    </row>
    <row r="167" spans="1:11" ht="63.75" customHeight="1">
      <c r="A167" s="10">
        <v>60</v>
      </c>
      <c r="B167" s="10" t="s">
        <v>9</v>
      </c>
      <c r="C167" s="10" t="s">
        <v>290</v>
      </c>
      <c r="D167" s="10" t="s">
        <v>291</v>
      </c>
      <c r="E167" s="10" t="s">
        <v>381</v>
      </c>
      <c r="F167" s="10" t="s">
        <v>382</v>
      </c>
      <c r="G167" s="35" t="s">
        <v>383</v>
      </c>
      <c r="H167" s="16">
        <v>1</v>
      </c>
      <c r="I167" s="13" t="s">
        <v>378</v>
      </c>
      <c r="J167" s="14">
        <v>20000000</v>
      </c>
    </row>
    <row r="168" spans="1:11" ht="62.25" customHeight="1">
      <c r="A168" s="10"/>
      <c r="B168" s="10"/>
      <c r="C168" s="10"/>
      <c r="D168" s="10"/>
      <c r="E168" s="10"/>
      <c r="F168" s="10"/>
      <c r="G168" s="19" t="s">
        <v>384</v>
      </c>
      <c r="H168" s="16">
        <v>1</v>
      </c>
      <c r="I168" s="15"/>
      <c r="J168" s="14"/>
    </row>
    <row r="169" spans="1:11" ht="83.25" customHeight="1">
      <c r="A169" s="12">
        <v>61</v>
      </c>
      <c r="B169" s="12" t="s">
        <v>276</v>
      </c>
      <c r="C169" s="12" t="s">
        <v>290</v>
      </c>
      <c r="D169" s="12" t="s">
        <v>291</v>
      </c>
      <c r="E169" s="12" t="s">
        <v>385</v>
      </c>
      <c r="F169" s="12" t="s">
        <v>386</v>
      </c>
      <c r="G169" s="19" t="s">
        <v>387</v>
      </c>
      <c r="H169" s="16">
        <v>10</v>
      </c>
      <c r="I169" s="12" t="s">
        <v>378</v>
      </c>
      <c r="J169" s="17">
        <v>80000000</v>
      </c>
      <c r="K169" s="9"/>
    </row>
    <row r="170" spans="1:11" ht="87.75" customHeight="1">
      <c r="A170" s="12">
        <v>62</v>
      </c>
      <c r="B170" s="12" t="s">
        <v>276</v>
      </c>
      <c r="C170" s="12" t="s">
        <v>290</v>
      </c>
      <c r="D170" s="12" t="s">
        <v>291</v>
      </c>
      <c r="E170" s="12" t="s">
        <v>388</v>
      </c>
      <c r="F170" s="12" t="s">
        <v>389</v>
      </c>
      <c r="G170" s="19" t="s">
        <v>390</v>
      </c>
      <c r="H170" s="16">
        <v>1</v>
      </c>
      <c r="I170" s="12" t="s">
        <v>378</v>
      </c>
      <c r="J170" s="17">
        <v>10000000</v>
      </c>
    </row>
    <row r="171" spans="1:11" ht="28.5" customHeight="1">
      <c r="A171" s="50" t="s">
        <v>391</v>
      </c>
      <c r="B171" s="50"/>
      <c r="C171" s="50"/>
      <c r="D171" s="50"/>
      <c r="E171" s="50"/>
      <c r="F171" s="50"/>
      <c r="G171" s="50"/>
      <c r="H171" s="50"/>
      <c r="I171" s="50"/>
      <c r="J171" s="51">
        <f>SUM(J2:J170)</f>
        <v>19618197991.68</v>
      </c>
    </row>
    <row r="174" spans="1:11" ht="21">
      <c r="J174" s="7"/>
    </row>
    <row r="175" spans="1:11" ht="15.75">
      <c r="J175" s="8"/>
    </row>
  </sheetData>
  <autoFilter ref="A1:J171"/>
  <mergeCells count="338">
    <mergeCell ref="I155:I156"/>
    <mergeCell ref="J155:J156"/>
    <mergeCell ref="A158:A163"/>
    <mergeCell ref="B158:B163"/>
    <mergeCell ref="C158:C163"/>
    <mergeCell ref="D158:D163"/>
    <mergeCell ref="E158:E163"/>
    <mergeCell ref="F158:F163"/>
    <mergeCell ref="I2:I3"/>
    <mergeCell ref="I4:I5"/>
    <mergeCell ref="I7:I9"/>
    <mergeCell ref="I10:I14"/>
    <mergeCell ref="I18:I21"/>
    <mergeCell ref="I22:I23"/>
    <mergeCell ref="I25:I26"/>
    <mergeCell ref="I27:I34"/>
    <mergeCell ref="I35:I36"/>
    <mergeCell ref="I37:I38"/>
    <mergeCell ref="I40:I42"/>
    <mergeCell ref="I43:I47"/>
    <mergeCell ref="I48:I51"/>
    <mergeCell ref="I52:I53"/>
    <mergeCell ref="I54:I55"/>
    <mergeCell ref="I56:I61"/>
    <mergeCell ref="A171:I171"/>
    <mergeCell ref="J164:J166"/>
    <mergeCell ref="A167:A168"/>
    <mergeCell ref="B167:B168"/>
    <mergeCell ref="C167:C168"/>
    <mergeCell ref="D167:D168"/>
    <mergeCell ref="E167:E168"/>
    <mergeCell ref="F167:F168"/>
    <mergeCell ref="J167:J168"/>
    <mergeCell ref="A164:A166"/>
    <mergeCell ref="B164:B166"/>
    <mergeCell ref="C164:C166"/>
    <mergeCell ref="D164:D166"/>
    <mergeCell ref="E164:E166"/>
    <mergeCell ref="F164:F166"/>
    <mergeCell ref="I164:I166"/>
    <mergeCell ref="I167:I168"/>
    <mergeCell ref="I158:I163"/>
    <mergeCell ref="J158:J163"/>
    <mergeCell ref="A155:A156"/>
    <mergeCell ref="B155:B156"/>
    <mergeCell ref="C155:C156"/>
    <mergeCell ref="D155:D156"/>
    <mergeCell ref="E155:E156"/>
    <mergeCell ref="F155:F156"/>
    <mergeCell ref="I150:I151"/>
    <mergeCell ref="J150:J151"/>
    <mergeCell ref="A152:A153"/>
    <mergeCell ref="B152:B153"/>
    <mergeCell ref="C152:C153"/>
    <mergeCell ref="D152:D153"/>
    <mergeCell ref="E152:E153"/>
    <mergeCell ref="F152:F153"/>
    <mergeCell ref="I152:I153"/>
    <mergeCell ref="J152:J153"/>
    <mergeCell ref="A150:A151"/>
    <mergeCell ref="B150:B151"/>
    <mergeCell ref="C150:C151"/>
    <mergeCell ref="D150:D151"/>
    <mergeCell ref="E150:E151"/>
    <mergeCell ref="F150:F151"/>
    <mergeCell ref="J146:J147"/>
    <mergeCell ref="A148:A149"/>
    <mergeCell ref="B148:B149"/>
    <mergeCell ref="C148:C149"/>
    <mergeCell ref="D148:D149"/>
    <mergeCell ref="E148:E149"/>
    <mergeCell ref="F148:F149"/>
    <mergeCell ref="I148:I149"/>
    <mergeCell ref="J148:J149"/>
    <mergeCell ref="A146:A147"/>
    <mergeCell ref="B146:B147"/>
    <mergeCell ref="C146:C147"/>
    <mergeCell ref="D146:D147"/>
    <mergeCell ref="E146:E147"/>
    <mergeCell ref="F146:F147"/>
    <mergeCell ref="I146:I147"/>
    <mergeCell ref="J138:J140"/>
    <mergeCell ref="A142:A145"/>
    <mergeCell ref="B142:B145"/>
    <mergeCell ref="C142:C145"/>
    <mergeCell ref="D142:D145"/>
    <mergeCell ref="E142:E145"/>
    <mergeCell ref="F142:F145"/>
    <mergeCell ref="J142:J145"/>
    <mergeCell ref="A138:A140"/>
    <mergeCell ref="B138:B140"/>
    <mergeCell ref="C138:C140"/>
    <mergeCell ref="D138:D140"/>
    <mergeCell ref="E138:E140"/>
    <mergeCell ref="F138:F140"/>
    <mergeCell ref="I138:I140"/>
    <mergeCell ref="I142:I145"/>
    <mergeCell ref="J131:J134"/>
    <mergeCell ref="A135:A136"/>
    <mergeCell ref="B135:B136"/>
    <mergeCell ref="C135:C136"/>
    <mergeCell ref="D135:D136"/>
    <mergeCell ref="E135:E136"/>
    <mergeCell ref="F135:F136"/>
    <mergeCell ref="J135:J136"/>
    <mergeCell ref="A131:A134"/>
    <mergeCell ref="B131:B134"/>
    <mergeCell ref="C131:C134"/>
    <mergeCell ref="D131:D134"/>
    <mergeCell ref="E131:E134"/>
    <mergeCell ref="F131:F134"/>
    <mergeCell ref="I131:I134"/>
    <mergeCell ref="I135:I136"/>
    <mergeCell ref="J115:J120"/>
    <mergeCell ref="A123:A125"/>
    <mergeCell ref="B123:B125"/>
    <mergeCell ref="C123:C125"/>
    <mergeCell ref="D123:D125"/>
    <mergeCell ref="E123:E125"/>
    <mergeCell ref="F123:F125"/>
    <mergeCell ref="J123:J125"/>
    <mergeCell ref="A115:A120"/>
    <mergeCell ref="B115:B120"/>
    <mergeCell ref="C115:C120"/>
    <mergeCell ref="D115:D120"/>
    <mergeCell ref="E115:E120"/>
    <mergeCell ref="F115:F120"/>
    <mergeCell ref="I115:I120"/>
    <mergeCell ref="I123:I125"/>
    <mergeCell ref="J106:J109"/>
    <mergeCell ref="A110:A114"/>
    <mergeCell ref="B110:B114"/>
    <mergeCell ref="C110:C114"/>
    <mergeCell ref="D110:D114"/>
    <mergeCell ref="E110:E114"/>
    <mergeCell ref="F110:F114"/>
    <mergeCell ref="J110:J114"/>
    <mergeCell ref="A106:A109"/>
    <mergeCell ref="B106:B109"/>
    <mergeCell ref="C106:C109"/>
    <mergeCell ref="D106:D109"/>
    <mergeCell ref="E106:E109"/>
    <mergeCell ref="F106:F109"/>
    <mergeCell ref="I106:I109"/>
    <mergeCell ref="I110:I114"/>
    <mergeCell ref="J94:J100"/>
    <mergeCell ref="A101:A105"/>
    <mergeCell ref="B101:B105"/>
    <mergeCell ref="C101:C105"/>
    <mergeCell ref="D101:D105"/>
    <mergeCell ref="E101:E105"/>
    <mergeCell ref="F101:F105"/>
    <mergeCell ref="J101:J105"/>
    <mergeCell ref="A94:A100"/>
    <mergeCell ref="B94:B100"/>
    <mergeCell ref="C94:C100"/>
    <mergeCell ref="D94:D100"/>
    <mergeCell ref="E94:E100"/>
    <mergeCell ref="F94:F100"/>
    <mergeCell ref="I94:I100"/>
    <mergeCell ref="I101:I105"/>
    <mergeCell ref="J86:J90"/>
    <mergeCell ref="A91:A93"/>
    <mergeCell ref="B91:B93"/>
    <mergeCell ref="C91:C93"/>
    <mergeCell ref="D91:D93"/>
    <mergeCell ref="E91:E93"/>
    <mergeCell ref="F91:F93"/>
    <mergeCell ref="J91:J93"/>
    <mergeCell ref="A86:A90"/>
    <mergeCell ref="B86:B90"/>
    <mergeCell ref="C86:C90"/>
    <mergeCell ref="D86:D90"/>
    <mergeCell ref="E86:E90"/>
    <mergeCell ref="F86:F90"/>
    <mergeCell ref="I86:I90"/>
    <mergeCell ref="I91:I93"/>
    <mergeCell ref="I79:I82"/>
    <mergeCell ref="J79:J82"/>
    <mergeCell ref="A84:A85"/>
    <mergeCell ref="B84:B85"/>
    <mergeCell ref="C84:C85"/>
    <mergeCell ref="D84:D85"/>
    <mergeCell ref="E84:E85"/>
    <mergeCell ref="F84:F85"/>
    <mergeCell ref="J84:J85"/>
    <mergeCell ref="A79:A82"/>
    <mergeCell ref="B79:B82"/>
    <mergeCell ref="C79:C82"/>
    <mergeCell ref="D79:D82"/>
    <mergeCell ref="E79:E82"/>
    <mergeCell ref="F79:F82"/>
    <mergeCell ref="I84:I85"/>
    <mergeCell ref="J73:J76"/>
    <mergeCell ref="A77:A78"/>
    <mergeCell ref="B77:B78"/>
    <mergeCell ref="C77:C78"/>
    <mergeCell ref="D77:D78"/>
    <mergeCell ref="E77:E78"/>
    <mergeCell ref="F77:F78"/>
    <mergeCell ref="J77:J78"/>
    <mergeCell ref="A73:A76"/>
    <mergeCell ref="B73:B76"/>
    <mergeCell ref="C73:C76"/>
    <mergeCell ref="D73:D76"/>
    <mergeCell ref="E73:E76"/>
    <mergeCell ref="F73:F76"/>
    <mergeCell ref="I73:I76"/>
    <mergeCell ref="I77:I78"/>
    <mergeCell ref="J66:J67"/>
    <mergeCell ref="A68:A72"/>
    <mergeCell ref="B68:B72"/>
    <mergeCell ref="C68:C72"/>
    <mergeCell ref="D68:D72"/>
    <mergeCell ref="E68:E72"/>
    <mergeCell ref="F68:F72"/>
    <mergeCell ref="J68:J72"/>
    <mergeCell ref="A66:A67"/>
    <mergeCell ref="B66:B67"/>
    <mergeCell ref="C66:C67"/>
    <mergeCell ref="D66:D67"/>
    <mergeCell ref="E66:E67"/>
    <mergeCell ref="F66:F67"/>
    <mergeCell ref="I66:I67"/>
    <mergeCell ref="I68:I72"/>
    <mergeCell ref="J56:J61"/>
    <mergeCell ref="A62:A65"/>
    <mergeCell ref="B62:B65"/>
    <mergeCell ref="C62:C65"/>
    <mergeCell ref="D62:D65"/>
    <mergeCell ref="E62:E65"/>
    <mergeCell ref="F62:F65"/>
    <mergeCell ref="J62:J65"/>
    <mergeCell ref="A56:A61"/>
    <mergeCell ref="B56:B61"/>
    <mergeCell ref="C56:C61"/>
    <mergeCell ref="D56:D61"/>
    <mergeCell ref="E56:E61"/>
    <mergeCell ref="F56:F61"/>
    <mergeCell ref="I62:I65"/>
    <mergeCell ref="J52:J53"/>
    <mergeCell ref="A54:A55"/>
    <mergeCell ref="B54:B55"/>
    <mergeCell ref="C54:C55"/>
    <mergeCell ref="D54:D55"/>
    <mergeCell ref="E54:E55"/>
    <mergeCell ref="F54:F55"/>
    <mergeCell ref="J54:J55"/>
    <mergeCell ref="A52:A53"/>
    <mergeCell ref="B52:B53"/>
    <mergeCell ref="C52:C53"/>
    <mergeCell ref="D52:D53"/>
    <mergeCell ref="E52:E53"/>
    <mergeCell ref="F52:F53"/>
    <mergeCell ref="J40:J47"/>
    <mergeCell ref="A48:A51"/>
    <mergeCell ref="B48:B51"/>
    <mergeCell ref="C48:C51"/>
    <mergeCell ref="D48:D51"/>
    <mergeCell ref="E48:E51"/>
    <mergeCell ref="F48:F51"/>
    <mergeCell ref="J48:J51"/>
    <mergeCell ref="A40:A47"/>
    <mergeCell ref="B40:B47"/>
    <mergeCell ref="C40:C47"/>
    <mergeCell ref="D40:D47"/>
    <mergeCell ref="E40:E47"/>
    <mergeCell ref="F40:F47"/>
    <mergeCell ref="J35:J36"/>
    <mergeCell ref="A37:A38"/>
    <mergeCell ref="B37:B38"/>
    <mergeCell ref="C37:C38"/>
    <mergeCell ref="D37:D38"/>
    <mergeCell ref="E37:E38"/>
    <mergeCell ref="F37:F38"/>
    <mergeCell ref="J37:J38"/>
    <mergeCell ref="A35:A36"/>
    <mergeCell ref="B35:B36"/>
    <mergeCell ref="C35:C36"/>
    <mergeCell ref="D35:D36"/>
    <mergeCell ref="E35:E36"/>
    <mergeCell ref="F35:F36"/>
    <mergeCell ref="J25:J26"/>
    <mergeCell ref="A27:A34"/>
    <mergeCell ref="B27:B34"/>
    <mergeCell ref="C27:C34"/>
    <mergeCell ref="D27:D34"/>
    <mergeCell ref="E27:E34"/>
    <mergeCell ref="F27:F34"/>
    <mergeCell ref="J27:J34"/>
    <mergeCell ref="A25:A26"/>
    <mergeCell ref="B25:B26"/>
    <mergeCell ref="C25:C26"/>
    <mergeCell ref="D25:D26"/>
    <mergeCell ref="E25:E26"/>
    <mergeCell ref="F25:F26"/>
    <mergeCell ref="J18:J21"/>
    <mergeCell ref="A22:A23"/>
    <mergeCell ref="B22:B23"/>
    <mergeCell ref="C22:C23"/>
    <mergeCell ref="D22:D23"/>
    <mergeCell ref="E22:E23"/>
    <mergeCell ref="F22:F23"/>
    <mergeCell ref="J22:J23"/>
    <mergeCell ref="A18:A21"/>
    <mergeCell ref="B18:B21"/>
    <mergeCell ref="C18:C21"/>
    <mergeCell ref="D18:D21"/>
    <mergeCell ref="E18:E21"/>
    <mergeCell ref="F18:F21"/>
    <mergeCell ref="J7:J9"/>
    <mergeCell ref="A10:A14"/>
    <mergeCell ref="B10:B14"/>
    <mergeCell ref="C10:C14"/>
    <mergeCell ref="D10:D14"/>
    <mergeCell ref="E10:E14"/>
    <mergeCell ref="F10:F14"/>
    <mergeCell ref="J10:J14"/>
    <mergeCell ref="A7:A9"/>
    <mergeCell ref="B7:B9"/>
    <mergeCell ref="C7:C9"/>
    <mergeCell ref="D7:D9"/>
    <mergeCell ref="E7:E9"/>
    <mergeCell ref="F7:F9"/>
    <mergeCell ref="J2:J3"/>
    <mergeCell ref="A4:A5"/>
    <mergeCell ref="B4:B5"/>
    <mergeCell ref="C4:C5"/>
    <mergeCell ref="D4:D5"/>
    <mergeCell ref="E4:E5"/>
    <mergeCell ref="F4:F5"/>
    <mergeCell ref="J4:J5"/>
    <mergeCell ref="A2:A3"/>
    <mergeCell ref="B2:B3"/>
    <mergeCell ref="C2:C3"/>
    <mergeCell ref="D2:D3"/>
    <mergeCell ref="E2:E3"/>
    <mergeCell ref="F2:F3"/>
  </mergeCells>
  <printOptions horizontalCentered="1"/>
  <pageMargins left="0.70866141732283472" right="0.70866141732283472" top="1.3385826771653544" bottom="0.51181102362204722" header="0.31496062992125984" footer="0.31496062992125984"/>
  <pageSetup paperSize="5" scale="52" fitToHeight="0" orientation="landscape" r:id="rId1"/>
  <headerFooter>
    <oddHeader>&amp;L&amp;G&amp;C&amp;"-,Negrita"&amp;48&amp;K002060
PLAN DE ACCIÓN 2022&amp;R&amp;G</oddHeader>
    <oddFooter>&amp;R&amp;P de &amp;N</oddFooter>
  </headerFooter>
  <rowBreaks count="3" manualBreakCount="3">
    <brk id="34" max="9" man="1"/>
    <brk id="141" max="9" man="1"/>
    <brk id="157" max="9" man="1"/>
  </rowBreaks>
  <colBreaks count="1" manualBreakCount="1">
    <brk id="10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PDA 2022</vt:lpstr>
      <vt:lpstr>'PDA 2022'!Área_de_impresión</vt:lpstr>
      <vt:lpstr>'PDA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Jaider Antonio Martinez Trujillo</dc:creator>
  <cp:lastModifiedBy>Genny Ruiz Joya</cp:lastModifiedBy>
  <cp:lastPrinted>2022-01-31T20:35:36Z</cp:lastPrinted>
  <dcterms:created xsi:type="dcterms:W3CDTF">2022-01-31T18:59:44Z</dcterms:created>
  <dcterms:modified xsi:type="dcterms:W3CDTF">2022-01-31T20:37:26Z</dcterms:modified>
</cp:coreProperties>
</file>