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on\Plan de Acción\Plan de Acción 2022\ACTAS CONSEJO DE PLANEACIÓN 2022\Acta No. 14 Consejo de Planeación Presencial\PLAN DE ACCIÓN 2023\"/>
    </mc:Choice>
  </mc:AlternateContent>
  <xr:revisionPtr revIDLastSave="0" documentId="8_{3690DEC8-4073-4689-9D3F-3A4B5039F13C}" xr6:coauthVersionLast="47" xr6:coauthVersionMax="47" xr10:uidLastSave="{00000000-0000-0000-0000-000000000000}"/>
  <bookViews>
    <workbookView xWindow="-120" yWindow="-120" windowWidth="29040" windowHeight="15840" xr2:uid="{03EE2503-CAC8-4E2C-8F35-B52BAA862953}"/>
  </bookViews>
  <sheets>
    <sheet name="PDA 2023" sheetId="1" r:id="rId1"/>
  </sheets>
  <externalReferences>
    <externalReference r:id="rId2"/>
  </externalReferences>
  <definedNames>
    <definedName name="_xlnm._FilterDatabase" localSheetId="0" hidden="1">'PDA 2023'!$B$3:$K$145</definedName>
    <definedName name="_xlnm.Print_Area" localSheetId="0">'PDA 2023'!$B$1:$K$145</definedName>
    <definedName name="DEPE">'[1]Anexo 1. Dependencias'!$A$1:$P$1</definedName>
    <definedName name="_xlnm.Print_Titles" localSheetId="0">'PDA 2023'!$3:$3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 l="1"/>
  <c r="K12" i="1"/>
  <c r="K1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Unimagdalena</author>
  </authors>
  <commentList>
    <comment ref="H49" authorId="0" shapeId="0" xr:uid="{96753F40-D399-4A40-9D16-A2ACBCD988C0}">
      <text>
        <r>
          <rPr>
            <b/>
            <sz val="9"/>
            <color rgb="FF000000"/>
            <rFont val="Tahoma"/>
            <family val="2"/>
          </rPr>
          <t>Unimagdalena: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Incluir en modificaciones del acta</t>
        </r>
      </text>
    </comment>
  </commentList>
</comments>
</file>

<file path=xl/sharedStrings.xml><?xml version="1.0" encoding="utf-8"?>
<sst xmlns="http://schemas.openxmlformats.org/spreadsheetml/2006/main" count="401" uniqueCount="308">
  <si>
    <t>Consecutivo Proyecto</t>
  </si>
  <si>
    <t>Nombre del Proyecto</t>
  </si>
  <si>
    <t>Objetivo del Proyecto</t>
  </si>
  <si>
    <t>Indicador</t>
  </si>
  <si>
    <t>Meta 2023</t>
  </si>
  <si>
    <t>Responsables</t>
  </si>
  <si>
    <t>Presupuesto Inicial 2023</t>
  </si>
  <si>
    <t xml:space="preserve">Acreditación Internacional como Universidad Comprometida </t>
  </si>
  <si>
    <t>Acreditar a la universidad internacionalmente como universidad comprometida bajo los criterios y estándares ACEEU</t>
  </si>
  <si>
    <t xml:space="preserve">Acreditación Internacional como Universidad comprometida obtenida </t>
  </si>
  <si>
    <t>Consolidación de la acreditación de programas de pregrado</t>
  </si>
  <si>
    <t>Aumentar el numero de programas académicos de pregrados acreditados nacional e internacionalmente</t>
  </si>
  <si>
    <t>Consolidación del sistema de gestión de la calidad</t>
  </si>
  <si>
    <t xml:space="preserve">Fortalecer el sistema interno de calidad institucional, bajo los criterios y estándares de calidad nacionales e internacionales </t>
  </si>
  <si>
    <t>Acreditación internacional del sistema de gestión de calidad bajo el estándar AUDIT</t>
  </si>
  <si>
    <t>Infraestructura, dotación y equipos para el fortalecimiento de la gestión académica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</si>
  <si>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</si>
  <si>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</si>
  <si>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</si>
  <si>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</si>
  <si>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 xml:space="preserve">Número de espacios para el desarrollo de la gestión administrativa adecuados y/o modernizados </t>
  </si>
  <si>
    <t>Preservación y ampliación de los ecosistemas naturales de la Universidad</t>
  </si>
  <si>
    <t xml:space="preserve">Mejorar las condiciones físicas de la dotación de recursos naturales de la Universidad del Magdalena. </t>
  </si>
  <si>
    <t>Ordenamiento y señalización del Bosque seco realizada</t>
  </si>
  <si>
    <t>Ordenamiento y habilitación del aula viva del lago realizada</t>
  </si>
  <si>
    <t>Ordenamiento  de la sede Tayrona realizada</t>
  </si>
  <si>
    <t>Estudio de solución integral de acuíferos realizado</t>
  </si>
  <si>
    <t>Fortalecimiento de las competencias genéricas y específicas</t>
  </si>
  <si>
    <t>Mejorar las competencias genéricas y específicas  de los estudiantes para la presentación de la pruebas Saber Pro</t>
  </si>
  <si>
    <t>Porcentaje de estudiantes por encima de la media de los resultados Saber Pro del año inmediatamente anterior.</t>
  </si>
  <si>
    <t>Porcentaje de programas académicos por encima de la media nacional en los resultados Saber Pro del año inmediatamente anterior.</t>
  </si>
  <si>
    <t>Porcentaje de estudiantes entrenados completamente para el fortalecimiento de las competencias genéricas y específicas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</si>
  <si>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</si>
  <si>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</si>
  <si>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</si>
  <si>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Número de docentes participantes en eventos académicos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</si>
  <si>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</si>
  <si>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</si>
  <si>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Implementación del programa de formación para la docencia y la investigación</t>
  </si>
  <si>
    <t>Fortalecimiento de las competencias científica e investigativa de la planta docente.</t>
  </si>
  <si>
    <t xml:space="preserve">Acuerdo Superior de adopción de la política de formación avanzada, científica y de relevo generacional </t>
  </si>
  <si>
    <t>Vicerrector Académico/Decanos/Director de Talento Humano</t>
  </si>
  <si>
    <t>Profesores beneficiarios por el Programa de Formación Avanzada</t>
  </si>
  <si>
    <t>Internacionalización Institucional</t>
  </si>
  <si>
    <t xml:space="preserve">Incrementar la presencia y participación de los estudiantes y docentes en escenario académicos e investigativos internacionales </t>
  </si>
  <si>
    <t>Estudiantes en movilidad internacional</t>
  </si>
  <si>
    <t>Profesores en movilidad internacional</t>
  </si>
  <si>
    <t>Proyectos de Cooperación Internacional presentados</t>
  </si>
  <si>
    <t xml:space="preserve">Política de internacionalización aprobada </t>
  </si>
  <si>
    <t>Nuevos Programas de internacionalización institucional  en funcionamiento</t>
  </si>
  <si>
    <t>Nuevo programa académico con doble titulación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</si>
  <si>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</si>
  <si>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</si>
  <si>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</si>
  <si>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</si>
  <si>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</si>
  <si>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</si>
  <si>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</si>
  <si>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>Programas para facilitar permanencia, graduación e inclusión de la comunidad estudiantil</t>
  </si>
  <si>
    <t>Aumentar los niveles de permanencia, graduación e inclusión de la comunidad estudiantil</t>
  </si>
  <si>
    <t>Número de estudiantes beneficiados con el programa de permanencia, graduación e inclusión de la comunidad estudiantil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</si>
  <si>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</si>
  <si>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</si>
  <si>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</si>
  <si>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</si>
  <si>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Director de Bienestar Universitario</t>
  </si>
  <si>
    <t xml:space="preserve">Implementación del programa de plurilingüismo </t>
  </si>
  <si>
    <t>Mejorar las habilidades de plurilingüismo y el aprendizaje en distintas lenguas de la comunidad universitaria.</t>
  </si>
  <si>
    <t xml:space="preserve">Cursos ofrecidos del programa de plurilingüismo 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</si>
  <si>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</si>
  <si>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</si>
  <si>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</si>
  <si>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 xml:space="preserve">Diseño de libros para la enseñanza de inglés en el programa de -General English-. </t>
  </si>
  <si>
    <t>Caracterización lingüística de los docentes de planta y ocasionales realizada</t>
  </si>
  <si>
    <t>Marco de competencias lingüísticas para las lenguas indígenas y la lengua de señas colombiana adoptados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</si>
  <si>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</si>
  <si>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</si>
  <si>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</si>
  <si>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</si>
  <si>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</si>
  <si>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 xml:space="preserve">Docentes certificados en competencias digitales </t>
  </si>
  <si>
    <t>Cursos ofrecidos para la formación en competencias digitales para estudiantes</t>
  </si>
  <si>
    <t xml:space="preserve">Estudiantes certificados competencias digitales </t>
  </si>
  <si>
    <t>Desarrollo de acciones institucionales y alianzas con el entorno para fortalecer procesos de formación, investigación y extensión para la creación de valor social en el territorio</t>
  </si>
  <si>
    <t xml:space="preserve">Aumentar la oferta de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</si>
  <si>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</si>
  <si>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lideres.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</si>
  <si>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</si>
  <si>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</si>
  <si>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>Acuerdo Superior Aprobado para la creación de las cátedras y Aulas Universidad Entorno (Universidad – Estado – Empresa- Sociedad).</t>
  </si>
  <si>
    <t xml:space="preserve">Proyectos y trabajos de grado formulados en el marco de las cátedras Universidad-Entorno </t>
  </si>
  <si>
    <t xml:space="preserve">Desarrollo de programas integradores de innovación social, alfabetización y profesionalización en comunidades </t>
  </si>
  <si>
    <t xml:space="preserve">Fortalecer las capacidades técnicas y promoción de saberes en miembros de la comunidad universitaria y comunidad externa </t>
  </si>
  <si>
    <t>Programas Integradores de Innovación Social con acompañamiento institucional desarrollados</t>
  </si>
  <si>
    <t>Beneficiarios del Programa de Alfabetización y Educación Básica y Media para Adultos</t>
  </si>
  <si>
    <t>Instituciones educativas participantes en el programa de articulación de programas académicos con la media vocacional</t>
  </si>
  <si>
    <t>Nuevos beneficiarios del Programa de validación por competencias y reconocimiento de saberes</t>
  </si>
  <si>
    <t>Profesores o instructores en deporte, arte o cultura profesionalizados vía reconocimiento de saberes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</si>
  <si>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</si>
  <si>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</si>
  <si>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</si>
  <si>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</si>
  <si>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</si>
  <si>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</si>
  <si>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</si>
  <si>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 xml:space="preserve"> Fortalecimiento organizativo de los colectivos estudiantiles</t>
  </si>
  <si>
    <t>Fomentar y apoyar la visibilidad,  asociatividad y fortalecimiento organizativo de los colectivos estudiantiles</t>
  </si>
  <si>
    <t>Estudiantes pertenecientes a las asociaciones estudiantiles certificados en  liderazgo basado en valores</t>
  </si>
  <si>
    <t>Organizaciones estudiantiles fortalecidas</t>
  </si>
  <si>
    <t>Formulación, ejecución y gestión de proyectos de investigación, creación, innovación y emprendimiento</t>
  </si>
  <si>
    <t>Proyectos de investigación, creación, innovación y emprendimiento con financiación interna y externa que inician en la vigencia.</t>
  </si>
  <si>
    <t>Trabajos de grado/posgrados  con financiación interna que inician en la vigencia.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</si>
  <si>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</si>
  <si>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</si>
  <si>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Vicerrector de Investigación</t>
  </si>
  <si>
    <t xml:space="preserve">Incentivos ejecutados a investigadores y grupos de investigación reconocidos </t>
  </si>
  <si>
    <t xml:space="preserve">Nuevos actores de Ciencia, Tecnología e Innovación reconocidos por MinCiencias 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</si>
  <si>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</si>
  <si>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</si>
  <si>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(cursos, eventos y ventas de servicios)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</si>
  <si>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</si>
  <si>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</si>
  <si>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</si>
  <si>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</si>
  <si>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</si>
  <si>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</si>
  <si>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</si>
  <si>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</si>
  <si>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</si>
  <si>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Publicaciones con indexación internacional</t>
  </si>
  <si>
    <t>Participaciones de la Unimagdalena en ferias y festivales de investigación, creación, innovación y emprendimiento a nivel local, nacional e internacional presenciales o virtuales.</t>
  </si>
  <si>
    <t>Fortalecimiento y gestión de colecciones científicas</t>
  </si>
  <si>
    <t>Fortalecer y gestionar las diferentes colecciones que integran el Centro de Colecciones Científicas (CCC).</t>
  </si>
  <si>
    <t>Servicios científicos y tecnológicos ofertados desde las colecciones científicas a entes nacionales e internacionales (Públicos y privados)</t>
  </si>
  <si>
    <t>Colecciones incluidas formalmente como parte del Centro en la vigencia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</si>
  <si>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</si>
  <si>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</si>
  <si>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</si>
  <si>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Eventos para el fomento de los ecosistemas de innovación y emprendimiento (Innovación Challenge - Kick off)</t>
  </si>
  <si>
    <t xml:space="preserve">Empresas creadas con participación de la Unimagdalena (Spin Off) </t>
  </si>
  <si>
    <t>Productos de innovación certificados</t>
  </si>
  <si>
    <t>Iniciativas que finalizan el programa de fortalecimiento al emprendimiento</t>
  </si>
  <si>
    <t>Número de encuentros empresariales realizados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</si>
  <si>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</si>
  <si>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</si>
  <si>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Nuevos programas de Maestría aprobados en Consejo Académico </t>
  </si>
  <si>
    <t xml:space="preserve">Nuevos programas de Doctorado aprobados en Consejo Académico 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</si>
  <si>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</si>
  <si>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</si>
  <si>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</si>
  <si>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Número de movilidades entrantes y salientes para gestión externa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</si>
  <si>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</si>
  <si>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</t>
  </si>
  <si>
    <t>Espacios físicos, equipos y bases de datos nuevos o mejorados</t>
  </si>
  <si>
    <t>Ciencia Abierta</t>
  </si>
  <si>
    <t>Gestión de la producción científica, artística y cultural en acceso abierto</t>
  </si>
  <si>
    <t xml:space="preserve">Productos de creación, investigación e innovación en acceso abierto del repositorio institucional, Editorial Unimagdalena, Colecciones Científicas, Videosferas, Oraloteca y apropiación social 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</si>
  <si>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</si>
  <si>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</si>
  <si>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</si>
  <si>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</si>
  <si>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</si>
  <si>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</si>
  <si>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</si>
  <si>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</si>
  <si>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Implementación del modelo de universidad expandida  y comprometida con la región</t>
  </si>
  <si>
    <t>Implementar acciones para el fortalecimiento de las sedes digitales y la articulación de la oferta académica en el territorio</t>
  </si>
  <si>
    <t>Nuevas sedes Digitales</t>
  </si>
  <si>
    <t>Sedes Digitales en funcionamiento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</si>
  <si>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</si>
  <si>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</si>
  <si>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Jornadas de formación y creación artístico cultural desarrolladas</t>
  </si>
  <si>
    <t>Eventos culturales desarrollados</t>
  </si>
  <si>
    <t>Colecciones digitalizadas y expuestas en plataforma virtual</t>
  </si>
  <si>
    <t>Espacios museográficos virtualizados</t>
  </si>
  <si>
    <t>Acciones realizadas para el fortalecimiento del sistema cultural y museográfico</t>
  </si>
  <si>
    <t xml:space="preserve">Fortalecimiento y consolidación de las relaciones con los graduados, sectores sociales y empresariales </t>
  </si>
  <si>
    <t xml:space="preserve">Ampliar el relacionamiento y interacción  con los graduados, sectores sociales y empresariales </t>
  </si>
  <si>
    <t>Acuerdo Superior de creación del programa de Educación a lo largo de la vida</t>
  </si>
  <si>
    <t xml:space="preserve">Suscriptores del programa de Educación a lo largo de la vida </t>
  </si>
  <si>
    <t>Plan de oferta de cursos de educación continuada y aprendizaje a lo largo de la vida bajo esquema de suscripción anual, realizado</t>
  </si>
  <si>
    <t xml:space="preserve">Documento de diagnóstico estratégico del entorno, socializado y apropiado. </t>
  </si>
  <si>
    <t>Sistema de información de graduados fortalecido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</si>
  <si>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</si>
  <si>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</si>
  <si>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</si>
  <si>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Recursos externos gestionados (millones de pesos)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</si>
  <si>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</si>
  <si>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</si>
  <si>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</si>
  <si>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Número de actividades de prevención de violencia basada en género y violencia sexual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</si>
  <si>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</si>
  <si>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</si>
  <si>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Modulo de programación de proceso académico implementado</t>
  </si>
  <si>
    <t>Modulo de Gestión Curricular implementado</t>
  </si>
  <si>
    <t>Modulo de Historia académica implementado</t>
  </si>
  <si>
    <t>Software de historia clínica unificada fase clínica odontológica</t>
  </si>
  <si>
    <t>Nuevos tableros de datos implementados</t>
  </si>
  <si>
    <t>Modulo II de Seguimiento del Sistema de administración de planes y proyectos en funcionamiento</t>
  </si>
  <si>
    <t xml:space="preserve"> 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</si>
  <si>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</si>
  <si>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</si>
  <si>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</si>
  <si>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</si>
  <si>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</si>
  <si>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</si>
  <si>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</si>
  <si>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</si>
  <si>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</si>
  <si>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</si>
  <si>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Fortalecimiento del fondo por calamidad para Empleados Públicos Unimagdalena</t>
  </si>
  <si>
    <t>Brindar auxilio económico a los empleados públicos afiliados a las organizaciones sindicales SINTRAUNAL, SINTRAUNICOL y ASPUMAG</t>
  </si>
  <si>
    <t>Número de beneficios otorgados a empleados públicos afiliados a las organizaciones sindicales, por concepto de Auxilio por Incapacidad por enfermedad general mayor a 30 días</t>
  </si>
  <si>
    <t>Directora de Talento Humano</t>
  </si>
  <si>
    <t>Número de beneficios otorgados a empleados públicos afiliados a las organizaciones sindicales,  por concepto de Auxilio por enfermedad grave o fallecimiento</t>
  </si>
  <si>
    <t>Estructuración de Proyectos para el fortalecimiento de la infraestructura universitaria</t>
  </si>
  <si>
    <t>Formulación y seguimiento a los proyectos de infraestructura física de la Universidad del Magdalena</t>
  </si>
  <si>
    <t>Número de proyectos en fase III formulados para el fortalecimiento institucional</t>
  </si>
  <si>
    <t>Jefe de la Oficina Asesora de Planeación</t>
  </si>
  <si>
    <t>TOTAL</t>
  </si>
  <si>
    <t>Número de programas técnicos y tecnológicos sometidos a certificación por estándares de calidad ICONTEC</t>
  </si>
  <si>
    <t>Número de aulas, laboratorios y otras áreas construidas, adecuadas y/o modernizados para el desarrollo de actividades académicas</t>
  </si>
  <si>
    <t>Número de capacitación y cualificación docentes realizadas</t>
  </si>
  <si>
    <t>Número de estudiantes que reciben apoyo para doble titulación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</si>
  <si>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</si>
  <si>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 xml:space="preserve">Prioridad Estratégica </t>
  </si>
  <si>
    <t>Iniciativa</t>
  </si>
  <si>
    <t>Compromiso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</si>
  <si>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</si>
  <si>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</si>
  <si>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</si>
  <si>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>contribuir con el acceso y la permanencia, a través de un suministro alimenticio fomentando estilos de vida saludables</t>
  </si>
  <si>
    <t>Universidad comprometida con la sostenibilidad y la resiliencia organizacional</t>
  </si>
  <si>
    <t>Ampliación y modernización de la infraestructura física, tecnológica y de servicios con criterios de sostenibilidad e inclusión</t>
  </si>
  <si>
    <t>Infraestructura, dotación y equipos para el fortalecimiento de la gestión académica, administrativa y de bienestar universitario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</si>
  <si>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</si>
  <si>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</si>
  <si>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Adopción del modelo híbrido de  internacionalización  institucional que  comprende la cultura,  la oferta académica  global, la movilidad,  las redes y la gestión  de proyectos de  cooperación</t>
  </si>
  <si>
    <t>Internacionalización de la oferta académica y ampliación de programas de  internacionalización institucional.</t>
  </si>
  <si>
    <t>Fortalecimiento de las capacidades  para la formación, generación y  difusión del conocimiento científico, artístico e intercultural, así como  su transferencia para la creación de valor social.</t>
  </si>
  <si>
    <t>Rediseño de las políticas de formación avanzada, científica y de relevo generacional</t>
  </si>
  <si>
    <t>Adopción del modelo híbrido de internacionalización institucional que comprende la cultura, la oferta académica global, la movilidad, las redes y la gestión de proyectos de cooperación</t>
  </si>
  <si>
    <t>Internacionalización de la oferta académica y ampliación de programas de
internacionalización institucional.</t>
  </si>
  <si>
    <t>Diseño e implementación de un sistema de monitoreo, seguimiento y evaluación de impactos en todos los ámbitos institucionales.</t>
  </si>
  <si>
    <t>"Evaluación integral del desempeño en todos los niveles de la Institución para monitorear y mejorar los resultados de la gestión."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</si>
  <si>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</si>
  <si>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</si>
  <si>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</si>
  <si>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</si>
  <si>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</si>
  <si>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>Programa de formación en competencias digitales para estudiantes y docentes</t>
  </si>
  <si>
    <t>Diseño e implementación del programa de habilidades digitales para todos y plurilingüismo.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</si>
  <si>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</si>
  <si>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</si>
  <si>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"Diseño e implementación de la política académica de educación inclusiva, intercultural y de habilidades para la vida y la transformación social."</t>
  </si>
  <si>
    <t>Programa de formación transversal en liderazgo transformacional, inclusión, empatía, solidaridad, interculturalidad y pluridiversidad con enfoque basado en derechos para la comunidad universitaria.</t>
  </si>
  <si>
    <t>"Fortalecimiento de los programas de acceso y permanencia de población vulnerable"</t>
  </si>
  <si>
    <t>Fortalecimiento del Liderazgo, el auto reconocimiento y la asociatividad de los colectivos estudiantiles</t>
  </si>
  <si>
    <t>Programa de fomento y apoyo a la visibilidad, asociatividad y fortalecimiento organizativo de los colectivos estudiantiles</t>
  </si>
  <si>
    <t>Universidad comprometida con la creación, la investigación y la innovación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</si>
  <si>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</si>
  <si>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</si>
  <si>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Fortalecimiento organizativo para actividades de creación, investigación e innovación.</t>
  </si>
  <si>
    <t>Consolidación de ecosistemas de innovación y emprendimientos en los ámbitos institucionales y territoriales</t>
  </si>
  <si>
    <t>Fortalecimiento de procesos de innovación.</t>
  </si>
  <si>
    <t>Fortalecimiento de los servicios científicos y tecnológicos acorde a las necesidades territoriales y de los procesos de apropiación social de resultados de investigación, innovación y creación</t>
  </si>
  <si>
    <t xml:space="preserve">Universidad comprometida con la creación, la investigación y la innovación
</t>
  </si>
  <si>
    <t>Diseminación del conocimiento para la apropiación social.</t>
  </si>
  <si>
    <t>Fortalecimiento de procesos de emprendimiento.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</si>
  <si>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</si>
  <si>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</si>
  <si>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</si>
  <si>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</si>
  <si>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Fortalecimiento de las capacidades humanas, tecnológicas y organizativas para la realización y gestión de actividades de creación, investigación e innovación</t>
  </si>
  <si>
    <t>Universidad expandida y
comprometida con el territorio</t>
  </si>
  <si>
    <t>Universidad expandida a través de sedes regionales físicas y centros tutoriales
CREO UNIMAGDALENA fortalecidos</t>
  </si>
  <si>
    <t>Universidad expandida y comprometida con el territorio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</si>
  <si>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</si>
  <si>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</si>
  <si>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</si>
  <si>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</si>
  <si>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</si>
  <si>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</si>
  <si>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</si>
  <si>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Transformación digital para la optimización, ampliación y seguimiento de los procesos institucionales.</t>
  </si>
  <si>
    <t>Integración y consolidación de los sistemas de información institucionales.</t>
  </si>
  <si>
    <t>Impulso a la cultura de innovación y resiliencia organizacional</t>
  </si>
  <si>
    <t>Banco de proyectos de infraestructura física y urbanística</t>
  </si>
  <si>
    <t>Jefe de la Oficina de Aseguramiento de la Calidad</t>
  </si>
  <si>
    <t>Responsable del Grupo de  Gestión de la Calidad</t>
  </si>
  <si>
    <t>Vicerrector Administrativo</t>
  </si>
  <si>
    <t>Vicerrector Académico</t>
  </si>
  <si>
    <t>Jefe de la Oficina de Relaciones Internacionales</t>
  </si>
  <si>
    <t>Vicerrector de Extensión y Proyección Social</t>
  </si>
  <si>
    <t>Director de Desarrollo Estudiantil</t>
  </si>
  <si>
    <t>Director del Centro de Posgrado y Formación Continua</t>
  </si>
  <si>
    <t>Director del CIDS</t>
  </si>
  <si>
    <t>Formulación e implementación de la política de valoración, conservación y sostenibilidad del patrimonio material e inmaterial y los ecosistemas de la institución</t>
  </si>
  <si>
    <r>
      <t>Número de áreas construidas, adecuadas y/o modernizados para el desarrollo de actividades de bienestar universitario</t>
    </r>
    <r>
      <rPr>
        <b/>
        <sz val="14"/>
        <rFont val="Ariarl narrow"/>
      </rPr>
      <t xml:space="preserve"> </t>
    </r>
  </si>
  <si>
    <t>Número de programas de pregrado sometidos a renovación de certificación internacional  TEDQUAL</t>
  </si>
  <si>
    <t>Número de programas de pregrado sometidos a renovación de acreditación internacional EQUAA</t>
  </si>
  <si>
    <t>Número de programas de pregrado sometidos a acreditación internacional ABET</t>
  </si>
  <si>
    <t>Número de  programas de pregrado radicados por primera vez para procesos de acreditación nacional.</t>
  </si>
  <si>
    <t xml:space="preserve">Número de programas de pregrado radicado para renovación de acreditación nacional </t>
  </si>
  <si>
    <t>Consolidación del modelo de universidad expandida en red a través de sedes regionales físicas y
digitales</t>
  </si>
  <si>
    <t>Fortalecimiento y visibilidad del sistema cultural y museográfico de la institución y de la región a partir de procesos de investigación, innovación y apropiación social del  conocimiento.</t>
  </si>
  <si>
    <t>Nuevos institutos de Ciencia, Tecnología e Innovación creados.</t>
  </si>
  <si>
    <t>Personas certificadas en liderazgo transformacional inclusión, empatía, solidaridad, interculturalidad y pluridiversidad con enfoque basado en derechos para la creación de valor social en 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</si>
</sst>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&quot;$&quot;\ * #,##0_-;\-&quot;$&quot;\ * #,##0_-;_-&quot;$&quot;\ * &quot;-&quot;??_-;_-@_-"/>
    <numFmt numFmtId="167" formatCode="#,##0_ ;\-#,##0\ "/>
    <numFmt numFmtId="168" formatCode="_(&quot;$&quot;\ * #,##0.00_);_(&quot;$&quot;\ * \(#,##0.00\);_(&quot;$&quot;\ * &quot;-&quot;??_);_(@_)"/>
    <numFmt numFmtId="169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name val="Ariarl narrow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sz val="14"/>
      <name val="Calibri"/>
      <family val="2"/>
      <scheme val="minor"/>
    </font>
    <font>
      <b/>
      <sz val="14"/>
      <name val="Ariarl narrow"/>
    </font>
    <font>
      <b/>
      <sz val="14"/>
      <color theme="0"/>
      <name val="Ariarl narrow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2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0" fillId="2" borderId="0" xfId="0" applyNumberForma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9" fontId="6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/>
    </xf>
    <xf numFmtId="1" fontId="6" fillId="2" borderId="1" xfId="3" applyNumberFormat="1" applyFont="1" applyFill="1" applyBorder="1" applyAlignment="1">
      <alignment horizontal="center" vertical="center" wrapText="1"/>
    </xf>
    <xf numFmtId="167" fontId="6" fillId="2" borderId="1" xfId="3" applyNumberFormat="1" applyFont="1" applyFill="1" applyBorder="1" applyAlignment="1">
      <alignment horizontal="center" vertical="center" wrapText="1"/>
    </xf>
    <xf numFmtId="169" fontId="6" fillId="2" borderId="1" xfId="4" applyNumberFormat="1" applyFont="1" applyFill="1" applyBorder="1" applyAlignment="1">
      <alignment horizontal="center" vertical="center" wrapText="1"/>
    </xf>
    <xf numFmtId="165" fontId="12" fillId="3" borderId="1" xfId="3" applyFont="1" applyFill="1" applyBorder="1" applyAlignment="1">
      <alignment vertical="center"/>
    </xf>
    <xf numFmtId="166" fontId="12" fillId="3" borderId="1" xfId="1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9" fontId="6" fillId="2" borderId="1" xfId="4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</cellXfs>
  <cellStyles count="5">
    <cellStyle name="Millares 2" xfId="3" xr:uid="{FABD7694-4983-44EC-A883-8CD910915D94}"/>
    <cellStyle name="Moneda" xfId="1" builtinId="4"/>
    <cellStyle name="Moneda 4" xfId="4" xr:uid="{C0FE91A7-860C-4523-851E-482D4EA1D73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6E16-21B8-4AB8-A32E-C9C522EE50B6}">
  <dimension ref="B1:Q150"/>
  <sheetViews>
    <sheetView tabSelected="1" view="pageBreakPreview" zoomScale="55" zoomScaleNormal="55" zoomScaleSheetLayoutView="55" workbookViewId="0">
      <pane ySplit="3" topLeftCell="A4" activePane="bottomLeft" state="frozen"/>
      <selection pane="bottomLeft" activeCell="Q10" sqref="Q10"/>
    </sheetView>
  </sheetViews>
  <sheetFormatPr baseColWidth="10" defaultColWidth="11.42578125" defaultRowHeight="15" x14ac:dyDescent="0.25"/>
  <cols>
    <col min="1" max="1" width="2.5703125" style="3" customWidth="1"/>
    <col min="2" max="2" width="17.28515625" style="4" customWidth="1"/>
    <col min="3" max="3" width="24.85546875" style="3" customWidth="1"/>
    <col min="4" max="4" width="38.85546875" style="3" customWidth="1"/>
    <col min="5" max="5" width="33" style="3" customWidth="1"/>
    <col min="6" max="6" width="28.5703125" style="3" customWidth="1"/>
    <col min="7" max="7" width="35.42578125" style="3" customWidth="1"/>
    <col min="8" max="8" width="42.28515625" style="3" customWidth="1"/>
    <col min="9" max="9" width="15.42578125" style="3" customWidth="1"/>
    <col min="10" max="10" width="24" style="4" customWidth="1"/>
    <col min="11" max="11" width="30.7109375" style="3" customWidth="1"/>
    <col min="12" max="12" width="11.42578125" style="2"/>
    <col min="13" max="13" width="17.5703125" style="2" bestFit="1" customWidth="1"/>
    <col min="14" max="17" width="11.42578125" style="2"/>
    <col min="18" max="16384" width="11.42578125" style="3"/>
  </cols>
  <sheetData>
    <row r="1" spans="2:11" s="2" customFormat="1" ht="26.25" customHeight="1" x14ac:dyDescent="0.25">
      <c r="B1" s="1"/>
      <c r="J1" s="1"/>
    </row>
    <row r="2" spans="2:11" s="2" customFormat="1" x14ac:dyDescent="0.25">
      <c r="B2" s="1"/>
      <c r="J2" s="1"/>
    </row>
    <row r="3" spans="2:11" ht="76.5" customHeight="1" x14ac:dyDescent="0.25">
      <c r="B3" s="29" t="s">
        <v>0</v>
      </c>
      <c r="C3" s="29" t="s">
        <v>227</v>
      </c>
      <c r="D3" s="29" t="s">
        <v>225</v>
      </c>
      <c r="E3" s="29" t="s">
        <v>226</v>
      </c>
      <c r="F3" s="29" t="s">
        <v>1</v>
      </c>
      <c r="G3" s="29" t="s">
        <v>2</v>
      </c>
      <c r="H3" s="29" t="s">
        <v>3</v>
      </c>
      <c r="I3" s="30" t="s">
        <v>4</v>
      </c>
      <c r="J3" s="29" t="s">
        <v>5</v>
      </c>
      <c r="K3" s="29" t="s">
        <v>6</v>
      </c>
    </row>
    <row r="4" spans="2:11" s="2" customFormat="1" ht="162.75" customHeight="1" x14ac:dyDescent="0.25">
      <c r="B4" s="8">
        <v>1</v>
      </c>
      <c r="C4" s="8" t="s">
        <v>228</v>
      </c>
      <c r="D4" s="8" t="s">
        <v>229</v>
      </c>
      <c r="E4" s="8" t="s">
        <v>230</v>
      </c>
      <c r="F4" s="8" t="s">
        <v>7</v>
      </c>
      <c r="G4" s="8" t="s">
        <v>8</v>
      </c>
      <c r="H4" s="9" t="s">
        <v>9</v>
      </c>
      <c r="I4" s="8">
        <v>1</v>
      </c>
      <c r="J4" s="8" t="s">
        <v>288</v>
      </c>
      <c r="K4" s="10">
        <v>100000000</v>
      </c>
    </row>
    <row r="5" spans="2:11" s="2" customFormat="1" ht="93.75" customHeight="1" x14ac:dyDescent="0.25">
      <c r="B5" s="33">
        <v>2</v>
      </c>
      <c r="C5" s="33" t="s">
        <v>228</v>
      </c>
      <c r="D5" s="33" t="s">
        <v>229</v>
      </c>
      <c r="E5" s="33" t="s">
        <v>230</v>
      </c>
      <c r="F5" s="33" t="s">
        <v>10</v>
      </c>
      <c r="G5" s="33" t="s">
        <v>11</v>
      </c>
      <c r="H5" s="9" t="s">
        <v>302</v>
      </c>
      <c r="I5" s="8">
        <v>4</v>
      </c>
      <c r="J5" s="33" t="s">
        <v>288</v>
      </c>
      <c r="K5" s="34">
        <v>121500000</v>
      </c>
    </row>
    <row r="6" spans="2:11" s="2" customFormat="1" ht="89.25" customHeight="1" x14ac:dyDescent="0.25">
      <c r="B6" s="33"/>
      <c r="C6" s="33"/>
      <c r="D6" s="33"/>
      <c r="E6" s="33"/>
      <c r="F6" s="33"/>
      <c r="G6" s="33"/>
      <c r="H6" s="9" t="s">
        <v>303</v>
      </c>
      <c r="I6" s="8">
        <v>1</v>
      </c>
      <c r="J6" s="33"/>
      <c r="K6" s="34"/>
    </row>
    <row r="7" spans="2:11" s="2" customFormat="1" ht="117.75" customHeight="1" x14ac:dyDescent="0.25">
      <c r="B7" s="33"/>
      <c r="C7" s="33"/>
      <c r="D7" s="33"/>
      <c r="E7" s="33"/>
      <c r="F7" s="33"/>
      <c r="G7" s="33"/>
      <c r="H7" s="9" t="s">
        <v>299</v>
      </c>
      <c r="I7" s="8">
        <v>2</v>
      </c>
      <c r="J7" s="33"/>
      <c r="K7" s="34"/>
    </row>
    <row r="8" spans="2:11" s="2" customFormat="1" ht="95.25" customHeight="1" x14ac:dyDescent="0.25">
      <c r="B8" s="33"/>
      <c r="C8" s="33"/>
      <c r="D8" s="33"/>
      <c r="E8" s="33"/>
      <c r="F8" s="33"/>
      <c r="G8" s="33"/>
      <c r="H8" s="9" t="s">
        <v>300</v>
      </c>
      <c r="I8" s="8">
        <v>6</v>
      </c>
      <c r="J8" s="33"/>
      <c r="K8" s="34"/>
    </row>
    <row r="9" spans="2:11" s="2" customFormat="1" ht="111.75" customHeight="1" x14ac:dyDescent="0.25">
      <c r="B9" s="33"/>
      <c r="C9" s="33"/>
      <c r="D9" s="33"/>
      <c r="E9" s="33"/>
      <c r="F9" s="33"/>
      <c r="G9" s="33"/>
      <c r="H9" s="9" t="s">
        <v>301</v>
      </c>
      <c r="I9" s="8">
        <v>1</v>
      </c>
      <c r="J9" s="33"/>
      <c r="K9" s="34"/>
    </row>
    <row r="10" spans="2:11" s="2" customFormat="1" ht="115.5" customHeight="1" x14ac:dyDescent="0.25">
      <c r="B10" s="33">
        <v>3</v>
      </c>
      <c r="C10" s="33" t="s">
        <v>228</v>
      </c>
      <c r="D10" s="33" t="s">
        <v>229</v>
      </c>
      <c r="E10" s="33" t="s">
        <v>230</v>
      </c>
      <c r="F10" s="33" t="s">
        <v>12</v>
      </c>
      <c r="G10" s="33" t="s">
        <v>13</v>
      </c>
      <c r="H10" s="9" t="s">
        <v>14</v>
      </c>
      <c r="I10" s="8">
        <v>1</v>
      </c>
      <c r="J10" s="33" t="s">
        <v>289</v>
      </c>
      <c r="K10" s="35">
        <v>50000000</v>
      </c>
    </row>
    <row r="11" spans="2:11" s="2" customFormat="1" ht="126" customHeight="1" x14ac:dyDescent="0.25">
      <c r="B11" s="33"/>
      <c r="C11" s="33"/>
      <c r="D11" s="33"/>
      <c r="E11" s="33"/>
      <c r="F11" s="33"/>
      <c r="G11" s="33"/>
      <c r="H11" s="9" t="s">
        <v>220</v>
      </c>
      <c r="I11" s="8">
        <v>2</v>
      </c>
      <c r="J11" s="33"/>
      <c r="K11" s="35"/>
    </row>
    <row r="12" spans="2:11" s="2" customFormat="1" ht="132.75" customHeight="1" x14ac:dyDescent="0.25">
      <c r="B12" s="32">
        <v>4</v>
      </c>
      <c r="C12" s="33" t="s">
        <v>228</v>
      </c>
      <c r="D12" s="33" t="s">
        <v>235</v>
      </c>
      <c r="E12" s="33" t="s">
        <v>236</v>
      </c>
      <c r="F12" s="33" t="s">
        <v>27</v>
      </c>
      <c r="G12" s="33" t="s">
        <v>28</v>
      </c>
      <c r="H12" s="12" t="s">
        <v>29</v>
      </c>
      <c r="I12" s="13">
        <v>0.7</v>
      </c>
      <c r="J12" s="33" t="s">
        <v>291</v>
      </c>
      <c r="K12" s="34">
        <f>214078547-97708033+10000000</f>
        <v>126370514</v>
      </c>
    </row>
    <row r="13" spans="2:11" s="2" customFormat="1" ht="132.75" customHeight="1" x14ac:dyDescent="0.25">
      <c r="B13" s="32"/>
      <c r="C13" s="33"/>
      <c r="D13" s="33"/>
      <c r="E13" s="33"/>
      <c r="F13" s="33"/>
      <c r="G13" s="33"/>
      <c r="H13" s="9" t="s">
        <v>30</v>
      </c>
      <c r="I13" s="16">
        <v>0.66</v>
      </c>
      <c r="J13" s="33"/>
      <c r="K13" s="34"/>
    </row>
    <row r="14" spans="2:11" s="2" customFormat="1" ht="183.75" customHeight="1" x14ac:dyDescent="0.25">
      <c r="B14" s="32"/>
      <c r="C14" s="33"/>
      <c r="D14" s="33"/>
      <c r="E14" s="33"/>
      <c r="F14" s="33"/>
      <c r="G14" s="33"/>
      <c r="H14" s="14" t="s">
        <v>31</v>
      </c>
      <c r="I14" s="16">
        <v>0.55000000000000004</v>
      </c>
      <c r="J14" s="33"/>
      <c r="K14" s="34"/>
    </row>
    <row r="15" spans="2:11" s="2" customFormat="1" ht="75" customHeight="1" x14ac:dyDescent="0.25">
      <c r="B15" s="32">
        <v>5</v>
      </c>
      <c r="C15" s="33" t="s">
        <v>228</v>
      </c>
      <c r="D15" s="33" t="s">
        <v>237</v>
      </c>
      <c r="E15" s="33" t="s">
        <v>238</v>
      </c>
      <c r="F15" s="33" t="s">
        <v>32</v>
      </c>
      <c r="G15" s="33" t="s">
        <v>33</v>
      </c>
      <c r="H15" s="9" t="s">
        <v>34</v>
      </c>
      <c r="I15" s="15">
        <v>150</v>
      </c>
      <c r="J15" s="33" t="s">
        <v>291</v>
      </c>
      <c r="K15" s="34">
        <v>84000000</v>
      </c>
    </row>
    <row r="16" spans="2:11" s="2" customFormat="1" ht="75" customHeight="1" x14ac:dyDescent="0.25">
      <c r="B16" s="32"/>
      <c r="C16" s="33"/>
      <c r="D16" s="33"/>
      <c r="E16" s="33"/>
      <c r="F16" s="33"/>
      <c r="G16" s="33"/>
      <c r="H16" s="9" t="s">
        <v>35</v>
      </c>
      <c r="I16" s="15">
        <v>40</v>
      </c>
      <c r="J16" s="33"/>
      <c r="K16" s="34"/>
    </row>
    <row r="17" spans="2:11" s="2" customFormat="1" ht="120.75" customHeight="1" x14ac:dyDescent="0.25">
      <c r="B17" s="32"/>
      <c r="C17" s="33"/>
      <c r="D17" s="33"/>
      <c r="E17" s="33"/>
      <c r="F17" s="33"/>
      <c r="G17" s="33"/>
      <c r="H17" s="9" t="s">
        <v>36</v>
      </c>
      <c r="I17" s="15">
        <v>50</v>
      </c>
      <c r="J17" s="33"/>
      <c r="K17" s="34"/>
    </row>
    <row r="18" spans="2:11" s="2" customFormat="1" ht="210" customHeight="1" x14ac:dyDescent="0.25">
      <c r="B18" s="32"/>
      <c r="C18" s="33"/>
      <c r="D18" s="33"/>
      <c r="E18" s="33"/>
      <c r="F18" s="33"/>
      <c r="G18" s="33"/>
      <c r="H18" s="9" t="s">
        <v>37</v>
      </c>
      <c r="I18" s="15">
        <v>5</v>
      </c>
      <c r="J18" s="33"/>
      <c r="K18" s="34"/>
    </row>
    <row r="19" spans="2:11" s="2" customFormat="1" ht="52.5" customHeight="1" x14ac:dyDescent="0.25">
      <c r="B19" s="33">
        <v>6</v>
      </c>
      <c r="C19" s="33" t="s">
        <v>228</v>
      </c>
      <c r="D19" s="33" t="s">
        <v>239</v>
      </c>
      <c r="E19" s="33" t="s">
        <v>240</v>
      </c>
      <c r="F19" s="33" t="s">
        <v>38</v>
      </c>
      <c r="G19" s="33" t="s">
        <v>39</v>
      </c>
      <c r="H19" s="31" t="s">
        <v>40</v>
      </c>
      <c r="I19" s="33">
        <v>1</v>
      </c>
      <c r="J19" s="33" t="s">
        <v>41</v>
      </c>
      <c r="K19" s="34">
        <v>900000000</v>
      </c>
    </row>
    <row r="20" spans="2:11" s="2" customFormat="1" ht="51" customHeight="1" x14ac:dyDescent="0.25">
      <c r="B20" s="33"/>
      <c r="C20" s="33"/>
      <c r="D20" s="33"/>
      <c r="E20" s="33"/>
      <c r="F20" s="33"/>
      <c r="G20" s="33"/>
      <c r="H20" s="31"/>
      <c r="I20" s="33"/>
      <c r="J20" s="33"/>
      <c r="K20" s="34"/>
    </row>
    <row r="21" spans="2:11" s="2" customFormat="1" ht="42.75" customHeight="1" x14ac:dyDescent="0.25">
      <c r="B21" s="33"/>
      <c r="C21" s="33"/>
      <c r="D21" s="33"/>
      <c r="E21" s="33"/>
      <c r="F21" s="33"/>
      <c r="G21" s="33"/>
      <c r="H21" s="31" t="s">
        <v>42</v>
      </c>
      <c r="I21" s="33">
        <v>18</v>
      </c>
      <c r="J21" s="33"/>
      <c r="K21" s="34"/>
    </row>
    <row r="22" spans="2:11" s="2" customFormat="1" x14ac:dyDescent="0.25">
      <c r="B22" s="33"/>
      <c r="C22" s="33"/>
      <c r="D22" s="33"/>
      <c r="E22" s="33"/>
      <c r="F22" s="33"/>
      <c r="G22" s="33"/>
      <c r="H22" s="31"/>
      <c r="I22" s="33"/>
      <c r="J22" s="33"/>
      <c r="K22" s="34"/>
    </row>
    <row r="23" spans="2:11" s="2" customFormat="1" ht="9" customHeight="1" x14ac:dyDescent="0.25">
      <c r="B23" s="33"/>
      <c r="C23" s="33"/>
      <c r="D23" s="33"/>
      <c r="E23" s="33"/>
      <c r="F23" s="33"/>
      <c r="G23" s="33"/>
      <c r="H23" s="31"/>
      <c r="I23" s="33"/>
      <c r="J23" s="33"/>
      <c r="K23" s="34"/>
    </row>
    <row r="24" spans="2:11" s="2" customFormat="1" ht="67.5" customHeight="1" x14ac:dyDescent="0.25">
      <c r="B24" s="33"/>
      <c r="C24" s="33"/>
      <c r="D24" s="33"/>
      <c r="E24" s="33"/>
      <c r="F24" s="33"/>
      <c r="G24" s="33"/>
      <c r="H24" s="9" t="s">
        <v>222</v>
      </c>
      <c r="I24" s="8">
        <v>6</v>
      </c>
      <c r="J24" s="33"/>
      <c r="K24" s="34"/>
    </row>
    <row r="25" spans="2:11" s="2" customFormat="1" ht="87.75" customHeight="1" x14ac:dyDescent="0.25">
      <c r="B25" s="32">
        <v>7</v>
      </c>
      <c r="C25" s="33" t="s">
        <v>228</v>
      </c>
      <c r="D25" s="33" t="s">
        <v>241</v>
      </c>
      <c r="E25" s="33" t="s">
        <v>242</v>
      </c>
      <c r="F25" s="33" t="s">
        <v>43</v>
      </c>
      <c r="G25" s="33" t="s">
        <v>44</v>
      </c>
      <c r="H25" s="12" t="s">
        <v>45</v>
      </c>
      <c r="I25" s="8">
        <v>85</v>
      </c>
      <c r="J25" s="33" t="s">
        <v>292</v>
      </c>
      <c r="K25" s="34">
        <v>371250850</v>
      </c>
    </row>
    <row r="26" spans="2:11" s="2" customFormat="1" ht="84.75" customHeight="1" x14ac:dyDescent="0.25">
      <c r="B26" s="32"/>
      <c r="C26" s="33"/>
      <c r="D26" s="33"/>
      <c r="E26" s="33"/>
      <c r="F26" s="33"/>
      <c r="G26" s="33"/>
      <c r="H26" s="12" t="s">
        <v>46</v>
      </c>
      <c r="I26" s="16">
        <v>0.15</v>
      </c>
      <c r="J26" s="33"/>
      <c r="K26" s="34"/>
    </row>
    <row r="27" spans="2:11" s="2" customFormat="1" ht="90.75" customHeight="1" x14ac:dyDescent="0.25">
      <c r="B27" s="32"/>
      <c r="C27" s="33"/>
      <c r="D27" s="33"/>
      <c r="E27" s="33"/>
      <c r="F27" s="33"/>
      <c r="G27" s="33"/>
      <c r="H27" s="12" t="s">
        <v>47</v>
      </c>
      <c r="I27" s="15">
        <v>3</v>
      </c>
      <c r="J27" s="33"/>
      <c r="K27" s="34"/>
    </row>
    <row r="28" spans="2:11" s="2" customFormat="1" ht="72.75" customHeight="1" x14ac:dyDescent="0.25">
      <c r="B28" s="32"/>
      <c r="C28" s="33"/>
      <c r="D28" s="33"/>
      <c r="E28" s="33"/>
      <c r="F28" s="33"/>
      <c r="G28" s="33"/>
      <c r="H28" s="12" t="s">
        <v>48</v>
      </c>
      <c r="I28" s="15">
        <v>1</v>
      </c>
      <c r="J28" s="33"/>
      <c r="K28" s="34"/>
    </row>
    <row r="29" spans="2:11" s="2" customFormat="1" ht="81" customHeight="1" x14ac:dyDescent="0.25">
      <c r="B29" s="32"/>
      <c r="C29" s="33"/>
      <c r="D29" s="33"/>
      <c r="E29" s="33"/>
      <c r="F29" s="33"/>
      <c r="G29" s="33"/>
      <c r="H29" s="12" t="s">
        <v>49</v>
      </c>
      <c r="I29" s="15">
        <v>3</v>
      </c>
      <c r="J29" s="33"/>
      <c r="K29" s="34"/>
    </row>
    <row r="30" spans="2:11" s="2" customFormat="1" ht="60.75" customHeight="1" x14ac:dyDescent="0.25">
      <c r="B30" s="32"/>
      <c r="C30" s="33"/>
      <c r="D30" s="33"/>
      <c r="E30" s="33"/>
      <c r="F30" s="33"/>
      <c r="G30" s="33"/>
      <c r="H30" s="12" t="s">
        <v>223</v>
      </c>
      <c r="I30" s="15">
        <v>5</v>
      </c>
      <c r="J30" s="33"/>
      <c r="K30" s="34"/>
    </row>
    <row r="31" spans="2:11" s="2" customFormat="1" ht="42.75" customHeight="1" x14ac:dyDescent="0.25">
      <c r="B31" s="32"/>
      <c r="C31" s="33"/>
      <c r="D31" s="33"/>
      <c r="E31" s="33"/>
      <c r="F31" s="33"/>
      <c r="G31" s="33"/>
      <c r="H31" s="12" t="s">
        <v>50</v>
      </c>
      <c r="I31" s="15">
        <v>1</v>
      </c>
      <c r="J31" s="33"/>
      <c r="K31" s="34"/>
    </row>
    <row r="32" spans="2:11" s="2" customFormat="1" ht="66" customHeight="1" x14ac:dyDescent="0.25">
      <c r="B32" s="32">
        <v>8</v>
      </c>
      <c r="C32" s="33" t="s">
        <v>228</v>
      </c>
      <c r="D32" s="33" t="s">
        <v>243</v>
      </c>
      <c r="E32" s="33" t="s">
        <v>244</v>
      </c>
      <c r="F32" s="33" t="s">
        <v>51</v>
      </c>
      <c r="G32" s="33" t="s">
        <v>52</v>
      </c>
      <c r="H32" s="9" t="s">
        <v>53</v>
      </c>
      <c r="I32" s="15">
        <v>491</v>
      </c>
      <c r="J32" s="33" t="s">
        <v>54</v>
      </c>
      <c r="K32" s="34">
        <v>735000000</v>
      </c>
    </row>
    <row r="33" spans="2:11" s="2" customFormat="1" ht="42" customHeight="1" x14ac:dyDescent="0.25">
      <c r="B33" s="32"/>
      <c r="C33" s="33"/>
      <c r="D33" s="33"/>
      <c r="E33" s="33"/>
      <c r="F33" s="33"/>
      <c r="G33" s="33"/>
      <c r="H33" s="9" t="s">
        <v>55</v>
      </c>
      <c r="I33" s="15">
        <v>434</v>
      </c>
      <c r="J33" s="33"/>
      <c r="K33" s="34"/>
    </row>
    <row r="34" spans="2:11" s="2" customFormat="1" ht="42" customHeight="1" x14ac:dyDescent="0.25">
      <c r="B34" s="32"/>
      <c r="C34" s="33"/>
      <c r="D34" s="33"/>
      <c r="E34" s="33"/>
      <c r="F34" s="33"/>
      <c r="G34" s="33"/>
      <c r="H34" s="9" t="s">
        <v>56</v>
      </c>
      <c r="I34" s="15">
        <v>47</v>
      </c>
      <c r="J34" s="33"/>
      <c r="K34" s="34"/>
    </row>
    <row r="35" spans="2:11" s="2" customFormat="1" ht="42" customHeight="1" x14ac:dyDescent="0.25">
      <c r="B35" s="32"/>
      <c r="C35" s="33"/>
      <c r="D35" s="33"/>
      <c r="E35" s="33"/>
      <c r="F35" s="33"/>
      <c r="G35" s="33"/>
      <c r="H35" s="9" t="s">
        <v>57</v>
      </c>
      <c r="I35" s="15">
        <v>279</v>
      </c>
      <c r="J35" s="33"/>
      <c r="K35" s="34"/>
    </row>
    <row r="36" spans="2:11" s="2" customFormat="1" ht="113.25" customHeight="1" x14ac:dyDescent="0.25">
      <c r="B36" s="32">
        <v>9</v>
      </c>
      <c r="C36" s="33" t="s">
        <v>245</v>
      </c>
      <c r="D36" s="33" t="s">
        <v>246</v>
      </c>
      <c r="E36" s="33" t="s">
        <v>247</v>
      </c>
      <c r="F36" s="33" t="s">
        <v>58</v>
      </c>
      <c r="G36" s="33" t="s">
        <v>59</v>
      </c>
      <c r="H36" s="9" t="s">
        <v>60</v>
      </c>
      <c r="I36" s="15">
        <v>900</v>
      </c>
      <c r="J36" s="33" t="s">
        <v>65</v>
      </c>
      <c r="K36" s="35">
        <v>1727795875</v>
      </c>
    </row>
    <row r="37" spans="2:11" s="2" customFormat="1" ht="72.75" customHeight="1" x14ac:dyDescent="0.25">
      <c r="B37" s="32"/>
      <c r="C37" s="33"/>
      <c r="D37" s="33"/>
      <c r="E37" s="33"/>
      <c r="F37" s="33"/>
      <c r="G37" s="33"/>
      <c r="H37" s="9" t="s">
        <v>61</v>
      </c>
      <c r="I37" s="15">
        <v>1</v>
      </c>
      <c r="J37" s="33"/>
      <c r="K37" s="35"/>
    </row>
    <row r="38" spans="2:11" s="2" customFormat="1" ht="99" customHeight="1" x14ac:dyDescent="0.25">
      <c r="B38" s="8">
        <v>10</v>
      </c>
      <c r="C38" s="17" t="s">
        <v>245</v>
      </c>
      <c r="D38" s="17" t="s">
        <v>246</v>
      </c>
      <c r="E38" s="17" t="s">
        <v>247</v>
      </c>
      <c r="F38" s="8" t="s">
        <v>62</v>
      </c>
      <c r="G38" s="8" t="s">
        <v>63</v>
      </c>
      <c r="H38" s="12" t="s">
        <v>64</v>
      </c>
      <c r="I38" s="18">
        <v>4116</v>
      </c>
      <c r="J38" s="8" t="s">
        <v>65</v>
      </c>
      <c r="K38" s="10">
        <v>2217886525.1999998</v>
      </c>
    </row>
    <row r="39" spans="2:11" s="2" customFormat="1" ht="64.5" customHeight="1" x14ac:dyDescent="0.25">
      <c r="B39" s="32">
        <v>11</v>
      </c>
      <c r="C39" s="33" t="s">
        <v>245</v>
      </c>
      <c r="D39" s="33" t="s">
        <v>248</v>
      </c>
      <c r="E39" s="33" t="s">
        <v>249</v>
      </c>
      <c r="F39" s="33" t="s">
        <v>66</v>
      </c>
      <c r="G39" s="33" t="s">
        <v>67</v>
      </c>
      <c r="H39" s="12" t="s">
        <v>68</v>
      </c>
      <c r="I39" s="15">
        <v>16</v>
      </c>
      <c r="J39" s="33" t="s">
        <v>69</v>
      </c>
      <c r="K39" s="34">
        <v>38125085</v>
      </c>
    </row>
    <row r="40" spans="2:11" s="2" customFormat="1" ht="81" customHeight="1" x14ac:dyDescent="0.25">
      <c r="B40" s="32"/>
      <c r="C40" s="33"/>
      <c r="D40" s="33"/>
      <c r="E40" s="33"/>
      <c r="F40" s="33"/>
      <c r="G40" s="33"/>
      <c r="H40" s="12" t="s">
        <v>70</v>
      </c>
      <c r="I40" s="16">
        <v>0.32</v>
      </c>
      <c r="J40" s="33"/>
      <c r="K40" s="34"/>
    </row>
    <row r="41" spans="2:11" s="2" customFormat="1" ht="65.25" customHeight="1" x14ac:dyDescent="0.25">
      <c r="B41" s="32"/>
      <c r="C41" s="33"/>
      <c r="D41" s="33"/>
      <c r="E41" s="33"/>
      <c r="F41" s="33"/>
      <c r="G41" s="33"/>
      <c r="H41" s="12" t="s">
        <v>71</v>
      </c>
      <c r="I41" s="15">
        <v>1</v>
      </c>
      <c r="J41" s="33"/>
      <c r="K41" s="34"/>
    </row>
    <row r="42" spans="2:11" s="2" customFormat="1" ht="72" customHeight="1" x14ac:dyDescent="0.25">
      <c r="B42" s="32"/>
      <c r="C42" s="33"/>
      <c r="D42" s="33"/>
      <c r="E42" s="33"/>
      <c r="F42" s="33"/>
      <c r="G42" s="33"/>
      <c r="H42" s="12" t="s">
        <v>72</v>
      </c>
      <c r="I42" s="19">
        <v>5</v>
      </c>
      <c r="J42" s="33"/>
      <c r="K42" s="34"/>
    </row>
    <row r="43" spans="2:11" s="2" customFormat="1" ht="72.75" customHeight="1" x14ac:dyDescent="0.25">
      <c r="B43" s="32"/>
      <c r="C43" s="33"/>
      <c r="D43" s="33"/>
      <c r="E43" s="33"/>
      <c r="F43" s="33"/>
      <c r="G43" s="33"/>
      <c r="H43" s="12" t="s">
        <v>73</v>
      </c>
      <c r="I43" s="19">
        <v>1</v>
      </c>
      <c r="J43" s="33"/>
      <c r="K43" s="34"/>
    </row>
    <row r="44" spans="2:11" s="2" customFormat="1" ht="81" customHeight="1" x14ac:dyDescent="0.25">
      <c r="B44" s="32"/>
      <c r="C44" s="33"/>
      <c r="D44" s="33"/>
      <c r="E44" s="33"/>
      <c r="F44" s="33"/>
      <c r="G44" s="33"/>
      <c r="H44" s="12" t="s">
        <v>74</v>
      </c>
      <c r="I44" s="19">
        <v>1</v>
      </c>
      <c r="J44" s="33"/>
      <c r="K44" s="34"/>
    </row>
    <row r="45" spans="2:11" s="2" customFormat="1" ht="177" customHeight="1" x14ac:dyDescent="0.25">
      <c r="B45" s="32">
        <v>12</v>
      </c>
      <c r="C45" s="33" t="s">
        <v>245</v>
      </c>
      <c r="D45" s="33" t="s">
        <v>251</v>
      </c>
      <c r="E45" s="33" t="s">
        <v>250</v>
      </c>
      <c r="F45" s="33" t="s">
        <v>75</v>
      </c>
      <c r="G45" s="33" t="s">
        <v>76</v>
      </c>
      <c r="H45" s="12" t="s">
        <v>77</v>
      </c>
      <c r="I45" s="15">
        <v>60</v>
      </c>
      <c r="J45" s="33" t="s">
        <v>78</v>
      </c>
      <c r="K45" s="34">
        <v>83400000</v>
      </c>
    </row>
    <row r="46" spans="2:11" s="2" customFormat="1" ht="104.25" customHeight="1" x14ac:dyDescent="0.25">
      <c r="B46" s="32"/>
      <c r="C46" s="33"/>
      <c r="D46" s="33"/>
      <c r="E46" s="33"/>
      <c r="F46" s="33"/>
      <c r="G46" s="33"/>
      <c r="H46" s="12" t="s">
        <v>79</v>
      </c>
      <c r="I46" s="15">
        <v>2</v>
      </c>
      <c r="J46" s="33"/>
      <c r="K46" s="34"/>
    </row>
    <row r="47" spans="2:11" s="2" customFormat="1" ht="125.25" customHeight="1" x14ac:dyDescent="0.25">
      <c r="B47" s="32"/>
      <c r="C47" s="33"/>
      <c r="D47" s="33"/>
      <c r="E47" s="33"/>
      <c r="F47" s="33"/>
      <c r="G47" s="33"/>
      <c r="H47" s="12" t="s">
        <v>80</v>
      </c>
      <c r="I47" s="15">
        <v>200</v>
      </c>
      <c r="J47" s="33"/>
      <c r="K47" s="34"/>
    </row>
    <row r="48" spans="2:11" s="2" customFormat="1" ht="110.25" customHeight="1" x14ac:dyDescent="0.25">
      <c r="B48" s="32"/>
      <c r="C48" s="33"/>
      <c r="D48" s="33"/>
      <c r="E48" s="33"/>
      <c r="F48" s="33"/>
      <c r="G48" s="33"/>
      <c r="H48" s="12" t="s">
        <v>81</v>
      </c>
      <c r="I48" s="15">
        <v>8</v>
      </c>
      <c r="J48" s="33"/>
      <c r="K48" s="34"/>
    </row>
    <row r="49" spans="2:11" s="2" customFormat="1" ht="98.25" customHeight="1" x14ac:dyDescent="0.25">
      <c r="B49" s="32"/>
      <c r="C49" s="33"/>
      <c r="D49" s="33"/>
      <c r="E49" s="33"/>
      <c r="F49" s="33"/>
      <c r="G49" s="33"/>
      <c r="H49" s="12" t="s">
        <v>82</v>
      </c>
      <c r="I49" s="15">
        <v>1624</v>
      </c>
      <c r="J49" s="33"/>
      <c r="K49" s="34"/>
    </row>
    <row r="50" spans="2:11" s="2" customFormat="1" ht="138.75" customHeight="1" x14ac:dyDescent="0.25">
      <c r="B50" s="32">
        <v>13</v>
      </c>
      <c r="C50" s="33" t="s">
        <v>245</v>
      </c>
      <c r="D50" s="33" t="s">
        <v>252</v>
      </c>
      <c r="E50" s="33" t="s">
        <v>253</v>
      </c>
      <c r="F50" s="33" t="s">
        <v>83</v>
      </c>
      <c r="G50" s="33" t="s">
        <v>84</v>
      </c>
      <c r="H50" s="12" t="s">
        <v>85</v>
      </c>
      <c r="I50" s="15">
        <v>11</v>
      </c>
      <c r="J50" s="33" t="s">
        <v>293</v>
      </c>
      <c r="K50" s="34">
        <v>60191967</v>
      </c>
    </row>
    <row r="51" spans="2:11" s="2" customFormat="1" ht="81.75" customHeight="1" x14ac:dyDescent="0.25">
      <c r="B51" s="32"/>
      <c r="C51" s="33"/>
      <c r="D51" s="33"/>
      <c r="E51" s="33"/>
      <c r="F51" s="33"/>
      <c r="G51" s="33"/>
      <c r="H51" s="12" t="s">
        <v>86</v>
      </c>
      <c r="I51" s="16">
        <v>0.9</v>
      </c>
      <c r="J51" s="33"/>
      <c r="K51" s="34"/>
    </row>
    <row r="52" spans="2:11" s="2" customFormat="1" ht="156" customHeight="1" x14ac:dyDescent="0.25">
      <c r="B52" s="32"/>
      <c r="C52" s="33"/>
      <c r="D52" s="33"/>
      <c r="E52" s="33"/>
      <c r="F52" s="33"/>
      <c r="G52" s="33"/>
      <c r="H52" s="12" t="s">
        <v>307</v>
      </c>
      <c r="I52" s="15">
        <v>1650</v>
      </c>
      <c r="J52" s="33"/>
      <c r="K52" s="34"/>
    </row>
    <row r="53" spans="2:11" s="2" customFormat="1" ht="72.75" customHeight="1" x14ac:dyDescent="0.25">
      <c r="B53" s="32"/>
      <c r="C53" s="33"/>
      <c r="D53" s="33"/>
      <c r="E53" s="33"/>
      <c r="F53" s="33"/>
      <c r="G53" s="33"/>
      <c r="H53" s="12" t="s">
        <v>87</v>
      </c>
      <c r="I53" s="15">
        <v>12</v>
      </c>
      <c r="J53" s="33"/>
      <c r="K53" s="34"/>
    </row>
    <row r="54" spans="2:11" s="2" customFormat="1" ht="69.75" customHeight="1" x14ac:dyDescent="0.25">
      <c r="B54" s="32"/>
      <c r="C54" s="33"/>
      <c r="D54" s="33"/>
      <c r="E54" s="33"/>
      <c r="F54" s="33"/>
      <c r="G54" s="33"/>
      <c r="H54" s="12" t="s">
        <v>88</v>
      </c>
      <c r="I54" s="15">
        <v>300</v>
      </c>
      <c r="J54" s="33"/>
      <c r="K54" s="34"/>
    </row>
    <row r="55" spans="2:11" s="2" customFormat="1" ht="108.75" customHeight="1" x14ac:dyDescent="0.25">
      <c r="B55" s="32"/>
      <c r="C55" s="33"/>
      <c r="D55" s="33"/>
      <c r="E55" s="33"/>
      <c r="F55" s="33"/>
      <c r="G55" s="33"/>
      <c r="H55" s="12" t="s">
        <v>89</v>
      </c>
      <c r="I55" s="15">
        <v>1</v>
      </c>
      <c r="J55" s="33"/>
      <c r="K55" s="34"/>
    </row>
    <row r="56" spans="2:11" s="2" customFormat="1" ht="84" customHeight="1" x14ac:dyDescent="0.25">
      <c r="B56" s="32"/>
      <c r="C56" s="33"/>
      <c r="D56" s="33"/>
      <c r="E56" s="33"/>
      <c r="F56" s="33"/>
      <c r="G56" s="33"/>
      <c r="H56" s="12" t="s">
        <v>90</v>
      </c>
      <c r="I56" s="15">
        <v>20</v>
      </c>
      <c r="J56" s="33"/>
      <c r="K56" s="34"/>
    </row>
    <row r="57" spans="2:11" s="2" customFormat="1" ht="75.95" customHeight="1" x14ac:dyDescent="0.25">
      <c r="B57" s="32">
        <v>14</v>
      </c>
      <c r="C57" s="33" t="s">
        <v>245</v>
      </c>
      <c r="D57" s="33" t="s">
        <v>254</v>
      </c>
      <c r="E57" s="33" t="s">
        <v>255</v>
      </c>
      <c r="F57" s="33" t="s">
        <v>91</v>
      </c>
      <c r="G57" s="33" t="s">
        <v>92</v>
      </c>
      <c r="H57" s="9" t="s">
        <v>93</v>
      </c>
      <c r="I57" s="15">
        <v>7</v>
      </c>
      <c r="J57" s="33" t="s">
        <v>293</v>
      </c>
      <c r="K57" s="34">
        <v>53400000</v>
      </c>
    </row>
    <row r="58" spans="2:11" s="2" customFormat="1" ht="56.25" customHeight="1" x14ac:dyDescent="0.25">
      <c r="B58" s="32"/>
      <c r="C58" s="33"/>
      <c r="D58" s="33"/>
      <c r="E58" s="33"/>
      <c r="F58" s="33"/>
      <c r="G58" s="33"/>
      <c r="H58" s="12" t="s">
        <v>94</v>
      </c>
      <c r="I58" s="15">
        <v>150</v>
      </c>
      <c r="J58" s="33"/>
      <c r="K58" s="34"/>
    </row>
    <row r="59" spans="2:11" s="2" customFormat="1" ht="93" customHeight="1" x14ac:dyDescent="0.25">
      <c r="B59" s="32"/>
      <c r="C59" s="33"/>
      <c r="D59" s="33"/>
      <c r="E59" s="33"/>
      <c r="F59" s="33"/>
      <c r="G59" s="33"/>
      <c r="H59" s="12" t="s">
        <v>95</v>
      </c>
      <c r="I59" s="15">
        <v>5</v>
      </c>
      <c r="J59" s="33"/>
      <c r="K59" s="34"/>
    </row>
    <row r="60" spans="2:11" s="2" customFormat="1" ht="74.25" customHeight="1" x14ac:dyDescent="0.25">
      <c r="B60" s="32"/>
      <c r="C60" s="33"/>
      <c r="D60" s="33"/>
      <c r="E60" s="33"/>
      <c r="F60" s="33"/>
      <c r="G60" s="33"/>
      <c r="H60" s="12" t="s">
        <v>96</v>
      </c>
      <c r="I60" s="15">
        <v>100</v>
      </c>
      <c r="J60" s="33"/>
      <c r="K60" s="34"/>
    </row>
    <row r="61" spans="2:11" s="2" customFormat="1" ht="81.75" customHeight="1" x14ac:dyDescent="0.25">
      <c r="B61" s="32"/>
      <c r="C61" s="33"/>
      <c r="D61" s="33"/>
      <c r="E61" s="33"/>
      <c r="F61" s="33"/>
      <c r="G61" s="33"/>
      <c r="H61" s="9" t="s">
        <v>97</v>
      </c>
      <c r="I61" s="15">
        <v>30</v>
      </c>
      <c r="J61" s="33"/>
      <c r="K61" s="34"/>
    </row>
    <row r="62" spans="2:11" s="2" customFormat="1" ht="70.5" customHeight="1" x14ac:dyDescent="0.25">
      <c r="B62" s="32">
        <v>15</v>
      </c>
      <c r="C62" s="33" t="s">
        <v>245</v>
      </c>
      <c r="D62" s="33" t="s">
        <v>246</v>
      </c>
      <c r="E62" s="33" t="s">
        <v>256</v>
      </c>
      <c r="F62" s="33" t="s">
        <v>98</v>
      </c>
      <c r="G62" s="33" t="s">
        <v>99</v>
      </c>
      <c r="H62" s="20" t="s">
        <v>100</v>
      </c>
      <c r="I62" s="15">
        <v>150</v>
      </c>
      <c r="J62" s="33" t="s">
        <v>291</v>
      </c>
      <c r="K62" s="34">
        <v>2200000000</v>
      </c>
    </row>
    <row r="63" spans="2:11" s="2" customFormat="1" ht="51.75" customHeight="1" x14ac:dyDescent="0.25">
      <c r="B63" s="32"/>
      <c r="C63" s="33"/>
      <c r="D63" s="33"/>
      <c r="E63" s="33"/>
      <c r="F63" s="33"/>
      <c r="G63" s="33"/>
      <c r="H63" s="20" t="s">
        <v>101</v>
      </c>
      <c r="I63" s="16">
        <v>0.85</v>
      </c>
      <c r="J63" s="33"/>
      <c r="K63" s="34"/>
    </row>
    <row r="64" spans="2:11" s="2" customFormat="1" ht="62.25" customHeight="1" x14ac:dyDescent="0.25">
      <c r="B64" s="32"/>
      <c r="C64" s="33"/>
      <c r="D64" s="33"/>
      <c r="E64" s="33"/>
      <c r="F64" s="33"/>
      <c r="G64" s="33"/>
      <c r="H64" s="20" t="s">
        <v>102</v>
      </c>
      <c r="I64" s="15">
        <v>80</v>
      </c>
      <c r="J64" s="33"/>
      <c r="K64" s="34"/>
    </row>
    <row r="65" spans="2:11" s="2" customFormat="1" ht="65.25" customHeight="1" x14ac:dyDescent="0.25">
      <c r="B65" s="32"/>
      <c r="C65" s="33"/>
      <c r="D65" s="33"/>
      <c r="E65" s="33"/>
      <c r="F65" s="33"/>
      <c r="G65" s="33"/>
      <c r="H65" s="20" t="s">
        <v>103</v>
      </c>
      <c r="I65" s="15">
        <v>500</v>
      </c>
      <c r="J65" s="33"/>
      <c r="K65" s="34"/>
    </row>
    <row r="66" spans="2:11" s="2" customFormat="1" ht="85.5" customHeight="1" x14ac:dyDescent="0.25">
      <c r="B66" s="32"/>
      <c r="C66" s="33"/>
      <c r="D66" s="33"/>
      <c r="E66" s="33"/>
      <c r="F66" s="33"/>
      <c r="G66" s="33"/>
      <c r="H66" s="20" t="s">
        <v>104</v>
      </c>
      <c r="I66" s="15">
        <v>1</v>
      </c>
      <c r="J66" s="33"/>
      <c r="K66" s="34"/>
    </row>
    <row r="67" spans="2:11" s="2" customFormat="1" ht="82.5" customHeight="1" x14ac:dyDescent="0.25">
      <c r="B67" s="32">
        <v>16</v>
      </c>
      <c r="C67" s="33" t="s">
        <v>245</v>
      </c>
      <c r="D67" s="33" t="s">
        <v>257</v>
      </c>
      <c r="E67" s="33" t="s">
        <v>258</v>
      </c>
      <c r="F67" s="33" t="s">
        <v>105</v>
      </c>
      <c r="G67" s="33" t="s">
        <v>106</v>
      </c>
      <c r="H67" s="12" t="s">
        <v>107</v>
      </c>
      <c r="I67" s="16">
        <v>0.5</v>
      </c>
      <c r="J67" s="33" t="s">
        <v>294</v>
      </c>
      <c r="K67" s="34">
        <v>15000000</v>
      </c>
    </row>
    <row r="68" spans="2:11" s="2" customFormat="1" ht="46.5" customHeight="1" x14ac:dyDescent="0.25">
      <c r="B68" s="32"/>
      <c r="C68" s="33"/>
      <c r="D68" s="33"/>
      <c r="E68" s="33"/>
      <c r="F68" s="33"/>
      <c r="G68" s="33"/>
      <c r="H68" s="12" t="s">
        <v>108</v>
      </c>
      <c r="I68" s="21">
        <v>1</v>
      </c>
      <c r="J68" s="33"/>
      <c r="K68" s="34"/>
    </row>
    <row r="69" spans="2:11" s="2" customFormat="1" ht="66.95" customHeight="1" x14ac:dyDescent="0.25">
      <c r="B69" s="33">
        <v>17</v>
      </c>
      <c r="C69" s="33" t="s">
        <v>259</v>
      </c>
      <c r="D69" s="33" t="s">
        <v>260</v>
      </c>
      <c r="E69" s="33" t="s">
        <v>261</v>
      </c>
      <c r="F69" s="33" t="s">
        <v>109</v>
      </c>
      <c r="G69" s="33" t="s">
        <v>224</v>
      </c>
      <c r="H69" s="31" t="s">
        <v>110</v>
      </c>
      <c r="I69" s="32">
        <v>70</v>
      </c>
      <c r="J69" s="33" t="s">
        <v>114</v>
      </c>
      <c r="K69" s="34">
        <v>2688917108</v>
      </c>
    </row>
    <row r="70" spans="2:11" s="2" customFormat="1" ht="41.1" customHeight="1" x14ac:dyDescent="0.25">
      <c r="B70" s="33"/>
      <c r="C70" s="33"/>
      <c r="D70" s="33"/>
      <c r="E70" s="33"/>
      <c r="F70" s="33"/>
      <c r="G70" s="33"/>
      <c r="H70" s="31"/>
      <c r="I70" s="32"/>
      <c r="J70" s="33"/>
      <c r="K70" s="34"/>
    </row>
    <row r="71" spans="2:11" s="2" customFormat="1" ht="53.45" customHeight="1" x14ac:dyDescent="0.25">
      <c r="B71" s="33"/>
      <c r="C71" s="33"/>
      <c r="D71" s="33"/>
      <c r="E71" s="33"/>
      <c r="F71" s="33"/>
      <c r="G71" s="33"/>
      <c r="H71" s="31" t="s">
        <v>111</v>
      </c>
      <c r="I71" s="32">
        <v>70</v>
      </c>
      <c r="J71" s="33"/>
      <c r="K71" s="34"/>
    </row>
    <row r="72" spans="2:11" s="2" customFormat="1" ht="12.6" customHeight="1" x14ac:dyDescent="0.25">
      <c r="B72" s="33"/>
      <c r="C72" s="33"/>
      <c r="D72" s="33"/>
      <c r="E72" s="33"/>
      <c r="F72" s="33"/>
      <c r="G72" s="33"/>
      <c r="H72" s="31"/>
      <c r="I72" s="32"/>
      <c r="J72" s="33"/>
      <c r="K72" s="34"/>
    </row>
    <row r="73" spans="2:11" s="2" customFormat="1" ht="65.25" customHeight="1" x14ac:dyDescent="0.25">
      <c r="B73" s="33">
        <v>18</v>
      </c>
      <c r="C73" s="33" t="s">
        <v>259</v>
      </c>
      <c r="D73" s="33" t="s">
        <v>260</v>
      </c>
      <c r="E73" s="33" t="s">
        <v>262</v>
      </c>
      <c r="F73" s="33" t="s">
        <v>112</v>
      </c>
      <c r="G73" s="33" t="s">
        <v>113</v>
      </c>
      <c r="H73" s="12" t="s">
        <v>306</v>
      </c>
      <c r="I73" s="15">
        <v>4</v>
      </c>
      <c r="J73" s="33" t="s">
        <v>114</v>
      </c>
      <c r="K73" s="34">
        <v>2938100000</v>
      </c>
    </row>
    <row r="74" spans="2:11" s="2" customFormat="1" ht="65.25" customHeight="1" x14ac:dyDescent="0.25">
      <c r="B74" s="33"/>
      <c r="C74" s="33"/>
      <c r="D74" s="33"/>
      <c r="E74" s="33"/>
      <c r="F74" s="33"/>
      <c r="G74" s="33"/>
      <c r="H74" s="12" t="s">
        <v>115</v>
      </c>
      <c r="I74" s="15">
        <v>200</v>
      </c>
      <c r="J74" s="33"/>
      <c r="K74" s="34"/>
    </row>
    <row r="75" spans="2:11" s="2" customFormat="1" ht="65.25" customHeight="1" x14ac:dyDescent="0.25">
      <c r="B75" s="33"/>
      <c r="C75" s="33"/>
      <c r="D75" s="33"/>
      <c r="E75" s="33"/>
      <c r="F75" s="33"/>
      <c r="G75" s="33"/>
      <c r="H75" s="20" t="s">
        <v>116</v>
      </c>
      <c r="I75" s="15">
        <v>2</v>
      </c>
      <c r="J75" s="33"/>
      <c r="K75" s="34"/>
    </row>
    <row r="76" spans="2:11" s="2" customFormat="1" ht="111" customHeight="1" x14ac:dyDescent="0.25">
      <c r="B76" s="8">
        <v>19</v>
      </c>
      <c r="C76" s="8" t="s">
        <v>259</v>
      </c>
      <c r="D76" s="8" t="s">
        <v>260</v>
      </c>
      <c r="E76" s="8" t="s">
        <v>262</v>
      </c>
      <c r="F76" s="8" t="s">
        <v>117</v>
      </c>
      <c r="G76" s="8" t="s">
        <v>118</v>
      </c>
      <c r="H76" s="20" t="s">
        <v>119</v>
      </c>
      <c r="I76" s="15">
        <v>8</v>
      </c>
      <c r="J76" s="8" t="s">
        <v>114</v>
      </c>
      <c r="K76" s="10">
        <v>186600000</v>
      </c>
    </row>
    <row r="77" spans="2:11" s="2" customFormat="1" ht="121.5" customHeight="1" x14ac:dyDescent="0.25">
      <c r="B77" s="33">
        <v>20</v>
      </c>
      <c r="C77" s="33" t="s">
        <v>259</v>
      </c>
      <c r="D77" s="36" t="s">
        <v>263</v>
      </c>
      <c r="E77" s="33" t="s">
        <v>264</v>
      </c>
      <c r="F77" s="33" t="s">
        <v>120</v>
      </c>
      <c r="G77" s="33" t="s">
        <v>121</v>
      </c>
      <c r="H77" s="20" t="s">
        <v>122</v>
      </c>
      <c r="I77" s="15">
        <v>40</v>
      </c>
      <c r="J77" s="33" t="s">
        <v>114</v>
      </c>
      <c r="K77" s="35">
        <v>1073253000</v>
      </c>
    </row>
    <row r="78" spans="2:11" s="2" customFormat="1" ht="134.25" customHeight="1" x14ac:dyDescent="0.25">
      <c r="B78" s="33"/>
      <c r="C78" s="33"/>
      <c r="D78" s="36"/>
      <c r="E78" s="33"/>
      <c r="F78" s="33"/>
      <c r="G78" s="33"/>
      <c r="H78" s="20" t="s">
        <v>123</v>
      </c>
      <c r="I78" s="15">
        <v>30</v>
      </c>
      <c r="J78" s="33"/>
      <c r="K78" s="35"/>
    </row>
    <row r="79" spans="2:11" s="2" customFormat="1" ht="186" customHeight="1" x14ac:dyDescent="0.25">
      <c r="B79" s="33"/>
      <c r="C79" s="33"/>
      <c r="D79" s="36"/>
      <c r="E79" s="33"/>
      <c r="F79" s="33"/>
      <c r="G79" s="33"/>
      <c r="H79" s="20" t="s">
        <v>124</v>
      </c>
      <c r="I79" s="15">
        <v>40</v>
      </c>
      <c r="J79" s="33"/>
      <c r="K79" s="35"/>
    </row>
    <row r="80" spans="2:11" s="2" customFormat="1" ht="183.75" customHeight="1" x14ac:dyDescent="0.25">
      <c r="B80" s="33"/>
      <c r="C80" s="33"/>
      <c r="D80" s="36"/>
      <c r="E80" s="33"/>
      <c r="F80" s="33"/>
      <c r="G80" s="33"/>
      <c r="H80" s="20" t="s">
        <v>125</v>
      </c>
      <c r="I80" s="15">
        <v>10</v>
      </c>
      <c r="J80" s="33"/>
      <c r="K80" s="35"/>
    </row>
    <row r="81" spans="2:11" s="2" customFormat="1" ht="100.5" customHeight="1" x14ac:dyDescent="0.25">
      <c r="B81" s="33">
        <v>21</v>
      </c>
      <c r="C81" s="33" t="s">
        <v>259</v>
      </c>
      <c r="D81" s="33" t="s">
        <v>260</v>
      </c>
      <c r="E81" s="33" t="s">
        <v>261</v>
      </c>
      <c r="F81" s="33" t="s">
        <v>126</v>
      </c>
      <c r="G81" s="33" t="s">
        <v>127</v>
      </c>
      <c r="H81" s="20" t="s">
        <v>128</v>
      </c>
      <c r="I81" s="15">
        <v>50</v>
      </c>
      <c r="J81" s="33" t="s">
        <v>114</v>
      </c>
      <c r="K81" s="34">
        <v>940685000</v>
      </c>
    </row>
    <row r="82" spans="2:11" s="2" customFormat="1" ht="54.75" customHeight="1" x14ac:dyDescent="0.25">
      <c r="B82" s="33"/>
      <c r="C82" s="33"/>
      <c r="D82" s="33"/>
      <c r="E82" s="33"/>
      <c r="F82" s="33"/>
      <c r="G82" s="33"/>
      <c r="H82" s="20" t="s">
        <v>129</v>
      </c>
      <c r="I82" s="15">
        <v>220</v>
      </c>
      <c r="J82" s="33"/>
      <c r="K82" s="34"/>
    </row>
    <row r="83" spans="2:11" s="2" customFormat="1" ht="146.25" customHeight="1" x14ac:dyDescent="0.25">
      <c r="B83" s="33"/>
      <c r="C83" s="33"/>
      <c r="D83" s="33"/>
      <c r="E83" s="33"/>
      <c r="F83" s="33"/>
      <c r="G83" s="33"/>
      <c r="H83" s="20" t="s">
        <v>130</v>
      </c>
      <c r="I83" s="15">
        <v>15</v>
      </c>
      <c r="J83" s="33"/>
      <c r="K83" s="34"/>
    </row>
    <row r="84" spans="2:11" s="2" customFormat="1" ht="122.25" customHeight="1" x14ac:dyDescent="0.25">
      <c r="B84" s="33">
        <v>22</v>
      </c>
      <c r="C84" s="33" t="s">
        <v>266</v>
      </c>
      <c r="D84" s="33" t="s">
        <v>265</v>
      </c>
      <c r="E84" s="33" t="s">
        <v>267</v>
      </c>
      <c r="F84" s="33" t="s">
        <v>131</v>
      </c>
      <c r="G84" s="33" t="s">
        <v>132</v>
      </c>
      <c r="H84" s="20" t="s">
        <v>133</v>
      </c>
      <c r="I84" s="15">
        <v>29</v>
      </c>
      <c r="J84" s="33" t="s">
        <v>114</v>
      </c>
      <c r="K84" s="34">
        <v>235000000</v>
      </c>
    </row>
    <row r="85" spans="2:11" s="2" customFormat="1" ht="126.75" customHeight="1" x14ac:dyDescent="0.25">
      <c r="B85" s="33"/>
      <c r="C85" s="33"/>
      <c r="D85" s="33"/>
      <c r="E85" s="33"/>
      <c r="F85" s="33"/>
      <c r="G85" s="33"/>
      <c r="H85" s="20" t="s">
        <v>134</v>
      </c>
      <c r="I85" s="15">
        <v>2</v>
      </c>
      <c r="J85" s="33"/>
      <c r="K85" s="34"/>
    </row>
    <row r="86" spans="2:11" s="2" customFormat="1" ht="88.5" customHeight="1" x14ac:dyDescent="0.25">
      <c r="B86" s="33">
        <v>23</v>
      </c>
      <c r="C86" s="33" t="s">
        <v>259</v>
      </c>
      <c r="D86" s="33" t="s">
        <v>263</v>
      </c>
      <c r="E86" s="33" t="s">
        <v>268</v>
      </c>
      <c r="F86" s="33" t="s">
        <v>135</v>
      </c>
      <c r="G86" s="33" t="s">
        <v>136</v>
      </c>
      <c r="H86" s="20" t="s">
        <v>137</v>
      </c>
      <c r="I86" s="15">
        <v>30</v>
      </c>
      <c r="J86" s="33" t="s">
        <v>114</v>
      </c>
      <c r="K86" s="34">
        <v>262940000</v>
      </c>
    </row>
    <row r="87" spans="2:11" s="2" customFormat="1" ht="96.75" customHeight="1" x14ac:dyDescent="0.25">
      <c r="B87" s="33"/>
      <c r="C87" s="33"/>
      <c r="D87" s="33"/>
      <c r="E87" s="33"/>
      <c r="F87" s="33"/>
      <c r="G87" s="33"/>
      <c r="H87" s="20" t="s">
        <v>138</v>
      </c>
      <c r="I87" s="15">
        <v>16</v>
      </c>
      <c r="J87" s="33"/>
      <c r="K87" s="34"/>
    </row>
    <row r="88" spans="2:11" s="2" customFormat="1" ht="73.5" customHeight="1" x14ac:dyDescent="0.25">
      <c r="B88" s="33"/>
      <c r="C88" s="33"/>
      <c r="D88" s="33"/>
      <c r="E88" s="33"/>
      <c r="F88" s="33"/>
      <c r="G88" s="33"/>
      <c r="H88" s="20" t="s">
        <v>139</v>
      </c>
      <c r="I88" s="15">
        <v>3</v>
      </c>
      <c r="J88" s="33"/>
      <c r="K88" s="34"/>
    </row>
    <row r="89" spans="2:11" s="2" customFormat="1" ht="61.5" customHeight="1" x14ac:dyDescent="0.25">
      <c r="B89" s="33"/>
      <c r="C89" s="33"/>
      <c r="D89" s="33"/>
      <c r="E89" s="33"/>
      <c r="F89" s="33"/>
      <c r="G89" s="33"/>
      <c r="H89" s="20" t="s">
        <v>140</v>
      </c>
      <c r="I89" s="15">
        <v>11</v>
      </c>
      <c r="J89" s="33"/>
      <c r="K89" s="34"/>
    </row>
    <row r="90" spans="2:11" s="2" customFormat="1" ht="74.25" customHeight="1" x14ac:dyDescent="0.25">
      <c r="B90" s="33"/>
      <c r="C90" s="33"/>
      <c r="D90" s="33"/>
      <c r="E90" s="33"/>
      <c r="F90" s="33"/>
      <c r="G90" s="33"/>
      <c r="H90" s="20" t="s">
        <v>141</v>
      </c>
      <c r="I90" s="15">
        <v>15</v>
      </c>
      <c r="J90" s="33"/>
      <c r="K90" s="34"/>
    </row>
    <row r="91" spans="2:11" s="2" customFormat="1" ht="52.5" customHeight="1" x14ac:dyDescent="0.25">
      <c r="B91" s="33"/>
      <c r="C91" s="33"/>
      <c r="D91" s="33"/>
      <c r="E91" s="33"/>
      <c r="F91" s="33"/>
      <c r="G91" s="33"/>
      <c r="H91" s="20" t="s">
        <v>142</v>
      </c>
      <c r="I91" s="15">
        <v>20</v>
      </c>
      <c r="J91" s="33"/>
      <c r="K91" s="34"/>
    </row>
    <row r="92" spans="2:11" s="2" customFormat="1" ht="73.5" customHeight="1" x14ac:dyDescent="0.25">
      <c r="B92" s="33">
        <v>24</v>
      </c>
      <c r="C92" s="33" t="s">
        <v>259</v>
      </c>
      <c r="D92" s="33" t="s">
        <v>269</v>
      </c>
      <c r="E92" s="33" t="s">
        <v>270</v>
      </c>
      <c r="F92" s="33" t="s">
        <v>143</v>
      </c>
      <c r="G92" s="33" t="s">
        <v>144</v>
      </c>
      <c r="H92" s="12" t="s">
        <v>145</v>
      </c>
      <c r="I92" s="15">
        <v>4</v>
      </c>
      <c r="J92" s="33" t="s">
        <v>295</v>
      </c>
      <c r="K92" s="35">
        <v>40000000</v>
      </c>
    </row>
    <row r="93" spans="2:11" s="2" customFormat="1" ht="73.5" customHeight="1" x14ac:dyDescent="0.25">
      <c r="B93" s="33"/>
      <c r="C93" s="33"/>
      <c r="D93" s="33"/>
      <c r="E93" s="33"/>
      <c r="F93" s="33"/>
      <c r="G93" s="33"/>
      <c r="H93" s="12" t="s">
        <v>146</v>
      </c>
      <c r="I93" s="15">
        <v>2</v>
      </c>
      <c r="J93" s="33"/>
      <c r="K93" s="35"/>
    </row>
    <row r="94" spans="2:11" s="2" customFormat="1" ht="123.75" customHeight="1" x14ac:dyDescent="0.25">
      <c r="B94" s="33">
        <v>25</v>
      </c>
      <c r="C94" s="33" t="s">
        <v>259</v>
      </c>
      <c r="D94" s="33" t="s">
        <v>263</v>
      </c>
      <c r="E94" s="33" t="s">
        <v>264</v>
      </c>
      <c r="F94" s="33" t="s">
        <v>147</v>
      </c>
      <c r="G94" s="33" t="s">
        <v>148</v>
      </c>
      <c r="H94" s="20" t="s">
        <v>149</v>
      </c>
      <c r="I94" s="15">
        <v>60</v>
      </c>
      <c r="J94" s="33" t="s">
        <v>114</v>
      </c>
      <c r="K94" s="34">
        <v>247204635</v>
      </c>
    </row>
    <row r="95" spans="2:11" s="2" customFormat="1" ht="108.75" customHeight="1" x14ac:dyDescent="0.25">
      <c r="B95" s="33"/>
      <c r="C95" s="33"/>
      <c r="D95" s="33"/>
      <c r="E95" s="33"/>
      <c r="F95" s="33"/>
      <c r="G95" s="33"/>
      <c r="H95" s="20" t="s">
        <v>150</v>
      </c>
      <c r="I95" s="15">
        <v>150</v>
      </c>
      <c r="J95" s="33"/>
      <c r="K95" s="34"/>
    </row>
    <row r="96" spans="2:11" s="2" customFormat="1" ht="86.25" customHeight="1" x14ac:dyDescent="0.25">
      <c r="B96" s="33">
        <v>26</v>
      </c>
      <c r="C96" s="33" t="s">
        <v>259</v>
      </c>
      <c r="D96" s="33" t="s">
        <v>260</v>
      </c>
      <c r="E96" s="33" t="s">
        <v>262</v>
      </c>
      <c r="F96" s="33" t="s">
        <v>151</v>
      </c>
      <c r="G96" s="33" t="s">
        <v>152</v>
      </c>
      <c r="H96" s="31" t="s">
        <v>153</v>
      </c>
      <c r="I96" s="32">
        <v>12</v>
      </c>
      <c r="J96" s="33" t="s">
        <v>114</v>
      </c>
      <c r="K96" s="34">
        <v>326464234</v>
      </c>
    </row>
    <row r="97" spans="2:11" s="2" customFormat="1" ht="137.25" customHeight="1" x14ac:dyDescent="0.25">
      <c r="B97" s="33"/>
      <c r="C97" s="33"/>
      <c r="D97" s="33"/>
      <c r="E97" s="33"/>
      <c r="F97" s="33"/>
      <c r="G97" s="33"/>
      <c r="H97" s="31"/>
      <c r="I97" s="32"/>
      <c r="J97" s="33"/>
      <c r="K97" s="34"/>
    </row>
    <row r="98" spans="2:11" s="2" customFormat="1" ht="146.25" customHeight="1" x14ac:dyDescent="0.25">
      <c r="B98" s="8">
        <v>27</v>
      </c>
      <c r="C98" s="8" t="s">
        <v>259</v>
      </c>
      <c r="D98" s="8" t="s">
        <v>271</v>
      </c>
      <c r="E98" s="8" t="s">
        <v>272</v>
      </c>
      <c r="F98" s="8" t="s">
        <v>154</v>
      </c>
      <c r="G98" s="8" t="s">
        <v>155</v>
      </c>
      <c r="H98" s="20" t="s">
        <v>156</v>
      </c>
      <c r="I98" s="15">
        <v>500</v>
      </c>
      <c r="J98" s="8" t="s">
        <v>114</v>
      </c>
      <c r="K98" s="22">
        <v>60000000</v>
      </c>
    </row>
    <row r="99" spans="2:11" s="2" customFormat="1" ht="168" customHeight="1" x14ac:dyDescent="0.25">
      <c r="B99" s="8">
        <v>28</v>
      </c>
      <c r="C99" s="8" t="s">
        <v>259</v>
      </c>
      <c r="D99" s="8" t="s">
        <v>273</v>
      </c>
      <c r="E99" s="8" t="s">
        <v>157</v>
      </c>
      <c r="F99" s="8" t="s">
        <v>157</v>
      </c>
      <c r="G99" s="8" t="s">
        <v>158</v>
      </c>
      <c r="H99" s="20" t="s">
        <v>159</v>
      </c>
      <c r="I99" s="15">
        <v>12</v>
      </c>
      <c r="J99" s="8" t="s">
        <v>114</v>
      </c>
      <c r="K99" s="23">
        <v>200000000</v>
      </c>
    </row>
    <row r="100" spans="2:11" s="2" customFormat="1" ht="103.5" customHeight="1" x14ac:dyDescent="0.25">
      <c r="B100" s="33">
        <v>29</v>
      </c>
      <c r="C100" s="33" t="s">
        <v>259</v>
      </c>
      <c r="D100" s="33" t="s">
        <v>265</v>
      </c>
      <c r="E100" s="33" t="s">
        <v>267</v>
      </c>
      <c r="F100" s="33" t="s">
        <v>160</v>
      </c>
      <c r="G100" s="33" t="s">
        <v>161</v>
      </c>
      <c r="H100" s="20" t="s">
        <v>162</v>
      </c>
      <c r="I100" s="15">
        <v>30</v>
      </c>
      <c r="J100" s="33" t="s">
        <v>114</v>
      </c>
      <c r="K100" s="34">
        <v>344003000</v>
      </c>
    </row>
    <row r="101" spans="2:11" s="2" customFormat="1" ht="111.75" customHeight="1" x14ac:dyDescent="0.25">
      <c r="B101" s="33"/>
      <c r="C101" s="33"/>
      <c r="D101" s="33"/>
      <c r="E101" s="33"/>
      <c r="F101" s="33"/>
      <c r="G101" s="33"/>
      <c r="H101" s="20" t="s">
        <v>163</v>
      </c>
      <c r="I101" s="15">
        <v>10</v>
      </c>
      <c r="J101" s="33"/>
      <c r="K101" s="34"/>
    </row>
    <row r="102" spans="2:11" s="2" customFormat="1" ht="121.5" customHeight="1" x14ac:dyDescent="0.25">
      <c r="B102" s="33"/>
      <c r="C102" s="33"/>
      <c r="D102" s="33"/>
      <c r="E102" s="33"/>
      <c r="F102" s="33"/>
      <c r="G102" s="33"/>
      <c r="H102" s="20" t="s">
        <v>164</v>
      </c>
      <c r="I102" s="15">
        <v>80</v>
      </c>
      <c r="J102" s="33"/>
      <c r="K102" s="34"/>
    </row>
    <row r="103" spans="2:11" s="2" customFormat="1" ht="42.75" customHeight="1" x14ac:dyDescent="0.25">
      <c r="B103" s="32">
        <v>30</v>
      </c>
      <c r="C103" s="33" t="s">
        <v>274</v>
      </c>
      <c r="D103" s="33" t="s">
        <v>304</v>
      </c>
      <c r="E103" s="33" t="s">
        <v>275</v>
      </c>
      <c r="F103" s="33" t="s">
        <v>165</v>
      </c>
      <c r="G103" s="33" t="s">
        <v>166</v>
      </c>
      <c r="H103" s="20" t="s">
        <v>167</v>
      </c>
      <c r="I103" s="15">
        <v>9</v>
      </c>
      <c r="J103" s="33" t="s">
        <v>293</v>
      </c>
      <c r="K103" s="34">
        <v>73800000</v>
      </c>
    </row>
    <row r="104" spans="2:11" s="2" customFormat="1" ht="74.25" customHeight="1" x14ac:dyDescent="0.25">
      <c r="B104" s="32"/>
      <c r="C104" s="33"/>
      <c r="D104" s="33"/>
      <c r="E104" s="33"/>
      <c r="F104" s="33"/>
      <c r="G104" s="33"/>
      <c r="H104" s="20" t="s">
        <v>168</v>
      </c>
      <c r="I104" s="15">
        <v>22</v>
      </c>
      <c r="J104" s="33"/>
      <c r="K104" s="34"/>
    </row>
    <row r="105" spans="2:11" s="2" customFormat="1" ht="65.25" customHeight="1" x14ac:dyDescent="0.25">
      <c r="B105" s="33">
        <v>31</v>
      </c>
      <c r="C105" s="33" t="s">
        <v>276</v>
      </c>
      <c r="D105" s="33" t="s">
        <v>305</v>
      </c>
      <c r="E105" s="33" t="s">
        <v>277</v>
      </c>
      <c r="F105" s="33" t="s">
        <v>169</v>
      </c>
      <c r="G105" s="33" t="s">
        <v>170</v>
      </c>
      <c r="H105" s="31" t="s">
        <v>163</v>
      </c>
      <c r="I105" s="32">
        <v>12</v>
      </c>
      <c r="J105" s="33" t="s">
        <v>293</v>
      </c>
      <c r="K105" s="34">
        <v>103526267</v>
      </c>
    </row>
    <row r="106" spans="2:11" s="2" customFormat="1" ht="96" customHeight="1" x14ac:dyDescent="0.25">
      <c r="B106" s="33"/>
      <c r="C106" s="33"/>
      <c r="D106" s="33"/>
      <c r="E106" s="33"/>
      <c r="F106" s="33"/>
      <c r="G106" s="33"/>
      <c r="H106" s="31"/>
      <c r="I106" s="32"/>
      <c r="J106" s="33"/>
      <c r="K106" s="34"/>
    </row>
    <row r="107" spans="2:11" s="2" customFormat="1" ht="65.25" customHeight="1" x14ac:dyDescent="0.25">
      <c r="B107" s="33"/>
      <c r="C107" s="33"/>
      <c r="D107" s="33"/>
      <c r="E107" s="33"/>
      <c r="F107" s="33"/>
      <c r="G107" s="33"/>
      <c r="H107" s="9" t="s">
        <v>171</v>
      </c>
      <c r="I107" s="15">
        <v>12</v>
      </c>
      <c r="J107" s="33"/>
      <c r="K107" s="34"/>
    </row>
    <row r="108" spans="2:11" s="2" customFormat="1" ht="80.25" customHeight="1" x14ac:dyDescent="0.25">
      <c r="B108" s="33"/>
      <c r="C108" s="33"/>
      <c r="D108" s="33"/>
      <c r="E108" s="33"/>
      <c r="F108" s="33"/>
      <c r="G108" s="33"/>
      <c r="H108" s="9" t="s">
        <v>172</v>
      </c>
      <c r="I108" s="15">
        <v>5</v>
      </c>
      <c r="J108" s="33"/>
      <c r="K108" s="34"/>
    </row>
    <row r="109" spans="2:11" s="2" customFormat="1" ht="78.75" customHeight="1" x14ac:dyDescent="0.25">
      <c r="B109" s="33"/>
      <c r="C109" s="33"/>
      <c r="D109" s="33"/>
      <c r="E109" s="33"/>
      <c r="F109" s="33"/>
      <c r="G109" s="33"/>
      <c r="H109" s="9" t="s">
        <v>173</v>
      </c>
      <c r="I109" s="15">
        <v>2</v>
      </c>
      <c r="J109" s="33"/>
      <c r="K109" s="34"/>
    </row>
    <row r="110" spans="2:11" s="2" customFormat="1" ht="86.25" customHeight="1" x14ac:dyDescent="0.25">
      <c r="B110" s="33"/>
      <c r="C110" s="33"/>
      <c r="D110" s="33"/>
      <c r="E110" s="33"/>
      <c r="F110" s="33"/>
      <c r="G110" s="33"/>
      <c r="H110" s="9" t="s">
        <v>174</v>
      </c>
      <c r="I110" s="15">
        <v>1</v>
      </c>
      <c r="J110" s="33"/>
      <c r="K110" s="34"/>
    </row>
    <row r="111" spans="2:11" s="2" customFormat="1" ht="80.25" customHeight="1" x14ac:dyDescent="0.25">
      <c r="B111" s="33"/>
      <c r="C111" s="33"/>
      <c r="D111" s="33"/>
      <c r="E111" s="33"/>
      <c r="F111" s="33"/>
      <c r="G111" s="33"/>
      <c r="H111" s="9" t="s">
        <v>175</v>
      </c>
      <c r="I111" s="15">
        <v>24</v>
      </c>
      <c r="J111" s="33"/>
      <c r="K111" s="34"/>
    </row>
    <row r="112" spans="2:11" s="2" customFormat="1" ht="20.25" customHeight="1" x14ac:dyDescent="0.25">
      <c r="B112" s="32">
        <v>32</v>
      </c>
      <c r="C112" s="33" t="s">
        <v>276</v>
      </c>
      <c r="D112" s="33" t="s">
        <v>278</v>
      </c>
      <c r="E112" s="33" t="s">
        <v>279</v>
      </c>
      <c r="F112" s="33" t="s">
        <v>176</v>
      </c>
      <c r="G112" s="33" t="s">
        <v>177</v>
      </c>
      <c r="H112" s="31" t="s">
        <v>178</v>
      </c>
      <c r="I112" s="32">
        <v>1</v>
      </c>
      <c r="J112" s="33" t="s">
        <v>293</v>
      </c>
      <c r="K112" s="34">
        <v>0</v>
      </c>
    </row>
    <row r="113" spans="2:13" s="2" customFormat="1" ht="54" customHeight="1" x14ac:dyDescent="0.25">
      <c r="B113" s="32"/>
      <c r="C113" s="33"/>
      <c r="D113" s="33"/>
      <c r="E113" s="33"/>
      <c r="F113" s="33"/>
      <c r="G113" s="33"/>
      <c r="H113" s="31"/>
      <c r="I113" s="32"/>
      <c r="J113" s="33"/>
      <c r="K113" s="34"/>
    </row>
    <row r="114" spans="2:13" s="2" customFormat="1" ht="61.5" customHeight="1" x14ac:dyDescent="0.25">
      <c r="B114" s="32"/>
      <c r="C114" s="33"/>
      <c r="D114" s="33"/>
      <c r="E114" s="33"/>
      <c r="F114" s="33"/>
      <c r="G114" s="33"/>
      <c r="H114" s="12" t="s">
        <v>179</v>
      </c>
      <c r="I114" s="15">
        <v>1000</v>
      </c>
      <c r="J114" s="33"/>
      <c r="K114" s="34"/>
    </row>
    <row r="115" spans="2:13" s="2" customFormat="1" ht="91.5" customHeight="1" x14ac:dyDescent="0.25">
      <c r="B115" s="32"/>
      <c r="C115" s="33"/>
      <c r="D115" s="33"/>
      <c r="E115" s="33"/>
      <c r="F115" s="33"/>
      <c r="G115" s="33"/>
      <c r="H115" s="12" t="s">
        <v>180</v>
      </c>
      <c r="I115" s="15">
        <v>1</v>
      </c>
      <c r="J115" s="33"/>
      <c r="K115" s="34"/>
    </row>
    <row r="116" spans="2:13" s="2" customFormat="1" ht="66.75" customHeight="1" x14ac:dyDescent="0.25">
      <c r="B116" s="32"/>
      <c r="C116" s="33"/>
      <c r="D116" s="33"/>
      <c r="E116" s="33"/>
      <c r="F116" s="33"/>
      <c r="G116" s="33"/>
      <c r="H116" s="12" t="s">
        <v>181</v>
      </c>
      <c r="I116" s="15">
        <v>1</v>
      </c>
      <c r="J116" s="33"/>
      <c r="K116" s="34"/>
    </row>
    <row r="117" spans="2:13" s="2" customFormat="1" ht="60" customHeight="1" x14ac:dyDescent="0.25">
      <c r="B117" s="32"/>
      <c r="C117" s="33"/>
      <c r="D117" s="33"/>
      <c r="E117" s="33"/>
      <c r="F117" s="33"/>
      <c r="G117" s="33"/>
      <c r="H117" s="9" t="s">
        <v>182</v>
      </c>
      <c r="I117" s="15">
        <v>1</v>
      </c>
      <c r="J117" s="33"/>
      <c r="K117" s="34"/>
    </row>
    <row r="118" spans="2:13" s="2" customFormat="1" ht="80.25" customHeight="1" x14ac:dyDescent="0.25">
      <c r="B118" s="32">
        <v>33</v>
      </c>
      <c r="C118" s="33" t="s">
        <v>276</v>
      </c>
      <c r="D118" s="33" t="s">
        <v>280</v>
      </c>
      <c r="E118" s="33" t="s">
        <v>281</v>
      </c>
      <c r="F118" s="33" t="s">
        <v>183</v>
      </c>
      <c r="G118" s="33" t="s">
        <v>184</v>
      </c>
      <c r="H118" s="12" t="s">
        <v>185</v>
      </c>
      <c r="I118" s="15">
        <v>15</v>
      </c>
      <c r="J118" s="33" t="s">
        <v>293</v>
      </c>
      <c r="K118" s="34">
        <v>80000000</v>
      </c>
    </row>
    <row r="119" spans="2:13" s="2" customFormat="1" ht="111.75" customHeight="1" x14ac:dyDescent="0.25">
      <c r="B119" s="32"/>
      <c r="C119" s="33"/>
      <c r="D119" s="33"/>
      <c r="E119" s="33"/>
      <c r="F119" s="33"/>
      <c r="G119" s="33"/>
      <c r="H119" s="12" t="s">
        <v>186</v>
      </c>
      <c r="I119" s="15">
        <v>15000</v>
      </c>
      <c r="J119" s="33"/>
      <c r="K119" s="34"/>
    </row>
    <row r="120" spans="2:13" s="2" customFormat="1" ht="96" customHeight="1" x14ac:dyDescent="0.25">
      <c r="B120" s="33">
        <v>34</v>
      </c>
      <c r="C120" s="33" t="s">
        <v>232</v>
      </c>
      <c r="D120" s="33" t="s">
        <v>282</v>
      </c>
      <c r="E120" s="33" t="s">
        <v>283</v>
      </c>
      <c r="F120" s="33" t="s">
        <v>187</v>
      </c>
      <c r="G120" s="33" t="s">
        <v>188</v>
      </c>
      <c r="H120" s="9" t="s">
        <v>189</v>
      </c>
      <c r="I120" s="15">
        <v>21600</v>
      </c>
      <c r="J120" s="33" t="s">
        <v>65</v>
      </c>
      <c r="K120" s="35">
        <f>1617977337-207795875+2808033+10000000</f>
        <v>1422989495</v>
      </c>
    </row>
    <row r="121" spans="2:13" s="2" customFormat="1" ht="90" customHeight="1" x14ac:dyDescent="0.25">
      <c r="B121" s="33"/>
      <c r="C121" s="33"/>
      <c r="D121" s="33"/>
      <c r="E121" s="33"/>
      <c r="F121" s="33"/>
      <c r="G121" s="33"/>
      <c r="H121" s="9" t="s">
        <v>190</v>
      </c>
      <c r="I121" s="15">
        <v>10</v>
      </c>
      <c r="J121" s="33"/>
      <c r="K121" s="35"/>
      <c r="M121" s="7"/>
    </row>
    <row r="122" spans="2:13" s="2" customFormat="1" ht="54" customHeight="1" x14ac:dyDescent="0.25">
      <c r="B122" s="32">
        <v>35</v>
      </c>
      <c r="C122" s="33" t="s">
        <v>232</v>
      </c>
      <c r="D122" s="33" t="s">
        <v>284</v>
      </c>
      <c r="E122" s="33" t="s">
        <v>285</v>
      </c>
      <c r="F122" s="33" t="s">
        <v>191</v>
      </c>
      <c r="G122" s="33" t="s">
        <v>192</v>
      </c>
      <c r="H122" s="12" t="s">
        <v>193</v>
      </c>
      <c r="I122" s="16">
        <v>1</v>
      </c>
      <c r="J122" s="33" t="s">
        <v>296</v>
      </c>
      <c r="K122" s="34">
        <v>112900000</v>
      </c>
    </row>
    <row r="123" spans="2:13" s="2" customFormat="1" ht="54" customHeight="1" x14ac:dyDescent="0.25">
      <c r="B123" s="32"/>
      <c r="C123" s="33"/>
      <c r="D123" s="33"/>
      <c r="E123" s="33"/>
      <c r="F123" s="33"/>
      <c r="G123" s="33"/>
      <c r="H123" s="12" t="s">
        <v>194</v>
      </c>
      <c r="I123" s="16">
        <v>1</v>
      </c>
      <c r="J123" s="33"/>
      <c r="K123" s="34"/>
    </row>
    <row r="124" spans="2:13" s="2" customFormat="1" ht="54" customHeight="1" x14ac:dyDescent="0.25">
      <c r="B124" s="32"/>
      <c r="C124" s="33"/>
      <c r="D124" s="33"/>
      <c r="E124" s="33"/>
      <c r="F124" s="33"/>
      <c r="G124" s="33"/>
      <c r="H124" s="12" t="s">
        <v>195</v>
      </c>
      <c r="I124" s="16">
        <v>1</v>
      </c>
      <c r="J124" s="33"/>
      <c r="K124" s="34"/>
    </row>
    <row r="125" spans="2:13" s="2" customFormat="1" ht="54" customHeight="1" x14ac:dyDescent="0.25">
      <c r="B125" s="32"/>
      <c r="C125" s="33"/>
      <c r="D125" s="33"/>
      <c r="E125" s="33"/>
      <c r="F125" s="33"/>
      <c r="G125" s="33"/>
      <c r="H125" s="12" t="s">
        <v>196</v>
      </c>
      <c r="I125" s="15">
        <v>1</v>
      </c>
      <c r="J125" s="33"/>
      <c r="K125" s="34"/>
    </row>
    <row r="126" spans="2:13" s="2" customFormat="1" ht="54" customHeight="1" x14ac:dyDescent="0.25">
      <c r="B126" s="32"/>
      <c r="C126" s="33"/>
      <c r="D126" s="33"/>
      <c r="E126" s="33"/>
      <c r="F126" s="33"/>
      <c r="G126" s="33"/>
      <c r="H126" s="12" t="s">
        <v>197</v>
      </c>
      <c r="I126" s="15">
        <v>2</v>
      </c>
      <c r="J126" s="33"/>
      <c r="K126" s="34"/>
    </row>
    <row r="127" spans="2:13" s="2" customFormat="1" ht="97.5" customHeight="1" x14ac:dyDescent="0.25">
      <c r="B127" s="32"/>
      <c r="C127" s="33"/>
      <c r="D127" s="33"/>
      <c r="E127" s="33"/>
      <c r="F127" s="33"/>
      <c r="G127" s="33"/>
      <c r="H127" s="12" t="s">
        <v>198</v>
      </c>
      <c r="I127" s="16">
        <v>1</v>
      </c>
      <c r="J127" s="33"/>
      <c r="K127" s="34"/>
    </row>
    <row r="128" spans="2:13" s="2" customFormat="1" ht="98.25" customHeight="1" x14ac:dyDescent="0.25">
      <c r="B128" s="33">
        <v>36</v>
      </c>
      <c r="C128" s="33" t="s">
        <v>232</v>
      </c>
      <c r="D128" s="33" t="s">
        <v>282</v>
      </c>
      <c r="E128" s="33" t="s">
        <v>283</v>
      </c>
      <c r="F128" s="33" t="s">
        <v>199</v>
      </c>
      <c r="G128" s="33" t="s">
        <v>200</v>
      </c>
      <c r="H128" s="9" t="s">
        <v>201</v>
      </c>
      <c r="I128" s="15">
        <v>200</v>
      </c>
      <c r="J128" s="33" t="s">
        <v>202</v>
      </c>
      <c r="K128" s="34">
        <v>68800000</v>
      </c>
    </row>
    <row r="129" spans="2:11" s="2" customFormat="1" ht="88.5" customHeight="1" x14ac:dyDescent="0.25">
      <c r="B129" s="33"/>
      <c r="C129" s="33"/>
      <c r="D129" s="33"/>
      <c r="E129" s="33"/>
      <c r="F129" s="33"/>
      <c r="G129" s="33"/>
      <c r="H129" s="9" t="s">
        <v>203</v>
      </c>
      <c r="I129" s="15">
        <v>700</v>
      </c>
      <c r="J129" s="33"/>
      <c r="K129" s="34"/>
    </row>
    <row r="130" spans="2:11" s="2" customFormat="1" ht="75.75" customHeight="1" x14ac:dyDescent="0.25">
      <c r="B130" s="32">
        <v>37</v>
      </c>
      <c r="C130" s="33" t="s">
        <v>232</v>
      </c>
      <c r="D130" s="33" t="s">
        <v>282</v>
      </c>
      <c r="E130" s="33" t="s">
        <v>286</v>
      </c>
      <c r="F130" s="33" t="s">
        <v>204</v>
      </c>
      <c r="G130" s="33" t="s">
        <v>205</v>
      </c>
      <c r="H130" s="12" t="s">
        <v>206</v>
      </c>
      <c r="I130" s="13">
        <v>0.3</v>
      </c>
      <c r="J130" s="33" t="s">
        <v>213</v>
      </c>
      <c r="K130" s="34">
        <v>40000000</v>
      </c>
    </row>
    <row r="131" spans="2:11" s="2" customFormat="1" ht="75.75" customHeight="1" x14ac:dyDescent="0.25">
      <c r="B131" s="32"/>
      <c r="C131" s="33"/>
      <c r="D131" s="33"/>
      <c r="E131" s="33"/>
      <c r="F131" s="33"/>
      <c r="G131" s="33"/>
      <c r="H131" s="12" t="s">
        <v>207</v>
      </c>
      <c r="I131" s="18">
        <v>2</v>
      </c>
      <c r="J131" s="33"/>
      <c r="K131" s="34"/>
    </row>
    <row r="132" spans="2:11" s="2" customFormat="1" ht="89.25" customHeight="1" x14ac:dyDescent="0.25">
      <c r="B132" s="32"/>
      <c r="C132" s="33"/>
      <c r="D132" s="33"/>
      <c r="E132" s="33"/>
      <c r="F132" s="33"/>
      <c r="G132" s="33"/>
      <c r="H132" s="12" t="s">
        <v>208</v>
      </c>
      <c r="I132" s="24">
        <v>50</v>
      </c>
      <c r="J132" s="33"/>
      <c r="K132" s="34"/>
    </row>
    <row r="133" spans="2:11" s="2" customFormat="1" ht="97.5" customHeight="1" x14ac:dyDescent="0.25">
      <c r="B133" s="32"/>
      <c r="C133" s="33"/>
      <c r="D133" s="33"/>
      <c r="E133" s="33"/>
      <c r="F133" s="33"/>
      <c r="G133" s="33"/>
      <c r="H133" s="12" t="s">
        <v>209</v>
      </c>
      <c r="I133" s="8">
        <v>10</v>
      </c>
      <c r="J133" s="33"/>
      <c r="K133" s="34"/>
    </row>
    <row r="134" spans="2:11" s="2" customFormat="1" ht="138" customHeight="1" x14ac:dyDescent="0.25">
      <c r="B134" s="32">
        <v>38</v>
      </c>
      <c r="C134" s="33" t="s">
        <v>232</v>
      </c>
      <c r="D134" s="33" t="s">
        <v>282</v>
      </c>
      <c r="E134" s="33" t="s">
        <v>283</v>
      </c>
      <c r="F134" s="33" t="s">
        <v>210</v>
      </c>
      <c r="G134" s="33" t="s">
        <v>211</v>
      </c>
      <c r="H134" s="12" t="s">
        <v>212</v>
      </c>
      <c r="I134" s="8">
        <v>10</v>
      </c>
      <c r="J134" s="33" t="s">
        <v>213</v>
      </c>
      <c r="K134" s="34">
        <v>12000000</v>
      </c>
    </row>
    <row r="135" spans="2:11" s="2" customFormat="1" ht="136.5" customHeight="1" x14ac:dyDescent="0.25">
      <c r="B135" s="32"/>
      <c r="C135" s="33"/>
      <c r="D135" s="33"/>
      <c r="E135" s="33"/>
      <c r="F135" s="33"/>
      <c r="G135" s="33"/>
      <c r="H135" s="9" t="s">
        <v>214</v>
      </c>
      <c r="I135" s="15">
        <v>5</v>
      </c>
      <c r="J135" s="33"/>
      <c r="K135" s="34"/>
    </row>
    <row r="136" spans="2:11" s="2" customFormat="1" ht="210.75" customHeight="1" x14ac:dyDescent="0.25">
      <c r="B136" s="15">
        <v>39</v>
      </c>
      <c r="C136" s="8" t="s">
        <v>232</v>
      </c>
      <c r="D136" s="8" t="s">
        <v>233</v>
      </c>
      <c r="E136" s="8" t="s">
        <v>234</v>
      </c>
      <c r="F136" s="8" t="s">
        <v>15</v>
      </c>
      <c r="G136" s="8" t="s">
        <v>231</v>
      </c>
      <c r="H136" s="9" t="s">
        <v>221</v>
      </c>
      <c r="I136" s="25">
        <v>9</v>
      </c>
      <c r="J136" s="26" t="s">
        <v>290</v>
      </c>
      <c r="K136" s="11">
        <v>2002950372</v>
      </c>
    </row>
    <row r="137" spans="2:11" s="2" customFormat="1" ht="118.5" customHeight="1" x14ac:dyDescent="0.25">
      <c r="B137" s="15">
        <v>40</v>
      </c>
      <c r="C137" s="8" t="s">
        <v>232</v>
      </c>
      <c r="D137" s="8" t="s">
        <v>233</v>
      </c>
      <c r="E137" s="8" t="s">
        <v>234</v>
      </c>
      <c r="F137" s="8" t="s">
        <v>16</v>
      </c>
      <c r="G137" s="8" t="s">
        <v>17</v>
      </c>
      <c r="H137" s="12" t="s">
        <v>298</v>
      </c>
      <c r="I137" s="25">
        <v>2</v>
      </c>
      <c r="J137" s="26" t="s">
        <v>290</v>
      </c>
      <c r="K137" s="10">
        <v>125000000</v>
      </c>
    </row>
    <row r="138" spans="2:11" s="2" customFormat="1" ht="75" customHeight="1" x14ac:dyDescent="0.25">
      <c r="B138" s="32">
        <v>41</v>
      </c>
      <c r="C138" s="33" t="s">
        <v>232</v>
      </c>
      <c r="D138" s="33" t="s">
        <v>233</v>
      </c>
      <c r="E138" s="33" t="s">
        <v>234</v>
      </c>
      <c r="F138" s="33" t="s">
        <v>18</v>
      </c>
      <c r="G138" s="33" t="s">
        <v>19</v>
      </c>
      <c r="H138" s="31" t="s">
        <v>20</v>
      </c>
      <c r="I138" s="33">
        <v>3</v>
      </c>
      <c r="J138" s="37" t="s">
        <v>290</v>
      </c>
      <c r="K138" s="34">
        <v>150000000</v>
      </c>
    </row>
    <row r="139" spans="2:11" s="2" customFormat="1" ht="45" customHeight="1" x14ac:dyDescent="0.25">
      <c r="B139" s="32"/>
      <c r="C139" s="33"/>
      <c r="D139" s="33"/>
      <c r="E139" s="33"/>
      <c r="F139" s="33"/>
      <c r="G139" s="33"/>
      <c r="H139" s="31"/>
      <c r="I139" s="33"/>
      <c r="J139" s="37"/>
      <c r="K139" s="34"/>
    </row>
    <row r="140" spans="2:11" s="2" customFormat="1" ht="49.5" customHeight="1" x14ac:dyDescent="0.25">
      <c r="B140" s="32">
        <v>42</v>
      </c>
      <c r="C140" s="33" t="s">
        <v>232</v>
      </c>
      <c r="D140" s="33" t="s">
        <v>297</v>
      </c>
      <c r="E140" s="33" t="s">
        <v>21</v>
      </c>
      <c r="F140" s="33" t="s">
        <v>21</v>
      </c>
      <c r="G140" s="33" t="s">
        <v>22</v>
      </c>
      <c r="H140" s="12" t="s">
        <v>23</v>
      </c>
      <c r="I140" s="8">
        <v>1</v>
      </c>
      <c r="J140" s="37" t="s">
        <v>290</v>
      </c>
      <c r="K140" s="35">
        <v>800000000</v>
      </c>
    </row>
    <row r="141" spans="2:11" s="2" customFormat="1" ht="49.5" customHeight="1" x14ac:dyDescent="0.25">
      <c r="B141" s="32"/>
      <c r="C141" s="33"/>
      <c r="D141" s="33"/>
      <c r="E141" s="33"/>
      <c r="F141" s="33"/>
      <c r="G141" s="33"/>
      <c r="H141" s="12" t="s">
        <v>24</v>
      </c>
      <c r="I141" s="8">
        <v>1</v>
      </c>
      <c r="J141" s="37"/>
      <c r="K141" s="35"/>
    </row>
    <row r="142" spans="2:11" s="2" customFormat="1" ht="49.5" customHeight="1" x14ac:dyDescent="0.25">
      <c r="B142" s="32"/>
      <c r="C142" s="33"/>
      <c r="D142" s="33"/>
      <c r="E142" s="33"/>
      <c r="F142" s="33"/>
      <c r="G142" s="33"/>
      <c r="H142" s="12" t="s">
        <v>25</v>
      </c>
      <c r="I142" s="8">
        <v>1</v>
      </c>
      <c r="J142" s="37"/>
      <c r="K142" s="35"/>
    </row>
    <row r="143" spans="2:11" s="2" customFormat="1" ht="49.5" customHeight="1" x14ac:dyDescent="0.25">
      <c r="B143" s="32"/>
      <c r="C143" s="33"/>
      <c r="D143" s="33"/>
      <c r="E143" s="33"/>
      <c r="F143" s="33"/>
      <c r="G143" s="33"/>
      <c r="H143" s="12" t="s">
        <v>26</v>
      </c>
      <c r="I143" s="8">
        <v>1</v>
      </c>
      <c r="J143" s="37"/>
      <c r="K143" s="35"/>
    </row>
    <row r="144" spans="2:11" s="2" customFormat="1" ht="129.75" customHeight="1" x14ac:dyDescent="0.25">
      <c r="B144" s="15">
        <v>43</v>
      </c>
      <c r="C144" s="8" t="s">
        <v>232</v>
      </c>
      <c r="D144" s="8" t="s">
        <v>233</v>
      </c>
      <c r="E144" s="8" t="s">
        <v>287</v>
      </c>
      <c r="F144" s="8" t="s">
        <v>215</v>
      </c>
      <c r="G144" s="8" t="s">
        <v>216</v>
      </c>
      <c r="H144" s="12" t="s">
        <v>217</v>
      </c>
      <c r="I144" s="25">
        <v>6</v>
      </c>
      <c r="J144" s="26" t="s">
        <v>218</v>
      </c>
      <c r="K144" s="10">
        <v>60000000</v>
      </c>
    </row>
    <row r="145" spans="2:11" ht="28.5" customHeight="1" x14ac:dyDescent="0.25">
      <c r="B145" s="38" t="s">
        <v>219</v>
      </c>
      <c r="C145" s="38"/>
      <c r="D145" s="38"/>
      <c r="E145" s="38"/>
      <c r="F145" s="38"/>
      <c r="G145" s="38"/>
      <c r="H145" s="38"/>
      <c r="I145" s="38"/>
      <c r="J145" s="27"/>
      <c r="K145" s="28">
        <f>SUM(K4:K144)</f>
        <v>23479053927.200001</v>
      </c>
    </row>
    <row r="147" spans="2:11" ht="15.75" x14ac:dyDescent="0.25">
      <c r="K147" s="5"/>
    </row>
    <row r="148" spans="2:11" ht="15.75" x14ac:dyDescent="0.25">
      <c r="K148" s="5"/>
    </row>
    <row r="149" spans="2:11" ht="15.75" x14ac:dyDescent="0.25">
      <c r="K149" s="5"/>
    </row>
    <row r="150" spans="2:11" ht="15.75" x14ac:dyDescent="0.25">
      <c r="K150" s="6"/>
    </row>
  </sheetData>
  <autoFilter ref="B3:K145" xr:uid="{D9B9A301-A8CF-44CD-9D11-2D2AD6D968E5}"/>
  <mergeCells count="297">
    <mergeCell ref="K140:K143"/>
    <mergeCell ref="K134:K135"/>
    <mergeCell ref="B145:I145"/>
    <mergeCell ref="B134:B135"/>
    <mergeCell ref="C134:C135"/>
    <mergeCell ref="E134:E135"/>
    <mergeCell ref="F134:F135"/>
    <mergeCell ref="G134:G135"/>
    <mergeCell ref="J134:J135"/>
    <mergeCell ref="D134:D135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B140:B143"/>
    <mergeCell ref="C140:C143"/>
    <mergeCell ref="D140:D143"/>
    <mergeCell ref="E140:E143"/>
    <mergeCell ref="B130:B133"/>
    <mergeCell ref="C130:C133"/>
    <mergeCell ref="E130:E133"/>
    <mergeCell ref="F130:F133"/>
    <mergeCell ref="G130:G133"/>
    <mergeCell ref="J130:J133"/>
    <mergeCell ref="F140:F143"/>
    <mergeCell ref="G140:G143"/>
    <mergeCell ref="J140:J143"/>
    <mergeCell ref="K130:K133"/>
    <mergeCell ref="B128:B129"/>
    <mergeCell ref="C128:C129"/>
    <mergeCell ref="E128:E129"/>
    <mergeCell ref="F128:F129"/>
    <mergeCell ref="G128:G129"/>
    <mergeCell ref="J128:J129"/>
    <mergeCell ref="D128:D129"/>
    <mergeCell ref="D130:D133"/>
    <mergeCell ref="B122:B127"/>
    <mergeCell ref="C122:C127"/>
    <mergeCell ref="E122:E127"/>
    <mergeCell ref="F122:F127"/>
    <mergeCell ref="G122:G127"/>
    <mergeCell ref="J122:J127"/>
    <mergeCell ref="K122:K127"/>
    <mergeCell ref="K128:K129"/>
    <mergeCell ref="D122:D127"/>
    <mergeCell ref="K118:K119"/>
    <mergeCell ref="B120:B121"/>
    <mergeCell ref="C120:C121"/>
    <mergeCell ref="E120:E121"/>
    <mergeCell ref="F120:F121"/>
    <mergeCell ref="G120:G121"/>
    <mergeCell ref="J120:J121"/>
    <mergeCell ref="K120:K121"/>
    <mergeCell ref="B118:B119"/>
    <mergeCell ref="C118:C119"/>
    <mergeCell ref="E118:E119"/>
    <mergeCell ref="F118:F119"/>
    <mergeCell ref="G118:G119"/>
    <mergeCell ref="J118:J119"/>
    <mergeCell ref="D118:D119"/>
    <mergeCell ref="D120:D121"/>
    <mergeCell ref="B112:B117"/>
    <mergeCell ref="C112:C117"/>
    <mergeCell ref="E112:E117"/>
    <mergeCell ref="F112:F117"/>
    <mergeCell ref="G112:G117"/>
    <mergeCell ref="J112:J117"/>
    <mergeCell ref="K112:K117"/>
    <mergeCell ref="D105:D111"/>
    <mergeCell ref="D112:D117"/>
    <mergeCell ref="B105:B111"/>
    <mergeCell ref="C105:C111"/>
    <mergeCell ref="E105:E111"/>
    <mergeCell ref="F105:F111"/>
    <mergeCell ref="G105:G111"/>
    <mergeCell ref="H105:H106"/>
    <mergeCell ref="I105:I106"/>
    <mergeCell ref="J105:J111"/>
    <mergeCell ref="K105:K111"/>
    <mergeCell ref="J103:J104"/>
    <mergeCell ref="K103:K104"/>
    <mergeCell ref="D103:D104"/>
    <mergeCell ref="B100:B102"/>
    <mergeCell ref="C100:C102"/>
    <mergeCell ref="E100:E102"/>
    <mergeCell ref="F100:F102"/>
    <mergeCell ref="G100:G102"/>
    <mergeCell ref="J100:J102"/>
    <mergeCell ref="K100:K102"/>
    <mergeCell ref="D100:D102"/>
    <mergeCell ref="B96:B97"/>
    <mergeCell ref="C96:C97"/>
    <mergeCell ref="E96:E97"/>
    <mergeCell ref="F96:F97"/>
    <mergeCell ref="G96:G97"/>
    <mergeCell ref="H96:H97"/>
    <mergeCell ref="I96:I97"/>
    <mergeCell ref="B103:B104"/>
    <mergeCell ref="C103:C104"/>
    <mergeCell ref="E103:E104"/>
    <mergeCell ref="F103:F104"/>
    <mergeCell ref="G103:G104"/>
    <mergeCell ref="J96:J97"/>
    <mergeCell ref="K96:K97"/>
    <mergeCell ref="K92:K93"/>
    <mergeCell ref="B94:B95"/>
    <mergeCell ref="C94:C95"/>
    <mergeCell ref="E94:E95"/>
    <mergeCell ref="F94:F95"/>
    <mergeCell ref="G94:G95"/>
    <mergeCell ref="J94:J95"/>
    <mergeCell ref="K94:K95"/>
    <mergeCell ref="B92:B93"/>
    <mergeCell ref="C92:C93"/>
    <mergeCell ref="E92:E93"/>
    <mergeCell ref="F92:F93"/>
    <mergeCell ref="G92:G93"/>
    <mergeCell ref="J92:J93"/>
    <mergeCell ref="D92:D93"/>
    <mergeCell ref="D94:D95"/>
    <mergeCell ref="D96:D97"/>
    <mergeCell ref="F86:F91"/>
    <mergeCell ref="G86:G91"/>
    <mergeCell ref="J86:J91"/>
    <mergeCell ref="K86:K91"/>
    <mergeCell ref="D86:D91"/>
    <mergeCell ref="B84:B85"/>
    <mergeCell ref="C84:C85"/>
    <mergeCell ref="E84:E85"/>
    <mergeCell ref="F84:F85"/>
    <mergeCell ref="G84:G85"/>
    <mergeCell ref="J84:J85"/>
    <mergeCell ref="K84:K85"/>
    <mergeCell ref="D84:D85"/>
    <mergeCell ref="K73:K75"/>
    <mergeCell ref="D69:D72"/>
    <mergeCell ref="D73:D75"/>
    <mergeCell ref="B81:B83"/>
    <mergeCell ref="C81:C83"/>
    <mergeCell ref="E81:E83"/>
    <mergeCell ref="F81:F83"/>
    <mergeCell ref="G81:G83"/>
    <mergeCell ref="J81:J83"/>
    <mergeCell ref="K81:K83"/>
    <mergeCell ref="D81:D83"/>
    <mergeCell ref="B77:B80"/>
    <mergeCell ref="C77:C80"/>
    <mergeCell ref="E77:E80"/>
    <mergeCell ref="F77:F80"/>
    <mergeCell ref="G77:G80"/>
    <mergeCell ref="J77:J80"/>
    <mergeCell ref="K77:K80"/>
    <mergeCell ref="D77:D80"/>
    <mergeCell ref="K67:K68"/>
    <mergeCell ref="B69:B72"/>
    <mergeCell ref="C69:C72"/>
    <mergeCell ref="E69:E72"/>
    <mergeCell ref="F69:F72"/>
    <mergeCell ref="G69:G72"/>
    <mergeCell ref="H69:H70"/>
    <mergeCell ref="I69:I70"/>
    <mergeCell ref="J69:J72"/>
    <mergeCell ref="B67:B68"/>
    <mergeCell ref="C67:C68"/>
    <mergeCell ref="E67:E68"/>
    <mergeCell ref="F67:F68"/>
    <mergeCell ref="G67:G68"/>
    <mergeCell ref="J67:J68"/>
    <mergeCell ref="K69:K72"/>
    <mergeCell ref="D67:D68"/>
    <mergeCell ref="H71:H72"/>
    <mergeCell ref="I71:I72"/>
    <mergeCell ref="K57:K61"/>
    <mergeCell ref="B62:B66"/>
    <mergeCell ref="C62:C66"/>
    <mergeCell ref="E62:E66"/>
    <mergeCell ref="F62:F66"/>
    <mergeCell ref="G62:G66"/>
    <mergeCell ref="J62:J66"/>
    <mergeCell ref="K62:K66"/>
    <mergeCell ref="B57:B61"/>
    <mergeCell ref="C57:C61"/>
    <mergeCell ref="E57:E61"/>
    <mergeCell ref="F57:F61"/>
    <mergeCell ref="G57:G61"/>
    <mergeCell ref="J57:J61"/>
    <mergeCell ref="D57:D61"/>
    <mergeCell ref="D62:D66"/>
    <mergeCell ref="K45:K49"/>
    <mergeCell ref="B50:B56"/>
    <mergeCell ref="C50:C56"/>
    <mergeCell ref="E50:E56"/>
    <mergeCell ref="F50:F56"/>
    <mergeCell ref="G50:G56"/>
    <mergeCell ref="J50:J56"/>
    <mergeCell ref="K50:K56"/>
    <mergeCell ref="B45:B49"/>
    <mergeCell ref="C45:C49"/>
    <mergeCell ref="E45:E49"/>
    <mergeCell ref="F45:F49"/>
    <mergeCell ref="G45:G49"/>
    <mergeCell ref="J45:J49"/>
    <mergeCell ref="D45:D49"/>
    <mergeCell ref="D50:D56"/>
    <mergeCell ref="K36:K37"/>
    <mergeCell ref="B39:B44"/>
    <mergeCell ref="C39:C44"/>
    <mergeCell ref="E39:E44"/>
    <mergeCell ref="F39:F44"/>
    <mergeCell ref="G39:G44"/>
    <mergeCell ref="J39:J44"/>
    <mergeCell ref="K39:K44"/>
    <mergeCell ref="B36:B37"/>
    <mergeCell ref="C36:C37"/>
    <mergeCell ref="E36:E37"/>
    <mergeCell ref="F36:F37"/>
    <mergeCell ref="G36:G37"/>
    <mergeCell ref="J36:J37"/>
    <mergeCell ref="D36:D37"/>
    <mergeCell ref="D39:D44"/>
    <mergeCell ref="K25:K31"/>
    <mergeCell ref="B32:B35"/>
    <mergeCell ref="C32:C35"/>
    <mergeCell ref="E32:E35"/>
    <mergeCell ref="F32:F35"/>
    <mergeCell ref="G32:G35"/>
    <mergeCell ref="J32:J35"/>
    <mergeCell ref="K32:K35"/>
    <mergeCell ref="B25:B31"/>
    <mergeCell ref="C25:C31"/>
    <mergeCell ref="E25:E31"/>
    <mergeCell ref="F25:F31"/>
    <mergeCell ref="G25:G31"/>
    <mergeCell ref="J25:J31"/>
    <mergeCell ref="D25:D31"/>
    <mergeCell ref="D32:D35"/>
    <mergeCell ref="K15:K18"/>
    <mergeCell ref="I19:I20"/>
    <mergeCell ref="J19:J24"/>
    <mergeCell ref="K19:K24"/>
    <mergeCell ref="H21:H23"/>
    <mergeCell ref="I21:I23"/>
    <mergeCell ref="B19:B24"/>
    <mergeCell ref="C19:C24"/>
    <mergeCell ref="E19:E24"/>
    <mergeCell ref="F19:F24"/>
    <mergeCell ref="G19:G24"/>
    <mergeCell ref="H19:H20"/>
    <mergeCell ref="D15:D18"/>
    <mergeCell ref="D19:D24"/>
    <mergeCell ref="K5:K9"/>
    <mergeCell ref="B12:B14"/>
    <mergeCell ref="C12:C14"/>
    <mergeCell ref="E12:E14"/>
    <mergeCell ref="F12:F14"/>
    <mergeCell ref="G12:G14"/>
    <mergeCell ref="J12:J14"/>
    <mergeCell ref="K12:K14"/>
    <mergeCell ref="D12:D14"/>
    <mergeCell ref="B10:B11"/>
    <mergeCell ref="C10:C11"/>
    <mergeCell ref="E10:E11"/>
    <mergeCell ref="F10:F11"/>
    <mergeCell ref="G10:G11"/>
    <mergeCell ref="J10:J11"/>
    <mergeCell ref="D10:D11"/>
    <mergeCell ref="K10:K11"/>
    <mergeCell ref="H112:H113"/>
    <mergeCell ref="I112:I113"/>
    <mergeCell ref="B5:B9"/>
    <mergeCell ref="C5:C9"/>
    <mergeCell ref="E5:E9"/>
    <mergeCell ref="F5:F9"/>
    <mergeCell ref="G5:G9"/>
    <mergeCell ref="D5:D9"/>
    <mergeCell ref="J5:J9"/>
    <mergeCell ref="B15:B18"/>
    <mergeCell ref="C15:C18"/>
    <mergeCell ref="E15:E18"/>
    <mergeCell ref="F15:F18"/>
    <mergeCell ref="G15:G18"/>
    <mergeCell ref="J15:J18"/>
    <mergeCell ref="B73:B75"/>
    <mergeCell ref="C73:C75"/>
    <mergeCell ref="E73:E75"/>
    <mergeCell ref="F73:F75"/>
    <mergeCell ref="G73:G75"/>
    <mergeCell ref="J73:J75"/>
    <mergeCell ref="B86:B91"/>
    <mergeCell ref="C86:C91"/>
    <mergeCell ref="E86:E91"/>
  </mergeCells>
  <printOptions horizontalCentered="1"/>
  <pageMargins left="0" right="0" top="1.5354330708661419" bottom="0.51181102362204722" header="0.31496062992125984" footer="0.31496062992125984"/>
  <pageSetup paperSize="5" scale="59" fitToHeight="0" orientation="landscape" r:id="rId1"/>
  <headerFooter>
    <oddHeader>&amp;L&amp;G&amp;C&amp;"-,Negrita"&amp;48&amp;K002060
PLAN DE ACCIÓN 2023&amp;R&amp;G</oddHeader>
    <oddFooter>&amp;R&amp;P de &amp;N</oddFooter>
  </headerFooter>
  <rowBreaks count="19" manualBreakCount="19">
    <brk id="9" min="1" max="10" man="1"/>
    <brk id="14" min="1" max="10" man="1"/>
    <brk id="24" min="1" max="10" man="1"/>
    <brk id="35" min="1" max="10" man="1"/>
    <brk id="44" min="1" max="10" man="1"/>
    <brk id="49" min="1" max="10" man="1"/>
    <brk id="56" min="1" max="10" man="1"/>
    <brk id="66" min="1" max="10" man="1"/>
    <brk id="76" min="1" max="10" man="1"/>
    <brk id="80" min="1" max="10" man="1"/>
    <brk id="85" min="1" max="10" man="1"/>
    <brk id="93" min="1" max="10" man="1"/>
    <brk id="98" min="1" max="10" man="1"/>
    <brk id="104" min="1" max="10" man="1"/>
    <brk id="111" min="1" max="10" man="1"/>
    <brk id="119" min="1" max="10" man="1"/>
    <brk id="127" min="1" max="10" man="1"/>
    <brk id="133" min="1" max="10" man="1"/>
    <brk id="137" min="1" max="1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PDA 2023</vt:lpstr>
      <vt:lpstr>'PDA 2023'!Área_de_impresión</vt:lpstr>
      <vt:lpstr>'PDA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Gustavo Rafael Cotes Zambrano</cp:lastModifiedBy>
  <cp:lastPrinted>2023-01-30T23:51:57Z</cp:lastPrinted>
  <dcterms:created xsi:type="dcterms:W3CDTF">2023-01-27T22:56:47Z</dcterms:created>
  <dcterms:modified xsi:type="dcterms:W3CDTF">2023-02-01T00:03:50Z</dcterms:modified>
</cp:coreProperties>
</file>