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https://universidadmag.sharepoint.com/sites/PlaneacinUnimagdalena/Documentos compartidos/General/Plan de Acción/2025/Matriz Inicial y Ajustadas/Matrices publicadas/"/>
    </mc:Choice>
  </mc:AlternateContent>
  <xr:revisionPtr revIDLastSave="260" documentId="8_{F484E27F-E645-48B3-A6F2-660874F08FA3}" xr6:coauthVersionLast="47" xr6:coauthVersionMax="47" xr10:uidLastSave="{2A6E51BD-85B5-4418-8A31-F87B89983FA9}"/>
  <bookViews>
    <workbookView xWindow="-120" yWindow="-120" windowWidth="29040" windowHeight="15840" xr2:uid="{83605A76-CD6A-42A0-B00E-74983E9F92A7}"/>
  </bookViews>
  <sheets>
    <sheet name="Matriz PDA Septiembre 2025" sheetId="2" r:id="rId1"/>
  </sheets>
  <externalReferences>
    <externalReference r:id="rId2"/>
  </externalReferences>
  <definedNames>
    <definedName name="_xlnm._FilterDatabase" localSheetId="0" hidden="1">'Matriz PDA Septiembre 2025'!$A$4:$K$4</definedName>
    <definedName name="_xlnm.Print_Area" localSheetId="0">'Matriz PDA Septiembre 2025'!$A$4:$I$174</definedName>
    <definedName name="DEPE">'[1]Anexo 1. Dependencias'!$A$1:$P$1</definedName>
    <definedName name="_xlnm.Print_Titles" localSheetId="0">'Matriz PDA Septiembre 2025'!$4:$4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4" i="2" l="1"/>
  <c r="I134" i="2" l="1"/>
  <c r="I32" i="2"/>
  <c r="I174" i="2" l="1"/>
</calcChain>
</file>

<file path=xl/sharedStrings.xml><?xml version="1.0" encoding="utf-8"?>
<sst xmlns="http://schemas.openxmlformats.org/spreadsheetml/2006/main" count="464" uniqueCount="358">
  <si>
    <t>Compromiso</t>
  </si>
  <si>
    <t xml:space="preserve">Prioridad Estratégica </t>
  </si>
  <si>
    <t>Iniciativa</t>
  </si>
  <si>
    <t>N°</t>
  </si>
  <si>
    <t>Nombre del Proyecto</t>
  </si>
  <si>
    <t>Objetivo del Proyecto</t>
  </si>
  <si>
    <t>Indicador</t>
  </si>
  <si>
    <t>Meta 2025</t>
  </si>
  <si>
    <t>Presupuesto Inicial</t>
  </si>
  <si>
    <t>Presupuesto Definitivo</t>
  </si>
  <si>
    <t>Responsables</t>
  </si>
  <si>
    <t>1. Universidad comprometida con la calidad</t>
  </si>
  <si>
    <t>1.1 Consolidación de la arquitectura integrada para la excelencia institucional que brinde soporte a los procesos de planeación, gestión y aseguramiento de la calidad en todos los niveles</t>
  </si>
  <si>
    <t>1.1.3 Promoción, seguimiento y control a las acciones de acreditación y certificaciones nacionales e internacionales para todos los procesos misionales y de apoyo a la gestión</t>
  </si>
  <si>
    <t>Consolidación de la acreditación institucional y de programas, a nivel nacional e internacional</t>
  </si>
  <si>
    <t>Consolidar el aseguramiento de la calidad educativa que permita la renovación de la Acreditación Institucional de Alta Calidad y la obtención de nuevas acreditaciones CNA e internacionales, en coherencia con las exigencias de los organismos reguladores y las tendencias globales.</t>
  </si>
  <si>
    <t>Documento de renovación de Acreditación Institucional elaborado</t>
  </si>
  <si>
    <t>Jefe de la Oficina de Aseguramiento de la Calidad</t>
  </si>
  <si>
    <t>Documento de Acreditación Internacional como "Entrepreneurial University" por ACEEU elaborado</t>
  </si>
  <si>
    <t>Número de programas de pregrado radicados por primera vez para procesos de acreditación nacional</t>
  </si>
  <si>
    <t>Número de programas de posgrado (RC propio) radicado por primera vez para proceso de acreditación nacional</t>
  </si>
  <si>
    <t>Número de programas de pregrado sometidos a acreditación internacional ABET</t>
  </si>
  <si>
    <t>Número de programas de pregrado con acreditación internacional</t>
  </si>
  <si>
    <t>Adopción de la Arquitectura Integrada para la Excelencia</t>
  </si>
  <si>
    <t>1.3 Adopción del modelo híbrido de internacionalización institucional que comprende la cultura, la oferta académica global, la movilidad, las redes y la gestión de proyectos de cooperación</t>
  </si>
  <si>
    <t>1.3.3 Internacionalización de la oferta académica y ampliación de programas de internacionalización institucional</t>
  </si>
  <si>
    <t>Participación en eventos nacionales e internacionales para el fortalecimiento de las competencias académicas e investigativa de estudiantes y docentes</t>
  </si>
  <si>
    <t>Aumentar la participación de estudiantes y docentes en espacios nacionales e internacionales de interacción académica e investigativa.</t>
  </si>
  <si>
    <t>Número de estudiantes participantes en eventos académicos</t>
  </si>
  <si>
    <t>Vicerrector Académico</t>
  </si>
  <si>
    <t>Número de docentes participantes en eventos académicos</t>
  </si>
  <si>
    <t>Número de escenarios nacionales e internacionales de interacción académica donde participa la Universidad</t>
  </si>
  <si>
    <t>Internacionalización Institucional</t>
  </si>
  <si>
    <t>Incrementar la presencia y participación de los estudiantes y docentes en escenario académicos e investigativos internacionales.</t>
  </si>
  <si>
    <t>Estudiantes en movilidad internacional entrante y saliente</t>
  </si>
  <si>
    <t>Jefe de la Oficina de Relaciones Internacionales</t>
  </si>
  <si>
    <t>Profesores en movilidad internacional entrante y saliente</t>
  </si>
  <si>
    <t>Proyectos de Cooperación Internacional presentados</t>
  </si>
  <si>
    <t>Nuevos programas académicos con doble titulación</t>
  </si>
  <si>
    <t>Política de internacionalización institucional</t>
  </si>
  <si>
    <t>1.4 Fortalecimiento de las capacidades para la formación, generación y difusión del conocimiento científico, artístico e intercultural, así como su transferencia para la creación de valor social</t>
  </si>
  <si>
    <t>1.4.1 Rediseño de las políticas de formación avanzada, científica y de relevo generacional</t>
  </si>
  <si>
    <t>Implementación del programa de formación para la docencia y la investigación</t>
  </si>
  <si>
    <t>Fortalecimiento de las competencias científica e investigativa de la planta docente.</t>
  </si>
  <si>
    <t>Profesores beneficiarios del Programa de Formación Avanzada</t>
  </si>
  <si>
    <t>Vicerrector Académico / Decanos</t>
  </si>
  <si>
    <t>Actividades de capacitación y cualificación docentes realizadas</t>
  </si>
  <si>
    <t>Política de construcción de capacidades para la docencia, investigación e innovación</t>
  </si>
  <si>
    <t>Profesores participantes en actividades de capacitación y cualificación docente (incluye docentes y tutores CREO)</t>
  </si>
  <si>
    <t>Actividades de formación específica disciplinar desarrolladas</t>
  </si>
  <si>
    <t>Profesores beneficiarios del Programa de Formación Avanzada Senior</t>
  </si>
  <si>
    <t>1.5 Diseño e implementación de un sistema de monitoreo, seguimiento y evaluación de impactos en todos los ámbitos institucionales</t>
  </si>
  <si>
    <t>1.5.1 Evaluación integral del desempeño en todos los niveles de la Institución para monitorear y mejorar los resultados de la gestión</t>
  </si>
  <si>
    <t>Estrategia de divulgación oportuna y amplia de la gestión institucional</t>
  </si>
  <si>
    <t>Mejorar el posicionamiento y la presencia digital y de marca de Unimagdalena, a través de la difusión en medios de comunicación y el refinamiento de marca institucional.</t>
  </si>
  <si>
    <t>Estudio de posicionamiento e imagen de marca</t>
  </si>
  <si>
    <t>Director de Comunicaciones</t>
  </si>
  <si>
    <t>Promedio de visualizaciones de las publicaciones institucionales en el portal de noticias de la Universidad</t>
  </si>
  <si>
    <t>Tasa de crecimiento de los seguidores en las redes sociales de la Universidad</t>
  </si>
  <si>
    <t>Tasa de engagement con las publicaciones institucionales en las redes sociales</t>
  </si>
  <si>
    <t>1.5.2 Consolidación de la dinámica de mejora en los niveles de desarrollo de competencias genéricas y específicas de los estudiantes</t>
  </si>
  <si>
    <t>Fortalecimiento de las competencias genéricas y específicas</t>
  </si>
  <si>
    <t>Mejorar las competencias genéricas y específicas de los estudiantes para la presentación de la pruebas Saber Pro.</t>
  </si>
  <si>
    <t>Porcentaje de programas académicos por encima de la media nacional en los resultados Saber Pro del año inmediatamente anterior</t>
  </si>
  <si>
    <t>Porcentaje de estudiantes entrenados completamente para el fortalecimiento de las competencias genéricas y específicas</t>
  </si>
  <si>
    <t>2. Universidad comprometida con la inclusión,  interculturalidad y  pluridiversidad</t>
  </si>
  <si>
    <t>2.2 Consolidación de los programas de acceso y permanencia de población vulnerable y del programa talento Magdalena</t>
  </si>
  <si>
    <t>2.2.3 Fortalecimiento de los programas de acceso y permanencia de población vulnerable</t>
  </si>
  <si>
    <t>Programas para facilitar permanencia, graduación e inclusión de la comunidad estudiantil</t>
  </si>
  <si>
    <t>Aumentar los niveles de permanencia, graduación e inclusión de la comunidad estudiantil.</t>
  </si>
  <si>
    <t>Número de estudiantes beneficiados con el programa de permanencia, graduación e inclusión de la comunidad estudiantil</t>
  </si>
  <si>
    <t>Director de Bienestar Universitario</t>
  </si>
  <si>
    <t>Puesta en funcionamiento de las residencias estudiantiles sedes los Laureles y Bolivariana</t>
  </si>
  <si>
    <t>Fortalecimiento de los programas de apoyo a la manutención y desarrollo estudiantil</t>
  </si>
  <si>
    <t>Contribuir con el acceso y la permanencia, a través de un suministro alimenticio fomentando estilos de vida saludables.</t>
  </si>
  <si>
    <t xml:space="preserve">Nuevos puntos de entrega de almuerzos y refrigerios para los estudiantes en funcionamiento </t>
  </si>
  <si>
    <t>Consolidación de las estrategias de equidad en el acceso a la educación superior</t>
  </si>
  <si>
    <t>Promover el acceso equitativo a la educación superior a través de la oferta de programas de inclusión para el territorio.</t>
  </si>
  <si>
    <t>Graduados del programa Talento Magdalena en la vigencia</t>
  </si>
  <si>
    <t>Director de Desarrollo Estudiantil / Vicerrector de Extensión y Proyección Social</t>
  </si>
  <si>
    <t>Estudiantes del programa Talento Magdalena que hacen prácticas profesionales o sociales en el territorio</t>
  </si>
  <si>
    <t>Estudiantes del programa Talento Magdalena que reciben acompañamiento psicopedagógico</t>
  </si>
  <si>
    <t>Convenios firmados con alcaldías para ampliación de cupos</t>
  </si>
  <si>
    <t>2.4 Diseño e implementación del programa de habilidades digitales para todos y plurilingüismo</t>
  </si>
  <si>
    <t>2.4.1 Programa de formación en competencias digitales para personal docente en las dimensiones: compromiso profesional, recursos, pedagogía y evaluación, accesibilidad e inclusión digital acorde con el marco común europeo</t>
  </si>
  <si>
    <t>Innovación educativa basada en tecnología</t>
  </si>
  <si>
    <t>Fomentar la incorporación de las TIC en las actividades de enseñanza, aprendizaje e investigación creativa.</t>
  </si>
  <si>
    <t>Número de Objetos Virtuales de Aprendizaje (OVA) y cursos virtuales autónomos desarrollados por la comunidad universitaria</t>
  </si>
  <si>
    <t>Director del Centro INNOVA</t>
  </si>
  <si>
    <t>Cursos ofrecidos para la formación en competencias digitales para docentes</t>
  </si>
  <si>
    <t>Docentes certificados en competencias digitales</t>
  </si>
  <si>
    <t>Número de reconocimientos en Innovaciones educativas</t>
  </si>
  <si>
    <t>Cursos ofrecidos para la formación en competencias digitales para estudiantes</t>
  </si>
  <si>
    <t xml:space="preserve">Estudiantes certificados competencias digitales </t>
  </si>
  <si>
    <t>2.4.3 Programa de plurilingüismo que comprende lenguas tradicionales, lenguaje de señas e idiomas internacionales</t>
  </si>
  <si>
    <t>Implementación del programa de plurilingüismo</t>
  </si>
  <si>
    <t>Mejorar las habilidades de plurilingüismo y el aprendizaje en distintas lenguas de la comunidad universitaria.</t>
  </si>
  <si>
    <t>Cursos libres de formación en idiomas ofertados</t>
  </si>
  <si>
    <t>Director del Centro de Plurilingüismo</t>
  </si>
  <si>
    <t>Marco de competencias lingüísticas para las lenguas indígenas y la lengua de señas colombiana adoptados</t>
  </si>
  <si>
    <t>Número de personas participantes de los cursos libres de idiomas</t>
  </si>
  <si>
    <t>2.5 Fortalecimiento del Liderazgo, el auto reconocimiento y la asociatividad de los colectivos estudiantiles</t>
  </si>
  <si>
    <t>2.5.2 Programa de fomento y apoyo a la visibilidad, asociatividad y fortalecimiento organizativo de los colectivos estudiantiles</t>
  </si>
  <si>
    <t>Fortalecimiento organizativo de los colectivos estudiantiles</t>
  </si>
  <si>
    <t>Fomentar y apoyar la visibilidad, asociatividad y fortalecimiento organizativo de los colectivos estudiantiles.</t>
  </si>
  <si>
    <t>Estudiantes certificados en liderazgo basado en valores</t>
  </si>
  <si>
    <t>Director de Desarrollo Estudiantil</t>
  </si>
  <si>
    <t>Organizaciones estudiantiles de la Universidad fortalecidas</t>
  </si>
  <si>
    <t>3. Universidad comprometida con la creación, la investigación y la innovación</t>
  </si>
  <si>
    <t>3.1 Adopción de tendencias y nuevos enfoques en las políticas de creación, investigación e innovación con orientación a la generación de valor e impacto positivo en el territorio</t>
  </si>
  <si>
    <t>3.1.1 Creación e implementación de una política de Ciencia Abierta.</t>
  </si>
  <si>
    <t>Ciencia Abierta</t>
  </si>
  <si>
    <t>Gestión de la producción científica, artística y cultural en acceso abierto.</t>
  </si>
  <si>
    <t>Productos de creación, investigación e innovación en acceso abierto del repositorio institucional, Editorial Unimagdalena, Colecciones Científicas, Videosferas, Oraloteca y apropiación social</t>
  </si>
  <si>
    <t>Vicerrector de Investigación</t>
  </si>
  <si>
    <t>3.2 Fortalecimiento de las capacidades humanas, tecnológicas y organizativas para la realización y gestión de actividades de creación, investigación e innovación</t>
  </si>
  <si>
    <t>3.2.1 Fortalecimiento organizativo para actividades de creación, investigación e innovación</t>
  </si>
  <si>
    <t>Fortalecimiento de unidades del sistema institucional de investigación, creación, innovación y emprendimiento</t>
  </si>
  <si>
    <t>Fortalecer las unidades del sistema institucional de investigación, creación, innovación y emprendimiento.</t>
  </si>
  <si>
    <t>Nuevos Institutos y Centros de Ciencia, Tecnología e Innovación creados</t>
  </si>
  <si>
    <t>Nuevos grupos de investigación</t>
  </si>
  <si>
    <t>Nuevos actores de Ciencia, Tecnología e Innovación presentados para reconocimiento por MinCiencias</t>
  </si>
  <si>
    <t>Nuevos actores de Ciencia, Tecnología e Innovación reconocidos por MinCiencias</t>
  </si>
  <si>
    <t>Políticas para la gestión de las actividades de investigación, innovación y creación adoptadas</t>
  </si>
  <si>
    <t>Fortalecimiento de capacidades científicas en Genética y Biología Molecular</t>
  </si>
  <si>
    <t>Fortalecer las capacidades científicas en Genética y Biología Molecular para la institución.</t>
  </si>
  <si>
    <t>Servicios científicos y tecnológicos ofertados en genética y biología molecular externos e internos (ventas de servicios, consultorías, asesorías, toma de muestras)</t>
  </si>
  <si>
    <t>Mejoramiento de infraestructura física y dotación locativa, tecnológica o bibliográfica para actividades de investigación, creación, innovación y emprendimiento</t>
  </si>
  <si>
    <t>Mejorar la infraestructura física y tecnológica de investigación, creación, innovación y emprendimiento de la Universidad del Magdalena.</t>
  </si>
  <si>
    <t>Infraestructura tecnológica modernizada (equipos y bases de datos nuevos o mejorados)</t>
  </si>
  <si>
    <t xml:space="preserve">Número de espacios adecuados y/o modernizados para el desarrollo de investigación, creación, innovación y emprendimiento </t>
  </si>
  <si>
    <t>Fortalecimiento de las capacidades científicas en alto rendimiento deportivo y estudios biomédicos</t>
  </si>
  <si>
    <t>Fortalecer las capacidades científicas en alto rendimiento deportivo y estudios biomédicos.</t>
  </si>
  <si>
    <t>Servicios científicos y tecnológicos ofertados en alto rendimiento deportivo y estudios biomédicos</t>
  </si>
  <si>
    <t>Proyectos, consultorías, asesorías convenidas o contratadas</t>
  </si>
  <si>
    <t>3.2.2 Fortalecimiento de las competencias de profesores y administrativos para la realización y gestión de actividades de creación, investigación e innovación</t>
  </si>
  <si>
    <t>Fortalecimiento de las competencias de profesores y administrativos para la realización y gestión de actividades de creación, investigación e innovación</t>
  </si>
  <si>
    <t>Fortalecer las capacidades científicas del personal académico y administrativo de la Universidad.</t>
  </si>
  <si>
    <t>Profesores catedráticos, ocasionales y personal administrativo participantes del programa de formación científica (maestrías y doctorados)</t>
  </si>
  <si>
    <t>Profesores y personal administrativo participantes  en actividades de fortalecimiento de competencias para la creación, la investigación y la innovación</t>
  </si>
  <si>
    <t>3.2.3 Fortalecimiento de la producción intelectual resultante de actividades de creación, investigación e innovación</t>
  </si>
  <si>
    <t>Formulación, ejecución y gestión de proyectos de investigación, creación, innovación y emprendimiento</t>
  </si>
  <si>
    <t>Formular, financiar y gestionar proyectos de investigación, creación, innovación y emprendimiento, con el fin de generar producción intelectual, cultural y artística para fortalecer los grupos de investigación y creación.</t>
  </si>
  <si>
    <t>Proyectos de investigación, creación, innovación y emprendimiento con financiación interna y externa que inician en la vigencia</t>
  </si>
  <si>
    <t>Trabajos de grado/posgrados en investigación, creación con financiación interna que inician en la vigencia</t>
  </si>
  <si>
    <t>Estudiantes de pregrado y posgrados vinculados a actividades de investigación, creación, innovación y emprendimiento (Ayudantías y Asistencias de investigación)</t>
  </si>
  <si>
    <t>Edición, realización, publicación, divulgación y posicionamiento de la producción bibliográfica y audiovisual</t>
  </si>
  <si>
    <t>Editar, realizar, publicar, divulgar y posicionar la producción bibliográfica y audiovisual generada por comunidad académica, científica y cultural, tanto externa como interna de Unimagdalena.</t>
  </si>
  <si>
    <t>Obras bibliográficas publicadas por la editorial</t>
  </si>
  <si>
    <t>Publicaciones con indexación internacional</t>
  </si>
  <si>
    <t>3.3 Consolidación de la oferta de programas de formación de nuevos investigadores, innovadores y creadores con enfoque territorial y de género</t>
  </si>
  <si>
    <t>3.3.1 Creación de programas de posgrado para la creación, investigación e innovación</t>
  </si>
  <si>
    <t>Fortalecimiento de la oferta académica para la creación, investigación e innovación</t>
  </si>
  <si>
    <t>Diseñar y crear programas académicos para fomentar la innovación, la investigación y la creación en el territorio.</t>
  </si>
  <si>
    <t>Nuevos programas médico-quirúrgicos aprobados en Consejo Académico</t>
  </si>
  <si>
    <t>Director del Centro de Posgrado y Formación Continua</t>
  </si>
  <si>
    <t>Nuevos programas de maestría aprobados en Consejo Académico</t>
  </si>
  <si>
    <t>Nuevos programas de doctorado aprobados en Consejo Académico</t>
  </si>
  <si>
    <t>3.3.2 Fomento y apoyo a la graduación de programas de maestría y doctorado.</t>
  </si>
  <si>
    <t>Programa de Becas especiales de inclusión para estudios de posgrado</t>
  </si>
  <si>
    <t>Diseñar, crear y poner en funcionamiento un programa de becas especial para poblaciones en condiciones de vulnerabilidad  tales como: madres cabeza de familia, discapacitados, indígenas, afrodescendientes, entre otros.</t>
  </si>
  <si>
    <t>Programa de Becas especiales para posgrado creado</t>
  </si>
  <si>
    <t>Beneficiarios del programa de Becas especiales para posgrado</t>
  </si>
  <si>
    <t>3.4 Fortalecimiento de los servicios científicos y tecnológicos acorde a las necesidades territoriales y de los procesos de apropiación social de resultados de investigación, innovación y creación</t>
  </si>
  <si>
    <t>3.4.2 Diseminación del conocimiento para la apropiación social</t>
  </si>
  <si>
    <t>Apropiación social del conocimiento a partir de nuevas formas de divulgación basadas en la producción de contenidos digitales y la integración transmedia</t>
  </si>
  <si>
    <t>Fortalecer los procesos de apropiación social del conocimiento con nuevas formas de transferencia y divulgación del conocimiento.</t>
  </si>
  <si>
    <t>Iniciativas y procesos de apropiación social del conocimiento con los diversos actores del SICTICE iniciados en la vigencia</t>
  </si>
  <si>
    <t>Gestión empresarial para fortalecer relaciones con el entorno, sectores productivos y comunidades</t>
  </si>
  <si>
    <t xml:space="preserve">Productos de divulgación pública de la ciencia, el arte y la cultura </t>
  </si>
  <si>
    <t>3.6 Consolidación de ecosistemas de innovación y emprendimientos en los ámbitos institucionales y territoriales</t>
  </si>
  <si>
    <t>3.6.1 Fortalecimiento de procesos de innovación</t>
  </si>
  <si>
    <t>Protección, divulgación y transferencia de conocimiento, tecnología, arte y cultura</t>
  </si>
  <si>
    <t>Proteger, divulgar y transferir la producción intelectual de carácter científico, tecnológico o artístico y cultural, resultante de actividades de ciencia, tecnología e innovación.</t>
  </si>
  <si>
    <t>Solicitudes de protección de producción intelectual tramitadas ante las entidades encargadas (SIC, DNDA, ICA, etc.)</t>
  </si>
  <si>
    <t>Eventos, ferias y festivales de investigación, creación, innovación y emprendimiento organizados y en los que participa la Unimagdalena de manera presencial y virtual</t>
  </si>
  <si>
    <t>Profesores, Estudiantes, Jóvenes Investigadores  miembros de grupos de investigación participantes presentando resultados en eventos de investigación, creación, innovación y emprendimiento nacionales e internacionales en modalidad presencial o virtual</t>
  </si>
  <si>
    <t>Cursos y/o capacitaciones para el fortalecimiento de las competencias en investigación, creación, innovación y emprendimiento organizados por la Unimagdalena para la comunidad académica y el personal administrativo</t>
  </si>
  <si>
    <t>Jóvenes científicos: Congreso estudiantil de investigación e innovación y revista de divulgación</t>
  </si>
  <si>
    <t>Fomento, consolidación y gestión de relaciones con el entorno para actividades de investigación, creación, innovación y emprendimiento</t>
  </si>
  <si>
    <t>Fortalecer la alianzas estratégicas universidad-empresa-estado-sociedad así como la formulación de proyectos, gestión de recursos de cofinanciación que contribuyan a la transformación resiliente del territorio y sus comunidades.</t>
  </si>
  <si>
    <t>Convenios para dinamizar y realizar actividades de investigación, creación, innovación y emprendimiento</t>
  </si>
  <si>
    <t>Número de movilidades entrantes y salientes para gestión externa que permitan el fortalecimiento de la investigación, creación, innovación y emprendimiento</t>
  </si>
  <si>
    <t>3.6.2 Fortalecimiento de procesos de emprendimiento</t>
  </si>
  <si>
    <t>Fomento, gestión y acompañamiento en procesos de innovación y emprendimiento innovador y creación artística y cultural</t>
  </si>
  <si>
    <t>Fomentar, gestionar y dar acompañamiento en las actividades de innovación, emprendimiento y creación artística y cultural que puedan resultar en productos mínimos viables, planes de negocio o empresas Spin- Off o Startup, Industrias creativas, procesos de gestión y emprendimiento cultural.</t>
  </si>
  <si>
    <t>Trabajos de grado iniciados en modalidad de práctica de innovación, emprendimiento y creación artística y cultural</t>
  </si>
  <si>
    <t>Servicios científicos y tecnológicos ofertados por el CIE</t>
  </si>
  <si>
    <t>Empresas creadas con apoyo de la Unimagdalena</t>
  </si>
  <si>
    <t>Empresas creadas con participación de la Unimagdalena  Spin - Off</t>
  </si>
  <si>
    <t>Productos de innovación certificados</t>
  </si>
  <si>
    <t>Política de innovación y emprendimiento adoptada</t>
  </si>
  <si>
    <t xml:space="preserve"> 4. Universidad expandida y comprometida con el territorio</t>
  </si>
  <si>
    <t>4.1 Consolidación del modelo de universidad expandida en red a través de sedes regionales físicas y digitales</t>
  </si>
  <si>
    <t>4.1.1 Universidad expandida a través de sedes digitales Bloque X</t>
  </si>
  <si>
    <t>Implementación del modelo de universidad expandida y comprometida con la región</t>
  </si>
  <si>
    <t>Implementar acciones para el fortalecimiento de las sedes digitales y la articulación de la oferta académica en el marco del programa Universidad en tu territorio.</t>
  </si>
  <si>
    <t>Nuevas sedes híbridas</t>
  </si>
  <si>
    <t>Vicerrector de Extensión y Proyección Social</t>
  </si>
  <si>
    <t>Sedes digitales e híbridas en funcionamiento</t>
  </si>
  <si>
    <t>4.2 Desarrollo del sistema integral de inteligencia y monitoreo del entorno que permita realizar un mapeo constante de necesidades y tendencias de formación de capital humano, así como de oportunidades y problemáticas del territorio, que puedan abordarse desde la investigación, la innovación y el emprendimiento</t>
  </si>
  <si>
    <t>4.2.2 Integración y articulación de los sistemas de gestión curricular, investigación y extensión con el sistema de inteligencia y monitoreo del entorno, que permita avanzar sistemáticamente en: actualización curricular, diseño de nuevos programas académicos, cierre de programas, formulación de proyectos de investigación y/o extensión</t>
  </si>
  <si>
    <t>Fortalecimiento de la oferta académica de pregrado y técnicos laborales</t>
  </si>
  <si>
    <t>Diseñar nuevos programas en las modalidades presencial, distancia, híbrida y virtual de pregrado.</t>
  </si>
  <si>
    <t>Nuevos programas académicos de pregrado aprobados en Consejo Académico</t>
  </si>
  <si>
    <t>Nuevos programas académicos de pregrado radicados para registro calificado</t>
  </si>
  <si>
    <t>Nuevos programas técnicos laborales creados</t>
  </si>
  <si>
    <t>4. Universidad expandida y comprometida con el territorio</t>
  </si>
  <si>
    <t xml:space="preserve">4.3 Consolidación del programa de validación de presaberes y competencias incorporando programas de validación del bachillerato y la articulación de programas técnicos y tecnológicos con la media vocacional.  </t>
  </si>
  <si>
    <t xml:space="preserve">4.3.1 Validación del bachillerato, nivelación y certificación de competencias con énfasis en adultos y jóvenes en extraedad. </t>
  </si>
  <si>
    <t>Desarrollo de programas integradores de innovación social, alfabetización y profesionalización en comunidades</t>
  </si>
  <si>
    <t>Fortalecer las capacidades técnicas y promoción de saberes en miembros de la comunidad universitaria y comunidad externa.</t>
  </si>
  <si>
    <t>Programas Integradores de Innovación Social con acompañamiento institucional desarrollados</t>
  </si>
  <si>
    <t>Beneficiarios del Programa de Alfabetización y Educación Básica y Media para Adultos</t>
  </si>
  <si>
    <t>Nuevos beneficiarios del Programa de validación por competencias y reconocimiento de saberes</t>
  </si>
  <si>
    <t>Profesores o instructores en deporte, arte o cultura profesionalizados vía reconocimiento de saberes</t>
  </si>
  <si>
    <t>Instituciones vinculadas al programa Universidad en tu Colegio</t>
  </si>
  <si>
    <t>Estudiantes beneficiaros del programa Universidad en tu Colegio</t>
  </si>
  <si>
    <t>4.4 Fortalecimiento de la relación entre la institución y el entorno, en un diálogo colaborativo con graduados, sociedad civil, sector privado y público para la formación, investigación, cocreación, innovación, transferencia y apropiación del conocimiento</t>
  </si>
  <si>
    <t>4.4.1 Educación a lo largo de la vida basado en sistema de membresías y suscripción a servicios de formación y actualización de competencias</t>
  </si>
  <si>
    <t>Fortalecimiento y consolidación de las relaciones con los graduados, sectores sociales y empresariales</t>
  </si>
  <si>
    <t>Ampliar el relacionamiento y interacción con los graduados, sectores sociales y empresariales.</t>
  </si>
  <si>
    <t>Suscriptores del programa de educación a lo largo de la vida</t>
  </si>
  <si>
    <t>Oferta de cursos de educación continuada y aprendizaje a lo largo de la vida, publicada</t>
  </si>
  <si>
    <t>4.4.2 Cátedras Universidad-Entorno para la Creación de Valor Social, en alianzas (Universidad-Empresa y Universidad-Comunidad) para fortalecer procesos de formación, investigación, co-creación, innovación, transferencia y apropiación del conocimiento</t>
  </si>
  <si>
    <t>Desarrollo de acciones institucionales y alianzas con el entorno para fortalecer procesos de formación, investigación y extensión para la creación de valor social en el territorio</t>
  </si>
  <si>
    <t>Aumentar la oferta de formación transversal en liderazgo transformacional, inclusión, empatía, solidaridad, interculturalidad y pluridiversidad con enfoque basado en derechos para la comunidad universitaria.</t>
  </si>
  <si>
    <t>Cursos, diplomado o talleres ofertados en  formación transversal en liderazgo transformacional, inclusión, empatía, solidaridad, interculturalidad y pluridiversidad con enfoque basado en derechos</t>
  </si>
  <si>
    <t>Porcentaje de organizaciones y movimientos estudiantiles beneficiarios del programa de formación de líderes</t>
  </si>
  <si>
    <t xml:space="preserve">Personas certificadas en liderazgo transformacional inclusión, empatía, solidaridad, interculturalidad y pluridiversidad con enfoque basado en derechos para la creación de valor social en el territorio </t>
  </si>
  <si>
    <t>Entidades vinculadas en las cátedras Universidad -Territorio para la Creación de Valor Social</t>
  </si>
  <si>
    <t>Cátedra Universidad -Territorio realizadas</t>
  </si>
  <si>
    <t>Estudiantes participantes en cursos de formación, opción de grado o prácticas académicas</t>
  </si>
  <si>
    <t>Promoción de alianzas público y privadas, cooperación nacional e internacional para la creación de valor social en el territorio</t>
  </si>
  <si>
    <t xml:space="preserve">Desarrollar alianzas con el entorno para fortalecer procesos de formación, investigación, cocreación, innovación, transferencia y apropiación del conocimiento. </t>
  </si>
  <si>
    <t>Número de alianzas suscritas con actores del entorno</t>
  </si>
  <si>
    <t>Asistencias técnicas realizadas a municipios del departamento del Magdalena</t>
  </si>
  <si>
    <t>Asistencias técnicas realizadas a asociaciones comunales del departamento del Magdalena</t>
  </si>
  <si>
    <t>Propuestas presentadas para financiación externa</t>
  </si>
  <si>
    <t>Unimagdalena comprometida con los 500 años de Santa Marta</t>
  </si>
  <si>
    <t>Posicionar  la Universidad como ente integrador y realzar su compromiso con la transformación positiva del territorio, en el marco de los 500 años del distrito turístico de Santa Marta.</t>
  </si>
  <si>
    <t>Número de murales realizados</t>
  </si>
  <si>
    <t xml:space="preserve">Vicerrector de Investigación / Vicerrector de Extensión y Proyección Social </t>
  </si>
  <si>
    <t>Número de historietas divulgadas</t>
  </si>
  <si>
    <t>Número de obras literarias divulgadas</t>
  </si>
  <si>
    <t>Número de piezas audiovisuales</t>
  </si>
  <si>
    <t>Creación de la cátedra Santa Marta 500 años</t>
  </si>
  <si>
    <t>Actividades artísticas y culturales desarrolladas en el Claustro San Juan Nepomuceno en el marco de la celebración de los 500 años de Santa Marta</t>
  </si>
  <si>
    <t xml:space="preserve">4. Universidad expandida y comprometida con el territorio </t>
  </si>
  <si>
    <t>4.6 Fortalecimiento y visibilidad del sistema cultural y museográfico de la institución y de la región a partir de procesos de investigación, innovación y apropiación social del conocimiento</t>
  </si>
  <si>
    <t>4.6.1 Innovación para la apropiación social del patrimonio biocultural de la institución y la región a través de la digitalización y virtualización de las colecciones científicas, artísticas y culturales; y la hibridación del sistema de museos</t>
  </si>
  <si>
    <t>Fortalecimiento y gestión de colecciones científicas</t>
  </si>
  <si>
    <t>Fortalecer y gestionar las diferentes colecciones que integran el Centro de Colecciones Científicas (CCC).</t>
  </si>
  <si>
    <t>Actividades científicas, tecnológicas y de apropiación social ofertados desde las colecciones científicas a entes nacionales e internacionales (públicos y privados)</t>
  </si>
  <si>
    <t>Colecciones incluidas formalmente como parte del Centro en la vigencia</t>
  </si>
  <si>
    <t>Fortalecimiento de los servicios del sistema de museos, arte y cultura de la Universidad del Magdalena</t>
  </si>
  <si>
    <t>Propiciar espacio para el desarrollo de las artes y la cultura en la comunidad universitaria.</t>
  </si>
  <si>
    <t xml:space="preserve">Exposiciones artísticas (Permanente e itinerantes) realizadas en la Vigencia </t>
  </si>
  <si>
    <t xml:space="preserve">Concursos y convocatorias para fomentar la creación y gestión artística y cultural </t>
  </si>
  <si>
    <t>Formación en expresiones artísticas y prácticas culturales</t>
  </si>
  <si>
    <t>Iniciativas, estrategias y actividades realizadas para el fortalecimiento del sistema cultural y museográfico</t>
  </si>
  <si>
    <t>Aulas del territorio en la Universidad: Aula palafítica y Kankurwa</t>
  </si>
  <si>
    <t>5. Universidad comprometida con la sostenibilidad y la resiliencia organizacional</t>
  </si>
  <si>
    <t>5.1 Fortalecimiento y flexibilización de la estructura organizacional y la planta del personal administrativo</t>
  </si>
  <si>
    <t>5.1.1 Ampliación de la planta de personal administrativo</t>
  </si>
  <si>
    <t>Fortalecimiento de la estructura organizacional y de la planta de personal administrativo</t>
  </si>
  <si>
    <t>Fortalecer la estructura organizacional con la creación de nuevas unidades y cargos en la planta de personal administrativo para atender la demanda de servicios institucionales; así como, brindar auxilio económico a empleados públicos vinculados a organizaciones sindicales.</t>
  </si>
  <si>
    <t>Director de Talento Humano</t>
  </si>
  <si>
    <t>Nuevos cargos creados en la planta de personal administrativo</t>
  </si>
  <si>
    <t>5.2 Consolidación de una cultura organizacional con alto grado de adaptabilidad al cambio y un compromiso inquebrantable con los propósitos institucionales</t>
  </si>
  <si>
    <t>5.2.1 Bienestar y calidad de vida de los empleados administrativos y docentes</t>
  </si>
  <si>
    <t>Mejoramiento de la calidad de vida, bienestar y desarrollo personal de la comunidad universitaria</t>
  </si>
  <si>
    <t>Promover de manera individual y colectiva la participación activa de la comunidad universitaria, en actividades deportivas y culturales que generen buenos hábitos de cultura física, aprovechamiento del tiempo libre, estilos de vida saludable y formación integral.</t>
  </si>
  <si>
    <t>Número de personas de la comunidad universitaria participantes de actividades de bienestar</t>
  </si>
  <si>
    <t>Actividades de sensibilización y orientación para la prevención de cualquier forma de abuso, violencia, acoso y/o discriminación dirigido a la comunidad universitaria</t>
  </si>
  <si>
    <t>Actividades de sensibilización y orientación para la prevención de cualquier forma de abuso, violencia, acoso y/o discriminación dirigido a las instituciones educativas</t>
  </si>
  <si>
    <t>Diseño y adopción de la Política Institucional de Bienestar</t>
  </si>
  <si>
    <t>Nuevo protocolo de prevención, detección y atención de violencias basadas en género adoptado</t>
  </si>
  <si>
    <t>Programa de Atención Psicológica</t>
  </si>
  <si>
    <t>Brindar servicios de calidad soportados en la investigación científica, que permitan dar respuesta a las necesidades de la comunidad universitaria, familias, grupos sociales, organizaciones del nivel local y regional.</t>
  </si>
  <si>
    <t>Personas capacitadas en primeros auxilios psicológicos</t>
  </si>
  <si>
    <t>Personas beneficiadas con los servicios del programa</t>
  </si>
  <si>
    <t>Actividades de sensibilización y orientación sobre el cuidado de la salud mental dirigido a la comunidad Universitaria</t>
  </si>
  <si>
    <t>Actividades de sensibilización y orientación sobre el cuidado de la salud mental en instituciones educativas</t>
  </si>
  <si>
    <t>Nuevos servicios de orientación psicológica implementados</t>
  </si>
  <si>
    <t>5.3 Ampliación y modernización de la infraestructura física, tecnológica y de servicios con criterios de sostenibilidad e inclusión</t>
  </si>
  <si>
    <t>5.3.1 Banco de proyectos de infraestructura física y urbanística</t>
  </si>
  <si>
    <t>Estructuración y gestión de proyectos para el fortalecimiento institucional</t>
  </si>
  <si>
    <t>Formular y actualizar los proyectos estratégicos de infraestructura física, ciencia, tecnología e innovación.</t>
  </si>
  <si>
    <t>Estudios, diseños y presupuesto de la sede palafítica en la ciénaga grande de Santa Marta</t>
  </si>
  <si>
    <t>Vicerrector Administrativo</t>
  </si>
  <si>
    <t>Estudios, diseños, presupuesto y licencias de proyectos estratégicos de infraestructura</t>
  </si>
  <si>
    <t>5.3.8 Infraestructura, dotación y equipos para el fortalecimiento de la gestión académica, administrativa y de bienestar universitario</t>
  </si>
  <si>
    <t>Infraestructura, dotación y equipos para el fortalecimiento de la gestión académica</t>
  </si>
  <si>
    <t>Ampliar y modernizar la infraestructura física y tecnológica orientada a la gestión académica.</t>
  </si>
  <si>
    <t>Número de aulas, laboratorios y otras áreas construidos, adecuados y/o modernizados para el desarrollo de actividades académicas</t>
  </si>
  <si>
    <t>Infraestructura, dotación y equipos para el fortalecimiento del bienestar universitario</t>
  </si>
  <si>
    <t>Ampliar y modernizar la infraestructura física y tecnológica orientada al bienestar de la comunidad universitaria.</t>
  </si>
  <si>
    <t>Número de áreas construidas, adecuadas y/o modernizadas para el desarrollo de actividades de bienestar universitario</t>
  </si>
  <si>
    <t>Infraestructura, dotación y equipos para el fortalecimiento de la gestión administrativa, soporte tecnológico y el campus universitario</t>
  </si>
  <si>
    <t>Ampliar y modernizar la infraestructura física y tecnológica orientada a la gestión administrativa.</t>
  </si>
  <si>
    <t>Número de espacios para el desarrollo de la gestión administrativa adecuados y/o modernizados</t>
  </si>
  <si>
    <t>5.4 Transformación digital para la optimización, ampliación y seguimiento de los procesos institucionales</t>
  </si>
  <si>
    <t>5.4.1 Integración y consolidación de los sistemas de información institucionales</t>
  </si>
  <si>
    <t>Transformación Digital</t>
  </si>
  <si>
    <t>Integración y mejoramiento de los sistemas de información académicos y administrativos para facilitar el acceso y uso de la información y los servicios institucionales.</t>
  </si>
  <si>
    <t>Servicios del sistema académico: Liquidación financiera, Historia académica y Servicios web de comunicación interoperables</t>
  </si>
  <si>
    <t>Director del CIDS</t>
  </si>
  <si>
    <t>Sistema de información para la gestión de los casos del Grupo Atención de casos de Violencia de Género (GAV)</t>
  </si>
  <si>
    <t>Sistema de información para la gestión de los casos de la oficina de Control Interno Disciplinario</t>
  </si>
  <si>
    <t>Sistema de información para la gestión del recurso humano - planta personal administrativo</t>
  </si>
  <si>
    <t>Sistema interactivo de consulta de la normatividad interna con IA</t>
  </si>
  <si>
    <t>Aplicativo de geolocalización interna en la Universidad con enfoque especial de inclusión para personas con limitación visual</t>
  </si>
  <si>
    <t>Reconfiguración de la App UID</t>
  </si>
  <si>
    <t>Edificio de Aulas Río Magdalena</t>
  </si>
  <si>
    <t>Adjudicar y contratar la construcción del nuevo Edificio de Aulas Río Magdalena para su respectivo inicio de obras.</t>
  </si>
  <si>
    <t>Adjudicación y contratación para la construcción del nuevo Edificio de Aulas Río Magdalena</t>
  </si>
  <si>
    <t>Ejecución de obras del nuevo Edificio de Aulas Río Magdalena</t>
  </si>
  <si>
    <t>TOTAL</t>
  </si>
  <si>
    <t>5.3.2 Edificio de Aulas Río Magdalena</t>
  </si>
  <si>
    <r>
      <rPr>
        <b/>
        <sz val="40"/>
        <color theme="3" tint="0.249977111117893"/>
        <rFont val="Arial Narrow"/>
        <family val="2"/>
      </rPr>
      <t>Plan de Acción 2025</t>
    </r>
    <r>
      <rPr>
        <b/>
        <sz val="14"/>
        <color theme="3" tint="0.249977111117893"/>
        <rFont val="Arial Narrow"/>
        <family val="2"/>
      </rPr>
      <t xml:space="preserve">
</t>
    </r>
    <r>
      <rPr>
        <sz val="18"/>
        <color theme="3" tint="0.249977111117893"/>
        <rFont val="Arial Narrow"/>
        <family val="2"/>
      </rPr>
      <t>Septiembre 2025</t>
    </r>
  </si>
  <si>
    <t>1.2 Diseño e implementación del modelo para la calidad educativa sostenible con enfoque híbrido, pertinente, personalizable, flexible, inclusivo e intercultural</t>
  </si>
  <si>
    <t>1.2.3 Construcción de capacidades para potenciar la implementación del nuevo modelo de calidad educativa sostenible</t>
  </si>
  <si>
    <t>Estrategia Aluna I.A</t>
  </si>
  <si>
    <t>Construir capacidades para la formación, la investigación, la innovación y el emprendimiento en inteligencia artificial, articulado con entes gubernamentales, instituciones educativas y los saberes ancestrales.</t>
  </si>
  <si>
    <t>Nuevos programas académicos de pregrado en el marco de la estrategia Aluna IA aprobados en Consejo Académico</t>
  </si>
  <si>
    <t>Nuevos programas técnicos laborales en el marco de la estrategia Aluna IA aprobados en Consejo Académico</t>
  </si>
  <si>
    <t>Instituciones Educativas vinculadas en la estrategia "IA en tu Colegio"</t>
  </si>
  <si>
    <t>Formación en inteligencia artificial para estudiantes y docentes: Seminario Taller Aluna IA</t>
  </si>
  <si>
    <t>Proyecto de infraestructura espacios modulares Aluna I.A formulado y presentado al MEN</t>
  </si>
  <si>
    <t>Proyectos de investigación e innovación aprobados en el marco de la estrategia</t>
  </si>
  <si>
    <t>Jefe Oficina Asesora de Planeación</t>
  </si>
  <si>
    <t>2.3 Modernización y actualización normativa para la inclusión del enfoque basado en derechos y principios de inclusión, accesibilidad, universalidad, asequibilidad y adaptabilidad</t>
  </si>
  <si>
    <t>2.3.2 Apropiación, difusión y aplicación efectiva de las normas</t>
  </si>
  <si>
    <t>Modernización del Sistema Normativo de la Universidad del Magdalena</t>
  </si>
  <si>
    <t>Implementar un programa institucional de depuración normativa que permita revisar, actualizar y racionalizar el marco normativo de la Universidad, facilitando su consulta, aplicación y modernización mediante herramientas tecnológicas.</t>
  </si>
  <si>
    <t>Porcentaje de actos administrativos derogados o actualizados del total identificados</t>
  </si>
  <si>
    <t>Secretaria General</t>
  </si>
  <si>
    <t>5.3.6 Centro de Innovación y Educación en Ciencias de la Salud</t>
  </si>
  <si>
    <t>Hospital Universitaria Digital</t>
  </si>
  <si>
    <t>Decana de la Facultad de Ciencias de la Salud</t>
  </si>
  <si>
    <t>Fortalecimiento del Centro de Plurilingüismo: mejoramiento de la infraestructura, dotación, sistema de reconocimiento y pagos</t>
  </si>
  <si>
    <t>Actualización de los programas Talento Magdalena y Talento Santa Marta</t>
  </si>
  <si>
    <t>Ampliación de la cobertura del programa Talento Normalista</t>
  </si>
  <si>
    <t>Rediseño organizacional: documento técnico y estudio presentado al Consejo Superior</t>
  </si>
  <si>
    <t>Plan de formalización laboral y dignificación de las condiciones de los trabajadores: cualificación de la planta, nivelación salarial, carrera administrativa y estatuto del personal administrativo</t>
  </si>
  <si>
    <t>Campañas de cultura ciudadana desarrolladas en el campus y en la ciudad</t>
  </si>
  <si>
    <t>Estudiantes beneficiarios de refrigerios</t>
  </si>
  <si>
    <t>Estudiantes beneficiarios de almuerzos</t>
  </si>
  <si>
    <t>Apoyos otorgados a los empleados públicos por calamidad</t>
  </si>
  <si>
    <t>Actividades desarrolladas en el marco de la cátedra Santa Marta 500 años</t>
  </si>
  <si>
    <t>Metodología de depuración normativa formulada conforme a los lineamientos del Ministerio de Justicia</t>
  </si>
  <si>
    <t>Porcentaje de actos administrativos identificados y clasificados correspondiente a personal docente, administrativo y estudiantil</t>
  </si>
  <si>
    <t>Porcentaje de actos administrativos identificados y clasificados correspondiente a órganos de gobierno, académico-administrativo y electoral</t>
  </si>
  <si>
    <t>Crear un hospital universitario que brinde servicios de salud de calidad, articulados con los procesos académicos, investigativos y de proyección social de la Universidad.</t>
  </si>
  <si>
    <t>Asignación de inmueble por parte de la SAE para las instalaciones del Hospital Universitario Digital</t>
  </si>
  <si>
    <t>Creación de un Hospital Universitario Digital</t>
  </si>
  <si>
    <t>Puesta en funcionamiento del CITS: estudios y diseños de la infraestructura del Centro y el plan de trabajo (diagnósticos y colectivos comunitarios vinculados)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</si>
</sst>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\ #,##0"/>
    <numFmt numFmtId="165" formatCode="_(&quot;$&quot;\ * #.##0.00_);_(&quot;$&quot;\ * \(#.##0.00\);_(&quot;$&quot;\ * &quot;-&quot;??_);_(@_)"/>
    <numFmt numFmtId="166" formatCode="_-* #.##0.00_-;\-* #.##0.00_-;_-* &quot;-&quot;??_-;_-@_-"/>
    <numFmt numFmtId="167" formatCode="#,##0_ ;\-#,##0\ 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0"/>
      <name val="Arial Narrow"/>
      <family val="2"/>
    </font>
    <font>
      <sz val="14"/>
      <name val="Arial Narrow"/>
      <family val="2"/>
    </font>
    <font>
      <sz val="14"/>
      <color theme="1"/>
      <name val="Arial Narrow"/>
      <family val="2"/>
    </font>
    <font>
      <b/>
      <sz val="14"/>
      <color theme="3" tint="0.249977111117893"/>
      <name val="Arial Narrow"/>
      <family val="2"/>
    </font>
    <font>
      <b/>
      <sz val="14"/>
      <color theme="1"/>
      <name val="Arial Narrow"/>
      <family val="2"/>
    </font>
    <font>
      <sz val="18"/>
      <color theme="3" tint="0.249977111117893"/>
      <name val="Arial Narrow"/>
      <family val="2"/>
    </font>
    <font>
      <b/>
      <sz val="40"/>
      <color theme="3" tint="0.249977111117893"/>
      <name val="Arial Narrow"/>
      <family val="2"/>
    </font>
    <font>
      <b/>
      <sz val="16"/>
      <color theme="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53">
    <xf numFmtId="0" fontId="0" fillId="0" borderId="0" xfId="0"/>
    <xf numFmtId="164" fontId="3" fillId="0" borderId="1" xfId="2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64" fontId="3" fillId="0" borderId="1" xfId="3" applyNumberFormat="1" applyFont="1" applyFill="1" applyBorder="1" applyAlignment="1">
      <alignment horizontal="right" vertical="center"/>
    </xf>
    <xf numFmtId="164" fontId="3" fillId="0" borderId="1" xfId="3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164" fontId="2" fillId="2" borderId="1" xfId="0" applyNumberFormat="1" applyFont="1" applyFill="1" applyBorder="1" applyAlignment="1">
      <alignment horizontal="right" vertical="center"/>
    </xf>
    <xf numFmtId="166" fontId="2" fillId="2" borderId="1" xfId="3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67" fontId="3" fillId="0" borderId="1" xfId="3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9" fontId="3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right" vertical="center" wrapText="1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right" vertical="center"/>
    </xf>
    <xf numFmtId="164" fontId="3" fillId="0" borderId="3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164" fontId="3" fillId="0" borderId="1" xfId="3" applyNumberFormat="1" applyFont="1" applyFill="1" applyBorder="1" applyAlignment="1">
      <alignment horizontal="right" vertical="center" wrapText="1"/>
    </xf>
    <xf numFmtId="164" fontId="3" fillId="0" borderId="1" xfId="2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164" fontId="3" fillId="0" borderId="1" xfId="1" applyNumberFormat="1" applyFont="1" applyFill="1" applyBorder="1" applyAlignment="1">
      <alignment horizontal="right" vertical="center"/>
    </xf>
    <xf numFmtId="164" fontId="3" fillId="0" borderId="1" xfId="1" applyNumberFormat="1" applyFont="1" applyFill="1" applyBorder="1" applyAlignment="1">
      <alignment horizontal="right" vertical="center" wrapText="1"/>
    </xf>
    <xf numFmtId="3" fontId="5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/>
    </xf>
    <xf numFmtId="17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4">
    <cellStyle name="Millares 2" xfId="3" xr:uid="{5EBA8786-7942-4AF0-964A-279C1CDD16F7}"/>
    <cellStyle name="Moneda 4" xfId="2" xr:uid="{4480B6D4-3C21-4A98-8F5E-77B2EF482944}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iversidadmag-my.sharepoint.com/Users/fbatista/Desktop/Freddy%20Batista%20Garc&#237;a/Oficina%20Asesora%20de%20Planeaci&#243;n/Plan%20de%20Desarrollo%20Universitario%20-PDU-/Ficha%20de%20Indicadores/FSI_PDU2030_Indicador_Simp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I__PDU2030"/>
      <sheetName val="FSI_PDU2030_Indicador_Simple"/>
      <sheetName val="FSI_PDU2030_Indicador_Comp"/>
      <sheetName val="Hoja4"/>
      <sheetName val="Hoja2"/>
      <sheetName val="Anexo 1. Dependencias"/>
      <sheetName val="Compromisos"/>
      <sheetName val="Anexo_1__Dependenci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AB91D-D9FC-49AE-92EE-91B51EEF6028}">
  <sheetPr>
    <pageSetUpPr fitToPage="1"/>
  </sheetPr>
  <dimension ref="A2:K174"/>
  <sheetViews>
    <sheetView tabSelected="1" zoomScale="85" zoomScaleNormal="85" zoomScaleSheetLayoutView="80" workbookViewId="0">
      <pane ySplit="4" topLeftCell="A5" activePane="bottomLeft" state="frozen"/>
      <selection pane="bottomLeft"/>
    </sheetView>
  </sheetViews>
  <sheetFormatPr baseColWidth="10" defaultColWidth="11.42578125" defaultRowHeight="18" x14ac:dyDescent="0.25"/>
  <cols>
    <col min="1" max="1" width="30.42578125" style="10" customWidth="1"/>
    <col min="2" max="2" width="35.85546875" style="10" customWidth="1"/>
    <col min="3" max="3" width="38.28515625" style="10" customWidth="1"/>
    <col min="4" max="4" width="4.7109375" style="2" customWidth="1"/>
    <col min="5" max="5" width="31.85546875" style="10" customWidth="1"/>
    <col min="6" max="6" width="38.140625" style="10" customWidth="1"/>
    <col min="7" max="7" width="60.85546875" style="6" customWidth="1"/>
    <col min="8" max="8" width="11.42578125" style="2" customWidth="1"/>
    <col min="9" max="9" width="20.85546875" style="3" customWidth="1"/>
    <col min="10" max="10" width="20.85546875" style="2" customWidth="1"/>
    <col min="11" max="11" width="19.7109375" style="2" customWidth="1"/>
    <col min="12" max="16384" width="11.42578125" style="6"/>
  </cols>
  <sheetData>
    <row r="2" spans="1:11" ht="73.5" customHeight="1" x14ac:dyDescent="0.25">
      <c r="A2" s="49" t="s">
        <v>320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1" ht="18" customHeight="1" x14ac:dyDescent="0.25">
      <c r="A3" s="51"/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1" s="7" customFormat="1" ht="40.5" x14ac:dyDescent="0.25">
      <c r="A4" s="12" t="s">
        <v>0</v>
      </c>
      <c r="B4" s="12" t="s">
        <v>1</v>
      </c>
      <c r="C4" s="12" t="s">
        <v>2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12" t="s">
        <v>8</v>
      </c>
      <c r="J4" s="12" t="s">
        <v>9</v>
      </c>
      <c r="K4" s="12" t="s">
        <v>10</v>
      </c>
    </row>
    <row r="5" spans="1:11" s="7" customFormat="1" ht="36" x14ac:dyDescent="0.25">
      <c r="A5" s="28" t="s">
        <v>11</v>
      </c>
      <c r="B5" s="28" t="s">
        <v>12</v>
      </c>
      <c r="C5" s="28" t="s">
        <v>13</v>
      </c>
      <c r="D5" s="37">
        <v>1</v>
      </c>
      <c r="E5" s="28" t="s">
        <v>14</v>
      </c>
      <c r="F5" s="28" t="s">
        <v>15</v>
      </c>
      <c r="G5" s="16" t="s">
        <v>16</v>
      </c>
      <c r="H5" s="15">
        <v>1</v>
      </c>
      <c r="I5" s="39">
        <v>300000000</v>
      </c>
      <c r="J5" s="39">
        <v>300000000</v>
      </c>
      <c r="K5" s="37" t="s">
        <v>17</v>
      </c>
    </row>
    <row r="6" spans="1:11" s="7" customFormat="1" ht="42" customHeight="1" x14ac:dyDescent="0.25">
      <c r="A6" s="28"/>
      <c r="B6" s="28"/>
      <c r="C6" s="28"/>
      <c r="D6" s="37"/>
      <c r="E6" s="28"/>
      <c r="F6" s="28"/>
      <c r="G6" s="16" t="s">
        <v>18</v>
      </c>
      <c r="H6" s="15">
        <v>1</v>
      </c>
      <c r="I6" s="39"/>
      <c r="J6" s="39"/>
      <c r="K6" s="37"/>
    </row>
    <row r="7" spans="1:11" s="7" customFormat="1" ht="42" customHeight="1" x14ac:dyDescent="0.25">
      <c r="A7" s="28"/>
      <c r="B7" s="28"/>
      <c r="C7" s="28"/>
      <c r="D7" s="37"/>
      <c r="E7" s="28"/>
      <c r="F7" s="28"/>
      <c r="G7" s="16" t="s">
        <v>19</v>
      </c>
      <c r="H7" s="15">
        <v>2</v>
      </c>
      <c r="I7" s="39"/>
      <c r="J7" s="39"/>
      <c r="K7" s="37"/>
    </row>
    <row r="8" spans="1:11" s="7" customFormat="1" ht="42" customHeight="1" x14ac:dyDescent="0.25">
      <c r="A8" s="28"/>
      <c r="B8" s="28"/>
      <c r="C8" s="28"/>
      <c r="D8" s="37"/>
      <c r="E8" s="28"/>
      <c r="F8" s="28"/>
      <c r="G8" s="16" t="s">
        <v>20</v>
      </c>
      <c r="H8" s="15">
        <v>1</v>
      </c>
      <c r="I8" s="39"/>
      <c r="J8" s="39"/>
      <c r="K8" s="37"/>
    </row>
    <row r="9" spans="1:11" s="7" customFormat="1" ht="42" customHeight="1" x14ac:dyDescent="0.25">
      <c r="A9" s="28"/>
      <c r="B9" s="28"/>
      <c r="C9" s="28"/>
      <c r="D9" s="37"/>
      <c r="E9" s="28"/>
      <c r="F9" s="28"/>
      <c r="G9" s="16" t="s">
        <v>21</v>
      </c>
      <c r="H9" s="15">
        <v>1</v>
      </c>
      <c r="I9" s="39"/>
      <c r="J9" s="39"/>
      <c r="K9" s="37"/>
    </row>
    <row r="10" spans="1:11" s="7" customFormat="1" ht="42" customHeight="1" x14ac:dyDescent="0.25">
      <c r="A10" s="28"/>
      <c r="B10" s="28"/>
      <c r="C10" s="28"/>
      <c r="D10" s="37"/>
      <c r="E10" s="28"/>
      <c r="F10" s="28"/>
      <c r="G10" s="16" t="s">
        <v>22</v>
      </c>
      <c r="H10" s="15">
        <v>1</v>
      </c>
      <c r="I10" s="39"/>
      <c r="J10" s="39"/>
      <c r="K10" s="37"/>
    </row>
    <row r="11" spans="1:11" s="7" customFormat="1" ht="26.25" customHeight="1" x14ac:dyDescent="0.25">
      <c r="A11" s="28"/>
      <c r="B11" s="28"/>
      <c r="C11" s="28"/>
      <c r="D11" s="37"/>
      <c r="E11" s="28"/>
      <c r="F11" s="28"/>
      <c r="G11" s="16" t="s">
        <v>23</v>
      </c>
      <c r="H11" s="15">
        <v>1</v>
      </c>
      <c r="I11" s="39"/>
      <c r="J11" s="39"/>
      <c r="K11" s="37"/>
    </row>
    <row r="12" spans="1:11" s="7" customFormat="1" ht="43.5" customHeight="1" x14ac:dyDescent="0.25">
      <c r="A12" s="28" t="s">
        <v>11</v>
      </c>
      <c r="B12" s="28" t="s">
        <v>24</v>
      </c>
      <c r="C12" s="28" t="s">
        <v>25</v>
      </c>
      <c r="D12" s="40">
        <v>2</v>
      </c>
      <c r="E12" s="28" t="s">
        <v>26</v>
      </c>
      <c r="F12" s="28" t="s">
        <v>27</v>
      </c>
      <c r="G12" s="16" t="s">
        <v>28</v>
      </c>
      <c r="H12" s="18">
        <v>250</v>
      </c>
      <c r="I12" s="39">
        <v>105000000</v>
      </c>
      <c r="J12" s="39">
        <v>318957455</v>
      </c>
      <c r="K12" s="37" t="s">
        <v>29</v>
      </c>
    </row>
    <row r="13" spans="1:11" s="7" customFormat="1" ht="43.5" customHeight="1" x14ac:dyDescent="0.25">
      <c r="A13" s="28"/>
      <c r="B13" s="28"/>
      <c r="C13" s="28"/>
      <c r="D13" s="40"/>
      <c r="E13" s="28"/>
      <c r="F13" s="28"/>
      <c r="G13" s="16" t="s">
        <v>30</v>
      </c>
      <c r="H13" s="18">
        <v>60</v>
      </c>
      <c r="I13" s="39"/>
      <c r="J13" s="39"/>
      <c r="K13" s="37"/>
    </row>
    <row r="14" spans="1:11" s="7" customFormat="1" ht="43.5" customHeight="1" x14ac:dyDescent="0.25">
      <c r="A14" s="28"/>
      <c r="B14" s="28"/>
      <c r="C14" s="28"/>
      <c r="D14" s="40"/>
      <c r="E14" s="28"/>
      <c r="F14" s="28"/>
      <c r="G14" s="16" t="s">
        <v>31</v>
      </c>
      <c r="H14" s="18">
        <v>80</v>
      </c>
      <c r="I14" s="39"/>
      <c r="J14" s="39"/>
      <c r="K14" s="37"/>
    </row>
    <row r="15" spans="1:11" s="7" customFormat="1" ht="39.75" customHeight="1" x14ac:dyDescent="0.25">
      <c r="A15" s="28" t="s">
        <v>11</v>
      </c>
      <c r="B15" s="28" t="s">
        <v>24</v>
      </c>
      <c r="C15" s="28" t="s">
        <v>25</v>
      </c>
      <c r="D15" s="40">
        <v>3</v>
      </c>
      <c r="E15" s="28" t="s">
        <v>32</v>
      </c>
      <c r="F15" s="28" t="s">
        <v>33</v>
      </c>
      <c r="G15" s="14" t="s">
        <v>34</v>
      </c>
      <c r="H15" s="15">
        <v>85</v>
      </c>
      <c r="I15" s="44">
        <v>549200000</v>
      </c>
      <c r="J15" s="44">
        <v>549832988</v>
      </c>
      <c r="K15" s="37" t="s">
        <v>35</v>
      </c>
    </row>
    <row r="16" spans="1:11" s="7" customFormat="1" ht="39.75" customHeight="1" x14ac:dyDescent="0.25">
      <c r="A16" s="28"/>
      <c r="B16" s="28"/>
      <c r="C16" s="28"/>
      <c r="D16" s="40"/>
      <c r="E16" s="28"/>
      <c r="F16" s="28"/>
      <c r="G16" s="14" t="s">
        <v>36</v>
      </c>
      <c r="H16" s="15">
        <v>90</v>
      </c>
      <c r="I16" s="44"/>
      <c r="J16" s="44"/>
      <c r="K16" s="37"/>
    </row>
    <row r="17" spans="1:11" s="7" customFormat="1" ht="39.75" customHeight="1" x14ac:dyDescent="0.25">
      <c r="A17" s="28"/>
      <c r="B17" s="28"/>
      <c r="C17" s="28"/>
      <c r="D17" s="40"/>
      <c r="E17" s="28"/>
      <c r="F17" s="28"/>
      <c r="G17" s="14" t="s">
        <v>37</v>
      </c>
      <c r="H17" s="18">
        <v>7</v>
      </c>
      <c r="I17" s="44"/>
      <c r="J17" s="44"/>
      <c r="K17" s="37"/>
    </row>
    <row r="18" spans="1:11" s="7" customFormat="1" ht="39.75" customHeight="1" x14ac:dyDescent="0.25">
      <c r="A18" s="28"/>
      <c r="B18" s="28"/>
      <c r="C18" s="28"/>
      <c r="D18" s="40"/>
      <c r="E18" s="28"/>
      <c r="F18" s="28"/>
      <c r="G18" s="14" t="s">
        <v>38</v>
      </c>
      <c r="H18" s="18">
        <v>1</v>
      </c>
      <c r="I18" s="44"/>
      <c r="J18" s="44"/>
      <c r="K18" s="37"/>
    </row>
    <row r="19" spans="1:11" s="7" customFormat="1" ht="39.75" customHeight="1" x14ac:dyDescent="0.25">
      <c r="A19" s="28"/>
      <c r="B19" s="28"/>
      <c r="C19" s="28"/>
      <c r="D19" s="40"/>
      <c r="E19" s="28"/>
      <c r="F19" s="28"/>
      <c r="G19" s="14" t="s">
        <v>39</v>
      </c>
      <c r="H19" s="18">
        <v>1</v>
      </c>
      <c r="I19" s="44"/>
      <c r="J19" s="44"/>
      <c r="K19" s="37"/>
    </row>
    <row r="20" spans="1:11" s="7" customFormat="1" ht="41.25" customHeight="1" x14ac:dyDescent="0.25">
      <c r="A20" s="28" t="s">
        <v>11</v>
      </c>
      <c r="B20" s="28" t="s">
        <v>40</v>
      </c>
      <c r="C20" s="28" t="s">
        <v>41</v>
      </c>
      <c r="D20" s="37">
        <v>4</v>
      </c>
      <c r="E20" s="28" t="s">
        <v>42</v>
      </c>
      <c r="F20" s="28" t="s">
        <v>43</v>
      </c>
      <c r="G20" s="14" t="s">
        <v>44</v>
      </c>
      <c r="H20" s="15">
        <v>20</v>
      </c>
      <c r="I20" s="44">
        <v>1000000000</v>
      </c>
      <c r="J20" s="44">
        <v>1079000000</v>
      </c>
      <c r="K20" s="37" t="s">
        <v>45</v>
      </c>
    </row>
    <row r="21" spans="1:11" s="7" customFormat="1" ht="36" x14ac:dyDescent="0.25">
      <c r="A21" s="28"/>
      <c r="B21" s="28"/>
      <c r="C21" s="28"/>
      <c r="D21" s="37"/>
      <c r="E21" s="28"/>
      <c r="F21" s="28"/>
      <c r="G21" s="16" t="s">
        <v>46</v>
      </c>
      <c r="H21" s="15">
        <v>20</v>
      </c>
      <c r="I21" s="44"/>
      <c r="J21" s="44"/>
      <c r="K21" s="37"/>
    </row>
    <row r="22" spans="1:11" s="7" customFormat="1" ht="44.25" customHeight="1" x14ac:dyDescent="0.25">
      <c r="A22" s="28"/>
      <c r="B22" s="28"/>
      <c r="C22" s="28"/>
      <c r="D22" s="37"/>
      <c r="E22" s="28"/>
      <c r="F22" s="28"/>
      <c r="G22" s="16" t="s">
        <v>47</v>
      </c>
      <c r="H22" s="15">
        <v>1</v>
      </c>
      <c r="I22" s="44"/>
      <c r="J22" s="44"/>
      <c r="K22" s="37"/>
    </row>
    <row r="23" spans="1:11" s="7" customFormat="1" ht="45.75" customHeight="1" x14ac:dyDescent="0.25">
      <c r="A23" s="28"/>
      <c r="B23" s="28"/>
      <c r="C23" s="28"/>
      <c r="D23" s="37"/>
      <c r="E23" s="28"/>
      <c r="F23" s="28"/>
      <c r="G23" s="16" t="s">
        <v>48</v>
      </c>
      <c r="H23" s="15">
        <v>800</v>
      </c>
      <c r="I23" s="44"/>
      <c r="J23" s="44"/>
      <c r="K23" s="37"/>
    </row>
    <row r="24" spans="1:11" s="7" customFormat="1" ht="44.25" customHeight="1" x14ac:dyDescent="0.25">
      <c r="A24" s="28"/>
      <c r="B24" s="28"/>
      <c r="C24" s="28"/>
      <c r="D24" s="37"/>
      <c r="E24" s="28"/>
      <c r="F24" s="28"/>
      <c r="G24" s="16" t="s">
        <v>49</v>
      </c>
      <c r="H24" s="15">
        <v>12</v>
      </c>
      <c r="I24" s="44"/>
      <c r="J24" s="44"/>
      <c r="K24" s="37"/>
    </row>
    <row r="25" spans="1:11" s="7" customFormat="1" ht="36" x14ac:dyDescent="0.25">
      <c r="A25" s="28"/>
      <c r="B25" s="28"/>
      <c r="C25" s="28"/>
      <c r="D25" s="37"/>
      <c r="E25" s="28"/>
      <c r="F25" s="28"/>
      <c r="G25" s="14" t="s">
        <v>50</v>
      </c>
      <c r="H25" s="15">
        <v>5</v>
      </c>
      <c r="I25" s="44"/>
      <c r="J25" s="44"/>
      <c r="K25" s="37"/>
    </row>
    <row r="26" spans="1:11" s="7" customFormat="1" ht="36" customHeight="1" x14ac:dyDescent="0.25">
      <c r="A26" s="28" t="s">
        <v>11</v>
      </c>
      <c r="B26" s="28" t="s">
        <v>51</v>
      </c>
      <c r="C26" s="28" t="s">
        <v>52</v>
      </c>
      <c r="D26" s="40">
        <v>5</v>
      </c>
      <c r="E26" s="28" t="s">
        <v>53</v>
      </c>
      <c r="F26" s="28" t="s">
        <v>54</v>
      </c>
      <c r="G26" s="16" t="s">
        <v>55</v>
      </c>
      <c r="H26" s="19">
        <v>1</v>
      </c>
      <c r="I26" s="39">
        <v>750000000</v>
      </c>
      <c r="J26" s="45">
        <v>2299577462</v>
      </c>
      <c r="K26" s="37" t="s">
        <v>56</v>
      </c>
    </row>
    <row r="27" spans="1:11" s="7" customFormat="1" ht="37.5" customHeight="1" x14ac:dyDescent="0.25">
      <c r="A27" s="28"/>
      <c r="B27" s="28"/>
      <c r="C27" s="28"/>
      <c r="D27" s="40"/>
      <c r="E27" s="28"/>
      <c r="F27" s="28"/>
      <c r="G27" s="16" t="s">
        <v>57</v>
      </c>
      <c r="H27" s="15">
        <v>1300</v>
      </c>
      <c r="I27" s="39"/>
      <c r="J27" s="45"/>
      <c r="K27" s="37"/>
    </row>
    <row r="28" spans="1:11" s="7" customFormat="1" ht="37.5" customHeight="1" x14ac:dyDescent="0.25">
      <c r="A28" s="28"/>
      <c r="B28" s="28"/>
      <c r="C28" s="28"/>
      <c r="D28" s="40"/>
      <c r="E28" s="28"/>
      <c r="F28" s="28"/>
      <c r="G28" s="16" t="s">
        <v>58</v>
      </c>
      <c r="H28" s="19">
        <v>0.1</v>
      </c>
      <c r="I28" s="39"/>
      <c r="J28" s="45"/>
      <c r="K28" s="37"/>
    </row>
    <row r="29" spans="1:11" s="7" customFormat="1" ht="37.5" customHeight="1" x14ac:dyDescent="0.25">
      <c r="A29" s="28"/>
      <c r="B29" s="28"/>
      <c r="C29" s="28"/>
      <c r="D29" s="40"/>
      <c r="E29" s="28"/>
      <c r="F29" s="28"/>
      <c r="G29" s="16" t="s">
        <v>59</v>
      </c>
      <c r="H29" s="19">
        <v>0.06</v>
      </c>
      <c r="I29" s="39"/>
      <c r="J29" s="45"/>
      <c r="K29" s="37"/>
    </row>
    <row r="30" spans="1:11" s="7" customFormat="1" ht="54" x14ac:dyDescent="0.25">
      <c r="A30" s="28" t="s">
        <v>11</v>
      </c>
      <c r="B30" s="28" t="s">
        <v>51</v>
      </c>
      <c r="C30" s="28" t="s">
        <v>60</v>
      </c>
      <c r="D30" s="40">
        <v>6</v>
      </c>
      <c r="E30" s="28" t="s">
        <v>61</v>
      </c>
      <c r="F30" s="28" t="s">
        <v>62</v>
      </c>
      <c r="G30" s="16" t="s">
        <v>63</v>
      </c>
      <c r="H30" s="19">
        <v>0.6</v>
      </c>
      <c r="I30" s="48">
        <v>75000000</v>
      </c>
      <c r="J30" s="48">
        <v>233321224</v>
      </c>
      <c r="K30" s="37" t="s">
        <v>29</v>
      </c>
    </row>
    <row r="31" spans="1:11" s="7" customFormat="1" ht="54" x14ac:dyDescent="0.25">
      <c r="A31" s="28"/>
      <c r="B31" s="28"/>
      <c r="C31" s="28"/>
      <c r="D31" s="40"/>
      <c r="E31" s="28"/>
      <c r="F31" s="28"/>
      <c r="G31" s="16" t="s">
        <v>64</v>
      </c>
      <c r="H31" s="19">
        <v>0.55000000000000004</v>
      </c>
      <c r="I31" s="48"/>
      <c r="J31" s="48"/>
      <c r="K31" s="37"/>
    </row>
    <row r="32" spans="1:11" s="7" customFormat="1" ht="61.5" customHeight="1" x14ac:dyDescent="0.25">
      <c r="A32" s="28" t="s">
        <v>65</v>
      </c>
      <c r="B32" s="28" t="s">
        <v>66</v>
      </c>
      <c r="C32" s="28" t="s">
        <v>67</v>
      </c>
      <c r="D32" s="40">
        <v>7</v>
      </c>
      <c r="E32" s="28" t="s">
        <v>68</v>
      </c>
      <c r="F32" s="28" t="s">
        <v>69</v>
      </c>
      <c r="G32" s="16" t="s">
        <v>70</v>
      </c>
      <c r="H32" s="18">
        <v>1000</v>
      </c>
      <c r="I32" s="39">
        <f>1965734480+457540600</f>
        <v>2423275080</v>
      </c>
      <c r="J32" s="39">
        <v>3002309902</v>
      </c>
      <c r="K32" s="37" t="s">
        <v>71</v>
      </c>
    </row>
    <row r="33" spans="1:11" s="7" customFormat="1" ht="50.25" customHeight="1" x14ac:dyDescent="0.25">
      <c r="A33" s="28"/>
      <c r="B33" s="28"/>
      <c r="C33" s="28"/>
      <c r="D33" s="40"/>
      <c r="E33" s="28"/>
      <c r="F33" s="28"/>
      <c r="G33" s="16" t="s">
        <v>72</v>
      </c>
      <c r="H33" s="18">
        <v>2</v>
      </c>
      <c r="I33" s="39"/>
      <c r="J33" s="39"/>
      <c r="K33" s="37"/>
    </row>
    <row r="34" spans="1:11" s="7" customFormat="1" ht="30" customHeight="1" x14ac:dyDescent="0.25">
      <c r="A34" s="46" t="s">
        <v>65</v>
      </c>
      <c r="B34" s="46" t="s">
        <v>66</v>
      </c>
      <c r="C34" s="46" t="s">
        <v>67</v>
      </c>
      <c r="D34" s="37">
        <v>8</v>
      </c>
      <c r="E34" s="46" t="s">
        <v>73</v>
      </c>
      <c r="F34" s="46" t="s">
        <v>74</v>
      </c>
      <c r="G34" s="16" t="s">
        <v>347</v>
      </c>
      <c r="H34" s="18">
        <v>5500</v>
      </c>
      <c r="I34" s="39">
        <v>3500000000</v>
      </c>
      <c r="J34" s="39">
        <v>4030106191.04</v>
      </c>
      <c r="K34" s="37" t="s">
        <v>71</v>
      </c>
    </row>
    <row r="35" spans="1:11" s="7" customFormat="1" ht="30" customHeight="1" x14ac:dyDescent="0.25">
      <c r="A35" s="46"/>
      <c r="B35" s="46"/>
      <c r="C35" s="46"/>
      <c r="D35" s="37"/>
      <c r="E35" s="46"/>
      <c r="F35" s="46"/>
      <c r="G35" s="16" t="s">
        <v>348</v>
      </c>
      <c r="H35" s="18">
        <v>5400</v>
      </c>
      <c r="I35" s="39"/>
      <c r="J35" s="39"/>
      <c r="K35" s="37"/>
    </row>
    <row r="36" spans="1:11" s="7" customFormat="1" ht="36" x14ac:dyDescent="0.25">
      <c r="A36" s="46"/>
      <c r="B36" s="46"/>
      <c r="C36" s="46"/>
      <c r="D36" s="37"/>
      <c r="E36" s="46"/>
      <c r="F36" s="46"/>
      <c r="G36" s="14" t="s">
        <v>75</v>
      </c>
      <c r="H36" s="21">
        <v>2</v>
      </c>
      <c r="I36" s="39"/>
      <c r="J36" s="39"/>
      <c r="K36" s="37"/>
    </row>
    <row r="37" spans="1:11" s="7" customFormat="1" ht="36" x14ac:dyDescent="0.25">
      <c r="A37" s="28" t="s">
        <v>65</v>
      </c>
      <c r="B37" s="28" t="s">
        <v>66</v>
      </c>
      <c r="C37" s="28" t="s">
        <v>67</v>
      </c>
      <c r="D37" s="40">
        <v>9</v>
      </c>
      <c r="E37" s="28" t="s">
        <v>76</v>
      </c>
      <c r="F37" s="28" t="s">
        <v>77</v>
      </c>
      <c r="G37" s="22" t="s">
        <v>78</v>
      </c>
      <c r="H37" s="18">
        <v>150</v>
      </c>
      <c r="I37" s="39">
        <v>6882383516</v>
      </c>
      <c r="J37" s="39">
        <v>9545305583</v>
      </c>
      <c r="K37" s="37" t="s">
        <v>79</v>
      </c>
    </row>
    <row r="38" spans="1:11" s="7" customFormat="1" ht="44.25" customHeight="1" x14ac:dyDescent="0.25">
      <c r="A38" s="28"/>
      <c r="B38" s="28"/>
      <c r="C38" s="28"/>
      <c r="D38" s="40"/>
      <c r="E38" s="28"/>
      <c r="F38" s="28"/>
      <c r="G38" s="22" t="s">
        <v>80</v>
      </c>
      <c r="H38" s="18">
        <v>50</v>
      </c>
      <c r="I38" s="39"/>
      <c r="J38" s="39"/>
      <c r="K38" s="37"/>
    </row>
    <row r="39" spans="1:11" s="7" customFormat="1" ht="45" customHeight="1" x14ac:dyDescent="0.25">
      <c r="A39" s="28"/>
      <c r="B39" s="28"/>
      <c r="C39" s="28"/>
      <c r="D39" s="40"/>
      <c r="E39" s="28"/>
      <c r="F39" s="28"/>
      <c r="G39" s="22" t="s">
        <v>81</v>
      </c>
      <c r="H39" s="18">
        <v>600</v>
      </c>
      <c r="I39" s="39"/>
      <c r="J39" s="39"/>
      <c r="K39" s="37"/>
    </row>
    <row r="40" spans="1:11" s="7" customFormat="1" ht="42" customHeight="1" x14ac:dyDescent="0.25">
      <c r="A40" s="28"/>
      <c r="B40" s="28"/>
      <c r="C40" s="28"/>
      <c r="D40" s="40"/>
      <c r="E40" s="28"/>
      <c r="F40" s="28"/>
      <c r="G40" s="16" t="s">
        <v>82</v>
      </c>
      <c r="H40" s="18">
        <v>15</v>
      </c>
      <c r="I40" s="39"/>
      <c r="J40" s="39"/>
      <c r="K40" s="37"/>
    </row>
    <row r="41" spans="1:11" s="7" customFormat="1" ht="40.5" customHeight="1" x14ac:dyDescent="0.25">
      <c r="A41" s="28"/>
      <c r="B41" s="28"/>
      <c r="C41" s="28"/>
      <c r="D41" s="40"/>
      <c r="E41" s="28"/>
      <c r="F41" s="28"/>
      <c r="G41" s="16" t="s">
        <v>342</v>
      </c>
      <c r="H41" s="19">
        <v>1</v>
      </c>
      <c r="I41" s="39"/>
      <c r="J41" s="39"/>
      <c r="K41" s="37"/>
    </row>
    <row r="42" spans="1:11" s="7" customFormat="1" ht="40.5" customHeight="1" x14ac:dyDescent="0.25">
      <c r="A42" s="28"/>
      <c r="B42" s="28"/>
      <c r="C42" s="28"/>
      <c r="D42" s="40"/>
      <c r="E42" s="28"/>
      <c r="F42" s="28"/>
      <c r="G42" s="16" t="s">
        <v>343</v>
      </c>
      <c r="H42" s="18">
        <v>1</v>
      </c>
      <c r="I42" s="39"/>
      <c r="J42" s="39"/>
      <c r="K42" s="37"/>
    </row>
    <row r="43" spans="1:11" s="7" customFormat="1" ht="54" x14ac:dyDescent="0.25">
      <c r="A43" s="28" t="s">
        <v>65</v>
      </c>
      <c r="B43" s="28" t="s">
        <v>83</v>
      </c>
      <c r="C43" s="28" t="s">
        <v>84</v>
      </c>
      <c r="D43" s="40">
        <v>10</v>
      </c>
      <c r="E43" s="28" t="s">
        <v>85</v>
      </c>
      <c r="F43" s="28" t="s">
        <v>86</v>
      </c>
      <c r="G43" s="14" t="s">
        <v>87</v>
      </c>
      <c r="H43" s="18">
        <v>160</v>
      </c>
      <c r="I43" s="39">
        <v>0</v>
      </c>
      <c r="J43" s="39">
        <v>100000000</v>
      </c>
      <c r="K43" s="37" t="s">
        <v>88</v>
      </c>
    </row>
    <row r="44" spans="1:11" s="7" customFormat="1" ht="36" x14ac:dyDescent="0.25">
      <c r="A44" s="28"/>
      <c r="B44" s="28"/>
      <c r="C44" s="28"/>
      <c r="D44" s="40"/>
      <c r="E44" s="28"/>
      <c r="F44" s="28"/>
      <c r="G44" s="14" t="s">
        <v>89</v>
      </c>
      <c r="H44" s="18">
        <v>4</v>
      </c>
      <c r="I44" s="39"/>
      <c r="J44" s="39"/>
      <c r="K44" s="37"/>
    </row>
    <row r="45" spans="1:11" s="7" customFormat="1" ht="35.25" customHeight="1" x14ac:dyDescent="0.25">
      <c r="A45" s="28"/>
      <c r="B45" s="28"/>
      <c r="C45" s="28"/>
      <c r="D45" s="40"/>
      <c r="E45" s="28"/>
      <c r="F45" s="28"/>
      <c r="G45" s="14" t="s">
        <v>90</v>
      </c>
      <c r="H45" s="18">
        <v>400</v>
      </c>
      <c r="I45" s="39"/>
      <c r="J45" s="39"/>
      <c r="K45" s="37"/>
    </row>
    <row r="46" spans="1:11" s="7" customFormat="1" ht="35.25" customHeight="1" x14ac:dyDescent="0.25">
      <c r="A46" s="28"/>
      <c r="B46" s="28"/>
      <c r="C46" s="28"/>
      <c r="D46" s="40"/>
      <c r="E46" s="28"/>
      <c r="F46" s="28"/>
      <c r="G46" s="14" t="s">
        <v>91</v>
      </c>
      <c r="H46" s="18">
        <v>20</v>
      </c>
      <c r="I46" s="39"/>
      <c r="J46" s="39"/>
      <c r="K46" s="37"/>
    </row>
    <row r="47" spans="1:11" s="7" customFormat="1" ht="40.5" customHeight="1" x14ac:dyDescent="0.25">
      <c r="A47" s="28"/>
      <c r="B47" s="28"/>
      <c r="C47" s="28"/>
      <c r="D47" s="40"/>
      <c r="E47" s="28"/>
      <c r="F47" s="28"/>
      <c r="G47" s="14" t="s">
        <v>92</v>
      </c>
      <c r="H47" s="18">
        <v>4</v>
      </c>
      <c r="I47" s="39"/>
      <c r="J47" s="39"/>
      <c r="K47" s="37"/>
    </row>
    <row r="48" spans="1:11" s="7" customFormat="1" ht="28.5" customHeight="1" x14ac:dyDescent="0.25">
      <c r="A48" s="28"/>
      <c r="B48" s="28"/>
      <c r="C48" s="28"/>
      <c r="D48" s="40"/>
      <c r="E48" s="28"/>
      <c r="F48" s="28"/>
      <c r="G48" s="14" t="s">
        <v>93</v>
      </c>
      <c r="H48" s="18">
        <v>1200</v>
      </c>
      <c r="I48" s="39"/>
      <c r="J48" s="39"/>
      <c r="K48" s="37"/>
    </row>
    <row r="49" spans="1:11" s="7" customFormat="1" ht="31.5" customHeight="1" x14ac:dyDescent="0.25">
      <c r="A49" s="28" t="s">
        <v>65</v>
      </c>
      <c r="B49" s="28" t="s">
        <v>83</v>
      </c>
      <c r="C49" s="28" t="s">
        <v>94</v>
      </c>
      <c r="D49" s="40">
        <v>11</v>
      </c>
      <c r="E49" s="28" t="s">
        <v>95</v>
      </c>
      <c r="F49" s="28" t="s">
        <v>96</v>
      </c>
      <c r="G49" s="14" t="s">
        <v>97</v>
      </c>
      <c r="H49" s="18">
        <v>1</v>
      </c>
      <c r="I49" s="47">
        <v>0</v>
      </c>
      <c r="J49" s="47">
        <v>39970780</v>
      </c>
      <c r="K49" s="37" t="s">
        <v>98</v>
      </c>
    </row>
    <row r="50" spans="1:11" s="7" customFormat="1" ht="62.25" customHeight="1" x14ac:dyDescent="0.25">
      <c r="A50" s="28"/>
      <c r="B50" s="28"/>
      <c r="C50" s="28"/>
      <c r="D50" s="40"/>
      <c r="E50" s="28"/>
      <c r="F50" s="28"/>
      <c r="G50" s="14" t="s">
        <v>341</v>
      </c>
      <c r="H50" s="19">
        <v>1</v>
      </c>
      <c r="I50" s="47"/>
      <c r="J50" s="47"/>
      <c r="K50" s="37"/>
    </row>
    <row r="51" spans="1:11" s="7" customFormat="1" ht="47.25" customHeight="1" x14ac:dyDescent="0.25">
      <c r="A51" s="28"/>
      <c r="B51" s="28"/>
      <c r="C51" s="28"/>
      <c r="D51" s="40"/>
      <c r="E51" s="28"/>
      <c r="F51" s="28"/>
      <c r="G51" s="14" t="s">
        <v>99</v>
      </c>
      <c r="H51" s="18">
        <v>1</v>
      </c>
      <c r="I51" s="47"/>
      <c r="J51" s="47"/>
      <c r="K51" s="37"/>
    </row>
    <row r="52" spans="1:11" s="7" customFormat="1" ht="47.25" customHeight="1" x14ac:dyDescent="0.25">
      <c r="A52" s="28"/>
      <c r="B52" s="28"/>
      <c r="C52" s="28"/>
      <c r="D52" s="40"/>
      <c r="E52" s="28"/>
      <c r="F52" s="28"/>
      <c r="G52" s="14" t="s">
        <v>100</v>
      </c>
      <c r="H52" s="18">
        <v>200</v>
      </c>
      <c r="I52" s="47"/>
      <c r="J52" s="47"/>
      <c r="K52" s="37"/>
    </row>
    <row r="53" spans="1:11" s="7" customFormat="1" ht="56.25" customHeight="1" x14ac:dyDescent="0.25">
      <c r="A53" s="28" t="s">
        <v>65</v>
      </c>
      <c r="B53" s="28" t="s">
        <v>101</v>
      </c>
      <c r="C53" s="28" t="s">
        <v>102</v>
      </c>
      <c r="D53" s="40">
        <v>12</v>
      </c>
      <c r="E53" s="28" t="s">
        <v>103</v>
      </c>
      <c r="F53" s="28" t="s">
        <v>104</v>
      </c>
      <c r="G53" s="14" t="s">
        <v>105</v>
      </c>
      <c r="H53" s="18">
        <v>100</v>
      </c>
      <c r="I53" s="39">
        <v>28400000</v>
      </c>
      <c r="J53" s="39">
        <v>75707635</v>
      </c>
      <c r="K53" s="37" t="s">
        <v>106</v>
      </c>
    </row>
    <row r="54" spans="1:11" s="7" customFormat="1" ht="56.25" customHeight="1" x14ac:dyDescent="0.25">
      <c r="A54" s="28"/>
      <c r="B54" s="28"/>
      <c r="C54" s="28"/>
      <c r="D54" s="40"/>
      <c r="E54" s="28"/>
      <c r="F54" s="28"/>
      <c r="G54" s="14" t="s">
        <v>107</v>
      </c>
      <c r="H54" s="19">
        <v>1</v>
      </c>
      <c r="I54" s="39"/>
      <c r="J54" s="39"/>
      <c r="K54" s="37"/>
    </row>
    <row r="55" spans="1:11" s="7" customFormat="1" ht="116.25" customHeight="1" x14ac:dyDescent="0.25">
      <c r="A55" s="14" t="s">
        <v>108</v>
      </c>
      <c r="B55" s="14" t="s">
        <v>109</v>
      </c>
      <c r="C55" s="14" t="s">
        <v>110</v>
      </c>
      <c r="D55" s="15">
        <v>13</v>
      </c>
      <c r="E55" s="14" t="s">
        <v>111</v>
      </c>
      <c r="F55" s="14" t="s">
        <v>112</v>
      </c>
      <c r="G55" s="22" t="s">
        <v>113</v>
      </c>
      <c r="H55" s="18">
        <v>4000</v>
      </c>
      <c r="I55" s="17">
        <v>0</v>
      </c>
      <c r="J55" s="17">
        <v>0</v>
      </c>
      <c r="K55" s="15" t="s">
        <v>114</v>
      </c>
    </row>
    <row r="56" spans="1:11" s="7" customFormat="1" ht="47.25" customHeight="1" x14ac:dyDescent="0.25">
      <c r="A56" s="28" t="s">
        <v>108</v>
      </c>
      <c r="B56" s="28" t="s">
        <v>115</v>
      </c>
      <c r="C56" s="28" t="s">
        <v>116</v>
      </c>
      <c r="D56" s="37">
        <v>14</v>
      </c>
      <c r="E56" s="28" t="s">
        <v>117</v>
      </c>
      <c r="F56" s="28" t="s">
        <v>118</v>
      </c>
      <c r="G56" s="14" t="s">
        <v>119</v>
      </c>
      <c r="H56" s="18">
        <v>2</v>
      </c>
      <c r="I56" s="39">
        <v>1364200000</v>
      </c>
      <c r="J56" s="39">
        <v>1486922351</v>
      </c>
      <c r="K56" s="37" t="s">
        <v>114</v>
      </c>
    </row>
    <row r="57" spans="1:11" s="7" customFormat="1" ht="31.5" customHeight="1" x14ac:dyDescent="0.25">
      <c r="A57" s="28"/>
      <c r="B57" s="28"/>
      <c r="C57" s="28"/>
      <c r="D57" s="37"/>
      <c r="E57" s="28"/>
      <c r="F57" s="28"/>
      <c r="G57" s="14" t="s">
        <v>120</v>
      </c>
      <c r="H57" s="18">
        <v>2</v>
      </c>
      <c r="I57" s="39"/>
      <c r="J57" s="39"/>
      <c r="K57" s="37"/>
    </row>
    <row r="58" spans="1:11" s="7" customFormat="1" ht="36" x14ac:dyDescent="0.25">
      <c r="A58" s="28"/>
      <c r="B58" s="28"/>
      <c r="C58" s="28"/>
      <c r="D58" s="37"/>
      <c r="E58" s="28"/>
      <c r="F58" s="28"/>
      <c r="G58" s="22" t="s">
        <v>121</v>
      </c>
      <c r="H58" s="18">
        <v>2</v>
      </c>
      <c r="I58" s="39"/>
      <c r="J58" s="39"/>
      <c r="K58" s="37"/>
    </row>
    <row r="59" spans="1:11" s="7" customFormat="1" ht="38.25" customHeight="1" x14ac:dyDescent="0.25">
      <c r="A59" s="28"/>
      <c r="B59" s="28"/>
      <c r="C59" s="28"/>
      <c r="D59" s="37"/>
      <c r="E59" s="28"/>
      <c r="F59" s="28"/>
      <c r="G59" s="22" t="s">
        <v>122</v>
      </c>
      <c r="H59" s="18">
        <v>2</v>
      </c>
      <c r="I59" s="39"/>
      <c r="J59" s="39"/>
      <c r="K59" s="37"/>
    </row>
    <row r="60" spans="1:11" s="7" customFormat="1" ht="48.75" customHeight="1" x14ac:dyDescent="0.25">
      <c r="A60" s="28"/>
      <c r="B60" s="28"/>
      <c r="C60" s="28"/>
      <c r="D60" s="37"/>
      <c r="E60" s="28"/>
      <c r="F60" s="28"/>
      <c r="G60" s="22" t="s">
        <v>123</v>
      </c>
      <c r="H60" s="18">
        <v>2</v>
      </c>
      <c r="I60" s="39"/>
      <c r="J60" s="39"/>
      <c r="K60" s="37"/>
    </row>
    <row r="61" spans="1:11" s="7" customFormat="1" ht="114" customHeight="1" x14ac:dyDescent="0.25">
      <c r="A61" s="14" t="s">
        <v>108</v>
      </c>
      <c r="B61" s="14" t="s">
        <v>115</v>
      </c>
      <c r="C61" s="14" t="s">
        <v>116</v>
      </c>
      <c r="D61" s="15">
        <v>15</v>
      </c>
      <c r="E61" s="14" t="s">
        <v>124</v>
      </c>
      <c r="F61" s="14" t="s">
        <v>125</v>
      </c>
      <c r="G61" s="22" t="s">
        <v>126</v>
      </c>
      <c r="H61" s="18">
        <v>11</v>
      </c>
      <c r="I61" s="17">
        <v>202400000</v>
      </c>
      <c r="J61" s="20">
        <v>358519967</v>
      </c>
      <c r="K61" s="15" t="s">
        <v>114</v>
      </c>
    </row>
    <row r="62" spans="1:11" s="7" customFormat="1" ht="70.5" customHeight="1" x14ac:dyDescent="0.25">
      <c r="A62" s="28" t="s">
        <v>108</v>
      </c>
      <c r="B62" s="28" t="s">
        <v>115</v>
      </c>
      <c r="C62" s="28" t="s">
        <v>116</v>
      </c>
      <c r="D62" s="37">
        <v>16</v>
      </c>
      <c r="E62" s="28" t="s">
        <v>127</v>
      </c>
      <c r="F62" s="28" t="s">
        <v>128</v>
      </c>
      <c r="G62" s="14" t="s">
        <v>129</v>
      </c>
      <c r="H62" s="18">
        <v>4</v>
      </c>
      <c r="I62" s="39">
        <v>843774009</v>
      </c>
      <c r="J62" s="39">
        <v>2365912957.3400002</v>
      </c>
      <c r="K62" s="37" t="s">
        <v>114</v>
      </c>
    </row>
    <row r="63" spans="1:11" s="7" customFormat="1" ht="70.5" customHeight="1" x14ac:dyDescent="0.25">
      <c r="A63" s="28"/>
      <c r="B63" s="28"/>
      <c r="C63" s="28"/>
      <c r="D63" s="37"/>
      <c r="E63" s="28"/>
      <c r="F63" s="28"/>
      <c r="G63" s="14" t="s">
        <v>130</v>
      </c>
      <c r="H63" s="18">
        <v>3</v>
      </c>
      <c r="I63" s="39"/>
      <c r="J63" s="39"/>
      <c r="K63" s="37"/>
    </row>
    <row r="64" spans="1:11" s="7" customFormat="1" ht="63.75" customHeight="1" x14ac:dyDescent="0.25">
      <c r="A64" s="28" t="s">
        <v>108</v>
      </c>
      <c r="B64" s="28" t="s">
        <v>115</v>
      </c>
      <c r="C64" s="28" t="s">
        <v>116</v>
      </c>
      <c r="D64" s="37">
        <v>17</v>
      </c>
      <c r="E64" s="28" t="s">
        <v>131</v>
      </c>
      <c r="F64" s="28" t="s">
        <v>132</v>
      </c>
      <c r="G64" s="23" t="s">
        <v>133</v>
      </c>
      <c r="H64" s="24">
        <v>650</v>
      </c>
      <c r="I64" s="45">
        <v>160000000</v>
      </c>
      <c r="J64" s="45">
        <v>251543210</v>
      </c>
      <c r="K64" s="37" t="s">
        <v>114</v>
      </c>
    </row>
    <row r="65" spans="1:11" s="7" customFormat="1" ht="63.75" customHeight="1" x14ac:dyDescent="0.25">
      <c r="A65" s="28"/>
      <c r="B65" s="28"/>
      <c r="C65" s="28"/>
      <c r="D65" s="37"/>
      <c r="E65" s="28"/>
      <c r="F65" s="28"/>
      <c r="G65" s="23" t="s">
        <v>134</v>
      </c>
      <c r="H65" s="24">
        <v>8</v>
      </c>
      <c r="I65" s="45"/>
      <c r="J65" s="45"/>
      <c r="K65" s="37"/>
    </row>
    <row r="66" spans="1:11" s="7" customFormat="1" ht="58.5" customHeight="1" x14ac:dyDescent="0.25">
      <c r="A66" s="28" t="s">
        <v>108</v>
      </c>
      <c r="B66" s="28" t="s">
        <v>115</v>
      </c>
      <c r="C66" s="28" t="s">
        <v>135</v>
      </c>
      <c r="D66" s="37">
        <v>18</v>
      </c>
      <c r="E66" s="28" t="s">
        <v>136</v>
      </c>
      <c r="F66" s="28" t="s">
        <v>137</v>
      </c>
      <c r="G66" s="22" t="s">
        <v>138</v>
      </c>
      <c r="H66" s="18">
        <v>20</v>
      </c>
      <c r="I66" s="39">
        <v>500000000</v>
      </c>
      <c r="J66" s="39">
        <v>595688000</v>
      </c>
      <c r="K66" s="37" t="s">
        <v>114</v>
      </c>
    </row>
    <row r="67" spans="1:11" s="7" customFormat="1" ht="60.75" customHeight="1" x14ac:dyDescent="0.25">
      <c r="A67" s="28"/>
      <c r="B67" s="28"/>
      <c r="C67" s="28"/>
      <c r="D67" s="37"/>
      <c r="E67" s="28"/>
      <c r="F67" s="28"/>
      <c r="G67" s="22" t="s">
        <v>139</v>
      </c>
      <c r="H67" s="18">
        <v>40</v>
      </c>
      <c r="I67" s="39"/>
      <c r="J67" s="39"/>
      <c r="K67" s="37"/>
    </row>
    <row r="68" spans="1:11" s="7" customFormat="1" ht="54" customHeight="1" x14ac:dyDescent="0.25">
      <c r="A68" s="28" t="s">
        <v>108</v>
      </c>
      <c r="B68" s="28" t="s">
        <v>115</v>
      </c>
      <c r="C68" s="28" t="s">
        <v>140</v>
      </c>
      <c r="D68" s="37">
        <v>19</v>
      </c>
      <c r="E68" s="28" t="s">
        <v>141</v>
      </c>
      <c r="F68" s="28" t="s">
        <v>142</v>
      </c>
      <c r="G68" s="14" t="s">
        <v>143</v>
      </c>
      <c r="H68" s="18">
        <v>100</v>
      </c>
      <c r="I68" s="39">
        <v>3887000000</v>
      </c>
      <c r="J68" s="39">
        <v>4181070466.5</v>
      </c>
      <c r="K68" s="37" t="s">
        <v>114</v>
      </c>
    </row>
    <row r="69" spans="1:11" s="7" customFormat="1" ht="36" x14ac:dyDescent="0.25">
      <c r="A69" s="28"/>
      <c r="B69" s="28"/>
      <c r="C69" s="28"/>
      <c r="D69" s="37"/>
      <c r="E69" s="28"/>
      <c r="F69" s="28"/>
      <c r="G69" s="14" t="s">
        <v>144</v>
      </c>
      <c r="H69" s="18">
        <v>70</v>
      </c>
      <c r="I69" s="39"/>
      <c r="J69" s="39"/>
      <c r="K69" s="37"/>
    </row>
    <row r="70" spans="1:11" s="7" customFormat="1" ht="72" x14ac:dyDescent="0.25">
      <c r="A70" s="28"/>
      <c r="B70" s="28"/>
      <c r="C70" s="28"/>
      <c r="D70" s="37"/>
      <c r="E70" s="28"/>
      <c r="F70" s="28"/>
      <c r="G70" s="14" t="s">
        <v>145</v>
      </c>
      <c r="H70" s="18">
        <v>250</v>
      </c>
      <c r="I70" s="39"/>
      <c r="J70" s="39"/>
      <c r="K70" s="37"/>
    </row>
    <row r="71" spans="1:11" s="7" customFormat="1" ht="57.75" customHeight="1" x14ac:dyDescent="0.25">
      <c r="A71" s="28" t="s">
        <v>108</v>
      </c>
      <c r="B71" s="28" t="s">
        <v>115</v>
      </c>
      <c r="C71" s="28" t="s">
        <v>140</v>
      </c>
      <c r="D71" s="37">
        <v>20</v>
      </c>
      <c r="E71" s="28" t="s">
        <v>146</v>
      </c>
      <c r="F71" s="28" t="s">
        <v>147</v>
      </c>
      <c r="G71" s="22" t="s">
        <v>148</v>
      </c>
      <c r="H71" s="18">
        <v>55</v>
      </c>
      <c r="I71" s="39">
        <v>1444500000</v>
      </c>
      <c r="J71" s="39">
        <v>1563088668</v>
      </c>
      <c r="K71" s="37" t="s">
        <v>114</v>
      </c>
    </row>
    <row r="72" spans="1:11" s="7" customFormat="1" ht="57.75" customHeight="1" x14ac:dyDescent="0.25">
      <c r="A72" s="28"/>
      <c r="B72" s="28"/>
      <c r="C72" s="28"/>
      <c r="D72" s="37"/>
      <c r="E72" s="28"/>
      <c r="F72" s="28"/>
      <c r="G72" s="22" t="s">
        <v>149</v>
      </c>
      <c r="H72" s="18">
        <v>150</v>
      </c>
      <c r="I72" s="39"/>
      <c r="J72" s="39"/>
      <c r="K72" s="37"/>
    </row>
    <row r="73" spans="1:11" s="7" customFormat="1" ht="39.75" customHeight="1" x14ac:dyDescent="0.25">
      <c r="A73" s="28" t="s">
        <v>108</v>
      </c>
      <c r="B73" s="28" t="s">
        <v>150</v>
      </c>
      <c r="C73" s="28" t="s">
        <v>151</v>
      </c>
      <c r="D73" s="37">
        <v>21</v>
      </c>
      <c r="E73" s="28" t="s">
        <v>152</v>
      </c>
      <c r="F73" s="28" t="s">
        <v>153</v>
      </c>
      <c r="G73" s="14" t="s">
        <v>154</v>
      </c>
      <c r="H73" s="15">
        <v>2</v>
      </c>
      <c r="I73" s="44">
        <v>60000000</v>
      </c>
      <c r="J73" s="44">
        <v>60000000</v>
      </c>
      <c r="K73" s="37" t="s">
        <v>155</v>
      </c>
    </row>
    <row r="74" spans="1:11" s="7" customFormat="1" ht="36" x14ac:dyDescent="0.25">
      <c r="A74" s="28"/>
      <c r="B74" s="28"/>
      <c r="C74" s="28"/>
      <c r="D74" s="37"/>
      <c r="E74" s="28"/>
      <c r="F74" s="28"/>
      <c r="G74" s="14" t="s">
        <v>156</v>
      </c>
      <c r="H74" s="15">
        <v>3</v>
      </c>
      <c r="I74" s="44"/>
      <c r="J74" s="44"/>
      <c r="K74" s="37"/>
    </row>
    <row r="75" spans="1:11" s="7" customFormat="1" ht="43.5" customHeight="1" x14ac:dyDescent="0.25">
      <c r="A75" s="28"/>
      <c r="B75" s="28"/>
      <c r="C75" s="28"/>
      <c r="D75" s="37"/>
      <c r="E75" s="28"/>
      <c r="F75" s="28"/>
      <c r="G75" s="14" t="s">
        <v>157</v>
      </c>
      <c r="H75" s="18">
        <v>2</v>
      </c>
      <c r="I75" s="44"/>
      <c r="J75" s="44"/>
      <c r="K75" s="37"/>
    </row>
    <row r="76" spans="1:11" s="7" customFormat="1" ht="74.25" customHeight="1" x14ac:dyDescent="0.25">
      <c r="A76" s="28" t="s">
        <v>108</v>
      </c>
      <c r="B76" s="28" t="s">
        <v>150</v>
      </c>
      <c r="C76" s="28" t="s">
        <v>158</v>
      </c>
      <c r="D76" s="40">
        <v>22</v>
      </c>
      <c r="E76" s="28" t="s">
        <v>159</v>
      </c>
      <c r="F76" s="28" t="s">
        <v>160</v>
      </c>
      <c r="G76" s="14" t="s">
        <v>161</v>
      </c>
      <c r="H76" s="18">
        <v>1</v>
      </c>
      <c r="I76" s="44">
        <v>0</v>
      </c>
      <c r="J76" s="45">
        <v>0</v>
      </c>
      <c r="K76" s="43" t="s">
        <v>155</v>
      </c>
    </row>
    <row r="77" spans="1:11" s="7" customFormat="1" ht="74.25" customHeight="1" x14ac:dyDescent="0.25">
      <c r="A77" s="28"/>
      <c r="B77" s="28"/>
      <c r="C77" s="28"/>
      <c r="D77" s="40"/>
      <c r="E77" s="28"/>
      <c r="F77" s="28"/>
      <c r="G77" s="14" t="s">
        <v>162</v>
      </c>
      <c r="H77" s="18">
        <v>20</v>
      </c>
      <c r="I77" s="44"/>
      <c r="J77" s="45"/>
      <c r="K77" s="43"/>
    </row>
    <row r="78" spans="1:11" s="7" customFormat="1" ht="72" customHeight="1" x14ac:dyDescent="0.25">
      <c r="A78" s="28" t="s">
        <v>108</v>
      </c>
      <c r="B78" s="28" t="s">
        <v>163</v>
      </c>
      <c r="C78" s="28" t="s">
        <v>164</v>
      </c>
      <c r="D78" s="37">
        <v>23</v>
      </c>
      <c r="E78" s="28" t="s">
        <v>165</v>
      </c>
      <c r="F78" s="28" t="s">
        <v>166</v>
      </c>
      <c r="G78" s="22" t="s">
        <v>167</v>
      </c>
      <c r="H78" s="18">
        <v>10</v>
      </c>
      <c r="I78" s="39">
        <v>379700000</v>
      </c>
      <c r="J78" s="39">
        <v>323713747</v>
      </c>
      <c r="K78" s="37" t="s">
        <v>114</v>
      </c>
    </row>
    <row r="79" spans="1:11" s="7" customFormat="1" ht="72" customHeight="1" x14ac:dyDescent="0.25">
      <c r="A79" s="28"/>
      <c r="B79" s="28"/>
      <c r="C79" s="28"/>
      <c r="D79" s="37"/>
      <c r="E79" s="28"/>
      <c r="F79" s="28"/>
      <c r="G79" s="22" t="s">
        <v>169</v>
      </c>
      <c r="H79" s="18">
        <v>80</v>
      </c>
      <c r="I79" s="39"/>
      <c r="J79" s="39"/>
      <c r="K79" s="37"/>
    </row>
    <row r="80" spans="1:11" s="7" customFormat="1" ht="54" customHeight="1" x14ac:dyDescent="0.25">
      <c r="A80" s="28" t="s">
        <v>108</v>
      </c>
      <c r="B80" s="46" t="s">
        <v>170</v>
      </c>
      <c r="C80" s="28" t="s">
        <v>171</v>
      </c>
      <c r="D80" s="37">
        <v>24</v>
      </c>
      <c r="E80" s="28" t="s">
        <v>172</v>
      </c>
      <c r="F80" s="28" t="s">
        <v>173</v>
      </c>
      <c r="G80" s="22" t="s">
        <v>174</v>
      </c>
      <c r="H80" s="18">
        <v>40</v>
      </c>
      <c r="I80" s="39">
        <v>2214500000</v>
      </c>
      <c r="J80" s="39">
        <v>2236774100</v>
      </c>
      <c r="K80" s="37" t="s">
        <v>114</v>
      </c>
    </row>
    <row r="81" spans="1:11" s="7" customFormat="1" ht="54" x14ac:dyDescent="0.25">
      <c r="A81" s="28"/>
      <c r="B81" s="46"/>
      <c r="C81" s="28"/>
      <c r="D81" s="37"/>
      <c r="E81" s="28"/>
      <c r="F81" s="28"/>
      <c r="G81" s="22" t="s">
        <v>175</v>
      </c>
      <c r="H81" s="18">
        <v>80</v>
      </c>
      <c r="I81" s="39"/>
      <c r="J81" s="39"/>
      <c r="K81" s="37"/>
    </row>
    <row r="82" spans="1:11" s="7" customFormat="1" ht="90" x14ac:dyDescent="0.25">
      <c r="A82" s="28"/>
      <c r="B82" s="46"/>
      <c r="C82" s="28"/>
      <c r="D82" s="37"/>
      <c r="E82" s="28"/>
      <c r="F82" s="28"/>
      <c r="G82" s="22" t="s">
        <v>176</v>
      </c>
      <c r="H82" s="18">
        <v>100</v>
      </c>
      <c r="I82" s="39"/>
      <c r="J82" s="39"/>
      <c r="K82" s="37"/>
    </row>
    <row r="83" spans="1:11" s="7" customFormat="1" ht="72" x14ac:dyDescent="0.25">
      <c r="A83" s="28"/>
      <c r="B83" s="46"/>
      <c r="C83" s="28"/>
      <c r="D83" s="37"/>
      <c r="E83" s="28"/>
      <c r="F83" s="28"/>
      <c r="G83" s="22" t="s">
        <v>177</v>
      </c>
      <c r="H83" s="18">
        <v>12</v>
      </c>
      <c r="I83" s="39"/>
      <c r="J83" s="39"/>
      <c r="K83" s="37"/>
    </row>
    <row r="84" spans="1:11" s="7" customFormat="1" ht="41.25" customHeight="1" x14ac:dyDescent="0.25">
      <c r="A84" s="28"/>
      <c r="B84" s="46"/>
      <c r="C84" s="28"/>
      <c r="D84" s="37"/>
      <c r="E84" s="28"/>
      <c r="F84" s="28"/>
      <c r="G84" s="22" t="s">
        <v>178</v>
      </c>
      <c r="H84" s="18">
        <v>2</v>
      </c>
      <c r="I84" s="39"/>
      <c r="J84" s="39"/>
      <c r="K84" s="37"/>
    </row>
    <row r="85" spans="1:11" s="7" customFormat="1" ht="60" customHeight="1" x14ac:dyDescent="0.25">
      <c r="A85" s="28" t="s">
        <v>108</v>
      </c>
      <c r="B85" s="28" t="s">
        <v>170</v>
      </c>
      <c r="C85" s="28" t="s">
        <v>171</v>
      </c>
      <c r="D85" s="37">
        <v>25</v>
      </c>
      <c r="E85" s="28" t="s">
        <v>179</v>
      </c>
      <c r="F85" s="28" t="s">
        <v>180</v>
      </c>
      <c r="G85" s="22" t="s">
        <v>181</v>
      </c>
      <c r="H85" s="18">
        <v>60</v>
      </c>
      <c r="I85" s="39">
        <v>521000000</v>
      </c>
      <c r="J85" s="39">
        <v>589778000</v>
      </c>
      <c r="K85" s="37" t="s">
        <v>114</v>
      </c>
    </row>
    <row r="86" spans="1:11" s="7" customFormat="1" ht="73.5" customHeight="1" x14ac:dyDescent="0.25">
      <c r="A86" s="28"/>
      <c r="B86" s="28"/>
      <c r="C86" s="28"/>
      <c r="D86" s="37"/>
      <c r="E86" s="28"/>
      <c r="F86" s="28"/>
      <c r="G86" s="22" t="s">
        <v>182</v>
      </c>
      <c r="H86" s="18">
        <v>180</v>
      </c>
      <c r="I86" s="39"/>
      <c r="J86" s="39"/>
      <c r="K86" s="37"/>
    </row>
    <row r="87" spans="1:11" s="7" customFormat="1" ht="41.25" customHeight="1" x14ac:dyDescent="0.25">
      <c r="A87" s="28" t="s">
        <v>108</v>
      </c>
      <c r="B87" s="28" t="s">
        <v>170</v>
      </c>
      <c r="C87" s="28" t="s">
        <v>183</v>
      </c>
      <c r="D87" s="37">
        <v>26</v>
      </c>
      <c r="E87" s="28" t="s">
        <v>184</v>
      </c>
      <c r="F87" s="28" t="s">
        <v>185</v>
      </c>
      <c r="G87" s="22" t="s">
        <v>186</v>
      </c>
      <c r="H87" s="18">
        <v>35</v>
      </c>
      <c r="I87" s="39">
        <v>450000000</v>
      </c>
      <c r="J87" s="39">
        <v>428539301</v>
      </c>
      <c r="K87" s="37" t="s">
        <v>114</v>
      </c>
    </row>
    <row r="88" spans="1:11" s="7" customFormat="1" ht="39.75" customHeight="1" x14ac:dyDescent="0.25">
      <c r="A88" s="28"/>
      <c r="B88" s="28"/>
      <c r="C88" s="28"/>
      <c r="D88" s="37"/>
      <c r="E88" s="28"/>
      <c r="F88" s="28"/>
      <c r="G88" s="22" t="s">
        <v>187</v>
      </c>
      <c r="H88" s="18">
        <v>10</v>
      </c>
      <c r="I88" s="39"/>
      <c r="J88" s="39"/>
      <c r="K88" s="37"/>
    </row>
    <row r="89" spans="1:11" s="7" customFormat="1" ht="39.75" customHeight="1" x14ac:dyDescent="0.25">
      <c r="A89" s="28"/>
      <c r="B89" s="28"/>
      <c r="C89" s="28"/>
      <c r="D89" s="37"/>
      <c r="E89" s="28"/>
      <c r="F89" s="28"/>
      <c r="G89" s="22" t="s">
        <v>188</v>
      </c>
      <c r="H89" s="18">
        <v>8</v>
      </c>
      <c r="I89" s="39"/>
      <c r="J89" s="39"/>
      <c r="K89" s="37"/>
    </row>
    <row r="90" spans="1:11" s="7" customFormat="1" ht="47.25" customHeight="1" x14ac:dyDescent="0.25">
      <c r="A90" s="28"/>
      <c r="B90" s="28"/>
      <c r="C90" s="28"/>
      <c r="D90" s="37"/>
      <c r="E90" s="28"/>
      <c r="F90" s="28"/>
      <c r="G90" s="22" t="s">
        <v>189</v>
      </c>
      <c r="H90" s="18">
        <v>1</v>
      </c>
      <c r="I90" s="39"/>
      <c r="J90" s="39"/>
      <c r="K90" s="37"/>
    </row>
    <row r="91" spans="1:11" s="7" customFormat="1" ht="39.75" customHeight="1" x14ac:dyDescent="0.25">
      <c r="A91" s="28"/>
      <c r="B91" s="28"/>
      <c r="C91" s="28"/>
      <c r="D91" s="37"/>
      <c r="E91" s="28"/>
      <c r="F91" s="28"/>
      <c r="G91" s="22" t="s">
        <v>190</v>
      </c>
      <c r="H91" s="18">
        <v>10</v>
      </c>
      <c r="I91" s="39"/>
      <c r="J91" s="39"/>
      <c r="K91" s="37"/>
    </row>
    <row r="92" spans="1:11" s="7" customFormat="1" ht="42.75" customHeight="1" x14ac:dyDescent="0.25">
      <c r="A92" s="28"/>
      <c r="B92" s="28"/>
      <c r="C92" s="28"/>
      <c r="D92" s="37"/>
      <c r="E92" s="28"/>
      <c r="F92" s="28"/>
      <c r="G92" s="22" t="s">
        <v>134</v>
      </c>
      <c r="H92" s="18">
        <v>5</v>
      </c>
      <c r="I92" s="39"/>
      <c r="J92" s="39"/>
      <c r="K92" s="37"/>
    </row>
    <row r="93" spans="1:11" s="7" customFormat="1" ht="45.75" customHeight="1" x14ac:dyDescent="0.25">
      <c r="A93" s="28"/>
      <c r="B93" s="28"/>
      <c r="C93" s="28"/>
      <c r="D93" s="37"/>
      <c r="E93" s="28"/>
      <c r="F93" s="28"/>
      <c r="G93" s="22" t="s">
        <v>168</v>
      </c>
      <c r="H93" s="18">
        <v>15</v>
      </c>
      <c r="I93" s="39"/>
      <c r="J93" s="39"/>
      <c r="K93" s="37"/>
    </row>
    <row r="94" spans="1:11" s="7" customFormat="1" ht="39.75" customHeight="1" x14ac:dyDescent="0.25">
      <c r="A94" s="28"/>
      <c r="B94" s="28"/>
      <c r="C94" s="28"/>
      <c r="D94" s="37"/>
      <c r="E94" s="28"/>
      <c r="F94" s="28"/>
      <c r="G94" s="22" t="s">
        <v>191</v>
      </c>
      <c r="H94" s="18">
        <v>1</v>
      </c>
      <c r="I94" s="39"/>
      <c r="J94" s="39"/>
      <c r="K94" s="37"/>
    </row>
    <row r="95" spans="1:11" s="7" customFormat="1" ht="52.5" customHeight="1" x14ac:dyDescent="0.25">
      <c r="A95" s="28" t="s">
        <v>192</v>
      </c>
      <c r="B95" s="28" t="s">
        <v>193</v>
      </c>
      <c r="C95" s="28" t="s">
        <v>194</v>
      </c>
      <c r="D95" s="40">
        <v>27</v>
      </c>
      <c r="E95" s="28" t="s">
        <v>195</v>
      </c>
      <c r="F95" s="28" t="s">
        <v>196</v>
      </c>
      <c r="G95" s="22" t="s">
        <v>197</v>
      </c>
      <c r="H95" s="18">
        <v>2</v>
      </c>
      <c r="I95" s="39">
        <v>90000000</v>
      </c>
      <c r="J95" s="45">
        <v>154497087</v>
      </c>
      <c r="K95" s="37" t="s">
        <v>198</v>
      </c>
    </row>
    <row r="96" spans="1:11" s="7" customFormat="1" ht="52.5" customHeight="1" x14ac:dyDescent="0.25">
      <c r="A96" s="28"/>
      <c r="B96" s="28"/>
      <c r="C96" s="28"/>
      <c r="D96" s="40"/>
      <c r="E96" s="28"/>
      <c r="F96" s="28"/>
      <c r="G96" s="22" t="s">
        <v>199</v>
      </c>
      <c r="H96" s="18">
        <v>16</v>
      </c>
      <c r="I96" s="39"/>
      <c r="J96" s="45"/>
      <c r="K96" s="37"/>
    </row>
    <row r="97" spans="1:11" s="7" customFormat="1" ht="67.5" customHeight="1" x14ac:dyDescent="0.25">
      <c r="A97" s="28" t="s">
        <v>192</v>
      </c>
      <c r="B97" s="28" t="s">
        <v>200</v>
      </c>
      <c r="C97" s="28" t="s">
        <v>201</v>
      </c>
      <c r="D97" s="37">
        <v>28</v>
      </c>
      <c r="E97" s="28" t="s">
        <v>202</v>
      </c>
      <c r="F97" s="28" t="s">
        <v>203</v>
      </c>
      <c r="G97" s="22" t="s">
        <v>204</v>
      </c>
      <c r="H97" s="18">
        <v>1</v>
      </c>
      <c r="I97" s="39">
        <v>0</v>
      </c>
      <c r="J97" s="39">
        <v>20000000</v>
      </c>
      <c r="K97" s="37" t="s">
        <v>17</v>
      </c>
    </row>
    <row r="98" spans="1:11" s="7" customFormat="1" ht="67.5" customHeight="1" x14ac:dyDescent="0.25">
      <c r="A98" s="28"/>
      <c r="B98" s="28"/>
      <c r="C98" s="28"/>
      <c r="D98" s="37"/>
      <c r="E98" s="28"/>
      <c r="F98" s="28"/>
      <c r="G98" s="22" t="s">
        <v>205</v>
      </c>
      <c r="H98" s="18">
        <v>3</v>
      </c>
      <c r="I98" s="39"/>
      <c r="J98" s="39"/>
      <c r="K98" s="37"/>
    </row>
    <row r="99" spans="1:11" s="7" customFormat="1" ht="67.5" customHeight="1" x14ac:dyDescent="0.25">
      <c r="A99" s="28"/>
      <c r="B99" s="28"/>
      <c r="C99" s="28"/>
      <c r="D99" s="37"/>
      <c r="E99" s="28"/>
      <c r="F99" s="28"/>
      <c r="G99" s="22" t="s">
        <v>206</v>
      </c>
      <c r="H99" s="18">
        <v>1</v>
      </c>
      <c r="I99" s="39"/>
      <c r="J99" s="39"/>
      <c r="K99" s="37"/>
    </row>
    <row r="100" spans="1:11" s="7" customFormat="1" ht="40.5" customHeight="1" x14ac:dyDescent="0.25">
      <c r="A100" s="28" t="s">
        <v>207</v>
      </c>
      <c r="B100" s="28" t="s">
        <v>208</v>
      </c>
      <c r="C100" s="28" t="s">
        <v>209</v>
      </c>
      <c r="D100" s="37">
        <v>29</v>
      </c>
      <c r="E100" s="28" t="s">
        <v>210</v>
      </c>
      <c r="F100" s="28" t="s">
        <v>211</v>
      </c>
      <c r="G100" s="16" t="s">
        <v>212</v>
      </c>
      <c r="H100" s="18">
        <v>4</v>
      </c>
      <c r="I100" s="39">
        <v>180000000</v>
      </c>
      <c r="J100" s="39">
        <v>756696927.45000005</v>
      </c>
      <c r="K100" s="37" t="s">
        <v>198</v>
      </c>
    </row>
    <row r="101" spans="1:11" s="7" customFormat="1" ht="36" x14ac:dyDescent="0.25">
      <c r="A101" s="28"/>
      <c r="B101" s="28"/>
      <c r="C101" s="28"/>
      <c r="D101" s="37"/>
      <c r="E101" s="28"/>
      <c r="F101" s="28"/>
      <c r="G101" s="14" t="s">
        <v>213</v>
      </c>
      <c r="H101" s="18">
        <v>150</v>
      </c>
      <c r="I101" s="39"/>
      <c r="J101" s="39"/>
      <c r="K101" s="37"/>
    </row>
    <row r="102" spans="1:11" s="7" customFormat="1" ht="42.75" customHeight="1" x14ac:dyDescent="0.25">
      <c r="A102" s="28"/>
      <c r="B102" s="28"/>
      <c r="C102" s="28"/>
      <c r="D102" s="37"/>
      <c r="E102" s="28"/>
      <c r="F102" s="28"/>
      <c r="G102" s="14" t="s">
        <v>214</v>
      </c>
      <c r="H102" s="18">
        <v>100</v>
      </c>
      <c r="I102" s="39"/>
      <c r="J102" s="39"/>
      <c r="K102" s="37"/>
    </row>
    <row r="103" spans="1:11" s="7" customFormat="1" ht="42.75" customHeight="1" x14ac:dyDescent="0.25">
      <c r="A103" s="28"/>
      <c r="B103" s="28"/>
      <c r="C103" s="28"/>
      <c r="D103" s="37"/>
      <c r="E103" s="28"/>
      <c r="F103" s="28"/>
      <c r="G103" s="16" t="s">
        <v>215</v>
      </c>
      <c r="H103" s="18">
        <v>4</v>
      </c>
      <c r="I103" s="39"/>
      <c r="J103" s="39"/>
      <c r="K103" s="37"/>
    </row>
    <row r="104" spans="1:11" s="7" customFormat="1" ht="42.75" customHeight="1" x14ac:dyDescent="0.25">
      <c r="A104" s="28"/>
      <c r="B104" s="28"/>
      <c r="C104" s="28"/>
      <c r="D104" s="37"/>
      <c r="E104" s="28"/>
      <c r="F104" s="28"/>
      <c r="G104" s="14" t="s">
        <v>216</v>
      </c>
      <c r="H104" s="18">
        <v>2</v>
      </c>
      <c r="I104" s="39"/>
      <c r="J104" s="39"/>
      <c r="K104" s="37"/>
    </row>
    <row r="105" spans="1:11" s="7" customFormat="1" ht="42.75" customHeight="1" x14ac:dyDescent="0.25">
      <c r="A105" s="28"/>
      <c r="B105" s="28"/>
      <c r="C105" s="28"/>
      <c r="D105" s="37"/>
      <c r="E105" s="28"/>
      <c r="F105" s="28"/>
      <c r="G105" s="14" t="s">
        <v>217</v>
      </c>
      <c r="H105" s="18">
        <v>60</v>
      </c>
      <c r="I105" s="39"/>
      <c r="J105" s="39"/>
      <c r="K105" s="37"/>
    </row>
    <row r="106" spans="1:11" s="7" customFormat="1" ht="84.75" customHeight="1" x14ac:dyDescent="0.25">
      <c r="A106" s="28" t="s">
        <v>207</v>
      </c>
      <c r="B106" s="28" t="s">
        <v>218</v>
      </c>
      <c r="C106" s="28" t="s">
        <v>219</v>
      </c>
      <c r="D106" s="40">
        <v>30</v>
      </c>
      <c r="E106" s="28" t="s">
        <v>220</v>
      </c>
      <c r="F106" s="28" t="s">
        <v>221</v>
      </c>
      <c r="G106" s="14" t="s">
        <v>222</v>
      </c>
      <c r="H106" s="18">
        <v>1300</v>
      </c>
      <c r="I106" s="39">
        <v>0</v>
      </c>
      <c r="J106" s="39">
        <v>0</v>
      </c>
      <c r="K106" s="37" t="s">
        <v>198</v>
      </c>
    </row>
    <row r="107" spans="1:11" s="7" customFormat="1" ht="84.75" customHeight="1" x14ac:dyDescent="0.25">
      <c r="A107" s="28"/>
      <c r="B107" s="28"/>
      <c r="C107" s="28"/>
      <c r="D107" s="40"/>
      <c r="E107" s="28"/>
      <c r="F107" s="28"/>
      <c r="G107" s="14" t="s">
        <v>223</v>
      </c>
      <c r="H107" s="18">
        <v>1</v>
      </c>
      <c r="I107" s="39"/>
      <c r="J107" s="39"/>
      <c r="K107" s="37"/>
    </row>
    <row r="108" spans="1:11" s="7" customFormat="1" ht="79.5" customHeight="1" x14ac:dyDescent="0.25">
      <c r="A108" s="28" t="s">
        <v>207</v>
      </c>
      <c r="B108" s="28" t="s">
        <v>218</v>
      </c>
      <c r="C108" s="28" t="s">
        <v>224</v>
      </c>
      <c r="D108" s="40">
        <v>31</v>
      </c>
      <c r="E108" s="28" t="s">
        <v>225</v>
      </c>
      <c r="F108" s="28" t="s">
        <v>226</v>
      </c>
      <c r="G108" s="14" t="s">
        <v>227</v>
      </c>
      <c r="H108" s="18">
        <v>20</v>
      </c>
      <c r="I108" s="39">
        <v>88000000</v>
      </c>
      <c r="J108" s="39">
        <v>1308299976.47</v>
      </c>
      <c r="K108" s="37" t="s">
        <v>198</v>
      </c>
    </row>
    <row r="109" spans="1:11" s="7" customFormat="1" ht="46.5" customHeight="1" x14ac:dyDescent="0.25">
      <c r="A109" s="28"/>
      <c r="B109" s="28"/>
      <c r="C109" s="28"/>
      <c r="D109" s="40"/>
      <c r="E109" s="28"/>
      <c r="F109" s="28"/>
      <c r="G109" s="14" t="s">
        <v>228</v>
      </c>
      <c r="H109" s="19">
        <v>0.9</v>
      </c>
      <c r="I109" s="39"/>
      <c r="J109" s="39"/>
      <c r="K109" s="37"/>
    </row>
    <row r="110" spans="1:11" s="7" customFormat="1" ht="84.75" customHeight="1" x14ac:dyDescent="0.25">
      <c r="A110" s="28"/>
      <c r="B110" s="28"/>
      <c r="C110" s="28"/>
      <c r="D110" s="40"/>
      <c r="E110" s="28"/>
      <c r="F110" s="28"/>
      <c r="G110" s="14" t="s">
        <v>229</v>
      </c>
      <c r="H110" s="18">
        <v>1500</v>
      </c>
      <c r="I110" s="39"/>
      <c r="J110" s="39"/>
      <c r="K110" s="37"/>
    </row>
    <row r="111" spans="1:11" s="7" customFormat="1" ht="43.5" customHeight="1" x14ac:dyDescent="0.25">
      <c r="A111" s="28"/>
      <c r="B111" s="28"/>
      <c r="C111" s="28"/>
      <c r="D111" s="40"/>
      <c r="E111" s="28"/>
      <c r="F111" s="28"/>
      <c r="G111" s="14" t="s">
        <v>230</v>
      </c>
      <c r="H111" s="18">
        <v>7</v>
      </c>
      <c r="I111" s="39"/>
      <c r="J111" s="39"/>
      <c r="K111" s="37"/>
    </row>
    <row r="112" spans="1:11" s="7" customFormat="1" ht="43.5" customHeight="1" x14ac:dyDescent="0.25">
      <c r="A112" s="28"/>
      <c r="B112" s="28"/>
      <c r="C112" s="28"/>
      <c r="D112" s="40"/>
      <c r="E112" s="28"/>
      <c r="F112" s="28"/>
      <c r="G112" s="14" t="s">
        <v>231</v>
      </c>
      <c r="H112" s="18">
        <v>6</v>
      </c>
      <c r="I112" s="39"/>
      <c r="J112" s="39"/>
      <c r="K112" s="37"/>
    </row>
    <row r="113" spans="1:11" s="7" customFormat="1" ht="40.5" customHeight="1" x14ac:dyDescent="0.25">
      <c r="A113" s="28"/>
      <c r="B113" s="28"/>
      <c r="C113" s="28"/>
      <c r="D113" s="40"/>
      <c r="E113" s="28"/>
      <c r="F113" s="28"/>
      <c r="G113" s="14" t="s">
        <v>232</v>
      </c>
      <c r="H113" s="18">
        <v>400</v>
      </c>
      <c r="I113" s="39"/>
      <c r="J113" s="39"/>
      <c r="K113" s="37"/>
    </row>
    <row r="114" spans="1:11" s="7" customFormat="1" ht="42" customHeight="1" x14ac:dyDescent="0.25">
      <c r="A114" s="28" t="s">
        <v>207</v>
      </c>
      <c r="B114" s="28" t="s">
        <v>218</v>
      </c>
      <c r="C114" s="28" t="s">
        <v>224</v>
      </c>
      <c r="D114" s="40">
        <v>32</v>
      </c>
      <c r="E114" s="28" t="s">
        <v>233</v>
      </c>
      <c r="F114" s="28" t="s">
        <v>234</v>
      </c>
      <c r="G114" s="14" t="s">
        <v>235</v>
      </c>
      <c r="H114" s="18">
        <v>15</v>
      </c>
      <c r="I114" s="39">
        <v>90000000</v>
      </c>
      <c r="J114" s="39">
        <v>248524373.40000001</v>
      </c>
      <c r="K114" s="37" t="s">
        <v>198</v>
      </c>
    </row>
    <row r="115" spans="1:11" s="7" customFormat="1" ht="42" customHeight="1" x14ac:dyDescent="0.25">
      <c r="A115" s="28"/>
      <c r="B115" s="28"/>
      <c r="C115" s="28"/>
      <c r="D115" s="40"/>
      <c r="E115" s="28"/>
      <c r="F115" s="28"/>
      <c r="G115" s="14" t="s">
        <v>236</v>
      </c>
      <c r="H115" s="18">
        <v>16</v>
      </c>
      <c r="I115" s="39"/>
      <c r="J115" s="39"/>
      <c r="K115" s="37"/>
    </row>
    <row r="116" spans="1:11" s="7" customFormat="1" ht="42" customHeight="1" x14ac:dyDescent="0.25">
      <c r="A116" s="28"/>
      <c r="B116" s="28"/>
      <c r="C116" s="28"/>
      <c r="D116" s="40"/>
      <c r="E116" s="28"/>
      <c r="F116" s="28"/>
      <c r="G116" s="14" t="s">
        <v>237</v>
      </c>
      <c r="H116" s="18">
        <v>10</v>
      </c>
      <c r="I116" s="39"/>
      <c r="J116" s="39"/>
      <c r="K116" s="37"/>
    </row>
    <row r="117" spans="1:11" s="7" customFormat="1" ht="42" customHeight="1" x14ac:dyDescent="0.25">
      <c r="A117" s="28"/>
      <c r="B117" s="28"/>
      <c r="C117" s="28"/>
      <c r="D117" s="40"/>
      <c r="E117" s="28"/>
      <c r="F117" s="28"/>
      <c r="G117" s="14" t="s">
        <v>238</v>
      </c>
      <c r="H117" s="18">
        <v>15</v>
      </c>
      <c r="I117" s="39"/>
      <c r="J117" s="39"/>
      <c r="K117" s="37"/>
    </row>
    <row r="118" spans="1:11" s="7" customFormat="1" ht="31.5" customHeight="1" x14ac:dyDescent="0.25">
      <c r="A118" s="28" t="s">
        <v>207</v>
      </c>
      <c r="B118" s="28" t="s">
        <v>218</v>
      </c>
      <c r="C118" s="28" t="s">
        <v>224</v>
      </c>
      <c r="D118" s="40">
        <v>33</v>
      </c>
      <c r="E118" s="28" t="s">
        <v>239</v>
      </c>
      <c r="F118" s="28" t="s">
        <v>240</v>
      </c>
      <c r="G118" s="14" t="s">
        <v>241</v>
      </c>
      <c r="H118" s="15">
        <v>1</v>
      </c>
      <c r="I118" s="44">
        <v>300000000</v>
      </c>
      <c r="J118" s="44">
        <v>1390402159</v>
      </c>
      <c r="K118" s="43" t="s">
        <v>242</v>
      </c>
    </row>
    <row r="119" spans="1:11" s="7" customFormat="1" ht="31.5" customHeight="1" x14ac:dyDescent="0.25">
      <c r="A119" s="28"/>
      <c r="B119" s="28"/>
      <c r="C119" s="28"/>
      <c r="D119" s="40"/>
      <c r="E119" s="28"/>
      <c r="F119" s="28"/>
      <c r="G119" s="14" t="s">
        <v>243</v>
      </c>
      <c r="H119" s="15">
        <v>5</v>
      </c>
      <c r="I119" s="44"/>
      <c r="J119" s="44"/>
      <c r="K119" s="43"/>
    </row>
    <row r="120" spans="1:11" s="7" customFormat="1" ht="31.5" customHeight="1" x14ac:dyDescent="0.25">
      <c r="A120" s="28"/>
      <c r="B120" s="28"/>
      <c r="C120" s="28"/>
      <c r="D120" s="40"/>
      <c r="E120" s="28"/>
      <c r="F120" s="28"/>
      <c r="G120" s="14" t="s">
        <v>244</v>
      </c>
      <c r="H120" s="15">
        <v>5</v>
      </c>
      <c r="I120" s="44"/>
      <c r="J120" s="44"/>
      <c r="K120" s="43"/>
    </row>
    <row r="121" spans="1:11" s="7" customFormat="1" ht="31.5" customHeight="1" x14ac:dyDescent="0.25">
      <c r="A121" s="28"/>
      <c r="B121" s="28"/>
      <c r="C121" s="28"/>
      <c r="D121" s="40"/>
      <c r="E121" s="28"/>
      <c r="F121" s="28"/>
      <c r="G121" s="14" t="s">
        <v>245</v>
      </c>
      <c r="H121" s="15">
        <v>6</v>
      </c>
      <c r="I121" s="44"/>
      <c r="J121" s="44"/>
      <c r="K121" s="43"/>
    </row>
    <row r="122" spans="1:11" s="7" customFormat="1" ht="48" customHeight="1" x14ac:dyDescent="0.25">
      <c r="A122" s="28"/>
      <c r="B122" s="28"/>
      <c r="C122" s="28"/>
      <c r="D122" s="40"/>
      <c r="E122" s="28"/>
      <c r="F122" s="28"/>
      <c r="G122" s="14" t="s">
        <v>346</v>
      </c>
      <c r="H122" s="15">
        <v>4</v>
      </c>
      <c r="I122" s="44"/>
      <c r="J122" s="44"/>
      <c r="K122" s="43"/>
    </row>
    <row r="123" spans="1:11" s="7" customFormat="1" ht="26.25" customHeight="1" x14ac:dyDescent="0.25">
      <c r="A123" s="28"/>
      <c r="B123" s="28"/>
      <c r="C123" s="28"/>
      <c r="D123" s="40"/>
      <c r="E123" s="28"/>
      <c r="F123" s="28"/>
      <c r="G123" s="14" t="s">
        <v>246</v>
      </c>
      <c r="H123" s="15">
        <v>1</v>
      </c>
      <c r="I123" s="44"/>
      <c r="J123" s="44"/>
      <c r="K123" s="43"/>
    </row>
    <row r="124" spans="1:11" s="7" customFormat="1" ht="54" x14ac:dyDescent="0.25">
      <c r="A124" s="28"/>
      <c r="B124" s="28"/>
      <c r="C124" s="28"/>
      <c r="D124" s="40"/>
      <c r="E124" s="28"/>
      <c r="F124" s="28"/>
      <c r="G124" s="14" t="s">
        <v>247</v>
      </c>
      <c r="H124" s="15">
        <v>10</v>
      </c>
      <c r="I124" s="44"/>
      <c r="J124" s="44"/>
      <c r="K124" s="43"/>
    </row>
    <row r="125" spans="1:11" s="7" customFormat="1" ht="48" customHeight="1" x14ac:dyDescent="0.25">
      <c r="A125" s="28"/>
      <c r="B125" s="28"/>
      <c r="C125" s="28"/>
      <c r="D125" s="40"/>
      <c r="E125" s="28"/>
      <c r="F125" s="28"/>
      <c r="G125" s="14" t="s">
        <v>350</v>
      </c>
      <c r="H125" s="15">
        <v>46</v>
      </c>
      <c r="I125" s="44"/>
      <c r="J125" s="44"/>
      <c r="K125" s="43"/>
    </row>
    <row r="126" spans="1:11" s="7" customFormat="1" ht="60.75" customHeight="1" x14ac:dyDescent="0.25">
      <c r="A126" s="28"/>
      <c r="B126" s="28"/>
      <c r="C126" s="28"/>
      <c r="D126" s="40"/>
      <c r="E126" s="28"/>
      <c r="F126" s="28"/>
      <c r="G126" s="14" t="s">
        <v>357</v>
      </c>
      <c r="H126" s="25">
        <v>1</v>
      </c>
      <c r="I126" s="44"/>
      <c r="J126" s="44"/>
      <c r="K126" s="43"/>
    </row>
    <row r="127" spans="1:11" s="7" customFormat="1" ht="76.5" customHeight="1" x14ac:dyDescent="0.25">
      <c r="A127" s="28" t="s">
        <v>248</v>
      </c>
      <c r="B127" s="28" t="s">
        <v>249</v>
      </c>
      <c r="C127" s="28" t="s">
        <v>250</v>
      </c>
      <c r="D127" s="37">
        <v>34</v>
      </c>
      <c r="E127" s="28" t="s">
        <v>251</v>
      </c>
      <c r="F127" s="28" t="s">
        <v>252</v>
      </c>
      <c r="G127" s="22" t="s">
        <v>253</v>
      </c>
      <c r="H127" s="18">
        <v>70</v>
      </c>
      <c r="I127" s="39">
        <v>300450000</v>
      </c>
      <c r="J127" s="39">
        <v>231122716</v>
      </c>
      <c r="K127" s="37" t="s">
        <v>114</v>
      </c>
    </row>
    <row r="128" spans="1:11" s="7" customFormat="1" ht="76.5" customHeight="1" x14ac:dyDescent="0.25">
      <c r="A128" s="28"/>
      <c r="B128" s="28"/>
      <c r="C128" s="28"/>
      <c r="D128" s="37"/>
      <c r="E128" s="28"/>
      <c r="F128" s="28"/>
      <c r="G128" s="22" t="s">
        <v>254</v>
      </c>
      <c r="H128" s="18">
        <v>1</v>
      </c>
      <c r="I128" s="39"/>
      <c r="J128" s="39"/>
      <c r="K128" s="37"/>
    </row>
    <row r="129" spans="1:11" s="7" customFormat="1" ht="36" customHeight="1" x14ac:dyDescent="0.25">
      <c r="A129" s="28" t="s">
        <v>207</v>
      </c>
      <c r="B129" s="28" t="s">
        <v>249</v>
      </c>
      <c r="C129" s="28" t="s">
        <v>250</v>
      </c>
      <c r="D129" s="37">
        <v>35</v>
      </c>
      <c r="E129" s="28" t="s">
        <v>255</v>
      </c>
      <c r="F129" s="28" t="s">
        <v>256</v>
      </c>
      <c r="G129" s="16" t="s">
        <v>257</v>
      </c>
      <c r="H129" s="18">
        <v>20</v>
      </c>
      <c r="I129" s="39">
        <v>648000000</v>
      </c>
      <c r="J129" s="39">
        <v>705162656</v>
      </c>
      <c r="K129" s="37" t="s">
        <v>114</v>
      </c>
    </row>
    <row r="130" spans="1:11" s="7" customFormat="1" ht="44.25" customHeight="1" x14ac:dyDescent="0.25">
      <c r="A130" s="28"/>
      <c r="B130" s="28"/>
      <c r="C130" s="28"/>
      <c r="D130" s="37"/>
      <c r="E130" s="28"/>
      <c r="F130" s="28"/>
      <c r="G130" s="16" t="s">
        <v>258</v>
      </c>
      <c r="H130" s="18">
        <v>5</v>
      </c>
      <c r="I130" s="39"/>
      <c r="J130" s="39"/>
      <c r="K130" s="37"/>
    </row>
    <row r="131" spans="1:11" s="7" customFormat="1" ht="30" customHeight="1" x14ac:dyDescent="0.25">
      <c r="A131" s="28"/>
      <c r="B131" s="28"/>
      <c r="C131" s="28"/>
      <c r="D131" s="37"/>
      <c r="E131" s="28"/>
      <c r="F131" s="28"/>
      <c r="G131" s="16" t="s">
        <v>259</v>
      </c>
      <c r="H131" s="18">
        <v>20</v>
      </c>
      <c r="I131" s="39"/>
      <c r="J131" s="39"/>
      <c r="K131" s="37"/>
    </row>
    <row r="132" spans="1:11" s="7" customFormat="1" ht="36" x14ac:dyDescent="0.25">
      <c r="A132" s="28"/>
      <c r="B132" s="28"/>
      <c r="C132" s="28"/>
      <c r="D132" s="37"/>
      <c r="E132" s="28"/>
      <c r="F132" s="28"/>
      <c r="G132" s="16" t="s">
        <v>260</v>
      </c>
      <c r="H132" s="18">
        <v>30</v>
      </c>
      <c r="I132" s="39"/>
      <c r="J132" s="39"/>
      <c r="K132" s="37"/>
    </row>
    <row r="133" spans="1:11" s="7" customFormat="1" ht="36" x14ac:dyDescent="0.25">
      <c r="A133" s="28"/>
      <c r="B133" s="28"/>
      <c r="C133" s="28"/>
      <c r="D133" s="37"/>
      <c r="E133" s="28"/>
      <c r="F133" s="28"/>
      <c r="G133" s="16" t="s">
        <v>261</v>
      </c>
      <c r="H133" s="18">
        <v>2</v>
      </c>
      <c r="I133" s="39"/>
      <c r="J133" s="39"/>
      <c r="K133" s="37"/>
    </row>
    <row r="134" spans="1:11" s="7" customFormat="1" ht="40.5" customHeight="1" x14ac:dyDescent="0.25">
      <c r="A134" s="28" t="s">
        <v>262</v>
      </c>
      <c r="B134" s="28" t="s">
        <v>263</v>
      </c>
      <c r="C134" s="28" t="s">
        <v>264</v>
      </c>
      <c r="D134" s="40">
        <v>36</v>
      </c>
      <c r="E134" s="28" t="s">
        <v>265</v>
      </c>
      <c r="F134" s="28" t="s">
        <v>266</v>
      </c>
      <c r="G134" s="14" t="s">
        <v>344</v>
      </c>
      <c r="H134" s="15">
        <v>1</v>
      </c>
      <c r="I134" s="39">
        <f>60000000+15000000</f>
        <v>75000000</v>
      </c>
      <c r="J134" s="39">
        <v>130167500</v>
      </c>
      <c r="K134" s="37" t="s">
        <v>267</v>
      </c>
    </row>
    <row r="135" spans="1:11" s="7" customFormat="1" ht="38.25" customHeight="1" x14ac:dyDescent="0.25">
      <c r="A135" s="28"/>
      <c r="B135" s="28"/>
      <c r="C135" s="28"/>
      <c r="D135" s="40"/>
      <c r="E135" s="28"/>
      <c r="F135" s="28"/>
      <c r="G135" s="14" t="s">
        <v>268</v>
      </c>
      <c r="H135" s="18">
        <v>11</v>
      </c>
      <c r="I135" s="39"/>
      <c r="J135" s="39"/>
      <c r="K135" s="37"/>
    </row>
    <row r="136" spans="1:11" s="7" customFormat="1" ht="78.75" customHeight="1" x14ac:dyDescent="0.25">
      <c r="A136" s="28"/>
      <c r="B136" s="28"/>
      <c r="C136" s="28"/>
      <c r="D136" s="40"/>
      <c r="E136" s="28"/>
      <c r="F136" s="28"/>
      <c r="G136" s="14" t="s">
        <v>345</v>
      </c>
      <c r="H136" s="25">
        <v>1</v>
      </c>
      <c r="I136" s="39"/>
      <c r="J136" s="39"/>
      <c r="K136" s="37"/>
    </row>
    <row r="137" spans="1:11" s="7" customFormat="1" ht="41.25" customHeight="1" x14ac:dyDescent="0.25">
      <c r="A137" s="28"/>
      <c r="B137" s="28"/>
      <c r="C137" s="28"/>
      <c r="D137" s="40"/>
      <c r="E137" s="28"/>
      <c r="F137" s="28"/>
      <c r="G137" s="14" t="s">
        <v>349</v>
      </c>
      <c r="H137" s="15">
        <v>25</v>
      </c>
      <c r="I137" s="39"/>
      <c r="J137" s="39"/>
      <c r="K137" s="37"/>
    </row>
    <row r="138" spans="1:11" s="7" customFormat="1" ht="42" customHeight="1" x14ac:dyDescent="0.25">
      <c r="A138" s="28" t="s">
        <v>262</v>
      </c>
      <c r="B138" s="28" t="s">
        <v>269</v>
      </c>
      <c r="C138" s="28" t="s">
        <v>270</v>
      </c>
      <c r="D138" s="37">
        <v>37</v>
      </c>
      <c r="E138" s="28" t="s">
        <v>271</v>
      </c>
      <c r="F138" s="28" t="s">
        <v>272</v>
      </c>
      <c r="G138" s="14" t="s">
        <v>273</v>
      </c>
      <c r="H138" s="26">
        <v>20000</v>
      </c>
      <c r="I138" s="39">
        <v>1904037500</v>
      </c>
      <c r="J138" s="39">
        <v>8491735105</v>
      </c>
      <c r="K138" s="37" t="s">
        <v>71</v>
      </c>
    </row>
    <row r="139" spans="1:11" s="7" customFormat="1" ht="54" x14ac:dyDescent="0.25">
      <c r="A139" s="28"/>
      <c r="B139" s="28"/>
      <c r="C139" s="28"/>
      <c r="D139" s="37"/>
      <c r="E139" s="28"/>
      <c r="F139" s="28"/>
      <c r="G139" s="16" t="s">
        <v>274</v>
      </c>
      <c r="H139" s="18">
        <v>20</v>
      </c>
      <c r="I139" s="39"/>
      <c r="J139" s="39"/>
      <c r="K139" s="37"/>
    </row>
    <row r="140" spans="1:11" s="7" customFormat="1" ht="54" x14ac:dyDescent="0.25">
      <c r="A140" s="28"/>
      <c r="B140" s="28"/>
      <c r="C140" s="28"/>
      <c r="D140" s="37"/>
      <c r="E140" s="28"/>
      <c r="F140" s="28"/>
      <c r="G140" s="16" t="s">
        <v>275</v>
      </c>
      <c r="H140" s="18">
        <v>3</v>
      </c>
      <c r="I140" s="39"/>
      <c r="J140" s="39"/>
      <c r="K140" s="37"/>
    </row>
    <row r="141" spans="1:11" s="7" customFormat="1" ht="27" customHeight="1" x14ac:dyDescent="0.25">
      <c r="A141" s="28"/>
      <c r="B141" s="28"/>
      <c r="C141" s="28"/>
      <c r="D141" s="37"/>
      <c r="E141" s="28"/>
      <c r="F141" s="28"/>
      <c r="G141" s="16" t="s">
        <v>276</v>
      </c>
      <c r="H141" s="18">
        <v>1</v>
      </c>
      <c r="I141" s="39"/>
      <c r="J141" s="39"/>
      <c r="K141" s="37"/>
    </row>
    <row r="142" spans="1:11" s="7" customFormat="1" ht="42" customHeight="1" x14ac:dyDescent="0.25">
      <c r="A142" s="28"/>
      <c r="B142" s="28"/>
      <c r="C142" s="28"/>
      <c r="D142" s="37"/>
      <c r="E142" s="28"/>
      <c r="F142" s="28"/>
      <c r="G142" s="16" t="s">
        <v>277</v>
      </c>
      <c r="H142" s="18">
        <v>1</v>
      </c>
      <c r="I142" s="39"/>
      <c r="J142" s="39"/>
      <c r="K142" s="37"/>
    </row>
    <row r="143" spans="1:11" s="7" customFormat="1" ht="40.5" customHeight="1" x14ac:dyDescent="0.25">
      <c r="A143" s="28" t="s">
        <v>262</v>
      </c>
      <c r="B143" s="28" t="s">
        <v>269</v>
      </c>
      <c r="C143" s="28" t="s">
        <v>270</v>
      </c>
      <c r="D143" s="37">
        <v>38</v>
      </c>
      <c r="E143" s="28" t="s">
        <v>278</v>
      </c>
      <c r="F143" s="28" t="s">
        <v>279</v>
      </c>
      <c r="G143" s="16" t="s">
        <v>280</v>
      </c>
      <c r="H143" s="18">
        <v>400</v>
      </c>
      <c r="I143" s="39">
        <v>80000000</v>
      </c>
      <c r="J143" s="39">
        <v>160600000</v>
      </c>
      <c r="K143" s="37" t="s">
        <v>340</v>
      </c>
    </row>
    <row r="144" spans="1:11" s="7" customFormat="1" ht="30.75" customHeight="1" x14ac:dyDescent="0.25">
      <c r="A144" s="28"/>
      <c r="B144" s="28"/>
      <c r="C144" s="28"/>
      <c r="D144" s="37"/>
      <c r="E144" s="28"/>
      <c r="F144" s="28"/>
      <c r="G144" s="16" t="s">
        <v>281</v>
      </c>
      <c r="H144" s="18">
        <v>5000</v>
      </c>
      <c r="I144" s="39"/>
      <c r="J144" s="39"/>
      <c r="K144" s="37"/>
    </row>
    <row r="145" spans="1:11" s="7" customFormat="1" ht="57" customHeight="1" x14ac:dyDescent="0.25">
      <c r="A145" s="28"/>
      <c r="B145" s="28"/>
      <c r="C145" s="28"/>
      <c r="D145" s="37"/>
      <c r="E145" s="28"/>
      <c r="F145" s="28"/>
      <c r="G145" s="16" t="s">
        <v>282</v>
      </c>
      <c r="H145" s="18">
        <v>60</v>
      </c>
      <c r="I145" s="39"/>
      <c r="J145" s="39"/>
      <c r="K145" s="37"/>
    </row>
    <row r="146" spans="1:11" s="7" customFormat="1" ht="49.5" customHeight="1" x14ac:dyDescent="0.25">
      <c r="A146" s="28"/>
      <c r="B146" s="28"/>
      <c r="C146" s="28"/>
      <c r="D146" s="37"/>
      <c r="E146" s="28"/>
      <c r="F146" s="28"/>
      <c r="G146" s="16" t="s">
        <v>283</v>
      </c>
      <c r="H146" s="18">
        <v>40</v>
      </c>
      <c r="I146" s="39"/>
      <c r="J146" s="39"/>
      <c r="K146" s="37"/>
    </row>
    <row r="147" spans="1:11" s="7" customFormat="1" ht="49.5" customHeight="1" x14ac:dyDescent="0.25">
      <c r="A147" s="28"/>
      <c r="B147" s="28"/>
      <c r="C147" s="28"/>
      <c r="D147" s="37"/>
      <c r="E147" s="28"/>
      <c r="F147" s="28"/>
      <c r="G147" s="16" t="s">
        <v>284</v>
      </c>
      <c r="H147" s="18">
        <v>1</v>
      </c>
      <c r="I147" s="39"/>
      <c r="J147" s="39"/>
      <c r="K147" s="37"/>
    </row>
    <row r="148" spans="1:11" s="7" customFormat="1" ht="54.75" customHeight="1" x14ac:dyDescent="0.25">
      <c r="A148" s="28" t="s">
        <v>262</v>
      </c>
      <c r="B148" s="28" t="s">
        <v>285</v>
      </c>
      <c r="C148" s="28" t="s">
        <v>286</v>
      </c>
      <c r="D148" s="40">
        <v>39</v>
      </c>
      <c r="E148" s="28" t="s">
        <v>287</v>
      </c>
      <c r="F148" s="28" t="s">
        <v>288</v>
      </c>
      <c r="G148" s="14" t="s">
        <v>289</v>
      </c>
      <c r="H148" s="11">
        <v>1</v>
      </c>
      <c r="I148" s="42">
        <v>100000000</v>
      </c>
      <c r="J148" s="42">
        <v>511316573</v>
      </c>
      <c r="K148" s="43" t="s">
        <v>290</v>
      </c>
    </row>
    <row r="149" spans="1:11" s="7" customFormat="1" ht="54.75" customHeight="1" x14ac:dyDescent="0.25">
      <c r="A149" s="28"/>
      <c r="B149" s="28"/>
      <c r="C149" s="28"/>
      <c r="D149" s="40"/>
      <c r="E149" s="28"/>
      <c r="F149" s="28"/>
      <c r="G149" s="14" t="s">
        <v>291</v>
      </c>
      <c r="H149" s="11">
        <v>4</v>
      </c>
      <c r="I149" s="42"/>
      <c r="J149" s="42"/>
      <c r="K149" s="43"/>
    </row>
    <row r="150" spans="1:11" s="7" customFormat="1" ht="96.75" customHeight="1" x14ac:dyDescent="0.25">
      <c r="A150" s="14" t="s">
        <v>262</v>
      </c>
      <c r="B150" s="14" t="s">
        <v>285</v>
      </c>
      <c r="C150" s="14" t="s">
        <v>292</v>
      </c>
      <c r="D150" s="18">
        <v>40</v>
      </c>
      <c r="E150" s="14" t="s">
        <v>293</v>
      </c>
      <c r="F150" s="14" t="s">
        <v>294</v>
      </c>
      <c r="G150" s="16" t="s">
        <v>295</v>
      </c>
      <c r="H150" s="18">
        <v>13</v>
      </c>
      <c r="I150" s="4">
        <v>1446550000</v>
      </c>
      <c r="J150" s="27">
        <v>6279526438.3199997</v>
      </c>
      <c r="K150" s="1" t="s">
        <v>290</v>
      </c>
    </row>
    <row r="151" spans="1:11" s="7" customFormat="1" ht="100.5" customHeight="1" x14ac:dyDescent="0.25">
      <c r="A151" s="14" t="s">
        <v>262</v>
      </c>
      <c r="B151" s="14" t="s">
        <v>285</v>
      </c>
      <c r="C151" s="14" t="s">
        <v>292</v>
      </c>
      <c r="D151" s="18">
        <v>41</v>
      </c>
      <c r="E151" s="14" t="s">
        <v>296</v>
      </c>
      <c r="F151" s="14" t="s">
        <v>297</v>
      </c>
      <c r="G151" s="16" t="s">
        <v>298</v>
      </c>
      <c r="H151" s="18">
        <v>9</v>
      </c>
      <c r="I151" s="5">
        <v>2669516703</v>
      </c>
      <c r="J151" s="27">
        <v>5743449239.7600002</v>
      </c>
      <c r="K151" s="1" t="s">
        <v>290</v>
      </c>
    </row>
    <row r="152" spans="1:11" s="7" customFormat="1" ht="101.25" customHeight="1" x14ac:dyDescent="0.25">
      <c r="A152" s="14" t="s">
        <v>262</v>
      </c>
      <c r="B152" s="14" t="s">
        <v>285</v>
      </c>
      <c r="C152" s="14" t="s">
        <v>292</v>
      </c>
      <c r="D152" s="18">
        <v>42</v>
      </c>
      <c r="E152" s="14" t="s">
        <v>299</v>
      </c>
      <c r="F152" s="14" t="s">
        <v>300</v>
      </c>
      <c r="G152" s="16" t="s">
        <v>301</v>
      </c>
      <c r="H152" s="18">
        <v>2</v>
      </c>
      <c r="I152" s="5">
        <v>120000000</v>
      </c>
      <c r="J152" s="20">
        <v>1832436885.8099999</v>
      </c>
      <c r="K152" s="1" t="s">
        <v>290</v>
      </c>
    </row>
    <row r="153" spans="1:11" s="7" customFormat="1" ht="54" x14ac:dyDescent="0.25">
      <c r="A153" s="28" t="s">
        <v>262</v>
      </c>
      <c r="B153" s="28" t="s">
        <v>302</v>
      </c>
      <c r="C153" s="28" t="s">
        <v>303</v>
      </c>
      <c r="D153" s="40">
        <v>43</v>
      </c>
      <c r="E153" s="28" t="s">
        <v>304</v>
      </c>
      <c r="F153" s="28" t="s">
        <v>305</v>
      </c>
      <c r="G153" s="14" t="s">
        <v>306</v>
      </c>
      <c r="H153" s="19">
        <v>1</v>
      </c>
      <c r="I153" s="39">
        <v>106362500</v>
      </c>
      <c r="J153" s="39">
        <v>234265520</v>
      </c>
      <c r="K153" s="37" t="s">
        <v>307</v>
      </c>
    </row>
    <row r="154" spans="1:11" s="7" customFormat="1" ht="54.75" customHeight="1" x14ac:dyDescent="0.25">
      <c r="A154" s="28"/>
      <c r="B154" s="28"/>
      <c r="C154" s="28"/>
      <c r="D154" s="40"/>
      <c r="E154" s="28"/>
      <c r="F154" s="28"/>
      <c r="G154" s="14" t="s">
        <v>308</v>
      </c>
      <c r="H154" s="19">
        <v>1</v>
      </c>
      <c r="I154" s="39"/>
      <c r="J154" s="39"/>
      <c r="K154" s="37"/>
    </row>
    <row r="155" spans="1:11" s="7" customFormat="1" ht="36" x14ac:dyDescent="0.25">
      <c r="A155" s="28"/>
      <c r="B155" s="28"/>
      <c r="C155" s="28"/>
      <c r="D155" s="40"/>
      <c r="E155" s="28"/>
      <c r="F155" s="28"/>
      <c r="G155" s="14" t="s">
        <v>309</v>
      </c>
      <c r="H155" s="19">
        <v>1</v>
      </c>
      <c r="I155" s="39"/>
      <c r="J155" s="39"/>
      <c r="K155" s="37"/>
    </row>
    <row r="156" spans="1:11" s="7" customFormat="1" ht="36" x14ac:dyDescent="0.25">
      <c r="A156" s="28"/>
      <c r="B156" s="28"/>
      <c r="C156" s="28"/>
      <c r="D156" s="40"/>
      <c r="E156" s="28"/>
      <c r="F156" s="28"/>
      <c r="G156" s="14" t="s">
        <v>310</v>
      </c>
      <c r="H156" s="19">
        <v>1</v>
      </c>
      <c r="I156" s="39"/>
      <c r="J156" s="39"/>
      <c r="K156" s="37"/>
    </row>
    <row r="157" spans="1:11" s="7" customFormat="1" ht="42" customHeight="1" x14ac:dyDescent="0.25">
      <c r="A157" s="28"/>
      <c r="B157" s="28"/>
      <c r="C157" s="28"/>
      <c r="D157" s="40"/>
      <c r="E157" s="28"/>
      <c r="F157" s="28"/>
      <c r="G157" s="14" t="s">
        <v>311</v>
      </c>
      <c r="H157" s="19">
        <v>1</v>
      </c>
      <c r="I157" s="39"/>
      <c r="J157" s="39"/>
      <c r="K157" s="37"/>
    </row>
    <row r="158" spans="1:11" s="7" customFormat="1" ht="54" x14ac:dyDescent="0.25">
      <c r="A158" s="28"/>
      <c r="B158" s="28"/>
      <c r="C158" s="28"/>
      <c r="D158" s="40"/>
      <c r="E158" s="28"/>
      <c r="F158" s="28"/>
      <c r="G158" s="14" t="s">
        <v>312</v>
      </c>
      <c r="H158" s="19">
        <v>1</v>
      </c>
      <c r="I158" s="39"/>
      <c r="J158" s="39"/>
      <c r="K158" s="37"/>
    </row>
    <row r="159" spans="1:11" s="7" customFormat="1" ht="41.25" customHeight="1" x14ac:dyDescent="0.25">
      <c r="A159" s="28"/>
      <c r="B159" s="28"/>
      <c r="C159" s="28"/>
      <c r="D159" s="40"/>
      <c r="E159" s="28"/>
      <c r="F159" s="28"/>
      <c r="G159" s="14" t="s">
        <v>313</v>
      </c>
      <c r="H159" s="19">
        <v>1</v>
      </c>
      <c r="I159" s="39"/>
      <c r="J159" s="39"/>
      <c r="K159" s="37"/>
    </row>
    <row r="160" spans="1:11" s="7" customFormat="1" ht="51" customHeight="1" x14ac:dyDescent="0.25">
      <c r="A160" s="28" t="s">
        <v>262</v>
      </c>
      <c r="B160" s="28" t="s">
        <v>285</v>
      </c>
      <c r="C160" s="28" t="s">
        <v>319</v>
      </c>
      <c r="D160" s="40">
        <v>44</v>
      </c>
      <c r="E160" s="28" t="s">
        <v>314</v>
      </c>
      <c r="F160" s="28" t="s">
        <v>315</v>
      </c>
      <c r="G160" s="14" t="s">
        <v>316</v>
      </c>
      <c r="H160" s="19">
        <v>1</v>
      </c>
      <c r="I160" s="31"/>
      <c r="J160" s="31">
        <v>39977178940</v>
      </c>
      <c r="K160" s="37" t="s">
        <v>290</v>
      </c>
    </row>
    <row r="161" spans="1:11" s="7" customFormat="1" ht="51" customHeight="1" x14ac:dyDescent="0.25">
      <c r="A161" s="28"/>
      <c r="B161" s="28"/>
      <c r="C161" s="28"/>
      <c r="D161" s="40"/>
      <c r="E161" s="28"/>
      <c r="F161" s="28"/>
      <c r="G161" s="14" t="s">
        <v>317</v>
      </c>
      <c r="H161" s="19">
        <v>7.0000000000000007E-2</v>
      </c>
      <c r="I161" s="32"/>
      <c r="J161" s="32"/>
      <c r="K161" s="37"/>
    </row>
    <row r="162" spans="1:11" s="7" customFormat="1" ht="51" customHeight="1" x14ac:dyDescent="0.25">
      <c r="A162" s="29" t="s">
        <v>11</v>
      </c>
      <c r="B162" s="29" t="s">
        <v>321</v>
      </c>
      <c r="C162" s="29" t="s">
        <v>322</v>
      </c>
      <c r="D162" s="33">
        <v>45</v>
      </c>
      <c r="E162" s="29" t="s">
        <v>323</v>
      </c>
      <c r="F162" s="29" t="s">
        <v>324</v>
      </c>
      <c r="G162" s="16" t="s">
        <v>325</v>
      </c>
      <c r="H162" s="15">
        <v>4</v>
      </c>
      <c r="I162" s="31"/>
      <c r="J162" s="31">
        <v>570000000</v>
      </c>
      <c r="K162" s="33" t="s">
        <v>331</v>
      </c>
    </row>
    <row r="163" spans="1:11" s="7" customFormat="1" ht="51" customHeight="1" x14ac:dyDescent="0.25">
      <c r="A163" s="41"/>
      <c r="B163" s="41"/>
      <c r="C163" s="41"/>
      <c r="D163" s="35"/>
      <c r="E163" s="41"/>
      <c r="F163" s="41"/>
      <c r="G163" s="16" t="s">
        <v>326</v>
      </c>
      <c r="H163" s="15">
        <v>4</v>
      </c>
      <c r="I163" s="36"/>
      <c r="J163" s="36"/>
      <c r="K163" s="35"/>
    </row>
    <row r="164" spans="1:11" s="7" customFormat="1" ht="51" customHeight="1" x14ac:dyDescent="0.25">
      <c r="A164" s="41"/>
      <c r="B164" s="41"/>
      <c r="C164" s="41"/>
      <c r="D164" s="35"/>
      <c r="E164" s="41"/>
      <c r="F164" s="41"/>
      <c r="G164" s="16" t="s">
        <v>327</v>
      </c>
      <c r="H164" s="15">
        <v>2</v>
      </c>
      <c r="I164" s="36"/>
      <c r="J164" s="36"/>
      <c r="K164" s="35"/>
    </row>
    <row r="165" spans="1:11" s="7" customFormat="1" ht="51" customHeight="1" x14ac:dyDescent="0.25">
      <c r="A165" s="41"/>
      <c r="B165" s="41"/>
      <c r="C165" s="41"/>
      <c r="D165" s="35"/>
      <c r="E165" s="41"/>
      <c r="F165" s="41"/>
      <c r="G165" s="16" t="s">
        <v>328</v>
      </c>
      <c r="H165" s="15">
        <v>2</v>
      </c>
      <c r="I165" s="36"/>
      <c r="J165" s="36"/>
      <c r="K165" s="35"/>
    </row>
    <row r="166" spans="1:11" s="7" customFormat="1" ht="51" customHeight="1" x14ac:dyDescent="0.25">
      <c r="A166" s="41"/>
      <c r="B166" s="41"/>
      <c r="C166" s="41"/>
      <c r="D166" s="35"/>
      <c r="E166" s="41"/>
      <c r="F166" s="41"/>
      <c r="G166" s="16" t="s">
        <v>329</v>
      </c>
      <c r="H166" s="15">
        <v>1</v>
      </c>
      <c r="I166" s="36"/>
      <c r="J166" s="36"/>
      <c r="K166" s="35"/>
    </row>
    <row r="167" spans="1:11" s="7" customFormat="1" ht="51" customHeight="1" x14ac:dyDescent="0.25">
      <c r="A167" s="30"/>
      <c r="B167" s="30"/>
      <c r="C167" s="30"/>
      <c r="D167" s="34"/>
      <c r="E167" s="30"/>
      <c r="F167" s="30"/>
      <c r="G167" s="16" t="s">
        <v>330</v>
      </c>
      <c r="H167" s="15">
        <v>2</v>
      </c>
      <c r="I167" s="32"/>
      <c r="J167" s="32"/>
      <c r="K167" s="34"/>
    </row>
    <row r="168" spans="1:11" s="7" customFormat="1" ht="42" customHeight="1" x14ac:dyDescent="0.25">
      <c r="A168" s="28" t="s">
        <v>65</v>
      </c>
      <c r="B168" s="28" t="s">
        <v>332</v>
      </c>
      <c r="C168" s="28" t="s">
        <v>333</v>
      </c>
      <c r="D168" s="37">
        <v>46</v>
      </c>
      <c r="E168" s="28" t="s">
        <v>334</v>
      </c>
      <c r="F168" s="28" t="s">
        <v>335</v>
      </c>
      <c r="G168" s="16" t="s">
        <v>351</v>
      </c>
      <c r="H168" s="13">
        <v>0.4</v>
      </c>
      <c r="I168" s="31"/>
      <c r="J168" s="31">
        <v>100000000</v>
      </c>
      <c r="K168" s="33" t="s">
        <v>337</v>
      </c>
    </row>
    <row r="169" spans="1:11" s="7" customFormat="1" ht="57" customHeight="1" x14ac:dyDescent="0.25">
      <c r="A169" s="28"/>
      <c r="B169" s="28"/>
      <c r="C169" s="28"/>
      <c r="D169" s="37"/>
      <c r="E169" s="28"/>
      <c r="F169" s="28"/>
      <c r="G169" s="16" t="s">
        <v>352</v>
      </c>
      <c r="H169" s="25">
        <v>0.33</v>
      </c>
      <c r="I169" s="36"/>
      <c r="J169" s="36"/>
      <c r="K169" s="35"/>
    </row>
    <row r="170" spans="1:11" s="7" customFormat="1" ht="57" customHeight="1" x14ac:dyDescent="0.25">
      <c r="A170" s="28"/>
      <c r="B170" s="28"/>
      <c r="C170" s="28"/>
      <c r="D170" s="37"/>
      <c r="E170" s="28"/>
      <c r="F170" s="28"/>
      <c r="G170" s="16" t="s">
        <v>353</v>
      </c>
      <c r="H170" s="25">
        <v>0.33</v>
      </c>
      <c r="I170" s="36"/>
      <c r="J170" s="36"/>
      <c r="K170" s="35"/>
    </row>
    <row r="171" spans="1:11" s="7" customFormat="1" ht="44.25" customHeight="1" x14ac:dyDescent="0.25">
      <c r="A171" s="28"/>
      <c r="B171" s="28"/>
      <c r="C171" s="28"/>
      <c r="D171" s="37"/>
      <c r="E171" s="28"/>
      <c r="F171" s="28"/>
      <c r="G171" s="16" t="s">
        <v>336</v>
      </c>
      <c r="H171" s="25">
        <v>0.3</v>
      </c>
      <c r="I171" s="32"/>
      <c r="J171" s="32"/>
      <c r="K171" s="34"/>
    </row>
    <row r="172" spans="1:11" s="7" customFormat="1" ht="54" customHeight="1" x14ac:dyDescent="0.25">
      <c r="A172" s="28" t="s">
        <v>262</v>
      </c>
      <c r="B172" s="28" t="s">
        <v>285</v>
      </c>
      <c r="C172" s="28" t="s">
        <v>338</v>
      </c>
      <c r="D172" s="37">
        <v>47</v>
      </c>
      <c r="E172" s="28" t="s">
        <v>339</v>
      </c>
      <c r="F172" s="29" t="s">
        <v>354</v>
      </c>
      <c r="G172" s="14" t="s">
        <v>356</v>
      </c>
      <c r="H172" s="25">
        <v>1</v>
      </c>
      <c r="I172" s="31"/>
      <c r="J172" s="31">
        <v>100000000</v>
      </c>
      <c r="K172" s="33" t="s">
        <v>340</v>
      </c>
    </row>
    <row r="173" spans="1:11" s="7" customFormat="1" ht="54" customHeight="1" x14ac:dyDescent="0.25">
      <c r="A173" s="28"/>
      <c r="B173" s="28"/>
      <c r="C173" s="28"/>
      <c r="D173" s="37"/>
      <c r="E173" s="28"/>
      <c r="F173" s="30"/>
      <c r="G173" s="14" t="s">
        <v>355</v>
      </c>
      <c r="H173" s="15">
        <v>1</v>
      </c>
      <c r="I173" s="32"/>
      <c r="J173" s="32"/>
      <c r="K173" s="34"/>
    </row>
    <row r="174" spans="1:11" s="7" customFormat="1" x14ac:dyDescent="0.25">
      <c r="A174" s="38" t="s">
        <v>318</v>
      </c>
      <c r="B174" s="38"/>
      <c r="C174" s="38"/>
      <c r="D174" s="38"/>
      <c r="E174" s="38"/>
      <c r="F174" s="38"/>
      <c r="G174" s="38"/>
      <c r="H174" s="38"/>
      <c r="I174" s="8">
        <f>SUM(I5:I173)</f>
        <v>35838249308</v>
      </c>
      <c r="J174" s="8">
        <f>SUM(J5:J173)</f>
        <v>104961022085.09</v>
      </c>
      <c r="K174" s="9"/>
    </row>
  </sheetData>
  <mergeCells count="381">
    <mergeCell ref="K12:K14"/>
    <mergeCell ref="A15:A19"/>
    <mergeCell ref="B15:B19"/>
    <mergeCell ref="C15:C19"/>
    <mergeCell ref="D15:D19"/>
    <mergeCell ref="A2:K2"/>
    <mergeCell ref="A3:K3"/>
    <mergeCell ref="A5:A11"/>
    <mergeCell ref="B5:B11"/>
    <mergeCell ref="C5:C11"/>
    <mergeCell ref="D5:D11"/>
    <mergeCell ref="E5:E11"/>
    <mergeCell ref="F5:F11"/>
    <mergeCell ref="I5:I11"/>
    <mergeCell ref="J5:J11"/>
    <mergeCell ref="K5:K11"/>
    <mergeCell ref="F15:F19"/>
    <mergeCell ref="A12:A14"/>
    <mergeCell ref="B12:B14"/>
    <mergeCell ref="C12:C14"/>
    <mergeCell ref="D12:D14"/>
    <mergeCell ref="E12:E14"/>
    <mergeCell ref="F12:F14"/>
    <mergeCell ref="A20:A25"/>
    <mergeCell ref="B20:B25"/>
    <mergeCell ref="C20:C25"/>
    <mergeCell ref="D20:D25"/>
    <mergeCell ref="E20:E25"/>
    <mergeCell ref="F20:F25"/>
    <mergeCell ref="I12:I14"/>
    <mergeCell ref="J20:J25"/>
    <mergeCell ref="J12:J14"/>
    <mergeCell ref="K20:K25"/>
    <mergeCell ref="I15:I19"/>
    <mergeCell ref="J15:J19"/>
    <mergeCell ref="K15:K19"/>
    <mergeCell ref="A30:A31"/>
    <mergeCell ref="B30:B31"/>
    <mergeCell ref="C30:C31"/>
    <mergeCell ref="D30:D31"/>
    <mergeCell ref="E30:E31"/>
    <mergeCell ref="A26:A29"/>
    <mergeCell ref="B26:B29"/>
    <mergeCell ref="C26:C29"/>
    <mergeCell ref="D26:D29"/>
    <mergeCell ref="E26:E29"/>
    <mergeCell ref="F30:F31"/>
    <mergeCell ref="I30:I31"/>
    <mergeCell ref="J30:J31"/>
    <mergeCell ref="K30:K31"/>
    <mergeCell ref="I26:I29"/>
    <mergeCell ref="J26:J29"/>
    <mergeCell ref="K26:K29"/>
    <mergeCell ref="F26:F29"/>
    <mergeCell ref="E15:E19"/>
    <mergeCell ref="I20:I25"/>
    <mergeCell ref="A34:A36"/>
    <mergeCell ref="B34:B36"/>
    <mergeCell ref="C34:C36"/>
    <mergeCell ref="D34:D36"/>
    <mergeCell ref="E34:E36"/>
    <mergeCell ref="A32:A33"/>
    <mergeCell ref="B32:B33"/>
    <mergeCell ref="C32:C33"/>
    <mergeCell ref="D32:D33"/>
    <mergeCell ref="E32:E33"/>
    <mergeCell ref="F34:F36"/>
    <mergeCell ref="I34:I36"/>
    <mergeCell ref="J34:J36"/>
    <mergeCell ref="K34:K36"/>
    <mergeCell ref="I32:I33"/>
    <mergeCell ref="J32:J33"/>
    <mergeCell ref="K32:K33"/>
    <mergeCell ref="F32:F33"/>
    <mergeCell ref="A43:A48"/>
    <mergeCell ref="B43:B48"/>
    <mergeCell ref="C43:C48"/>
    <mergeCell ref="D43:D48"/>
    <mergeCell ref="E43:E48"/>
    <mergeCell ref="A37:A42"/>
    <mergeCell ref="B37:B42"/>
    <mergeCell ref="C37:C42"/>
    <mergeCell ref="D37:D42"/>
    <mergeCell ref="E37:E42"/>
    <mergeCell ref="F43:F48"/>
    <mergeCell ref="I43:I48"/>
    <mergeCell ref="J43:J48"/>
    <mergeCell ref="K43:K48"/>
    <mergeCell ref="I37:I42"/>
    <mergeCell ref="J37:J42"/>
    <mergeCell ref="K37:K42"/>
    <mergeCell ref="F37:F42"/>
    <mergeCell ref="A53:A54"/>
    <mergeCell ref="B53:B54"/>
    <mergeCell ref="C53:C54"/>
    <mergeCell ref="D53:D54"/>
    <mergeCell ref="E53:E54"/>
    <mergeCell ref="A49:A52"/>
    <mergeCell ref="B49:B52"/>
    <mergeCell ref="C49:C52"/>
    <mergeCell ref="D49:D52"/>
    <mergeCell ref="E49:E52"/>
    <mergeCell ref="F53:F54"/>
    <mergeCell ref="I53:I54"/>
    <mergeCell ref="J53:J54"/>
    <mergeCell ref="K53:K54"/>
    <mergeCell ref="I49:I52"/>
    <mergeCell ref="J49:J52"/>
    <mergeCell ref="K49:K52"/>
    <mergeCell ref="F49:F52"/>
    <mergeCell ref="A62:A63"/>
    <mergeCell ref="B62:B63"/>
    <mergeCell ref="C62:C63"/>
    <mergeCell ref="D62:D63"/>
    <mergeCell ref="E62:E63"/>
    <mergeCell ref="A56:A60"/>
    <mergeCell ref="B56:B60"/>
    <mergeCell ref="C56:C60"/>
    <mergeCell ref="D56:D60"/>
    <mergeCell ref="E56:E60"/>
    <mergeCell ref="F62:F63"/>
    <mergeCell ref="I62:I63"/>
    <mergeCell ref="J62:J63"/>
    <mergeCell ref="K62:K63"/>
    <mergeCell ref="I56:I60"/>
    <mergeCell ref="J56:J60"/>
    <mergeCell ref="K56:K60"/>
    <mergeCell ref="F56:F60"/>
    <mergeCell ref="A66:A67"/>
    <mergeCell ref="B66:B67"/>
    <mergeCell ref="C66:C67"/>
    <mergeCell ref="D66:D67"/>
    <mergeCell ref="E66:E67"/>
    <mergeCell ref="A64:A65"/>
    <mergeCell ref="B64:B65"/>
    <mergeCell ref="C64:C65"/>
    <mergeCell ref="D64:D65"/>
    <mergeCell ref="E64:E65"/>
    <mergeCell ref="F66:F67"/>
    <mergeCell ref="I66:I67"/>
    <mergeCell ref="J66:J67"/>
    <mergeCell ref="K66:K67"/>
    <mergeCell ref="I64:I65"/>
    <mergeCell ref="J64:J65"/>
    <mergeCell ref="K64:K65"/>
    <mergeCell ref="F64:F65"/>
    <mergeCell ref="A71:A72"/>
    <mergeCell ref="B71:B72"/>
    <mergeCell ref="C71:C72"/>
    <mergeCell ref="D71:D72"/>
    <mergeCell ref="E71:E72"/>
    <mergeCell ref="A68:A70"/>
    <mergeCell ref="B68:B70"/>
    <mergeCell ref="C68:C70"/>
    <mergeCell ref="D68:D70"/>
    <mergeCell ref="E68:E70"/>
    <mergeCell ref="F71:F72"/>
    <mergeCell ref="I71:I72"/>
    <mergeCell ref="J71:J72"/>
    <mergeCell ref="K71:K72"/>
    <mergeCell ref="I68:I70"/>
    <mergeCell ref="J68:J70"/>
    <mergeCell ref="K68:K70"/>
    <mergeCell ref="F68:F70"/>
    <mergeCell ref="A76:A77"/>
    <mergeCell ref="B76:B77"/>
    <mergeCell ref="C76:C77"/>
    <mergeCell ref="D76:D77"/>
    <mergeCell ref="E76:E77"/>
    <mergeCell ref="A73:A75"/>
    <mergeCell ref="B73:B75"/>
    <mergeCell ref="C73:C75"/>
    <mergeCell ref="D73:D75"/>
    <mergeCell ref="E73:E75"/>
    <mergeCell ref="F76:F77"/>
    <mergeCell ref="I76:I77"/>
    <mergeCell ref="J76:J77"/>
    <mergeCell ref="K76:K77"/>
    <mergeCell ref="I73:I75"/>
    <mergeCell ref="J73:J75"/>
    <mergeCell ref="K73:K75"/>
    <mergeCell ref="F73:F75"/>
    <mergeCell ref="A80:A84"/>
    <mergeCell ref="B80:B84"/>
    <mergeCell ref="C80:C84"/>
    <mergeCell ref="D80:D84"/>
    <mergeCell ref="E80:E84"/>
    <mergeCell ref="A78:A79"/>
    <mergeCell ref="B78:B79"/>
    <mergeCell ref="C78:C79"/>
    <mergeCell ref="D78:D79"/>
    <mergeCell ref="E78:E79"/>
    <mergeCell ref="F80:F84"/>
    <mergeCell ref="I80:I84"/>
    <mergeCell ref="J80:J84"/>
    <mergeCell ref="K80:K84"/>
    <mergeCell ref="I78:I79"/>
    <mergeCell ref="J78:J79"/>
    <mergeCell ref="K78:K79"/>
    <mergeCell ref="F78:F79"/>
    <mergeCell ref="A87:A94"/>
    <mergeCell ref="B87:B94"/>
    <mergeCell ref="C87:C94"/>
    <mergeCell ref="D87:D94"/>
    <mergeCell ref="E87:E94"/>
    <mergeCell ref="A85:A86"/>
    <mergeCell ref="B85:B86"/>
    <mergeCell ref="C85:C86"/>
    <mergeCell ref="D85:D86"/>
    <mergeCell ref="E85:E86"/>
    <mergeCell ref="F87:F94"/>
    <mergeCell ref="I87:I94"/>
    <mergeCell ref="J87:J94"/>
    <mergeCell ref="K87:K94"/>
    <mergeCell ref="I85:I86"/>
    <mergeCell ref="J85:J86"/>
    <mergeCell ref="K85:K86"/>
    <mergeCell ref="F85:F86"/>
    <mergeCell ref="A97:A99"/>
    <mergeCell ref="B97:B99"/>
    <mergeCell ref="C97:C99"/>
    <mergeCell ref="D97:D99"/>
    <mergeCell ref="E97:E99"/>
    <mergeCell ref="A95:A96"/>
    <mergeCell ref="B95:B96"/>
    <mergeCell ref="C95:C96"/>
    <mergeCell ref="D95:D96"/>
    <mergeCell ref="E95:E96"/>
    <mergeCell ref="A106:A107"/>
    <mergeCell ref="B106:B107"/>
    <mergeCell ref="C106:C107"/>
    <mergeCell ref="D106:D107"/>
    <mergeCell ref="E106:E107"/>
    <mergeCell ref="A100:A105"/>
    <mergeCell ref="B100:B105"/>
    <mergeCell ref="C100:C105"/>
    <mergeCell ref="D100:D105"/>
    <mergeCell ref="E100:E105"/>
    <mergeCell ref="F108:F113"/>
    <mergeCell ref="F97:F99"/>
    <mergeCell ref="I97:I99"/>
    <mergeCell ref="J97:J99"/>
    <mergeCell ref="K97:K99"/>
    <mergeCell ref="I95:I96"/>
    <mergeCell ref="J95:J96"/>
    <mergeCell ref="K95:K96"/>
    <mergeCell ref="F95:F96"/>
    <mergeCell ref="F106:F107"/>
    <mergeCell ref="I106:I107"/>
    <mergeCell ref="J106:J107"/>
    <mergeCell ref="K106:K107"/>
    <mergeCell ref="I100:I105"/>
    <mergeCell ref="J100:J105"/>
    <mergeCell ref="A118:A126"/>
    <mergeCell ref="B118:B126"/>
    <mergeCell ref="C118:C126"/>
    <mergeCell ref="D118:D126"/>
    <mergeCell ref="E118:E126"/>
    <mergeCell ref="K100:K105"/>
    <mergeCell ref="F100:F105"/>
    <mergeCell ref="A114:A117"/>
    <mergeCell ref="B114:B117"/>
    <mergeCell ref="C114:C117"/>
    <mergeCell ref="D114:D117"/>
    <mergeCell ref="E114:E117"/>
    <mergeCell ref="A108:A113"/>
    <mergeCell ref="B108:B113"/>
    <mergeCell ref="C108:C113"/>
    <mergeCell ref="D108:D113"/>
    <mergeCell ref="E108:E113"/>
    <mergeCell ref="F114:F117"/>
    <mergeCell ref="I114:I117"/>
    <mergeCell ref="J114:J117"/>
    <mergeCell ref="K114:K117"/>
    <mergeCell ref="I108:I113"/>
    <mergeCell ref="J108:J113"/>
    <mergeCell ref="K108:K113"/>
    <mergeCell ref="A129:A133"/>
    <mergeCell ref="B129:B133"/>
    <mergeCell ref="C129:C133"/>
    <mergeCell ref="D129:D133"/>
    <mergeCell ref="E129:E133"/>
    <mergeCell ref="A127:A128"/>
    <mergeCell ref="B127:B128"/>
    <mergeCell ref="C127:C128"/>
    <mergeCell ref="D127:D128"/>
    <mergeCell ref="E127:E128"/>
    <mergeCell ref="F127:F128"/>
    <mergeCell ref="I127:I128"/>
    <mergeCell ref="J127:J128"/>
    <mergeCell ref="K127:K128"/>
    <mergeCell ref="I118:I126"/>
    <mergeCell ref="J118:J126"/>
    <mergeCell ref="K118:K126"/>
    <mergeCell ref="F118:F126"/>
    <mergeCell ref="F134:F137"/>
    <mergeCell ref="I134:I137"/>
    <mergeCell ref="J134:J137"/>
    <mergeCell ref="K134:K137"/>
    <mergeCell ref="I129:I133"/>
    <mergeCell ref="J129:J133"/>
    <mergeCell ref="K129:K133"/>
    <mergeCell ref="F129:F133"/>
    <mergeCell ref="F143:F147"/>
    <mergeCell ref="I143:I147"/>
    <mergeCell ref="J143:J147"/>
    <mergeCell ref="K143:K147"/>
    <mergeCell ref="I138:I142"/>
    <mergeCell ref="J138:J142"/>
    <mergeCell ref="K138:K142"/>
    <mergeCell ref="F138:F142"/>
    <mergeCell ref="A134:A137"/>
    <mergeCell ref="B134:B137"/>
    <mergeCell ref="C134:C137"/>
    <mergeCell ref="D134:D137"/>
    <mergeCell ref="A143:A147"/>
    <mergeCell ref="B143:B147"/>
    <mergeCell ref="C143:C147"/>
    <mergeCell ref="D143:D147"/>
    <mergeCell ref="E143:E147"/>
    <mergeCell ref="A138:A142"/>
    <mergeCell ref="B138:B142"/>
    <mergeCell ref="C138:C142"/>
    <mergeCell ref="D138:D142"/>
    <mergeCell ref="E138:E142"/>
    <mergeCell ref="E134:E137"/>
    <mergeCell ref="J153:J159"/>
    <mergeCell ref="K153:K159"/>
    <mergeCell ref="I148:I149"/>
    <mergeCell ref="J148:J149"/>
    <mergeCell ref="K148:K149"/>
    <mergeCell ref="F148:F149"/>
    <mergeCell ref="K160:K161"/>
    <mergeCell ref="A148:A149"/>
    <mergeCell ref="B148:B149"/>
    <mergeCell ref="C148:C149"/>
    <mergeCell ref="D148:D149"/>
    <mergeCell ref="E148:E149"/>
    <mergeCell ref="A174:H174"/>
    <mergeCell ref="F153:F159"/>
    <mergeCell ref="I153:I159"/>
    <mergeCell ref="A153:A159"/>
    <mergeCell ref="B153:B159"/>
    <mergeCell ref="C153:C159"/>
    <mergeCell ref="D153:D159"/>
    <mergeCell ref="E153:E159"/>
    <mergeCell ref="F160:F161"/>
    <mergeCell ref="E160:E161"/>
    <mergeCell ref="C160:C161"/>
    <mergeCell ref="B160:B161"/>
    <mergeCell ref="A160:A161"/>
    <mergeCell ref="D160:D161"/>
    <mergeCell ref="A162:A167"/>
    <mergeCell ref="B162:B167"/>
    <mergeCell ref="C162:C167"/>
    <mergeCell ref="D162:D167"/>
    <mergeCell ref="E162:E167"/>
    <mergeCell ref="F162:F167"/>
    <mergeCell ref="A172:A173"/>
    <mergeCell ref="B172:B173"/>
    <mergeCell ref="C172:C173"/>
    <mergeCell ref="D172:D173"/>
    <mergeCell ref="A168:A171"/>
    <mergeCell ref="B168:B171"/>
    <mergeCell ref="C168:C171"/>
    <mergeCell ref="D168:D171"/>
    <mergeCell ref="E168:E171"/>
    <mergeCell ref="F168:F171"/>
    <mergeCell ref="I168:I171"/>
    <mergeCell ref="J168:J171"/>
    <mergeCell ref="K168:K171"/>
    <mergeCell ref="E172:E173"/>
    <mergeCell ref="F172:F173"/>
    <mergeCell ref="I172:I173"/>
    <mergeCell ref="J172:J173"/>
    <mergeCell ref="K172:K173"/>
    <mergeCell ref="K162:K167"/>
    <mergeCell ref="J162:J167"/>
    <mergeCell ref="I162:I167"/>
    <mergeCell ref="J160:J161"/>
    <mergeCell ref="I160:I161"/>
  </mergeCells>
  <printOptions horizontalCentered="1" verticalCentered="1"/>
  <pageMargins left="0.62992125984251968" right="0.70866141732283472" top="0.82677165354330717" bottom="0.51181102362204722" header="0.31496062992125984" footer="0.31496062992125984"/>
  <pageSetup paperSize="5" scale="59" fitToHeight="0" orientation="landscape" r:id="rId1"/>
  <headerFooter>
    <oddHeader>&amp;C&amp;G</oddHeader>
    <oddFooter>&amp;R&amp;P de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0624d2-cdb6-4d90-876b-e769877d8b03">
      <Terms xmlns="http://schemas.microsoft.com/office/infopath/2007/PartnerControls"/>
    </lcf76f155ced4ddcb4097134ff3c332f>
    <TaxCatchAll xmlns="d8649456-e6fa-4489-a9e7-ff28b0f0cda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9B46ADB8887304EA06ABEE699B9F595" ma:contentTypeVersion="15" ma:contentTypeDescription="Crear nuevo documento." ma:contentTypeScope="" ma:versionID="f05e963c52a77849d66c06b25f9dc6fd">
  <xsd:schema xmlns:xsd="http://www.w3.org/2001/XMLSchema" xmlns:xs="http://www.w3.org/2001/XMLSchema" xmlns:p="http://schemas.microsoft.com/office/2006/metadata/properties" xmlns:ns2="400624d2-cdb6-4d90-876b-e769877d8b03" xmlns:ns3="d8649456-e6fa-4489-a9e7-ff28b0f0cda9" targetNamespace="http://schemas.microsoft.com/office/2006/metadata/properties" ma:root="true" ma:fieldsID="e593147b58af9583e3ea890f5e09650d" ns2:_="" ns3:_="">
    <xsd:import namespace="400624d2-cdb6-4d90-876b-e769877d8b03"/>
    <xsd:import namespace="d8649456-e6fa-4489-a9e7-ff28b0f0cd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0624d2-cdb6-4d90-876b-e769877d8b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9715d0d-a720-4a5a-b8fd-b8fdaeb8ece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649456-e6fa-4489-a9e7-ff28b0f0cda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b98cfc5-74d7-4518-9ba6-ad23f273651f}" ma:internalName="TaxCatchAll" ma:showField="CatchAllData" ma:web="d8649456-e6fa-4489-a9e7-ff28b0f0cd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B3AE9D-2600-49E9-A5A3-9661600E4942}">
  <ds:schemaRefs>
    <ds:schemaRef ds:uri="http://purl.org/dc/terms/"/>
    <ds:schemaRef ds:uri="http://schemas.openxmlformats.org/package/2006/metadata/core-properties"/>
    <ds:schemaRef ds:uri="d8649456-e6fa-4489-a9e7-ff28b0f0cda9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400624d2-cdb6-4d90-876b-e769877d8b0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A96D7B-4E89-45D2-BE23-D3A4722B00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9C5CBA-5619-4F8A-ADF9-A6C9604CE4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0624d2-cdb6-4d90-876b-e769877d8b03"/>
    <ds:schemaRef ds:uri="d8649456-e6fa-4489-a9e7-ff28b0f0cd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Matriz PDA Septiembre 2025</vt:lpstr>
      <vt:lpstr>'Matriz PDA Septiembre 2025'!Área_de_impresión</vt:lpstr>
      <vt:lpstr>'Matriz PDA Septiembre 2025'!Títulos_a_imprimir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Javier Augusto Jimenez Cuvides</dc:creator>
  <cp:keywords/>
  <dc:description/>
  <cp:lastModifiedBy>Javier Augusto Jimenez Cuvides</cp:lastModifiedBy>
  <cp:revision/>
  <cp:lastPrinted>2025-07-25T21:07:26Z</cp:lastPrinted>
  <dcterms:created xsi:type="dcterms:W3CDTF">2025-04-11T21:40:25Z</dcterms:created>
  <dcterms:modified xsi:type="dcterms:W3CDTF">2025-11-14T22:32:39Z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0x010100C9B46ADB8887304EA06ABEE699B9F595</vt:lpwstr>
  </property>
  <property fmtid="{D5CDD505-2E9C-101B-9397-08002B2CF9AE}" pid="3" name="MediaServiceImageTags">
    <vt:lpwstr/>
  </property>
</Properties>
</file>