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Unimagdalena\Desktop\Escritorio\año 2022\Ley de Trasparencia\"/>
    </mc:Choice>
  </mc:AlternateContent>
  <xr:revisionPtr revIDLastSave="0" documentId="13_ncr:1_{18DE5F7B-0C20-4E6F-A3B5-784FB08DBB6D}" xr6:coauthVersionLast="47" xr6:coauthVersionMax="47" xr10:uidLastSave="{00000000-0000-0000-0000-000000000000}"/>
  <bookViews>
    <workbookView xWindow="-108" yWindow="-108" windowWidth="23256" windowHeight="12576" activeTab="3" xr2:uid="{00000000-000D-0000-FFFF-FFFF00000000}"/>
  </bookViews>
  <sheets>
    <sheet name="FEE" sheetId="19" r:id="rId1"/>
    <sheet name="FCS" sheetId="9" r:id="rId2"/>
    <sheet name="FIN" sheetId="4" r:id="rId3"/>
    <sheet name="FCB" sheetId="5" r:id="rId4"/>
    <sheet name="FCE" sheetId="6" r:id="rId5"/>
    <sheet name="FHU" sheetId="3" r:id="rId6"/>
    <sheet name="CPF" sheetId="11" r:id="rId7"/>
    <sheet name="CREO" sheetId="13" r:id="rId8"/>
    <sheet name="VAC" sheetId="20" r:id="rId9"/>
    <sheet name="VIN" sheetId="10" r:id="rId10"/>
    <sheet name="VEX" sheetId="17" r:id="rId11"/>
    <sheet name="VAD CONTRATA" sheetId="18" r:id="rId12"/>
    <sheet name="VAD ADMIN" sheetId="21" r:id="rId13"/>
    <sheet name="DAD ADMINIST" sheetId="15" r:id="rId14"/>
  </sheets>
  <definedNames>
    <definedName name="_xlnm._FilterDatabase" localSheetId="6" hidden="1">CPF!$A$1:$V$104</definedName>
    <definedName name="_xlnm._FilterDatabase" localSheetId="7" hidden="1">CREO!$A$1:$V$84</definedName>
    <definedName name="_xlnm._FilterDatabase" localSheetId="13" hidden="1">'DAD ADMINIST'!$A$1:$V$186</definedName>
    <definedName name="_xlnm._FilterDatabase" localSheetId="4" hidden="1">FCE!$A$1:$V$54</definedName>
    <definedName name="_xlnm._FilterDatabase" localSheetId="1" hidden="1">FCS!$A$1:$V$43</definedName>
    <definedName name="_xlnm._FilterDatabase" localSheetId="0" hidden="1">FEE!$A$1:$V$83</definedName>
    <definedName name="_xlnm._FilterDatabase" localSheetId="5" hidden="1">FHU!$A$1:$V$50</definedName>
    <definedName name="_xlnm._FilterDatabase" localSheetId="2" hidden="1">FIN!$A$1:$S$1</definedName>
    <definedName name="_xlnm._FilterDatabase" localSheetId="8" hidden="1">VAC!$A$1:$J$1</definedName>
    <definedName name="_xlnm._FilterDatabase" localSheetId="12" hidden="1">'VAD ADMIN'!$A$1:$V$110</definedName>
    <definedName name="_xlnm._FilterDatabase" localSheetId="11" hidden="1">'VAD CONTRATA'!$A$1:$V$1964</definedName>
    <definedName name="_xlnm._FilterDatabase" localSheetId="10" hidden="1">VEX!$A$1:$V$1654</definedName>
    <definedName name="_xlnm._FilterDatabase" localSheetId="9" hidden="1">VIN!$A$1:$V$742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 i="5" l="1"/>
  <c r="I297" i="15"/>
  <c r="I1120" i="17"/>
  <c r="I12" i="20" l="1"/>
  <c r="I110" i="21" l="1"/>
  <c r="I39" i="19"/>
  <c r="T33" i="19"/>
  <c r="T29" i="19"/>
  <c r="T28" i="19"/>
  <c r="T27" i="19"/>
  <c r="T26" i="19"/>
  <c r="T25" i="19"/>
  <c r="T22" i="19"/>
  <c r="T21" i="19"/>
  <c r="T20" i="19"/>
  <c r="T19" i="19"/>
  <c r="T18" i="19"/>
  <c r="T12" i="19"/>
  <c r="I43" i="9" l="1"/>
  <c r="I1019" i="18"/>
  <c r="I33" i="4" l="1"/>
  <c r="I300" i="10" l="1"/>
  <c r="I38" i="6"/>
  <c r="I106" i="11" l="1"/>
  <c r="I72" i="13" l="1"/>
  <c r="I1048575" i="13" s="1"/>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4"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T3" i="13"/>
  <c r="T2" i="13"/>
  <c r="I38" i="3" l="1"/>
  <c r="C88" i="19" l="1"/>
  <c r="E1969" i="18" l="1"/>
  <c r="I52" i="3" l="1"/>
  <c r="I56" i="6"/>
  <c r="I85" i="19"/>
</calcChain>
</file>

<file path=xl/sharedStrings.xml><?xml version="1.0" encoding="utf-8"?>
<sst xmlns="http://schemas.openxmlformats.org/spreadsheetml/2006/main" count="34505" uniqueCount="9216">
  <si>
    <t>(N) Nit Del Sujeto Vigilado</t>
  </si>
  <si>
    <t>(C) Nombre Del Sujeto Vigilado</t>
  </si>
  <si>
    <t>(C) Rubro Presupuestal De Gastos Que Se Afecta Al Celebrar El Contrato</t>
  </si>
  <si>
    <t>(C) Sector Del Cual Proviene El Recursos Contratado</t>
  </si>
  <si>
    <t>(C) Número Del Contrato</t>
  </si>
  <si>
    <t>(C) Régimen Contractual De La Entidad</t>
  </si>
  <si>
    <t>(C) Modalidad De Contratación</t>
  </si>
  <si>
    <t>(C) Tipologia De Contrato</t>
  </si>
  <si>
    <t>(N) Valor Inicial Del Contrato</t>
  </si>
  <si>
    <t>(N) Valor Final Si Sufrió Modificación</t>
  </si>
  <si>
    <t>(N) Nit O Numero De Cedula Del Contratista</t>
  </si>
  <si>
    <t>(C) Nombre Del Contratista</t>
  </si>
  <si>
    <t>(C) Objeto Del Contrato</t>
  </si>
  <si>
    <t>(F) Fecha De Inicio</t>
  </si>
  <si>
    <t>(F) Fecha Final</t>
  </si>
  <si>
    <t>(N) Valor Cancelado</t>
  </si>
  <si>
    <t>(N) Valor Adeudado</t>
  </si>
  <si>
    <t>(N) Numero De Identificación Del Supervisor O Interventor</t>
  </si>
  <si>
    <t>(C) Nombre Del Supervisor O Interventor</t>
  </si>
  <si>
    <t xml:space="preserve">VALOR REAL DE LA ADICION </t>
  </si>
  <si>
    <t xml:space="preserve">VALOR DE LA DISMINUCION </t>
  </si>
  <si>
    <t>Fecha De Suscripción</t>
  </si>
  <si>
    <t>(C) OBJETO DEL CONTRATO</t>
  </si>
  <si>
    <t xml:space="preserve">TOTAL CONTRATOS </t>
  </si>
  <si>
    <t xml:space="preserve">VALOR TOTAL INICIAL </t>
  </si>
  <si>
    <t>UNIVERSIDAD DEL MAGDALENA</t>
  </si>
  <si>
    <t>FUNCIONAMIENTO</t>
  </si>
  <si>
    <t>OTRO SECTOR</t>
  </si>
  <si>
    <t>OPSP-FHU-0001</t>
  </si>
  <si>
    <t>REGIMEN ESPECIAL</t>
  </si>
  <si>
    <t>OTRA</t>
  </si>
  <si>
    <t>PRESTACION DE SERVICIOS</t>
  </si>
  <si>
    <t>CARMEN ELENA ROMERO RODRIGUEZ</t>
  </si>
  <si>
    <t>LA PRESENTE ORDEN TIENE POR OBJETO PRESTAR ASESORÍA JURÍDICA EN CONTRATACIÓN A LOS PROGRAMAS DE POSGRADOS DE LA FACULTAD DE HUMANIDADES EN EL PERIODO 2022-1, DESARROLLANDO LAS SIGUIENTES ACTIVIDADES:  1. REVISAR Y/O CORREGIR LAS RESOLUCIONES ELABORADOS EN LA FACULTAD DE HUMANIDADES.  2. REVISAR Y/O CORREGIR LAS ÓRDENES DE SERVICIOS PROFESIONALES Y APOYO A LA GESTIÓN ELABORADAS POR LA DEPENDENCIA.  3. REVISAR Y/O CORREGIR LAS ÓRDENES DE COMPRA Y SUMINISTRO ELABORADAS POR LA FACULTAD DE HUMANIDADES.  4. RENDIR INFORMES MENSUALES, SOBRE LAS ACTIVIDADES DESARROLLADAS, EN CUMPLIMIENTO DE LA PRESENTE ORDEN DE PRESTACIÓN DE SERVICIOS.  5. CUMPLIR CON LOS PROCEDIMIENTOS DEL PROCESO DE GESTIÓN DE LA CONTRATACIÓN DEL SISTEMA INTEGRAL DE LA CALIDAD COGUI.  6. VERIFICAR QUE LOS CONTRATISTAS APORTEN LA HOJA DE VIDA DE LA FUNCIÓN PÚBLICA Y DOCUMENTOS SOPORTES, TENIENDO EN CUENTA LAS DIRECTRICES DADAS POR EL GRUPO DE CONTRATACIÓN DE LA INSTITUCIÓN.  7. ELABORAR LAS ACTAS DE CATEDRÁTICOS DE LOS DOCENTES PARA LOS PROGRAMAS DE POSTGRADOS DE LA FACULTAD. 8. DAR RESPUESTA A LOS DERECHOS DE PETICIÓN RECIBIDOS PARA LOS PROGRAMAS DE POSTGRADOS DE LA FACULTAD.</t>
  </si>
  <si>
    <t>CHRISTIAN RODRIGUEZ MARTINEZ</t>
  </si>
  <si>
    <t>OPSP-FHU-0002</t>
  </si>
  <si>
    <t>DAYANA GUTIERREZ GUERRERO</t>
  </si>
  <si>
    <t>APOYAR LAS DISTINTAS ACTIVIDADES ADMINISTRATIVAS DERIVADAS DEL PROCESO DE CONTRATACIÓN DE LOS PROGRAMAS DE POSGRADOS DE LA FACULTAD DE HUMANIDADES EN EL PERIODO 2022-1, DESARROLLANDO LAS SIGUIENTES ACTIVIDADES:  1. ELABORACIÓN DE SOLICITUDES DE CDP.  2. PROYECTAR RESOLUCIONES DE PAGO DE BONIFICACIÓN Y DE ACTIVIDADES VIRTUALES.  3. PROYECTAR ÓRDENES DE SERVICIOS PROFESIONALES Y APOYO A LA GESTIÓN DE POSGRADOS DE LA FACULTAD DE HUMANIDADES. 4. REVISAR LA DOCUMENTACIÓN PARA ELABORACIÓN DE ÓRDENES DE SERVICIOS, RESOLUCIONES Y CONTRATOS DE CATEDRA.  5. REVISAR LAS PLATAFORMAS DE GEDOCO Y SIGEP PARA APROBAR LOS DOCUMENTOS DE CONTRATACIÓN DE CATEDRÁTICOS Y CONTRATISTAS DE POSGRADOS DE LA FACULTAD DE HUMANIDADES. 6. REVISAR LA PLATAFORMA DE SIGEP PARA APROBAR LOS DOCUMENTOS DE CONTRATACIÓN DE CATEDRÁTICOS DE PREGRADO DE LA FACULTAD DE HUMANIDADES. 7.LLENAR LOS FORMATOS REQUERIDOS POR PARTE DE LA OFICINA DE TALENTO HUMANO PARA TRAMITES DE AFILIACIÓN A LA SEGURIDAD SOCIAL DE LOS DOCENTES CATEDRÁTICOS DE POSGRADOS DE LA FACULTAD DE HUMANIDADES. 8. REALIZAR SEGUIMIENTO A LOS TRÁMITES DE PAGO DE LOS DOCENTES.  9.RENDIR INFORMES MENSUALES, SOBRE LAS ACTIVIDADES DESARROLLADAS, EN CUMPLIMIENTO DE LA PRESENTE ORDEN DE PRESTACIÓN DE SERVICIOS.</t>
  </si>
  <si>
    <t>OPSP-FHU-0003</t>
  </si>
  <si>
    <t>EDGAR ANDRES PABON RUBIO</t>
  </si>
  <si>
    <t>FORTALECER LOS PROCESOS LOGÍSTICOS Y ORGANIZATIVOS DE LAS ACTIVIDADES RELACIONADAS CON EL FUNCIONAMIENTO DE LAS COHORTES DENTRO DEL PROGRAMA DE LA MAESTRÍA EN ARGUMENTACIÓN JURÍDICA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t>
  </si>
  <si>
    <t>OPSP-FHU-0004</t>
  </si>
  <si>
    <t>JESUS DAVID VARELA MUJICA</t>
  </si>
  <si>
    <t>FORTALECER LOS PROCESOS LOGÍSTICOS Y ORGANIZATIVOS DE LAS ACTIVIDADES RELACIONADAS CON EL FUNCIONAMIENTO DE LAS COHORTES DENTRO DEL PROGRAMA DE LA ESPECIALIZACIÓN EN DERECHOS HUMANOS Y DERECHO INTERNACIONAL HUMANITARIO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 SOBRE EL SEGUIMIENTO O EVOLUCIÓN DEL RESPECTIVO PRESUPUESTO.</t>
  </si>
  <si>
    <t>OPSP-FHU-0005</t>
  </si>
  <si>
    <t>LUIS EDUARDO GOENAGA NAVARRO</t>
  </si>
  <si>
    <t>FORTALECER LOS PROCESOS LOGÍSTICOS Y ORGANIZATIVOS DE LAS ACTIVIDADES RELACIONADAS CON EL FUNCIONAMIENTO DE LAS COHORTES DENTRO DEL PROGRAMA DE LA MAESTRÍA EN PROMOCIÓN Y PROTECCIÓN DE LOS DERECHOS HUMANOS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 16. REALIZAR EL PROCESO DE INDUCCIÓN A LOS ESTUDIANTES NUEVOS.</t>
  </si>
  <si>
    <t>OPSP-FHU-0006</t>
  </si>
  <si>
    <t>MAGNELLYS PATRICIA VESGA ACOSTA</t>
  </si>
  <si>
    <t>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CINE Y AUDIOVISUALES UN INFORME DETALLADO QUE DÉ CUENTA SOBRE EL CUMPLIMIENTO DE LAS ACTIVIDADES ACADÉMICAS CONTEMPLADAS EN LA PROGRAMACIÓN DE CADA COHORTE Y SOBRE EL SEGUIMIENTO O EVOLUCIÓN DEL RESPECTIVO PRESUPUESTO.</t>
  </si>
  <si>
    <t>LAURA MORALES GUERRERO</t>
  </si>
  <si>
    <t>OPSP-FHU-0007</t>
  </si>
  <si>
    <t>MARGIE MILENA SILVA OLAYA</t>
  </si>
  <si>
    <t>FORTALECER LOS PROCESOS LOGÍSTICOS Y ORGANIZATIVOS DE LAS ACTIVIDADES RELACIONADAS CON EL FUNCIONAMIENTO DE LAS COHORTES DENTRO DEL PROGRAMA DE LA MAESTRÍA EN ESCRITURAS AUDIOVISUALES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CINE Y AUDIOVISUALES UN INFORME DETALLADO QUE DÉ CUENTA SOBRE EL CUMPLIMIENTO DE LAS ACTIVIDADES ACADÉMICAS CONTEMPLADAS EN LA PROGRAMACIÓN DE CADA COHORTE Y SOBRE EL SEGUIMIENTO O EVOLUCIÓN DEL RESPECTIVO PRESUPUESTO.</t>
  </si>
  <si>
    <t>OPSP-FHU-0008</t>
  </si>
  <si>
    <t>OSWALTH ADRIAN ALZATE LOPEZ</t>
  </si>
  <si>
    <t>FORTALECER LOS PROCESOS LOGÍSTICOS Y ORGANIZATIVOS DE LAS ACTIVIDADES RELACIONADAS CON EL FUNCIONAMIENTO DE LAS COHORTES DENTRO DE LOS PROGRAMAS DE LA ESPECIALIZACIÓN EN DERECHO ADMINISTRATIVO Y DERECHO CONSTITUCIONAL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 LOS PROGRAMAS. 4. APOYAR Y PROMOVER CHARLAS, CONFERENCIAS, CURSOS Y ENCUENTROS ACADÉMICOS RELACIONADOS CON EL ÁREA DE LOS PROGRAMAS. 5. REALIZAR SEGUIMIENTO A LOS PROCESOS DE INSCRIPCIÓN, MATRÍCULA Y PROCESOS DE GRADO DE LOS ESTUDIANTES DE LOS PROGRAMAS. 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 8. PRESENTAR LOS INFORMES REQUERIDOS ACERCA DE LA SITUACIÓN ACADÉMICA Y FINANCIERA DE LOS ESTUDIANTES DE LOS PROGRAMAS. 9. MANTENER UN ARCHIVO DIGITAL ACTUALIZADO RELACIONADO CON: ACTAS DE LOS CONSEJOS DE PROGRAMA REALIZADOS, E INFORMACIÓN ACADÉMICA Y FINANCIERA DE CADA COHORTE DE LOS PROGRAMAS. 10. APOYAR EL PROCESO DE AUTOEVALUACIÓN Y RENOVACIÓN DE REGISTRO CALIFICADO DE LOS PROGRAMAS.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 LOS PROGRAMAS.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</si>
  <si>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OPSP-FHU-0009</t>
  </si>
  <si>
    <t>PAULA ANDREA VELASQUEZ FERREIRA</t>
  </si>
  <si>
    <t>FORTALECER LOS PROCESOS LOGÍSTICOS Y ORGANIZATIVOS DE LAS ACTIVIDADES RELACIONADAS CON EL FUNCIONAMIENTO DE LAS COHORTES DENTRO DEL PROGRAMA DE LA ESPECIALIZACIÓN EN DERECHO PROCESAL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 APOYAR EL PROCESO DE AUTOEVALUACIÓN Y RENOVACIÓN DE REGISTRO CALIFICADO DEL PROGRAMA.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</si>
  <si>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OPSP-FHU-0010</t>
  </si>
  <si>
    <t>YAMILETH FLORIAN MARTINEZ</t>
  </si>
  <si>
    <t>FORTALECER LOS PROCESOS LOGÍSTICOS Y ORGANIZATIVOS DE LAS ACTIVIDADES RELACIONADAS CON EL FUNCIONAMIENTO DE LAS COHORTES DENTRO DEL PROGRAMA DE LA MAESTRÍA EN ANTROPOLOGÍA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ANTROPOLOGÍA UN INFORME DETALLADO QUE DÉ CUENTA SOBRE EL CUMPLIMIENTO DE LAS ACTIVIDADES ACADÉMICAS CONTEMPLADAS EN LA PROGRAMACIÓN DE CADA COHORTE Y SOBRE EL SEGUIMIENTO O EVOLUCIÓN DEL RESPECTIVO PRESUPUESTO.</t>
  </si>
  <si>
    <t>HUGO DAVID DURAN GAMARRA</t>
  </si>
  <si>
    <t>OPSP-FHU-0011</t>
  </si>
  <si>
    <t>ANAMARIA QUINTANA CEPEDA</t>
  </si>
  <si>
    <t>APOYAR ACTIVIDADES ESPECÍFICAS DERIVADAS DE LOS PROCESOS DEL PROGRAMA DE DERECHO DESARROLLANDO LAS SIGUIENTES ACTIVIDADES: A. ASESORAR LA REFORMULACIÓN DEL DIPLOMADO DERECHO DE LA EMPRESA Y DE LOS NEGOCIOS. B. PROYECTAR LA REESTRUCTURACIÓN DE LOS MÓDULOS DEL DIPLOMADO DERECHO DE LA EMPRESA Y DE LOS NEGOCIOS EN LOS FORMATOS ESTABLECIDOS POR LA INSTITUCIÓN.</t>
  </si>
  <si>
    <t>OPSP-FHU-0012</t>
  </si>
  <si>
    <t>ELIANA MARCELA POLO MALDONADO</t>
  </si>
  <si>
    <t>APOYAR LA ORGANIZACIÓN Y LOGÍSTICA, DE LAS ACTIVIDADES ADMINISTRATIVAS Y ACADÉMICAS RELACIONADAS CON LOS PROCESOS DE AUTOEVALUACIÓN Y REGISTRO CALIFICADO DE LOS PROGRAMAS DE POSGRADOS DE LA FACULTAD DE HUMANIDADES PARA EL PERIODO 2022-1, DESARROLLANDO LAS SIGUIENTES ACTIVIDADES: 1. REALIZAR SEGUIMIENTO A LOS PROCESOS DE AUTOEVALUACIÓN Y REGISTRO CALIFICADO DE LOS PROGRAMAS DE POSGRADOS DE LA FACULTAD DE HUMANIDADES.  2. MANTENER ACTUALIZADA LA INFORMACIÓN RELACIONADA CON LOS PROCESOS DE AUTOEVALUACIÓN Y REGISTRO CALIFICADO DE LOS PROGRAMAS DE POSGRADOS DE LA FACULTAD DE HUMANIDADES.  3. PARTICIPAR, APOYAR, CONTRIBUIR EN LA ELABORACIÓN DEL PROCESO DE AUTOEVALUACIÓN Y REGISTRO CALIFICADO.  4. MANTENER ACTUALIZADO Y ORGANIZADO EL ARCHIVO DOCUMENTAL RELACIONADO CON LOS PROCESOS DE AUTOEVALUACIÓN Y REGISTRO CALIFICADO DE LOS PROGRAMAS DE POSGRADOS DE LA FACULTAD DE HUMANIDADES.  5.PRESENTAR MENSUALMENTE AL DIRECTOR(A) DEL CENTRO DE POSGRADOS UN INFORME DETALLADO QUE DÉ CUENTA SOBRE EL CUMPLIMIENTO DE SUS ACTIVIDADES ACADÉMICAS. 6. SERVIR DE APOYO EN LA CREACIÓN DE PROGRAMAS VIRTUALES PARA LA FACULTAD DE HUMANIDADES.</t>
  </si>
  <si>
    <t>ANETH CRISTINA RIVAS CASTRO</t>
  </si>
  <si>
    <t>OPSP-FHU-0013</t>
  </si>
  <si>
    <t>JESITH GOMEZ PERNETT</t>
  </si>
  <si>
    <t>APOYAR A LA DECANATURA DE LA FACULTAD DE HUMANIDADES EN PROCESOS ADMINISTRATIVOS, ACADÉMICOS, DE INVESTIGACIÓN Y EXTENSIÓN EN EL PERIODO 2022-I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 ASESORAR LA PROYECCIÓN DE RESPUESTA A SOLICITUDES Y DERECHOS DE PETICIÓN PRESENTADAS A LA FACULTAD DE HUMANIDADES.</t>
  </si>
  <si>
    <t>OPSP-FHU-0014</t>
  </si>
  <si>
    <t>MARIA CAMILA URECHE GONZALEZ</t>
  </si>
  <si>
    <t>APOYAR AL PROGRAMA DE DERECHO EN EL PROCESO DE ACREDITACIÓN POR ALTA CALIDAD, DESARROLLANDO LAS SIGUIENTES ACTIVIDADES: 1. APOYAR CON LOS AJUSTES DEL INFORME FINAL PARA EL PROCESO DE AUTOEVALUACIÓN CON FINES DE ACREDITACIÓN POR ALTA CALIDAD DEL PROGRAMA DE DERECHO. 2. ACOMPAÑAR LA RECOLECCIÓN, ORGANIZACIÓN Y PROCESAMIENTO DE LA INFORMACIÓN DOCUMENTAL, ESTADÍSTICA Y DE PERCEPCIÓN PARA APOYAR LA CONSTRUCCIÓN DE LA PRESENTACIÓN DEL INFORME DE AUTOEVALUACIÓN CON FINES DE ACREDITACIÓN POR ALTA CALIDAD DEL PROGRAMA DE DERECHO ANTE EL CONSEJO ACADÉMICO.</t>
  </si>
  <si>
    <t>OPSP-FHU-0015</t>
  </si>
  <si>
    <t>LUISA FERNANDA DOMINGUEZ MARTINEZ</t>
  </si>
  <si>
    <t>APOYAR LA EJECUCIÓN DEL DIPLOMADO DE PATRIMONIO CULTURAL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</si>
  <si>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OPSP-FHU-0016</t>
  </si>
  <si>
    <t>EYIS ADALBERTO TORO RODRIGUEZ</t>
  </si>
  <si>
    <t>1) APOYAR LA DIFUSIÓN DE LA OFERTA ACADÉMICA DE DIPLOMADOS Y FORMACIÓN CONTINUA. 2) APOYAR EL SEGUIMIENTO A LOS DOCENTES QUE ORIENTAN LOS DIPLOMADOS. 3) APOYAR EL SEGUIMIENTO A LA EVOLUCIÓN DE LOS DOCENTES QUE ORIENTAN LOS MÓDULOS DE LOS DIPLOMADOS. 4) APOYAR LA LOGÍSTICA REFERENTE A LAS AYUDAS TECNOLÓGICAS Y TODAS LAS NECESIDADES PARA EL BUEN DESARROLLO DE LOS MÓDULOS DE LOS DIPLOMADOS. 5) APOYAR EL SEGUIMIENTO A LOS PROCESOS DE CONTRATACIÓN DE CÁTEDRA Y PAGO DE LOS ESTÍMULOS ECONÓMICOS POR LA PRESTACIÓN DE SERVICIOS ACADÉMICOS DE LOS DOCENTES. 6) APOYAR LA ELABORACIÓN Y PRESENTACIÓN DE INFORMES ACADÉMICOS DE LOS DIPLOMADOS 7) APOYAR EL TRÁMITE DE LAS CERTIFICACIONES DE LOS PARTICIPANTES DEL DIPLOMADO ANTE LAS DEPENDENCIAS PERTINENTES.</t>
  </si>
  <si>
    <t>OPS-FHU-0017</t>
  </si>
  <si>
    <t>OBJDIGITAL S.A.S.</t>
  </si>
  <si>
    <t>CONTRATAR EL DISEÑO METODOLOGICO Y LA PRODUCCIÓN DE HERRAMIENTAS AUDIOVISUALES Y GRAFICAS PARA LA IMPLEMENTACION DE TRES CURSOS DEL PRIMER SEMESTRE DE LA MAESTRÍA EN PRODUCCIÓN AUDIVISUAL CREATIVA DE LA FACULTAD DE HUMANIDADES Y REALIZAR EL ACOMPAÑAMIENTO EN LA TRANSICIÓN DE LA FORMACIÓN PRESENCIAL A LA MODALIDAD VIRTUAL Y/O BLENDED A TRAVÉS DE DIFERENTES METODOLOGÍAS.</t>
  </si>
  <si>
    <t>OPSP-FHU-0018</t>
  </si>
  <si>
    <t>KARY BEATRIZ BLANCO GOMEZ</t>
  </si>
  <si>
    <t>APOYAR LA EJECUCIÓN DEL DIPLOMADO DE CONCILIACIÓN EN DERECHO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</si>
  <si>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OPSP-FHU-0019</t>
  </si>
  <si>
    <t>GINNA LIZETH GONZALEZ CAMPO</t>
  </si>
  <si>
    <r>
      <t xml:space="preserve">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t>
    </r>
    <r>
      <rPr>
        <b/>
        <sz val="10"/>
        <color theme="1"/>
        <rFont val="Calibri"/>
        <family val="2"/>
        <scheme val="minor"/>
      </rPr>
      <t xml:space="preserve">1. </t>
    </r>
    <r>
      <rPr>
        <sz val="10"/>
        <color theme="1"/>
        <rFont val="Calibri"/>
        <family val="2"/>
        <scheme val="minor"/>
      </rPr>
      <t xml:space="preserve">PRESENTAR DENTRO DE LAS FECHAS ESTABLECIDAS LA PROGRAMACIÓN SEMESTRAL DE ACTIVIDADES ACADÉMICAS, MICRODISEÑOS, PERFILES DOCENTES, MATERIAL PEDAGÓGICO DE LAS ASIGNATURAS, Y REQUERIMIENTOS DE CADA COHORTE. </t>
    </r>
    <r>
      <rPr>
        <b/>
        <sz val="10"/>
        <color theme="1"/>
        <rFont val="Calibri"/>
        <family val="2"/>
        <scheme val="minor"/>
      </rPr>
      <t xml:space="preserve">2. </t>
    </r>
    <r>
      <rPr>
        <sz val="10"/>
        <color theme="1"/>
        <rFont val="Calibri"/>
        <family val="2"/>
        <scheme val="minor"/>
      </rPr>
      <t xml:space="preserve">APOYAR EL DISEÑO PRESUPUESTAL DE INGRESOS Y GASTOS CORRESPONDIENTE A LAS NUEVAS COHORTES, CON EL VISTO BUENO DEL DIRECTOR DE PROGRAMA Y DECANO DE LA FACULTAD DE HUMANIDADES. </t>
    </r>
    <r>
      <rPr>
        <b/>
        <sz val="10"/>
        <color theme="1"/>
        <rFont val="Calibri"/>
        <family val="2"/>
        <scheme val="minor"/>
      </rPr>
      <t xml:space="preserve">3. </t>
    </r>
    <r>
      <rPr>
        <sz val="10"/>
        <color theme="1"/>
        <rFont val="Calibri"/>
        <family val="2"/>
        <scheme val="minor"/>
      </rPr>
      <t xml:space="preserve">APOYAR TODO EL PROCESO DE DIVULGACIÓN RELACIONADA CON LA PUBLICIDAD Y MERCADEO DEL PROGRAMA. </t>
    </r>
    <r>
      <rPr>
        <b/>
        <sz val="10"/>
        <color theme="1"/>
        <rFont val="Calibri"/>
        <family val="2"/>
        <scheme val="minor"/>
      </rPr>
      <t xml:space="preserve">4. </t>
    </r>
    <r>
      <rPr>
        <sz val="10"/>
        <color theme="1"/>
        <rFont val="Calibri"/>
        <family val="2"/>
        <scheme val="minor"/>
      </rPr>
      <t xml:space="preserve">APOYAR Y PROMOVER CHARLAS, CONFERENCIAS, CURSOS Y ENCUENTROS ACADÉMICOS RELACIONADOS CON EL ÁREA DEL PROGRAMA </t>
    </r>
    <r>
      <rPr>
        <b/>
        <sz val="10"/>
        <color theme="1"/>
        <rFont val="Calibri"/>
        <family val="2"/>
        <scheme val="minor"/>
      </rPr>
      <t xml:space="preserve">5. </t>
    </r>
    <r>
      <rPr>
        <sz val="10"/>
        <color theme="1"/>
        <rFont val="Calibri"/>
        <family val="2"/>
        <scheme val="minor"/>
      </rPr>
      <t xml:space="preserve">REALIZAR SEGUIMIENTO A LOS PROCESOS DE INSCRIPCIÓN, MATRÍCULA Y PROCESOS DE GRADO DE LOS ESTUDIANTES DEL PROGRAMA. </t>
    </r>
    <r>
      <rPr>
        <b/>
        <sz val="10"/>
        <color theme="1"/>
        <rFont val="Calibri"/>
        <family val="2"/>
        <scheme val="minor"/>
      </rPr>
      <t xml:space="preserve">6. </t>
    </r>
    <r>
      <rPr>
        <sz val="10"/>
        <color theme="1"/>
        <rFont val="Calibri"/>
        <family val="2"/>
        <scheme val="minor"/>
      </rPr>
      <t xml:space="preserve">APOYAR EL PROCESO ESTABLECIDO POR LA FACULTAD DE HUMANIDADES PARA LA CONTRATACIÓN DE DOCENTES NACIONALES E INTERNACIONALES DEL PROGRAMA. SUMINISTRAR LA INFORMACIÓN NECESARIA PARA TAL FIN. </t>
    </r>
    <r>
      <rPr>
        <b/>
        <sz val="10"/>
        <color theme="1"/>
        <rFont val="Calibri"/>
        <family val="2"/>
        <scheme val="minor"/>
      </rPr>
      <t xml:space="preserve">7. </t>
    </r>
    <r>
      <rPr>
        <sz val="10"/>
        <color theme="1"/>
        <rFont val="Calibri"/>
        <family val="2"/>
        <scheme val="minor"/>
      </rPr>
      <t xml:space="preserve">REALIZAR SEGUIMIENTO AL PROCESO PRECONTRACTUAL Y CONTRACTUAL, ASÍ COMO EL TRÁMITE DE PAGO DE DOCENTES NACIONALES E INTERNACIONALES DEL PROGRAMA. </t>
    </r>
    <r>
      <rPr>
        <b/>
        <sz val="10"/>
        <color theme="1"/>
        <rFont val="Calibri"/>
        <family val="2"/>
        <scheme val="minor"/>
      </rPr>
      <t xml:space="preserve">8. </t>
    </r>
    <r>
      <rPr>
        <sz val="10"/>
        <color theme="1"/>
        <rFont val="Calibri"/>
        <family val="2"/>
        <scheme val="minor"/>
      </rPr>
      <t xml:space="preserve">PRESENTAR LOS INFORMES REQUERIDOS ACERCA DE LA SITUACIÓN ACADÉMICA Y FINANCIERA DE LOS ESTUDIANTES DEL PROGRAMA. </t>
    </r>
    <r>
      <rPr>
        <b/>
        <sz val="10"/>
        <color theme="1"/>
        <rFont val="Calibri"/>
        <family val="2"/>
        <scheme val="minor"/>
      </rPr>
      <t xml:space="preserve">9. </t>
    </r>
    <r>
      <rPr>
        <sz val="10"/>
        <color theme="1"/>
        <rFont val="Calibri"/>
        <family val="2"/>
        <scheme val="minor"/>
      </rPr>
      <t xml:space="preserve">MANTENER UN ARCHIVO DIGITAL ACTUALIZADO RELACIONADO CON: ACTAS DE LOS CONSEJOS DE PROGRAMA REALIZADOS, E INFORMACIÓN ACADÉMICA Y FINANCIERA DE CADA COHORTE DEL PROGRAMA. </t>
    </r>
    <r>
      <rPr>
        <b/>
        <sz val="10"/>
        <color theme="1"/>
        <rFont val="Calibri"/>
        <family val="2"/>
        <scheme val="minor"/>
      </rPr>
      <t>10.</t>
    </r>
    <r>
      <rPr>
        <sz val="10"/>
        <color theme="1"/>
        <rFont val="Calibri"/>
        <family val="2"/>
        <scheme val="minor"/>
      </rPr>
      <t xml:space="preserve">APOYAR EL PROCESO DE AUTOEVALUACIÓN Y RENOVACIÓN DE REGISTRO CALIFICADO DEL PROGRAMA. SUMINISTRAR LA INFORMACIÓN NECESARIA PARA DICHO PROCESO. </t>
    </r>
    <r>
      <rPr>
        <b/>
        <sz val="10"/>
        <color theme="1"/>
        <rFont val="Calibri"/>
        <family val="2"/>
        <scheme val="minor"/>
      </rPr>
      <t>11.</t>
    </r>
    <r>
      <rPr>
        <sz val="10"/>
        <color theme="1"/>
        <rFont val="Calibri"/>
        <family val="2"/>
        <scheme val="minor"/>
      </rPr>
      <t xml:space="preserve">INFORMAR CUALQUIER NOVEDAD GENERADA EN EL DESARROLLO DE LA PROGRAMACIÓN ACADÉMICA, CON EL VISTO BUENO DEL DIRECTOR DEL PROGRAMA. </t>
    </r>
    <r>
      <rPr>
        <b/>
        <sz val="10"/>
        <color theme="1"/>
        <rFont val="Calibri"/>
        <family val="2"/>
        <scheme val="minor"/>
      </rPr>
      <t>12.</t>
    </r>
    <r>
      <rPr>
        <sz val="10"/>
        <color theme="1"/>
        <rFont val="Calibri"/>
        <family val="2"/>
        <scheme val="minor"/>
      </rPr>
      <t xml:space="preserve">APOYAR Y PROMOVER LA DIVULGACIÓN DE LA EVALUACIÓN DOCENTE REALIZADA POR CADA ESTUDIANTE, Y DE LA EVALUACIÓN DEL CURSO REALIZADA POR PARTE DEL DOCENTE AL TÉRMINO DE CADA MÓDULO. </t>
    </r>
    <r>
      <rPr>
        <b/>
        <sz val="10"/>
        <color theme="1"/>
        <rFont val="Calibri"/>
        <family val="2"/>
        <scheme val="minor"/>
      </rPr>
      <t xml:space="preserve">13. </t>
    </r>
    <r>
      <rPr>
        <sz val="10"/>
        <color theme="1"/>
        <rFont val="Calibri"/>
        <family val="2"/>
        <scheme val="minor"/>
      </rPr>
      <t xml:space="preserve">HACER SEGUIMIENTO A LAS PETICIONES, QUEJAS, RECLAMOS Y TRÁMITES JUDICIALES PRESENTADOS DURANTE EL DESARROLLO DEL PROGRAMA. </t>
    </r>
    <r>
      <rPr>
        <b/>
        <sz val="10"/>
        <color theme="1"/>
        <rFont val="Calibri"/>
        <family val="2"/>
        <scheme val="minor"/>
      </rPr>
      <t xml:space="preserve">14. </t>
    </r>
    <r>
      <rPr>
        <sz val="10"/>
        <color theme="1"/>
        <rFont val="Calibri"/>
        <family val="2"/>
        <scheme val="minor"/>
      </rPr>
      <t xml:space="preserve">REALIZAR SEGUIMIENTO A LOS TIEMPOS DE ENTREGA Y SOCIALIZACIÓN DE NOTAS DE LOS DOCENTES. </t>
    </r>
    <r>
      <rPr>
        <b/>
        <sz val="10"/>
        <color theme="1"/>
        <rFont val="Calibri"/>
        <family val="2"/>
        <scheme val="minor"/>
      </rPr>
      <t xml:space="preserve">15. </t>
    </r>
    <r>
      <rPr>
        <sz val="10"/>
        <color theme="1"/>
        <rFont val="Calibri"/>
        <family val="2"/>
        <scheme val="minor"/>
      </rPr>
      <t xml:space="preserve">PRESENTAR MENSUALMENTE AL DIRECTOR DEL PROGRAMA DE CINE Y AUDIOVISUALES UN INFORME DETALLADO QUE DÉ CUENTA SOBRE EL CUMPLIMIENTO DE LAS ACTIVIDADES ACADÉMICAS CONTEMPLADAS EN LA PROGRAMACIÓN DE CADA COHORTE Y SOBRE EL SEGUIMIENTO O EVOLUCIÓN DEL RESPECTIVO PRESUPUESTO.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</si>
  <si>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OPSP-FHU-0020</t>
  </si>
  <si>
    <t>OPSP-FHU-0021</t>
  </si>
  <si>
    <t>ALISON DANIELA FONTALVO NAVARRO</t>
  </si>
  <si>
    <t>APOYAR A LA DECANATURA DE LA FACULTAD DE HUMANIDADES EN PROCESOS ADMINISTRATIVOS, ACADÉMICOS, DE INVESTIGACIÓN Y EXTENSIÓN EN EL PERIODO 2022-II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6.ASESORAR LA PROYECCIÓN DE RESPUESTA A SOLICITUDES Y DERECHOS DE PETICIÓN PRESENTADAS A LA FACULTAD DE HUMANIDADES.</t>
  </si>
  <si>
    <t>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DIRECCIÓN DEL PROGRAMA DE HISTORIA Y PATRIMONIO EN LA ATENCIÓN A LOS USUARIOS. 10. APOYAR A LA DIRECCIÓN DEL PROGRAMA DE HISTORIA Y PATRIMONIO EN LA ATENCIÓN DE LAS PETICIONES, QUEJAS, RECLAMOS Y SUGERENCIAS, RELACIONADAS CON LOS SERVICIOS DEL PROGRAMA</t>
  </si>
  <si>
    <t>OPSP-FHU-0022</t>
  </si>
  <si>
    <t>OPSP-FHU-0024</t>
  </si>
  <si>
    <t>OPSP-FHU-0025</t>
  </si>
  <si>
    <t>OPSP-FHU-0026</t>
  </si>
  <si>
    <t>OPSP-FHU-0027</t>
  </si>
  <si>
    <t>OPSP-FHU-0028</t>
  </si>
  <si>
    <t>OPSP-FHU-0030</t>
  </si>
  <si>
    <t>OPSP-FHU-0031</t>
  </si>
  <si>
    <t>OPSP-FHU-0032</t>
  </si>
  <si>
    <t>OPSP-FHU-0033</t>
  </si>
  <si>
    <t>OPSP-FHU-0034</t>
  </si>
  <si>
    <t>OAG-FHU-0034A</t>
  </si>
  <si>
    <t>OAG-FHU-0035</t>
  </si>
  <si>
    <t>OPSP-FHU-0037</t>
  </si>
  <si>
    <t>DAYANA SOFIA VALENCIA CUELLAR</t>
  </si>
  <si>
    <r>
      <t xml:space="preserve">COORDINAR LA PUBLICACIÓN Y PROMOCIÓN DE LA REVISTA SABERES JURÍDICOS DEL PROGRAMA DE DERECHO, DESARROLLANDO LAS SIGUIENTES ACTIVIDADES: </t>
    </r>
    <r>
      <rPr>
        <b/>
        <sz val="10"/>
        <color theme="1"/>
        <rFont val="Calibri"/>
        <family val="2"/>
        <scheme val="minor"/>
      </rPr>
      <t xml:space="preserve">1. </t>
    </r>
    <r>
      <rPr>
        <sz val="10"/>
        <color theme="1"/>
        <rFont val="Calibri"/>
        <family val="2"/>
        <scheme val="minor"/>
      </rPr>
      <t xml:space="preserve">VELAR POR EL CUMPLIMIENTO DE LOS CRITERIOS DE CALIDAD NECESARIOS PARA LA PUBLICACIÓN Y PROMOCIÓN DE LA REVISTA SABERES JURÍDICOS. </t>
    </r>
    <r>
      <rPr>
        <b/>
        <sz val="10"/>
        <color theme="1"/>
        <rFont val="Calibri"/>
        <family val="2"/>
        <scheme val="minor"/>
      </rPr>
      <t xml:space="preserve">2. </t>
    </r>
    <r>
      <rPr>
        <sz val="10"/>
        <color theme="1"/>
        <rFont val="Calibri"/>
        <family val="2"/>
        <scheme val="minor"/>
      </rPr>
      <t xml:space="preserve">BAJO LA DIRECTRIZ DEL EDITOR DE LA REVISTA SABERES JURÍDICOS, VELAR POR EL CUMPLIMIENTO DE LOS REQUISITOS DE CLASIFICACIÓN DE LA REVISTA EN BASES DE DATOS Y DIRECTORIOS. </t>
    </r>
    <r>
      <rPr>
        <b/>
        <sz val="10"/>
        <color theme="1"/>
        <rFont val="Calibri"/>
        <family val="2"/>
        <scheme val="minor"/>
      </rPr>
      <t xml:space="preserve">3. </t>
    </r>
    <r>
      <rPr>
        <sz val="10"/>
        <color theme="1"/>
        <rFont val="Calibri"/>
        <family val="2"/>
        <scheme val="minor"/>
      </rPr>
      <t xml:space="preserve">EXAMINAR QUE LOS ARTÍCULOS REVISADOS PARA PUBLICACIÓN CUMPLAN CON LO ESTABLECIDO EN LA GUÍA DE AUTORES Y QUE UNA VEZ REVISADO POR EL SOFTWARE DE ORIGINALIDAD ESTOS SEAN INÉDITOS Y NO ESTÉN PUBLICADOS EN OTRAS REVISTAS. </t>
    </r>
    <r>
      <rPr>
        <b/>
        <sz val="10"/>
        <color theme="1"/>
        <rFont val="Calibri"/>
        <family val="2"/>
        <scheme val="minor"/>
      </rPr>
      <t xml:space="preserve">4. </t>
    </r>
    <r>
      <rPr>
        <sz val="10"/>
        <color theme="1"/>
        <rFont val="Calibri"/>
        <family val="2"/>
        <scheme val="minor"/>
      </rPr>
      <t xml:space="preserve">BÚSQUEDA Y SELECCIÓN DE PARES EVALUADORES PARA LOS ARTÍCULOS QUE SE ENCUENTRAN EN PROCESO DE PUBLICACIÓN. </t>
    </r>
    <r>
      <rPr>
        <b/>
        <sz val="10"/>
        <color theme="1"/>
        <rFont val="Calibri"/>
        <family val="2"/>
        <scheme val="minor"/>
      </rPr>
      <t xml:space="preserve">5. </t>
    </r>
    <r>
      <rPr>
        <sz val="10"/>
        <color theme="1"/>
        <rFont val="Calibri"/>
        <family val="2"/>
        <scheme val="minor"/>
      </rPr>
      <t xml:space="preserve">REALIZAR EL CANJE DE REVISTA SABERES JURÍDICOS CON OTRAS INSTITUCIONES QUE MANEJEN UNAS LÍNEAS O TEMÁTICAS PARECIDAS A LA DE LA REVISTA. </t>
    </r>
    <r>
      <rPr>
        <b/>
        <sz val="10"/>
        <color theme="1"/>
        <rFont val="Calibri"/>
        <family val="2"/>
        <scheme val="minor"/>
      </rPr>
      <t xml:space="preserve">6. </t>
    </r>
    <r>
      <rPr>
        <sz val="10"/>
        <color theme="1"/>
        <rFont val="Calibri"/>
        <family val="2"/>
        <scheme val="minor"/>
      </rPr>
      <t xml:space="preserve">APERTURA DE CONVOCATORIAS PARA PROMOVER LA PUBLICACIÓN DE ARTÍCULOS EN LA REVISTA SABERES JURÍDICOS. </t>
    </r>
    <r>
      <rPr>
        <b/>
        <sz val="10"/>
        <color theme="1"/>
        <rFont val="Calibri"/>
        <family val="2"/>
        <scheme val="minor"/>
      </rPr>
      <t xml:space="preserve">7. </t>
    </r>
    <r>
      <rPr>
        <sz val="10"/>
        <color theme="1"/>
        <rFont val="Calibri"/>
        <family val="2"/>
        <scheme val="minor"/>
      </rPr>
      <t xml:space="preserve">MANTENER ACTUALIZADA LA DISTINTA INFORMACIÓN DE LA REVISTA SABERES JURÍDICOS QUE SE ENCUENTRA EN EL OJS, EN PUBLINDEX Y LAS DIVERSAS BASES O DIRECTORIOS DONDE LA REVISTA ESTE INCLUIDA. </t>
    </r>
    <r>
      <rPr>
        <b/>
        <sz val="10"/>
        <color theme="1"/>
        <rFont val="Calibri"/>
        <family val="2"/>
        <scheme val="minor"/>
      </rPr>
      <t xml:space="preserve">8. </t>
    </r>
    <r>
      <rPr>
        <sz val="10"/>
        <color theme="1"/>
        <rFont val="Calibri"/>
        <family val="2"/>
        <scheme val="minor"/>
      </rPr>
      <t>MANTENER ORGANIZADO EN ARCHIVO DIGITAL DE LA REVISTA SABERES JURÍDICOS, ESTE ARCHIVO DEBE CONTENER LOS PROCESOS EDITORIALES DE CADA VOLUMEN DE LA REVISTA</t>
    </r>
    <r>
      <rPr>
        <b/>
        <sz val="10"/>
        <color theme="1"/>
        <rFont val="Calibri"/>
        <family val="2"/>
        <scheme val="minor"/>
      </rPr>
      <t>.</t>
    </r>
  </si>
  <si>
    <t>APOYAR LAS DISTINTAS ACTIVIDADES ADMINISTRATIVAS DERIVADAS DEL PROCESO DE CONTRATACIÓN DE LOS PROGRAMAS DE POSGRADOS DE LA FACULTAD DE HUMANIDADES EN EL PERIODO 2022-2, DESARROLLANDO LAS SIGUIENTES ACTIVIDADES: 1. ELABORACIÓN DE SOLICITUDES DE CDP. 2.PROYECTAR RESOLUCIONES DE PAGO DE BONIFICACIÓN Y DE ACTIVIDADES. 3.PROYECTAR ÓRDENES DE SERVICIOS PROFESIONALES Y APOYO A LA GESTIÓN DE POSGRADOS DE LA FACULTAD DE HUMANIDADES. 4.PROYECTAR CONTRATOS DE CATEDRA DE POSGRADOS DE LA FACULTAD DE HUMANIDADES. 5.REVISAR LA DOCUMENTACIÓN PARA ELABORACIÓN DE RESOLUCIONES, ÓRDENES DE SERVICIOS Y CONTRATOS DE CATEDRA. 6.APOYAR A LA ADMINISTRACIÓN DE LAS PLATAFORMAS DE INFORMACIÓN PARA LOS ENTES DE CONTROL. 7.LLENAR LOS FORMATOS REQUERIDOS POR PARTE DE LA OFICINA DE TALENTO HUMANO PARA TRAMITES DE AFILIACIÓN A LA SEGURIDAD SOCIAL DE LOS DOCENTES CATEDRÁTICOS DE POSGRADOS DE LA FACULTAD DE HUMANIDADES. 8.REALIZAR SEGUIMIENTO A LOS TRÁMITES DE PAGO DE LOS DOCENTES. 9.RENDIR INFORMES MENSUALES, SOBRE LAS ACTIVIDADES DESARROLLADAS, EN CUMPLIMIENTO DE LA PRESENTE ORDEN DE PRESTACIÓN DE SERVICIOS.</t>
  </si>
  <si>
    <r>
      <t xml:space="preserve">APOYAR LA ORGANIZACIÓN Y LOGÍSTICA, DE LAS ACTIVIDADES ADMINISTRATIVAS Y ACADÉMICAS RELACIONADAS CON LOS PROCESOS DE AUTOEVALUACIÓN Y REGISTRO CALIFICADO DE LOS PROGRAMAS DE POSGRADOS DE LA FACULTAD DE HUMANIDADES PARA EL PERIODO 2022-2, DESARROLLANDO LAS SIGUIENTES ACTIVIDADES: </t>
    </r>
    <r>
      <rPr>
        <b/>
        <sz val="10"/>
        <color theme="1"/>
        <rFont val="Arial"/>
        <family val="2"/>
      </rPr>
      <t>1</t>
    </r>
    <r>
      <rPr>
        <sz val="10"/>
        <color theme="1"/>
        <rFont val="Arial"/>
        <family val="2"/>
      </rPr>
      <t xml:space="preserve">. REALIZAR SEGUIMIENTO A LOS PROCESOS DE AUTOEVALUACIÓN Y REGISTRO CALIFICADO DE LOS PROGRAMAS DE POSGRADOS DE LA FACULTAD DE HUMANIDADES. </t>
    </r>
    <r>
      <rPr>
        <b/>
        <sz val="10"/>
        <color theme="1"/>
        <rFont val="Arial"/>
        <family val="2"/>
      </rPr>
      <t xml:space="preserve">2. </t>
    </r>
    <r>
      <rPr>
        <sz val="10"/>
        <color theme="1"/>
        <rFont val="Arial"/>
        <family val="2"/>
      </rPr>
      <t xml:space="preserve">MANTENER ACTUALIZADA LA INFORMACIÓN RELACIONADA CON LOS PROCESOS DE AUTOEVALUACIÓN Y REGISTRO CALIFICADO DE LOS PROGRAMAS DE POSGRADOS DE LA FACULTAD DE HUMANIDADES. </t>
    </r>
    <r>
      <rPr>
        <b/>
        <sz val="10"/>
        <color theme="1"/>
        <rFont val="Arial"/>
        <family val="2"/>
      </rPr>
      <t xml:space="preserve">3. </t>
    </r>
    <r>
      <rPr>
        <sz val="10"/>
        <color theme="1"/>
        <rFont val="Arial"/>
        <family val="2"/>
      </rPr>
      <t xml:space="preserve">PARTICIPAR, APOYAR, CONTRIBUIR EN LA ELABORACIÓN DEL PROCESO DE AUTOEVALUACIÓN Y REGISTRO CALIFICADO. </t>
    </r>
    <r>
      <rPr>
        <b/>
        <sz val="10"/>
        <color theme="1"/>
        <rFont val="Arial"/>
        <family val="2"/>
      </rPr>
      <t>4</t>
    </r>
    <r>
      <rPr>
        <sz val="10"/>
        <color theme="1"/>
        <rFont val="Arial"/>
        <family val="2"/>
      </rPr>
      <t xml:space="preserve">. MANTENER ACTUALIZADO Y ORGANIZADO EL ARCHIVO DOCUMENTAL RELACIONADO CON LOS PROCESOS DE AUTOEVALUACIÓN Y REGISTRO CALIFICADO DE LOS PROGRAMAS DE POSGRADOS DE LA FACULTAD DE HUMANIDADES. </t>
    </r>
    <r>
      <rPr>
        <b/>
        <sz val="10"/>
        <color theme="1"/>
        <rFont val="Arial"/>
        <family val="2"/>
      </rPr>
      <t>5</t>
    </r>
    <r>
      <rPr>
        <sz val="10"/>
        <color theme="1"/>
        <rFont val="Arial"/>
        <family val="2"/>
      </rPr>
      <t xml:space="preserve">.PRESENTAR MENSUALMENTE AL DECANO DE LA FACULTAD DE HUMANIDADES UN INFORME DETALLADO QUE DÉ CUENTA SOBRE EL CUMPLIMIENTO DE SUS ACTIVIDADES ACADÉMICAS. </t>
    </r>
    <r>
      <rPr>
        <b/>
        <sz val="10"/>
        <color theme="1"/>
        <rFont val="Arial"/>
        <family val="2"/>
      </rPr>
      <t xml:space="preserve">6. </t>
    </r>
    <r>
      <rPr>
        <sz val="10"/>
        <color theme="1"/>
        <rFont val="Arial"/>
        <family val="2"/>
      </rPr>
      <t>SERVIR DE APOYO EN LA CREACIÓN DE PROGRAMAS VIRTUALES PARA LA FACULTAD DE HUMANIDADES.</t>
    </r>
  </si>
  <si>
    <t>FORTALECER LOS PROCESOS LOGÍSTICOS Y ORGANIZATIVOS DE LAS ACTIVIDADES RELACIONADAS CON EL FUNCIONAMIENTO DE LAS COHORTES DENTRO DEL PROGRAMA DE LA ESPECIALIZACIÓN EN DERECHOS HUMANOS Y DERECHO INTERNACIONAL HUMANITARIO PARA EL PERIODO ACADÉMICO 2022-2.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YSOBRE EL SEGUIMIENTO O EVOLUCIÓN DEL RESPECTIVO PRESUPUESTO.</t>
  </si>
  <si>
    <t xml:space="preserve">
 FORTALECER LOS PROCESOS LOGÍSTICOS Y ORGANIZATIVOS DE LAS ACTIVIDADES RELACIONADAS CON EL FUNCIONAMIENTO DE LAS COHORTES DENTRO DEL PROGRAMA DE LA MAESTRÍA EN PROMOCIÓN Y PROTECCIÓN DE LOS DERECHOS HUMANOS PARA EL PERIODO ACADÉMICO 2022-2. A TRAVÉS DE LA IMPLEMENTACIÓN DE LAS SIGUIENTES ACTIVIDADES 1.PRESENTAR DENTRO DE LAS FECHAS ESTABLECIDAS LA PROGRAMACIÓN SEMESTRAL DE ACTIVIDADES ACADÉMICAS, MICRO 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t>
  </si>
  <si>
    <t xml:space="preserve">
 FORTALECER LOS PROCESOS LOGÍSTICOS Y ORGANIZATIVOS DE LAS ACTIVIDADES RELACIONADAS CON EL FUNCIONAMIENTO DE LAS COHORTES DENTRO DEL PROGRAMA DE LA MAESTRÍA EN ESCRITURAS AUDIOVISUALES PARA EL PERIODO ACADÉMICO 2022-2. A TRAVÉS DE LA IMPLEMENTACIÓN DE LAS SIGUIENTES ACTIVIDADES: 
1.PRESENTAR DENTRO DE LAS FECHAS ESTABLECIDAS LA PROGRAMACIÓN SEMESTRAL DE ACTIVIDADES ACADÉMICAS, MICRO 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CINE Y AUDIOVISUALES UN INFORME DETALLADO QUE DÉ CUENTA SOBRE EL CUMPLIMIENTO DE LAS ACTIVIDADES ACADÉMICAS CONTEMPLADAS EN LA PROGRAMACIÓN DE CADA COHORTE Y SOBRE EL SEGUIMIENTO O EVOLUCIÓN DEL RESPECTIVO PRESUPUESTO.</t>
  </si>
  <si>
    <t xml:space="preserve">
 FORTALECER LOS PROCESOS LOGÍSTICOS Y ORGANIZATIVOS DE LAS ACTIVIDADES RELACIONADAS CON EL FUNCIONAMIENTO DE LAS COHORTES DENTRO DEL PROGRAMA DE LA MAESTRÍA EN ARGUMENTACIÓN JURÍDICA PARA EL PERIODO ACADÉMICO 2022-2.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 APOYAR EL PROCESO DE AUTOEVALUACIÓN Y RENOVACIÓN DE REGISTRO CALIFICADO DEL PROGRAMA.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</si>
  <si>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FORTALECER LOS PROCESOS LOGÍSTICOS Y ORGANIZATIVOS DE LAS ACTIVIDADES RELACIONADAS CON EL FUNCIONAMIENTO DE LAS COHORTES DENTRO DE LOS PROGRAMAS DE LA ESPECIALIZACIÓN EN DERECHO ADMINISTRATIVO PARA EL PERIODO ACADÉMICO 2022-2. A TRAVÉS DE LA IMPLEMENTACIÓN DE LAS SIGUIENTES ACTIVIDADES: 1. PRESENTAR DENTRO DE LAS FECHAS ESTABLECIDAS LA PROGRAMACIÓN SEMESTRAL DE ACTIVIDADES ACADÉMICAS, MICRO 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 LOS PROGRAMAS. 4. APOYAR Y PROMOVER CHARLAS, CONFERENCIAS, CURSOS Y ENCUENTROS ACADÉMICOS RELACIONADOS CON EL ÁREA DE LOS PROGRAMAS. 5. REALIZAR SEGUIMIENTO A LOS PROCESOS DE INSCRIPCIÓN, MATRÍCULA Y PROCESOS DE GRADO DE LOS ESTUDIANTES DE LOS PROGRAMAS. 
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 8. PRESENTAR LOS INFORMES REQUERIDOS ACERCA DE LA SITUACIÓN ACADÉMICA Y FINANCIERA DE LOS ESTUDIANTES DE LOS PROGRAMAS. 9. MANTENER UN ARCHIVO DIGITAL ACTUALIZADO RELACIONADO CON: ACTAS DE LOS CONSEJOS DE PROGRAMA REALIZADOS, E INFORMACIÓN ACADÉMICA Y FINANCIERA DE CADA COHORTE DE LOS PROGRAMAS. 10. APOYAR EL PROCESO DE AUTOEVALUACIÓN Y RENOVACIÓN DE REGISTRO CALIFICADO DE LOS PROGRAMAS.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 LOS PROGRAMAS.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</si>
  <si>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FORTALECER LOS PROCESOS LOGÍSTICOS Y ORGANIZATIVOS DE LAS ACTIVIDADES RELACIONADAS CON EL FUNCIONAMIENTO DE LAS COHORTES DENTRO DEL PROGRAMA DE LA MAESTRÍA EN ANTROPOLOGÍA PARA EL PERIODO ACADÉMICO 2022-2. A TRAVÉS DE LA IMPLEMENTACIÓN DE LAS SIGUIENTES ACTIVIDADES 
1.PRESENTAR DENTRO DE LAS FECHAS ESTABLECIDAS LA PROGRAMACIÓN SEMESTRAL DE ACTIVIDADES ACADÉMICAS, MICRO 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ANTROPOLOGÍA UN INFORME DETALLADO QUE DÉ CUENTA SOBRE EL CUMPLIMIENTO DE LAS ACTIVIDADES ACADÉMICAS CONTEMPLADAS EN LA PROGRAMACIÓN DE CADA COHORTE Y SOBRE EL SEGUIMIENTO O EVOLUCIÓN DEL RESPECTIVO PRESUPUESTO.</t>
  </si>
  <si>
    <t>FORTALECER LOS PROCESOS LOGÍSTICOS Y ORGANIZATIVOS DE LAS ACTIVIDADES RELACIONADAS CON EL FUNCIONAMIENTO DE LAS COHORTES DENTRO DEL PROGRAMA DE LA ESPECIALIZACIÓN EN DERECHO PROCESAL PARA EL PERIODO ACADÉMICO 2022-2. A TRAVÉS DE LA IMPLEMENTACIÓN DE LAS SIGUIENTES ACTIVIDADES 
1.PRESENTAR DENTRO DE LAS FECHAS ESTABLECIDAS LA PROGRAMACIÓN SEMESTRAL DE ACTIVIDADES ACADÉMICAS, MICRO 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 SOBRE EL SEGUIMIENTO O EVOLUCIÓN DEL RESPECTIVO PRESUPUESTO.</t>
  </si>
  <si>
    <t>EMIR DE JESUS ACUÑA POLOCHE</t>
  </si>
  <si>
    <t>APOYAR LA EJECUCIÓN DEL DIPLOMADO DE DISEÑO Y PRODUCCIÓN DE CINE Y TELEVISIÓN OFERTADO POR LA FACULTAD DE HUMANIDADES, PARA EL AÑO 2022, DESARROLLANDO LAS SIGUIENTES ACTIVIDADES: 1. APOYAR EN LA ORGANIZACIÓN DE LA LOGÍSTICA REFERENTE A LAS AYUDAS TECNOLÓGICAS Y TODAS LAS NECESIDADES PARA EL BUEN DESARROLLO DE LOS MÓDULOS DEL DIPLOMADO. 2. ACOMPAÑAR EL SEGUIMIENTO A LOS DOCENTES QUE ORIENTAN EL DIPLOMADO. 3. APOYAR EL SEGUIMIENTO DE LA EVOLUCIÓN DE LOS DOCENTES QUE ORIENTAN LOS MÓDULOS DEL DIPLOMADO. 4. ACOMPAÑAR EL SEGUIMIENTO DE LOS PROCESOS DE PAGO DE LOS DOCENTES. 5. ASESORAR A LOS ESTUDIANTES EN LA ENTREGA DE TRABAJOS FINALES. 6. PROYECTAR INFORME ACADÉMICO DEL DIPLOMADO. 7. APOYAR EN EL TRÁMITE PARA LA OBTENCIÓN DE LOS CERTIFICADOS DE LOS PARTICIPANTES DEL DIPLOMADO ANTE LAS DEPENDENCIAS PERTINENTES.</t>
  </si>
  <si>
    <t>APOYAR EN EL MANEJO Y ORGANIZACIÓN DEL ARCHIVO DE LA DECANATURA DE LA FACULTAD DE HUMANIDADES, A FIN DE GARANTIZAR LA DOCUMENTACIÓN Y ARCHIVO DE LA DEPENDENCIA.2. ACOMPAÑAR A LA FACULTAD DE HUMANIDADES Y AL CONSULTORIO JURÍDICO Y CENTRO DE CONCILIACIÓN EN LA ASISTENCIA ADMINISTRATIVA EN LO CONCERNIENTE A LA ACTUALIZACIÓN DE PORTALES WEB Y CANALES VIRTUALES DE ATENCIÓN AL PÚBLICO.3. ACOMPAÑAR A LOS DISTINTOS PROGRAMAS DE LA FACULTAD DE HUMANIDADES EN EL CARGUE DE MICRO DISEÑOS DE LAS ASIGNATURAS EN LAS PLATAFORMAS DISPUESTAS POR LA BIBLIOTECA GERMAN BULA MEYER. 4. APOYAR EN EL MANEJO, ORGANIZACIÓN Y DIGITALIZACIÓN DEL ARCHIVO DE CONSULTORIO JURÍDICO Y CENTRO DE CONCILIACIÓN. 5. APOYAR LA ORGANIZACIÓN DE DOCUMENTOS Y EXPEDIENTES DEL CONSULTORIO JURÍDICO Y CENTRO DE CONCILIACIÓN CON EL FIN DE PROTEGER Y PRESERVAR EL HISTÓRICO DE ARCHIVOS.</t>
  </si>
  <si>
    <t>YOCELYN DANIELA ALVIS CONSTANTE</t>
  </si>
  <si>
    <r>
      <t xml:space="preserve">APOYAR EN EL MANEJO Y ORGANIZACIÓN DEL ARCHIVO DE LA DECANATURA DE LA FACULTAD DE HUMANIDADES, A FIN DE GARANTIZAR LA DOCUMENTACIÓN Y ARCHIVO DE LA DEPENDENCIA. </t>
    </r>
    <r>
      <rPr>
        <b/>
        <sz val="10"/>
        <color theme="1"/>
        <rFont val="Calibri"/>
        <family val="2"/>
        <scheme val="minor"/>
      </rPr>
      <t xml:space="preserve">2.: </t>
    </r>
    <r>
      <rPr>
        <sz val="10"/>
        <color theme="1"/>
        <rFont val="Calibri"/>
        <family val="2"/>
        <scheme val="minor"/>
      </rPr>
      <t xml:space="preserve">ACOMPAÑAR A LA FACULTAD DE HUMANIDADES Y AL CONSULTORIO JURÍDICO Y CENTRO DE CONCILIACIÓN EN LA ASISTENCIA ADMINISTRATIVA EN LO CONCERNIENTE A LA ACTUALIZACIÓN DE PORTALES WEB Y CANALES VIRTUALES DE ATENCIÓN AL PÚBLICO. </t>
    </r>
    <r>
      <rPr>
        <b/>
        <sz val="10"/>
        <color theme="1"/>
        <rFont val="Calibri"/>
        <family val="2"/>
        <scheme val="minor"/>
      </rPr>
      <t xml:space="preserve">3. </t>
    </r>
    <r>
      <rPr>
        <sz val="10"/>
        <color theme="1"/>
        <rFont val="Calibri"/>
        <family val="2"/>
        <scheme val="minor"/>
      </rPr>
      <t xml:space="preserve">ACOMPAÑAR A LOS DISTINTOS PROGRAMAS DE LA FACULTAD DE HUMANIDADES EN EL CARGUE DE MICRO DISEÑOS DE LAS ASIGNATURAS EN LAS PLATAFORMAS DISPUESTAS POR LA BIBLIOTECA GERMAN BULA MEYER. </t>
    </r>
    <r>
      <rPr>
        <b/>
        <sz val="10"/>
        <color theme="1"/>
        <rFont val="Calibri"/>
        <family val="2"/>
        <scheme val="minor"/>
      </rPr>
      <t xml:space="preserve">4. </t>
    </r>
    <r>
      <rPr>
        <sz val="10"/>
        <color theme="1"/>
        <rFont val="Calibri"/>
        <family val="2"/>
        <scheme val="minor"/>
      </rPr>
      <t xml:space="preserve">APOYAR EN EL MANEJO, ORGANIZACIÓN Y DIGITALIZACIÓN DEL ARCHIVO DE CONSULTORIO JURÍDICO Y CENTRO DE CONCILIACIÓN. </t>
    </r>
    <r>
      <rPr>
        <b/>
        <sz val="10"/>
        <color theme="1"/>
        <rFont val="Calibri"/>
        <family val="2"/>
        <scheme val="minor"/>
      </rPr>
      <t xml:space="preserve">5. </t>
    </r>
    <r>
      <rPr>
        <sz val="10"/>
        <color theme="1"/>
        <rFont val="Calibri"/>
        <family val="2"/>
        <scheme val="minor"/>
      </rPr>
      <t>APOYAR LA ORGANIZACIÓN DE DOCUMENTOS Y EXPEDIENTES DEL CONSULTORIO JURÍDICO Y CENTRO DE CONCILIACIÓN CON EL FIN DE PROTEGER Y PRESERVAR EL HISTÓRICO DE ARCHIVOS.</t>
    </r>
  </si>
  <si>
    <t>DIÓGENES RICARDO HENRÍQUEZ BISLICK</t>
  </si>
  <si>
    <t>FORTALECER LOS PROCESOS LOGÍSTICOS Y ORGANIZATIVOS DE LAS ACTIVIDADES RELACIONADAS CON EL FUNCIONAMIENTO DE LAS COHORTES DENTRO DEL PROGRAMA DE LA ESPECIALIZACIÓN EN DERECHO CONSTITUCIONAL PARA EL PERIODO ACADÉMICO 2022-2 A TRAVÉS DE LA IMPLEMENTACIÓN DE LAS SIGUIENTES ACTIVIDADES:1. PRESENTAR DENTRO DE LAS FECHAS ESTABLECIDAS LA PROGRAMACIÓN SEMESTRAL DE ACTIVIDADES ACADÉMICAS, MICRODISEÑOS, PERFILES DOCENTES, MATERIAL PEDAGÓGICO DE LAS ASIGNATURAS, Y REQUERIMIENTOS DE CADA COHORTE.2. APOYAR EL DISEÑO PRESUPUESTAL DE INGRESOS Y GASTOS CORRESPONDIENTE A LAS NUEVAS COHORTES, CON EL VISTO BUENO DEL DIRECTOR DE PROGRAMA Y DECANO DE LA FACULTAD DE HUMANIDADES.3. APOYAR TODO EL PROCESO DE DIVULGACIÓN RELACIONADA CON LA PUBLICIDAD Y MERCADEO DE LOS PROGRAMAS.4. APOYAR Y PROMOVER CHARLAS, CONFERENCIAS, CURSOS Y ENCUENTROS ACADÉMICOS RELACIONADOS CON EL ÁREA DE LOS PROGRAMAS.5. REALIZAR SEGUIMIENTO A LOS PROCESOS DE INSCRIPCIÓN, MATRÍCULA Y PROCESOS DE GRADO DE LOS ESTUDIANTES DE LOS PROGRAMAS.6.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PROGRAMAS.8. PRESENTAR LOS INFORMES REQUERIDOS ACERCA DE LA SITUACIÓN ACADÉMICA Y FINANCIERA DE LOS ESTUDIANTES DE LOS PROGRAMAS.9. MANTENER UN ARCHIVO DIGITAL ACTUALIZADO RELACIONADO CON: ACTAS DE LOS CONSEJOS DE PROGRAMA REALIZADOS, E INFORMACIÓN ACADÉMICA Y FINANCIERA DE CADA COHORTE DE LOS PROGRAMAS.10. APOYAR EL PROCESO DE AUTOEVALUACIÓN Y RENOVACIÓN DE REGISTRO CALIFICADO DE LOS PROGRAMAS.  SUMINISTRAR LA INFORMACIÓN NECESARIA PARA DICHO PROCESO.11. INFORMAR CUALQUIER NOVEDAD GENERADA EN EL DESARROLLO DE LA PROGRAMACIÓN ACADÉMICA, CON EL VISTO BUENO DEL DIRECTOR DEL PROGRAMA.12. APOYAR Y PROMOVER LA DIVULGACIÓN DE LA EVALUACIÓN DOCENTE REALIZADA POR CADA ESTUDIANTE, Y DE LA EVALUACIÓN DEL CURSO REALIZADA POR PARTE DEL DOCENTE AL TÉRMINO DE CADA MÓDULO.13. HACER SEGUIMIENTO A LAS PETICIONES, QUEJAS, RECLAMOS Y TRÁMITES JUDICIALES PRESENTADOS DURANTE EL DESARROLLO DE LOS PROGRAMAS.14. REALIZAR SEGUIMIENTO A LOS TIEMPOS DE ENTREGA Y SOCIALIZACIÓN DE NOTAS DE LOS DOCENTES.15. PRESENTAR MENSUALMENTE AL DIRECTOR DEL PROGRAMA DE DERECHO UN INFORME DETALLADO QUE DÉ CUENTA SOBRE EL CUMPLIMIENTO DE LAS ACTIVIDADES ACADÉMICAS CONTEMPLADAS EN LA PROGRAMACIÓN DE CADA COHORTE Y SOBRE EL SEGUIMIENTO O EVOLUCIÓN DEL RESPECTIVO PRESUPUESTO.</t>
  </si>
  <si>
    <t>ANDREY FERNANDO BUENDIA GARCIA</t>
  </si>
  <si>
    <t>GIOVANNA MARIA SIMANCAS TINOCO</t>
  </si>
  <si>
    <t>ROSANA MARGARITA LIZCANO OROZCO</t>
  </si>
  <si>
    <t>ARMANDO JOSE SILVA HAMBURGER</t>
  </si>
  <si>
    <t>TOTAL CONTRATO</t>
  </si>
  <si>
    <t xml:space="preserve">VALOPR TOTAL </t>
  </si>
  <si>
    <t>OPSP-CREO-0030</t>
  </si>
  <si>
    <t>MAYELIS DEL CARMEN MUÑOZ GOMEZ</t>
  </si>
  <si>
    <t>DESARROLLAR LAS SIGUIENTES ACTIVIDADES EN COMUNICACIONES Y PRENSA DEL CENTRO PARA LA REGIONALIZACIÓN DE LA EDUCACIÓN Y LAS OPORTUNIDADES - CREO EN CORDINACIÓN CON LA DIRECCIÓN DE COMUNICACIONES DE LA UNIVERSIDAD DEL MAGDALENA: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</si>
  <si>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CLEILA VEGA BAQUERO</t>
  </si>
  <si>
    <t>OPSP-CREO-0029</t>
  </si>
  <si>
    <t>OSMERY DE LA LUZ REALEZ AGON</t>
  </si>
  <si>
    <t>DESARROLLAR LAS SIGUIENTES ACTIVIDADES DE ASESORÍA EN EL FORTALECIMIENTO DE LA OFERTA DEL CENTRO PARA LA REGIONALIZACIÓN DE LA EDUCACIÓN Y LAS OPORTUNIDADES-CREO, COMO SON LAS SIGUIENTES: 1.) ASESORAR EN LA PROMOCIÓN DE LA OFERTA ACADÉMICA DEL CREO.  2.) ASESORAR AL CREO EN EL MANEJO DE LOS ESTUDIANTES CON NECESIDADES EDUCATIVAS ESPECIALES EN LAS ACTIVIDADES ACADEMICAS,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6.) RENDIR INFORME DE LAS ACTIVIDADES DESARROLLADAS.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</si>
  <si>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2022/01/27</t>
  </si>
  <si>
    <t>ANGEL ANDRES ARRIETA CABALLERO</t>
  </si>
  <si>
    <t>OPSP-CREO-0025</t>
  </si>
  <si>
    <t>MILTON MAURICIO CASTRO LEON</t>
  </si>
  <si>
    <t>DESARROLLAR LAS SIGUIENTES ACTIVIDADES DE MARKETING DEL CENTRO PARA LA REGIONALIZACIÓN DE LA EDUCACIÓN Y LAS OPORTUNIDADES-CREO: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</si>
  <si>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OPSP-CREO-0021</t>
  </si>
  <si>
    <t>ELIEL MOISES GUEVARA CARIAGA</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</si>
  <si>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</si>
  <si>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DAVID RAFAEL DE LA ROSA CERVANTES</t>
  </si>
  <si>
    <t>OPSP-CREO-0020</t>
  </si>
  <si>
    <t>MARINELA JOHANNA TRUJILLO ESMERAL</t>
  </si>
  <si>
    <t>DESARROLLAR LAS SIGUIENTES ACTIVIDADES ADMINISTRATIVAS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ASESORAR Y APOYAR  EN LA ATENCIÓN DE LOS REQUERIMIENTOS DE PROCESOS DE INTERVENTORÍA DEL CONVENIO. 5.) APOYAR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APOYAR EN LA ATENCIÓN SOLICITUDES, INQUIETUDES Y REQUERIMIENTOS DE LOS ESTUDIANTES DEL CONVENIO. 9.) APOYAR EN LAS VISITAS DE VERIFICACIÓN Y SEGUIMIENTO DEL CONVENIO. 10) CUMPLIR CON LOS PROCEDIMIENTOS DEL PROCESO DE GESTIÓN DEL SISTEMA INTEGRAL DE LA CALIDAD "COGUI +". 11)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</si>
  <si>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2022/01/26</t>
  </si>
  <si>
    <t>OPSP-CREO-0011</t>
  </si>
  <si>
    <t>ERIKA PATRICIA FRANCO USUGA</t>
  </si>
  <si>
    <t>DESARROLLAR LAS SIGUIENTES ACTIVIDADES DE ASESORÍA EN LA PLATAFORMAS DE AMBIENTES VIRTUALES DEL CENTRO PARA LA REGIONALIZACIÓN DE LA EDUCACIÓN Y LAS OPORTUNIDADES-CREO:  1.) ASESORAR Y APOYAR EN EL MANTENIMIENTO DE LOS SERVICIOS DE LA PLATAFORMA DE AMBIENTES VIRTUALES. 2.) ASESORAR Y APOYAR LA ADMINISTRACIÓN Y SOPORTE DE USUARIOS Y CURSOS EN LA PLATAFORMA DE AMBIENTES VIRTUALES. 3.) ASESORAR EN LA VERIFICACIÓN DE CONTENIDOS Y ACTIVIDADES PUBLICADOS EN LOS CURSOS DE LA PLATAFORMA DE AMBIENTES VIRTUALES. 4.)ASESORAR Y APOYAR LA ELABORACIÓN DE INFORMES DE USO DE LA PLATAFORMA DE AMBIENTES VIRTUALES, DE LOS CURSOS Y DE LOS USUARIOS REGISTRADOS EN LA MISMA. 5.) ASESORAR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</si>
  <si>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2022/01/19</t>
  </si>
  <si>
    <t>2022/06/30</t>
  </si>
  <si>
    <t>OPSP-CREO-0006</t>
  </si>
  <si>
    <t>SILENYS ELISA ARIAS VARGAS</t>
  </si>
  <si>
    <t>DESARROLLAR LAS SIGUIENTES ACTIVIDADES EN EL CENTRO PARA LA REGIONALIZACIÓN DE LA EDUCACIÓN Y LAS OPORTUNIDADES-CREO: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</si>
  <si>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2022/01/18</t>
  </si>
  <si>
    <t>OPSP-CREO-0003</t>
  </si>
  <si>
    <t>ANGEL CUSTODIO MUÑOZ ARIAS</t>
  </si>
  <si>
    <t>DESARROLLAR LAS SIGUIENTES ACTIVIDADES ADMINISTRATIVAS EN LA ASESORÍA DE LOS PROCESOS DE GESTIÓN DE LA CALIDAD DEL CENTRO PARA LA REGIONALIZACIÓN DE LA EDUCACIÓN Y LAS OPORTUNIDADES-CREO: 1) ASESORAR Y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3)ASESORAR Y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6)ASESORAR Y APOYAR EN LA PREPARACIÓN Y ATENCIÓN DE AUDITORÍAS INTERNAS Y EXTERNAS DE CALIDAD. 7)ASESORAR Y APOYAR EN EL DISEÑO, COORDINACIÓN Y EVALUACIÓN ESTRATEGIAS PARA LA EVALUACIÓN DE LA SATISFACCIÓN DEL CLIENTE. 8) APOYAR  EN LA ELABORACIÓN INFORMES QUE ESTÉN RELACIONADOS CON LA GESTIÓN DE LA CALIDAD DEL CREO. 9) APOYAR EN EL MANTENIENDO, ORGANIZACIÓN Y CLASIFICACIÓN DEL ARCHIVO DE LOS DOCUMENTOS CONFORME A LAS DISPOSICIONES QUE EN MATERIA DE GESTIÓN DOCUMENTAL SE ADOPTEN EN LA UNIMAGDALENA.10.) APOYAR EN EL PROCESO DE INFORMACIÓN A ESTUDIANTES Y ASPIRANTES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</si>
  <si>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2022/01/17</t>
  </si>
  <si>
    <t>OPSP-CREO-0001</t>
  </si>
  <si>
    <t>JORGE ALBERTO MOZO GALVIS</t>
  </si>
  <si>
    <t>DESARROLLAR LAS SIGUIENTES ACTIVIDADES DE APOYO EN LA ASESORÍA DE LOS PROCESOS DE CONTRATACIÓN DEL CENTRO PARA LA REGIONALIZACIÓN DE LA EDUCACIÓN Y LAS OPORTUNIDADES-CREO: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7.)ASESORAR Y APOYAR EN LA PREPARACIÓN Y PRESENTACIÓN DE INFORMES PARA ENTES DE CONTROL, MEN, SNIES, CREE, Y AUDITORÍAS INTERNAS Y EXTERNAS. 8.)ASESORAR Y APOYAR EN LA PREPARACIÓN DE INFORMES SOLICITADOS POR OTRAS DEPENDENCIAS DE LA UNIMAGDALENA 9.) APOYAR EN EL PROCESO DE CREACIÓN Y ALTA DE USUARIOS PARA EL REGISTRO DE HOJAS DE VIDA EN EL SISTEMA DE INFORMACIÓN Y GESTIÓN DEL EMPLEO PÚBLICO - SIGEP. 10.) APOYAR EN EL PROCESO DE CARGUE DE LA INFORMACION  DE CONTRATOS EN EL SISTEMA DE INFORMACIÓN Y GESTIÓN DEL EMPLEO PÚBLICO – SIGEP. 11) CUMPLIR CON LOS PROCEDIMIENTOS DEL PROCESO DE GESTIÓN DEL SISTEMA INTEGRAL DE LA CALIDAD "COGUI +". 12.) APOYAR EN LA ORGANIZACIÓN EL ARCHIVO DE HOJAS DE VIDA DE CONTRATISTAS.</t>
  </si>
  <si>
    <t>2022/01/14</t>
  </si>
  <si>
    <t>RUTH SEVERICHE MONTAGUTH</t>
  </si>
  <si>
    <t>OAG-CREO-0033</t>
  </si>
  <si>
    <t>LUIS HAROLDO TURIZO JIMENEZ</t>
  </si>
  <si>
    <t>DESARROLLAR LAS SIGUIENTES ACTIVIDADES ADMINISTRATIVAS EN EL CENTRO TUTORIAL MAGANGUE (BOLIVAR)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</si>
  <si>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</si>
  <si>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OAG-CREO-0032</t>
  </si>
  <si>
    <t>TANIA ESTHER OLIVEROS ACOSTA</t>
  </si>
  <si>
    <t>DESARROLLAR LAS SIGUIENTES ACTIVIDADES ADMINISTRATIVAS DE APOYO EN EL CENTRO PARA LA REGIONALIZACIÓN DE LA EDUCACIÓN Y LAS OPORTUNIDADES-CREO: 1) APOYAR EN LA REVISIÓN DE LA DOCUMENTACIÓN DE LOS ASPIRANTES A LOS DISTINTOS PROGRAMAS OFERTADOS PARA EL 2022-I DEL CREO. 2)APOYAR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</si>
  <si>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OAG-CREO-0031</t>
  </si>
  <si>
    <t>ANGY TATIANA VASQUEZ SANCHEZ</t>
  </si>
  <si>
    <t>DESARROLLAR LAS SIGUIENTES ACTIVIDADES DE APOYO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</si>
  <si>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OAG-CREO-0028</t>
  </si>
  <si>
    <t>GABRIELA MERCEDES ESTRADA NIETO</t>
  </si>
  <si>
    <t>DESARROLLAR LAS SIGUIENTES ACTIVIDADES EN EL CENTRO TUTORIAL DE EL BANCO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</si>
  <si>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OAG-CREO-0027</t>
  </si>
  <si>
    <t>RONAL ANDRES GARCIA MIRANDA</t>
  </si>
  <si>
    <t>DESARROLLAR LAS SIGUIENTES ACTIVIDADES DE APOYO OPERATIVO EN CENTRO PARA LA REGIONALIZACION DE LA EDUCACIÓN Y LAS OPORTUNIDADES-CREO: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</si>
  <si>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OAG-CREO-0026</t>
  </si>
  <si>
    <t>AURELIO MANUEL BONET SOLANO</t>
  </si>
  <si>
    <t>DESARROLLAR LAS SIGUIENTES ACTIVIDADES: 1) APOYO EN LA ORGANIZACIÓN Y ESCANEO DE LOS ARCHIVOS DEL CREO. 2) APOYO EN LA ORGANIZACIÓN DEL INVENTARIO DOCUMENTAL DE LOS ARCHIVOS EN EL CREO. 4.) APOYAR EN EL TRASLADO DE DOCUMENTOS ENTRE LAS DIFERENTES SEDES DE UNIAMAGDALENA.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</si>
  <si>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OAG-CREO-0024</t>
  </si>
  <si>
    <t>MAURICIO RAMOS DORIA</t>
  </si>
  <si>
    <t>DESARROLLAR LAS SIGUIENTES ACTIVIDADES ADMINISTRATIVAS COMO ENLACE CON LOS MUNICIPIOS QUE DESARROLLEN CONVENIO CON UNIMAGDALENA PARA LOS DIFERENTES PROGRAMAS DEL CENTRO PARA LA REGIONALIZACIÓN DE LA EDUCACIÓN Y LAS OPORTUNIDADES-CREO: 1.) APOYAR EN LA ATENCIÓN DE SOLICITUDES, INQUIETUDES O REQUERIMIENTOS. 2.) APOYAR EN LA GESTIÓN DE LA AMPLIACIÓN DE COBERTURA A TRAVÉS DEL INCREMENTO DE ESTUDIANTES Y MATRÍCULAS 3.) APOYAR EN LA PROMOCIÓN DE LOS PROGRAMAS DEL CREO EN LOS MUNICIPIOS. 4.)APOYAR EN LA CAPACITACIÓN   A LOS ASPIRANTES Y ESTUDIANTES EN EL PROCESO DE INSCRIPCIÓN Y MATRICULA EN LÍNEA.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</si>
  <si>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BIERIS OFFIR JIMENEZ TORRES</t>
  </si>
  <si>
    <t>OAG-CREO-0023</t>
  </si>
  <si>
    <t>CHAUNI LOPEZ PATERNINA</t>
  </si>
  <si>
    <t>DESARROLLAR LAS SIGUIENTES ACTIVIDADES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</si>
  <si>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MIGUEL ANGEL MONSALVO MENDOZA</t>
  </si>
  <si>
    <t>OAG-CREO-0022</t>
  </si>
  <si>
    <t>MARIA TERESA GARAY PAEZ</t>
  </si>
  <si>
    <t>DESARROLLAR LAS SIGUIENTES ACTIVIDADES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</si>
  <si>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OAG-CREO-0019</t>
  </si>
  <si>
    <t>EUGENIA LEONOR MORELLI DAZA</t>
  </si>
  <si>
    <t>DESARROLLAR LAS SIGUIENTES ACTIVIDADES DE APOYO AL PROGRAMA PROFESIONAL EN DEPORTE DEL CENTRO PARA LA REGIONALIZACIÓN DE LA EDUCACIÓN Y LAS OPORTUNIDADES-CREO: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</si>
  <si>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2022/01/24</t>
  </si>
  <si>
    <t>NELSON DAZA GOENAGA</t>
  </si>
  <si>
    <t>OAG-CREO-0018</t>
  </si>
  <si>
    <t>YULITZA ESTHER MARTINEZ LARA</t>
  </si>
  <si>
    <t>DESARROLLAR LAS SIGUIENTES ACTIVIDADES DE APOYO EN EL PROGRAMA DE LICENCIATURA EN LITERATUA Y LENGUA CASTELLANA  DEL CENTRO PARA LA REGIONALIZACIÓN DE LA EDUCACIÓN Y LAS OPORTUNIDADES-CREO: 1.) APOYAR EN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</si>
  <si>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2022/01/20</t>
  </si>
  <si>
    <t>OAG-CREO-0017</t>
  </si>
  <si>
    <t>MILTON JOSE MANJARRES MARTINEZ</t>
  </si>
  <si>
    <t>DESARROLLAR LAS SIGUIENTES ACTIVIDADES DE APOYO EN EL PROGRAMA DE TENOLOGÍA EN EDUCACIÓN FÍSICA RECREACIÓN Y DEPORTE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</si>
  <si>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OAG-CREO-0016</t>
  </si>
  <si>
    <t>MARTHA JOHANA SANCHEZ GARCIA</t>
  </si>
  <si>
    <t>DESARROLLAR LAS SIGUIENTES ACTIVIDADES DE APOYO AL PROGRAMA GESTIÓN CULTURAL Y DE INDUSTRIAS CREATIVAS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</si>
  <si>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OAG-CREO-0015</t>
  </si>
  <si>
    <t>MARISOL ACUÑA CANTILLO</t>
  </si>
  <si>
    <t>DESARROLLAR LAS SIGUIENTES ACTIVIDADES DE APOYO ADMINISTRATIVO DEL CENTRO PARA LA REGIONALIZACIÓN DE LA EDUCACIÓN Y LAS OPORTUNIDADES-CREO: 1.) APOYAR EN LOS TRÁMITES ADMINISTRATIVOS REQUERIDDOS DEL CONVENIO BECAS DEL CAMBIO SUCRITO CON LA GOBERNACIÓN DEL MAGDALENA, DEL CONVENIO CON CEDEIT, Y DE LOS CONVENIOS DE VENTAS DE SERVICIOS DEL CREO. 2.) APOYAR EN LAS DIFERENTES PLATAFORMAS EXTERNAS E INTERNAS DONDE SE REQUIERA REPORTAR INFORMACIÓN CONTRACTUAL. 3) APOYAR EN LA ORGANIZACIÓN Y CLASIFICACIÓN DEL ARCHIVO HISTÓRICO DEL CREO, ADEMÁS EN LAS CONSULTAS QUE SE REQUIERAN DEL MISMO. 4.) CUMPLIR CON LOS PROCEDIMIENTOS DEL PROCESO DE GESTIÓN DEL SISTEMA INTEGRAL DE LA CALIDAD "COGUI +". 5.) APOYAR EN LOS PROCESOS DE REVISIÓN DEL SIGEP Y GEDOCO DE CONTRATISTAS Y DOCENTE DEL CREO. 6.) APOYAR EN LOS PROCESOS DE CONTRATACIÓN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</si>
  <si>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OAG-CREO-0014</t>
  </si>
  <si>
    <t>PAOLA ANDREA PEREZ FERNANDEZ</t>
  </si>
  <si>
    <t>DESARROLLAR LAS SIGUIENTES ACTIVIDADES DE APOYO EN EL PROGRAMA DE PROFESIONAL EN ADMINISTRACIÓN DE LA SEGURIDAD Y SALUD EN EL TRABAJO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APOYAR EN LA ORGANIZACIÓN Y CLASIFICACIÓN DE LOS ARCHIVOS CONFORME A LAS DISPOCISIONES QUE EN MATERIA DE GESTION DOCUMENTAL SE ADOPTEN EN LA UNIMAGDALENA. 7.) APOYAR A LOS ESTUDIANTES EN EL PROCESO DE CREDITO A CORTO PLAZO CON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</si>
  <si>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RUBEN DARIO LOPEZ SEPULVEDA</t>
  </si>
  <si>
    <t>OAG-CREO-0013</t>
  </si>
  <si>
    <t>JENNIFER PAOLA SALAS CALDERON</t>
  </si>
  <si>
    <t>DESARROLLAR LAS SIGUIENTES ACTIVIDADES DE APOYO EN EL PROGRAMA DE TÉCNICO PROFESIONALES EN PREVENCIÓN DE RIESGOS LABORALES DEL CENTRO PARA LA REGIONALIZACIÓN DE LA EDUCACIÓN Y LAS OPORTUNIDADES-CREO: 1.) APOYAR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</si>
  <si>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OAG-CREO-0012</t>
  </si>
  <si>
    <t>LOLIENA PAOLA ROJAS NUÑEZ</t>
  </si>
  <si>
    <t>DESARROLLAR LAS  SIGUIENTES  ACTIVIDADES DE APOYO ADMINISTRATIVO EN EL PROGRAMA ADMINISTRACIÓN PÚBLICA Y TECNOLOGÍA EN GESTIÓN PÚBLICA TERRITORIAL  DEL CENTRO PARA LA REGIONALIZACIÓN DE LA EDUCACIÓN Y LAS OPORTUNIDADES-CREO: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TRÁMITES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</si>
  <si>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OAG-CREO-0010</t>
  </si>
  <si>
    <t>MELISSA LEONOR SUAREZ DIAZ</t>
  </si>
  <si>
    <t>DESARROLLAR LAS SIGUIENTES ACTIVIDADES DE APOYO EN EL PROGRAMA DE PROFESIONAL EN DEPORTES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</si>
  <si>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OAG-CREO-0009</t>
  </si>
  <si>
    <t>ANGELICA SANCHEZ MANGA</t>
  </si>
  <si>
    <t>DESARROLLAR LAS SIGUIENTES ACTIVIDADES EN EL GRUPO DE TESORERÍA DE LA UNIVERSIDAD DEL MAGDALENA: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CUMPLIR CON LOS PROCEDIMIENTOS DEL PROCESO DE GESTIÓN DEL SISTEMA INTEGRAL DE LA CALIDAD "COGUI +". 6.)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</si>
  <si>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ALIX SAIRIS RAMOS FUENTES</t>
  </si>
  <si>
    <t>OAG-CREO-0008</t>
  </si>
  <si>
    <t>ELEDIS ELENA CATAÑO SOSA</t>
  </si>
  <si>
    <t>DESARROLLAR LAS SIGUIENTES ACTIVIDADES DE APOYO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</si>
  <si>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OAG-CREO-0007</t>
  </si>
  <si>
    <t>LAURA CAROLINA MARMOL CARRACEDO</t>
  </si>
  <si>
    <t>DESARROLLAR LAS SIGUIENTES ACTIVIDADES DE APOYO EN LA CONTRATACIÓN DEL PERSONAL ADMINISTRATIVO Y DOCENTE DEL CENTRO PARA LA REGIONALIZACIÓN DE LA EDUCACIÓN Y LAS OPORTUNIDADES - CREO: 1.) APOYAR  EN LA ORGANIZACIÓN Y ARCHIVO DE LOS DOCUMENTOS PARA EL TRÁMITE DE PAGO DE ÓRDENES DE SERVICIOS Y  DE CÁTEDRAS DEL CREO. 2.) APOYAR EN LA ORGANIZACIÓN Y ARCHIVO DE LAS ÓRDENES DE PRESTACIÓN DE SERVICIOS Y CATEDRÁTICOS DEL CREO. 3.) APOYAR EN LAS SOLICITUDES, INQUIETUDES O REQUERIMIENTOS DE LOS CONTRATISTAS Y DOCENTES DEL CREO. 4.) APOYAR EN LA DESCARGA DE ARCHIVOS REQUERIDOS DE DOCENTES PARA EL TRAMITE DE AFILIACIONES DE EPS, CAJA DE COMPENSANCIÓN,  ARL Y REGISTRTO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</si>
  <si>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OAG-CREO-0005</t>
  </si>
  <si>
    <t>DIANA MILEIDY FERNANDEZ VARGAS</t>
  </si>
  <si>
    <t>DESARROLLAR LAS SIGUIENTES ACTIVIDADES DE APOYO EN EL PROCESO DE VINCULACIÓN CONTRATACTUAL DEL PERSONAL ADMINISTRATIVO Y DOCENTE DEL CENTRO PARA LA REGIONALIZACIÓN DE LA EDUCACIÓN Y LAS OPORTUNIDADES-CREO: 1.) APOYAR CON LA ORGANIZACIÓN DEL ARCHIVO DE ORDENES DE SERVICIO Y ACTAS DE CATEDRÁTICOS QUE SE REQUIERE PARA EL REPORTE ANTE ENTES DE CONTROL. 2) APOYAR EN LA REVISION DE DOCUMENTOS Y EN EN EL REGISTRO DE VINCULACIONES DE CONTRATISTAS Y DOCENTES QUE SE REQUIERA EN LA PLATAFORMA SIGEP. 3.) APOYAR EN LA REVISIÓN DE DOCUMENTOS Y EN EL REGISTRO DE CONTRATOS DE CONTRATISTAS Y DOCENTES EN LA PLATAFORMA GEDOCO. 4.) APOYAR EN EL PROCESO DE LIQUIDACIÓN DE DESPLAZAMIENTOS DE DOCENTES.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</si>
  <si>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OAG-CREO-0004</t>
  </si>
  <si>
    <t>LINDA PATRICIA ALVARADO DE LA OSSA</t>
  </si>
  <si>
    <t>DESARROLLAR LAS SIGUIENTES ACTIVIDADES DE APOYO EN EL CENTRO PARA LA REGIONALIZACIÓN DE LA EDUCACIÓN Y LAS OPORTUNIDADES-CREO;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APOYAR EN EL MANTENIMIENTO,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</si>
  <si>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OAG-CREO-0002</t>
  </si>
  <si>
    <t>JOEL BISMAR DIAZ RODRIGUEZ</t>
  </si>
  <si>
    <t>DESARROLLAR LAS SIGUIENTES ACTIVIDADES DE APOYO EN LOS PROCESOS ADMINISTRATIVOS DE LA VINCULACIÓN DOCENTE DEL CENTRO PARA LA REGIONALIZACIÓN DE LA EDUCACIÓN Y LAS OPORTUNIDADES-CREO: 1.) APOYAR EN LA VINCULACIÓN DE DOCENTES DE CÁTEDRA DEL CREO.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</si>
  <si>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OSM-CREO-0001</t>
  </si>
  <si>
    <t>SUMINISTRO</t>
  </si>
  <si>
    <t>PAPELERIA CONTINENTAL LTDA</t>
  </si>
  <si>
    <t>EL SUMINISTRO DE INSUMOS, ARTICULOS DE PAPELERÍA Y ELEMENTOS DE OFICINA PARA EL DESARROLLO DE LAS ACTIVIDADES INHERENTES A LA GESTIÓN DOCUMENTAL, ACADÉMICAS Y ADMINISTRATIVAS DEL CENTRO PARA LA REGIONALIZACIÓN DE LA EDUCACIÓN Y LAS OPORTUNIDADES - CREO DE LA UNIVERSIDAD DEL MAGDALENA</t>
  </si>
  <si>
    <t>OPSP-CREO-0034</t>
  </si>
  <si>
    <t>DESARROLLAR LAS SIGUIENTES ACTIVIDADES DE APOYO EN LA ASESORÍA DE LOS PROCESOS DE CONTRATACIÓN DEL CENTRO PARA LA REGIONALIZACIÓN DE LA EDUCACIÓN Y LAS OPORTUNIDADES-CREO PARA EL PERIODO 2022-II: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CATEDRÁTICOS VINCULADOS AL CREO. 3.) ASESORAR Y APOYAR EN LA REALIZACIÓN DE LAS LIQUIDACIONES DE VIÁTICOS,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PARA ENTES DE CONTROL, MEN, SNIES, CREE, Y AUDITORÍAS INTERNAS Y EXTERNAS. 8.) APOYAR EN LA PREPARACIÓN DE INFORMES SOLICITADOS POR OTRAS DEPENDENCIAS DE LA UNIMAGDALENA. 9.) APOYAR EN LA CREACIÓN Y ALTA DE USUARIOS PARA EL REGISTRO DE HOJAS DE VIDA EN EL SISTEMA DE INFORMACIÓN Y GESTIÓN DEL EMPLEO PÚBLICO - SIGEP. 10.) APOYO EN EL CARGUE DE LA INFORMACIÓN DE CONTRATOS EN EL SISTEMA DE INFORMACIÓN Y GESTIÓN DEL EMPLEO PÚBLICO – SIGEP Y SECOP II SOBRE ORDENES DE APOYO A LA GESTIÓN Y PROFESIONALES. 11) CUMPLIR CON LOS PROCEDIMIENTOS DEL PROCESO DE GESTIÓN DEL SISTEMA INTEGRAL DE LA CALIDAD "COGUI +". 12.) APOYAR EN LA ORGANIZACIÓN EL ARCHIVO DE HOJAS DE VIDA DE CONTRATISTAS.</t>
  </si>
  <si>
    <t>2022/07/12</t>
  </si>
  <si>
    <t>2022/12/24</t>
  </si>
  <si>
    <t>OPSP-CREO-0036</t>
  </si>
  <si>
    <r>
      <t>DESARROLLAR LAS SIGUIENTES ACTIVIDADES ADMINISTRATIVAS EN LA ASESORÍA DE LOS PROCESOS DE GESTIÓN DE LA CALIDAD DEL CENTRO PARA LA REGIONALIZACIÓN DE LA EDUCACIÓN Y LAS OPORTUNIDADES-CREO PARA EL PERIODO 2022-II: 1)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 APOYAR EN LA PREPARACIÓN Y ATENCIÓN DE AUDITORÍAS INTERNAS Y EXTERNAS DE CALIDAD. 7) APOYAR EN EL DISEÑO, COORDINACIÓN Y EVALUACIÓN ESTRATEGIAS PARA LA EVALUACIÓN DE LA SATISFACCIÓN DEL CLIENTE. 8) BRINDAR APOYO EN LA ELABORACIÓN INFORMES QUE ESTÉN RELACIONADOS CON LA GESTIÓN DE LA CALIDAD DEL CREO. 9) BRINDAR APOYO EN EL MANTENIENDO, ORGANIZACIÓN Y CLASIFICACIÓN DEL ARCHIVO DE LOS DOCUMENTOS CONFORME A LAS DISPOSICIONES QUE EN MATERIA DE GESTIÓN DOCUMENTAL SE ADOPTEN EN LA UNIMAGDALENA.10.) BRINDAR APOYO EN LA ATENCIÓN DE ESTUDIANTES Y ASPIRANTES PARA BRINDAR INFORMACIÓN DE MATRÍCULAS, PROCESOS DE CRÉDITOS ENTRO OTRAS CONSULTAS QUE GENEREN. 11.) APOYAR EN LA PROMOCIÓN DE LOS DIFERENTES PROGRAMAS OFERTADOS POR EL CREO. 12.) CUMPLIR CON LOS PROCEDIMIENTOS DEL PROCESO DE GESTIÓN DEL SISTEMA INTEGRAL DE LA CALIDAD "COGUI +".</t>
    </r>
    <r>
      <rPr>
        <b/>
        <sz val="11"/>
        <color theme="1"/>
        <rFont val="Calibri"/>
        <family val="2"/>
        <scheme val="minor"/>
      </rPr>
      <t xml:space="preserve">. PARÁGRAFO PRIMERO: </t>
    </r>
    <r>
      <rPr>
        <sz val="11"/>
        <color theme="1"/>
        <rFont val="Calibri"/>
        <family val="2"/>
        <scheme val="minor"/>
      </rPr>
      <t xml:space="preserve">EN EL CASO QUE </t>
    </r>
    <r>
      <rPr>
        <b/>
        <sz val="11"/>
        <color theme="1"/>
        <rFont val="Calibri"/>
        <family val="2"/>
        <scheme val="minor"/>
      </rPr>
      <t>EL CONTRATISTA</t>
    </r>
    <r>
      <rPr>
        <sz val="11"/>
        <color theme="1"/>
        <rFont val="Calibri"/>
        <family val="2"/>
        <scheme val="minor"/>
      </rPr>
      <t xml:space="preserve"> LO REQUIERA, </t>
    </r>
    <r>
      <rPr>
        <b/>
        <sz val="11"/>
        <color theme="1"/>
        <rFont val="Calibri"/>
        <family val="2"/>
        <scheme val="minor"/>
      </rPr>
      <t>UNIMAGDALENA</t>
    </r>
    <r>
      <rPr>
        <sz val="11"/>
        <color theme="1"/>
        <rFont val="Calibri"/>
        <family val="2"/>
        <scheme val="minor"/>
      </rPr>
      <t xml:space="preserve"> PODRÁ FACILITARLE LOS EQUIPOS Y ESPACIO FÍSICO NECESARIO DENTRO DEL CAMPUS PARA LA EJECUCIÓN DEL OBJETO DE LA PRESENTE ORDEN. </t>
    </r>
    <r>
      <rPr>
        <b/>
        <sz val="11"/>
        <color theme="1"/>
        <rFont val="Calibri"/>
        <family val="2"/>
        <scheme val="minor"/>
      </rPr>
      <t>PARÁGRAFO SEGUNDO: EL CONTRATISTA</t>
    </r>
    <r>
      <rPr>
        <sz val="11"/>
        <color theme="1"/>
        <rFont val="Calibri"/>
        <family val="2"/>
        <scheme val="minor"/>
      </rPr>
      <t xml:space="preserve"> PODRÁ ACORDAR CON EL SUPERVISOR DE LA PRESENTE ORDEN CRONOGRAMAS PARA EL DESARROLLO DE LAS ACTIVIDADES OBJETO DE LA PRESENTE ORDEN, DE LO CUAL DEBERÁ DEJARSE CONSTANCIA ESCRITA.</t>
    </r>
  </si>
  <si>
    <t>2022/07/14</t>
  </si>
  <si>
    <t>OAG-CREO-0037</t>
  </si>
  <si>
    <r>
      <t>DESARROLLAR LAS SIGUIENTES ACTIVIDADES EN EL CENTRO TUTORIAL DE EL BANCO DEL CENTRO PARA LA REGIONALIZACIÓN DE LA EDUCACIÓN Y LAS OPORTUNIDADES-CREO PARA EL PERIODO 2022-II: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</si>
  <si>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2022/12/31</t>
  </si>
  <si>
    <t>OAG-CREO-0038</t>
  </si>
  <si>
    <r>
      <t>DESARROLLAR LAS SIGUIENTES ACTIVIDADES DE APOYO EN EL CENTRO PARA LA REGIONALIZACIÓN DE LA EDUCACIÓN Y LAS OPORTUNIDADES-CREO PARA EL PERIODO 2022-II;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BRINDAR APOYO EN EL MANTENIENDO, ORGANIZACIÓN Y CLASIFICACIÓN DEL ARCHIVO CONFORME A LAS DISPOSICIONES QUE EN MATERIA DE GESTIÓN DOCUMENTAL SE ADOPTEN EN LA UNIMAGDALENA.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</si>
  <si>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2022/12/15</t>
  </si>
  <si>
    <t>OAG-CREO-0041</t>
  </si>
  <si>
    <r>
      <t>DESARROLLAR LAS SIGUIENTES ACTIVIDADES DE APOYO AL PROGRAMA PROFESIONAL EN DEPORTE DEL CENTRO PARA LA REGIONALIZACIÓN DE LA EDUCACIÓN Y LAS OPORTUNIDADES-CREO PARA EL PERIODO 2022-II: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</si>
  <si>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2022/07/15</t>
  </si>
  <si>
    <t>OAG-CREO-0042</t>
  </si>
  <si>
    <r>
      <t>DESARROLLAR LAS  SIGUIENTES  ACTIVIDADES DE APOYO ADMINISTRATIVO EN EL PROGRAMA ADMINISTRACIÓN PÚBLICA Y TECNOLOGÍA EN GESTIÓN PÚBLICA TERRITORIAL  DEL CENTRO PARA LA REGIONALIZACIÓN DE LA EDUCACIÓN Y LAS OPORTUNIDADES-CREO PARA EL PERIODO 2022-II: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</si>
  <si>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OPSP-CREO-0043</t>
  </si>
  <si>
    <r>
      <t>DESARROLLAR LAS SIGUIENTES ACTIVIDADES EN COMUNICACIONES Y PRENSA DEL CENTRO PARA LA REGIONALIZACIÓN DE LA EDUCACIÓN Y LAS OPORTUNIDADES - CREO EN CORDINACIÓN CON LA DIRECCIÓN DE COMUNICACIONES DE LA UNIVERSIDAD DEL MAGDALENA PARA EL PERIODO 2022-II: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r>
    <r>
      <rPr>
        <b/>
        <sz val="11"/>
        <color theme="1"/>
        <rFont val="Calibri"/>
        <family val="2"/>
        <scheme val="minor"/>
      </rPr>
      <t xml:space="preserve">. PARÁGRAFO PRIMERO: </t>
    </r>
    <r>
      <rPr>
        <sz val="11"/>
        <color theme="1"/>
        <rFont val="Calibri"/>
        <family val="2"/>
        <scheme val="minor"/>
      </rPr>
      <t xml:space="preserve">EN EL CASO QUE </t>
    </r>
    <r>
      <rPr>
        <b/>
        <sz val="11"/>
        <color theme="1"/>
        <rFont val="Calibri"/>
        <family val="2"/>
        <scheme val="minor"/>
      </rPr>
      <t>EL CONTRATISTA</t>
    </r>
    <r>
      <rPr>
        <sz val="11"/>
        <color theme="1"/>
        <rFont val="Calibri"/>
        <family val="2"/>
        <scheme val="minor"/>
      </rPr>
      <t xml:space="preserve"> LO REQUIERA, </t>
    </r>
    <r>
      <rPr>
        <b/>
        <sz val="11"/>
        <color theme="1"/>
        <rFont val="Calibri"/>
        <family val="2"/>
        <scheme val="minor"/>
      </rPr>
      <t>UNIMAGDALENA</t>
    </r>
    <r>
      <rPr>
        <sz val="11"/>
        <color theme="1"/>
        <rFont val="Calibri"/>
        <family val="2"/>
        <scheme val="minor"/>
      </rPr>
      <t xml:space="preserve"> PODRÁ FACILITARLE LOS EQUIPOS Y ESPACIO FÍSICO NECESARIO DENTRO DEL CAMPUS PARA LA EJECUCIÓN DEL OBJETO DE LA PRESENTE ORDEN. </t>
    </r>
    <r>
      <rPr>
        <b/>
        <sz val="11"/>
        <color theme="1"/>
        <rFont val="Calibri"/>
        <family val="2"/>
        <scheme val="minor"/>
      </rPr>
      <t>PARÁGRAFO SEGUNDO: EL CONTRATISTA</t>
    </r>
    <r>
      <rPr>
        <sz val="11"/>
        <color theme="1"/>
        <rFont val="Calibri"/>
        <family val="2"/>
        <scheme val="minor"/>
      </rPr>
      <t xml:space="preserve"> PODRÁ ACORDAR CON EL SUPERVISOR DE LA PRESENTE ORDEN CRONOGRAMAS PARA EL DESARROLLO DE LAS ACTIVIDADES OBJETO DE LA PRESENTE ORDEN, DE LO CUAL DEBERÁ DEJARSE CONSTANCIA ESCRITA.</t>
    </r>
  </si>
  <si>
    <t>2022/07/19</t>
  </si>
  <si>
    <t>2022/11/30</t>
  </si>
  <si>
    <t>OAG-CREO-0035</t>
  </si>
  <si>
    <t>ALEJANDRO DAVID MARTINEZ JIMENEZ</t>
  </si>
  <si>
    <r>
      <t xml:space="preserve">DESARROLLAR LAS SIGUIENTES ACTIVIDADES ADMINISTRATIVAS EN EL MANEJO DOCUMENTAL DEL CENTRO PARA LA REGIONALIZACIÓN DE LA EDUCACIÓN Y LAS OPORTUNIDADES – CREO: 1) APOYO EN LA ORGANIZACIÓN, ESCANEO Y PREPARACIÓN PARA LA TRASFERENCIA AL ARCHIVO HISTÓRICO DEL CREO AL ARCHIVO CENTRAL DE UNIMAGDALENA, 2) ORGANIZAR LOS DOCUMENTOS Y EXPEDIENTES DEL ARCHIVO HISTÓRICO DEL CREO, 3) ELABORAR INVENTARIO DOCUMENTAL DE LOS ARCHIVOS EN EL CREO, 3) APOYAR EN LAS LABORES DE REPROGRAFÍA EN LO REFERENTE AL MANEJO DEL ARCHIVO HISTÓRICO DEL CREO. </t>
    </r>
    <r>
      <rPr>
        <b/>
        <sz val="11"/>
        <color theme="1"/>
        <rFont val="Calibri"/>
        <family val="2"/>
        <scheme val="minor"/>
      </rPr>
      <t xml:space="preserve">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</si>
  <si>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OAG-CREO-0039</t>
  </si>
  <si>
    <r>
      <t>DESARROLLAR LAS SIGUIENTES ACTIVIDADES DE APOYO EN LOS PROCESOS ADMINISTRATIVOS DE LA VINCULACIÓN DOCENTE DEL PERIODO 2022-II DEL CENTRO PARA LA REGIONALIZACIÓN DE LA EDUCACIÓN Y LAS OPORTUNIDADES-CREO : 1.) APOYAR EN EL PROCESO DE LA VINCULACIÓN DE DOCENTES DE CÁTEDRA DEL CREO EN EL 2022-II.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DE CONTRATACIÓN DOCENTE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</si>
  <si>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OPSP-CREO-0040</t>
  </si>
  <si>
    <r>
      <t>DESARROLLAR LAS SIGUIENTES ACTIVIDADES EN EL CENTRO PARA LA REGIONALIZACIÓN DE LA EDUCACIÓN Y LAS OPORTUNIDADES-CREO PARA EL PERIODO 2022-II: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12.) REALIZAR INFORME DE LAS ACTIVIDADES DESARROLLADAS. 13.) CUMPLIR CON LOS PROCEDIMIENTOS DEL PROCESO DE GESTIÓN DEL SISTEMA INTEGRAL DE LA CALIDAD "COGUI ".</t>
    </r>
    <r>
      <rPr>
        <b/>
        <sz val="11"/>
        <color theme="1"/>
        <rFont val="Calibri"/>
        <family val="2"/>
        <scheme val="minor"/>
      </rPr>
      <t xml:space="preserve"> PARÁGRAFO PRIMERO: </t>
    </r>
    <r>
      <rPr>
        <sz val="11"/>
        <color theme="1"/>
        <rFont val="Calibri"/>
        <family val="2"/>
        <scheme val="minor"/>
      </rPr>
      <t xml:space="preserve">EN EL CASO QUE </t>
    </r>
    <r>
      <rPr>
        <b/>
        <sz val="11"/>
        <color theme="1"/>
        <rFont val="Calibri"/>
        <family val="2"/>
        <scheme val="minor"/>
      </rPr>
      <t>EL CONTRATISTA</t>
    </r>
    <r>
      <rPr>
        <sz val="11"/>
        <color theme="1"/>
        <rFont val="Calibri"/>
        <family val="2"/>
        <scheme val="minor"/>
      </rPr>
      <t xml:space="preserve"> LO REQUIERA, </t>
    </r>
    <r>
      <rPr>
        <b/>
        <sz val="11"/>
        <color theme="1"/>
        <rFont val="Calibri"/>
        <family val="2"/>
        <scheme val="minor"/>
      </rPr>
      <t>UNIMAGDALENA</t>
    </r>
    <r>
      <rPr>
        <sz val="11"/>
        <color theme="1"/>
        <rFont val="Calibri"/>
        <family val="2"/>
        <scheme val="minor"/>
      </rPr>
      <t xml:space="preserve"> PODRÁ FACILITARLE LOS EQUIPOS Y ESPACIO FÍSICO NECESARIO DENTRO DEL CAMPUS PARA LA EJECUCIÓN DEL OBJETO DE LA PRESENTE ORDEN. </t>
    </r>
    <r>
      <rPr>
        <b/>
        <sz val="11"/>
        <color theme="1"/>
        <rFont val="Calibri"/>
        <family val="2"/>
        <scheme val="minor"/>
      </rPr>
      <t>PARÁGRAFO SEGUNDO: EL CONTRATISTA</t>
    </r>
    <r>
      <rPr>
        <sz val="11"/>
        <color theme="1"/>
        <rFont val="Calibri"/>
        <family val="2"/>
        <scheme val="minor"/>
      </rPr>
      <t xml:space="preserve"> PODRÁ ACORDAR CON EL SUPERVISOR DE LA PRESENTE ORDEN CRONOGRAMAS PARA EL DESARROLLO DE LAS ACTIVIDADES OBJETO DE LA PRESENTE ORDEN, DE LO CUAL DEBERÁ DEJARSE CONSTANCIA ESCRITA.</t>
    </r>
  </si>
  <si>
    <t>OAG-CREO-0044</t>
  </si>
  <si>
    <r>
      <t>DESARROLLAR LAS SIGUIENTES ACTIVIDADES DE APOYO EN EL PROGRAMA DE LICENCIATURA EN LITERATUA Y LENGUA CASTELLANA  DEL CENTRO PARA LA REGIONALIZACIÓN DE LA EDUCACIÓN Y LAS OPORTUNIDADES-CREO PARA EL PERIODO 2022-II: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</si>
  <si>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OPSP-CREO-0045</t>
  </si>
  <si>
    <r>
      <t xml:space="preserve">DESARROLLAR LAS SIGUIENTES ACTIVIDADES DE MARKETING PARA EL PERIODO 2022-II EN EL CENTRO PARA LA REGIONALIZACIÓN DE LA EDUCACIÓN Y LAS OPORTUNIDADES-CREO : 1) ASESORAR EN LA CREACIÓN Y DESARROLLO DE CAMPAÑAS DE MAILIST PARA LOS DIFERENTES PROGRAMAS OFERTADOS POR LA INSTITUCIÓN. 2) ASESORAR EN EL DESARROLLO DE CAMPAÑAS EN LA SOCIAL MEDIA DONDE SE OFERTARÁN LAS ACTIVIDADES RELACIONADAS CON LOS PROGRAMAS EDUCATIVOS. 3) ASESORAR CAMPAÑAS SMS COMO REFUERZO EN LAS DIFERENTES ACTIVIDADES RELACIONADAS CON TEMAS DE RELEVANCIA PARA LOS DIFERENTES PROGRAMAS. 4) 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 APOYAR EN EL MANTENIMIENTO ORGANIZADO Y CLASIFICADO EL ARCHIVO DE LOS DOCUMENTOS CONFORME A LAS DISPOSICIONES QUE EN MATERIA DE GESTIÓN DOCUMENTAL SE ADOPTEN EN LA UNIVERSIDAD.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</si>
  <si>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OAG-CREO-0046</t>
  </si>
  <si>
    <r>
      <t xml:space="preserve">DESARROLLAR LAS SIGUIENTES ACTIVIDADES DE APOYO EN EL PROCESO DE VINCULACIÓN DOCENTE DEL CENTRO PARA LA REGIONALIZACIÓN DE LA EDUCACIÓN Y LAS OPORTUNIDADES-CREO PARA EL PERIODO 2022-II: 1.) APOYAR CON EL PROCESO DE FIRMA DE ACTAS DE VINCULACIÓN DE LOS CATEDRÁTICOS. 2) APOYAR EN LA REVISIÓN DE DOCUMENTOS Y EN EL REGISTRO DE VINCULACIONES DE DOCENTES QUE SE REQUIERA EN LA PLATAFORMA SIGEP. 3.) APOYAR EN LA REVISIÓN DE DOCUMENTOS Y EN EL REGISTRO DE CONTRATOS DE DOCENTES EN LA PLATAFORMA GEDOCO. 4.) APOYAR EN LA LIQUIDACIÓN DE DESPLAZAMIENTOS DE DOCENTES. 5.) APOYAR EN EL PROCESO DE AFILIACIONES DE DOCENTES DE CÁTEDRA A LA ARL, SISTEMA DE SEGURIDAD SOCIAL INTEGRAL, Y LA CAJA DE COMPENSACIÓN FAMILIAR. 6.) APOYAR EN EL PROCESO DE RECONOCIMIENTO DE BONIFICACIONES A DOCENTES DE PLANTA Y FUNCIONARIOS QUE DESARROLLARON CÁTEDRAS EN PROGRAMAS ACADÉMICOS DEL CREO. </t>
    </r>
    <r>
      <rPr>
        <b/>
        <sz val="10"/>
        <color theme="1"/>
        <rFont val="Calibri"/>
        <family val="2"/>
        <scheme val="minor"/>
      </rPr>
      <t xml:space="preserve">PARÁGRAFO PRIMERO: </t>
    </r>
    <r>
      <rPr>
        <sz val="10"/>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0"/>
        <color theme="1"/>
        <rFont val="Calibri"/>
        <family val="2"/>
        <scheme val="minor"/>
      </rPr>
      <t xml:space="preserve">PARÁGRAFO SEGUNDO: </t>
    </r>
    <r>
      <rPr>
        <sz val="10"/>
        <color theme="1"/>
        <rFont val="Calibri"/>
        <family val="2"/>
        <scheme val="minor"/>
      </rPr>
      <t>EL CONTRATISTA PODRÁ ACORDAR CON EL SUPERVISOR DE LA PRESENTE ORDEN CRONOGRAMAS PARA EL DESARROLLO DE LAS ACTIVIDADES OBJETO DE LA PRESENTE ORDEN, DE LO CUAL DEBERÁ DEJARSE CONSTANCIA ESCRITA.</t>
    </r>
  </si>
  <si>
    <t>OAG-CREO-0047</t>
  </si>
  <si>
    <r>
      <t xml:space="preserve">DESARROLLAR LAS SIGUIENTES ACTIVIDADES DE APOYO PARA EL PERIODO 2022-II,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t>
    </r>
    <r>
      <rPr>
        <b/>
        <sz val="10"/>
        <color theme="1"/>
        <rFont val="Calibri"/>
        <family val="2"/>
        <scheme val="minor"/>
      </rPr>
      <t xml:space="preserve">PARÁGRAFO PRIMERO: </t>
    </r>
    <r>
      <rPr>
        <sz val="10"/>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0"/>
        <color theme="1"/>
        <rFont val="Calibri"/>
        <family val="2"/>
        <scheme val="minor"/>
      </rPr>
      <t xml:space="preserve">PARÁGRAFO SEGUNDO: </t>
    </r>
    <r>
      <rPr>
        <sz val="10"/>
        <color theme="1"/>
        <rFont val="Calibri"/>
        <family val="2"/>
        <scheme val="minor"/>
      </rPr>
      <t>EL CONTRATISTA PODRÁ ACORDAR CON EL SUPERVISOR DE LA PRESENTE ORDEN CRONOGRAMAS PARA EL DESARROLLO DE LAS ACTIVIDADES OBJETO DE LA PRESENTE ORDEN, DE LO CUAL DEBERÁ DEJARSE CONSTANCIA ESCRITA.</t>
    </r>
  </si>
  <si>
    <t>OAG-CREO-0048</t>
  </si>
  <si>
    <t>DESARROLLAR LAS SIGUIENTES ACTIVIDADES DE APOYO PARA EL PERIODO 2022-II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</si>
  <si>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OAG-CREO-0049</t>
  </si>
  <si>
    <r>
      <t xml:space="preserve">DESARROLLAR LAS SIGUIENTES ACTIVIDADES DE APOYO ADMINISTRATIVO PARA EL PERIODO 2022-II EN EL CENTRO PARA LA REGIONALIZACIÓN DE LA EDUCACIÓN Y LAS OPORTUNIDADES - CREO: 1.) BRINDAR APOYO EN LOS TRAMITES ADMINISTRATIVOS REQUERIDOS DEL CONVENIO BECAS DEL CAMBIO SUCRITO CON LA GOBERNACIÓN DEL MAGDALENA, CONVENIO CON CEDEIT, Y DE LOS CONVENIOS DE VENTAS DE SERVICIOS DEL CREO. 2.) APOYAR EN LA ORGANIZACIÓN Y CLASIFICACIÓN DEL ARCHIVO HISTÓRICO DEL CREO, ADEMÁS EN LAS CONSULTAS QUE SE REQUIERAN DEL MISMO. 3.) APOYAR EN LOS PROCESOS DE REVISIÓN DEL SIGEP Y GEDOCO DE DOCENTES DEL CREO. 4.) APOYAR EN EL TRAMITE Y LEGALIZACIÓN DE LOS DESPLAZAMIENTOS DE DOCENTES DEL CREO. 5.) CUMPLIR CON LOS PROCEDIMIENTOS DEL PROCESO DE GESTIÓN DEL SISTEMA INTEGRAL DE LA CALIDAD "COGUI +". </t>
    </r>
    <r>
      <rPr>
        <b/>
        <sz val="10"/>
        <color theme="1"/>
        <rFont val="Calibri"/>
        <family val="2"/>
        <scheme val="minor"/>
      </rPr>
      <t xml:space="preserve">PARÁGRAFO PRIMERO: </t>
    </r>
    <r>
      <rPr>
        <sz val="10"/>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0"/>
        <color theme="1"/>
        <rFont val="Calibri"/>
        <family val="2"/>
        <scheme val="minor"/>
      </rPr>
      <t xml:space="preserve">PARÁGRAFO SEGUNDO: </t>
    </r>
    <r>
      <rPr>
        <sz val="10"/>
        <color theme="1"/>
        <rFont val="Calibri"/>
        <family val="2"/>
        <scheme val="minor"/>
      </rPr>
      <t>EL CONTRATISTA PODRÁ ACORDAR CON EL SUPERVISOR DE LA PRESENTE ORDEN CRONOGRAMAS PARA EL DESARROLLO DE LAS ACTIVIDADES OBJETO DE LA PRESENTE ORDEN, DE LO CUAL DEBERÁ DEJARSE CONSTANCIA ESCRITA.</t>
    </r>
  </si>
  <si>
    <t>OAG-CREO-0050</t>
  </si>
  <si>
    <r>
      <t xml:space="preserve"> </t>
    </r>
    <r>
      <rPr>
        <sz val="10"/>
        <color theme="1"/>
        <rFont val="Calibri"/>
        <family val="2"/>
        <scheme val="minor"/>
      </rPr>
      <t xml:space="preserve">DESARROLLAR LAS SIGUIENTES ACTIVIDADES DE APOYO PARA EL PERIODO 2022-II EN EL PROGRAMA DE TÉCNICO PROFESIONALES EN PREVENCIÓN DE RIESGOS LABORALES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PROCESO DE GRADO. 3.) CUMPLIR CON LOS PROCEDIMIENTOS DEL PROCESO DE GESTIÓN DEL SISTEMA INTEGRAL DE LA CALIDAD "COGUI +". 4) APOYAR EN LA ORGANIZACIÓN Y CLASIFICACIÓN DE LOS ARCHIVOS CONFORME A LAS DISPOCISIONES QUE EN MATERIA DE GESTION DOCUMENTAL SE ADOPTEN EN LA UNIMAGDALENA. </t>
    </r>
    <r>
      <rPr>
        <b/>
        <sz val="10"/>
        <color theme="1"/>
        <rFont val="Calibri"/>
        <family val="2"/>
        <scheme val="minor"/>
      </rPr>
      <t xml:space="preserve">PARÁGRAFO PRIMERO: </t>
    </r>
    <r>
      <rPr>
        <sz val="10"/>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0"/>
        <color theme="1"/>
        <rFont val="Calibri"/>
        <family val="2"/>
        <scheme val="minor"/>
      </rPr>
      <t xml:space="preserve">PARÁGRAFO SEGUNDO: </t>
    </r>
    <r>
      <rPr>
        <sz val="10"/>
        <color theme="1"/>
        <rFont val="Calibri"/>
        <family val="2"/>
        <scheme val="minor"/>
      </rPr>
      <t>EL CONTRATISTA PODRÁ ACORDAR CON EL SUPERVISOR DE LA PRESENTE ORDEN CRONOGRAMAS PARA EL DESARROLLO DE LAS ACTIVIDADES OBJETO DE LA PRESENTE ORDEN, DE LO CUAL DEBERÁ DEJARSE CONSTANCIA ESCRITA.</t>
    </r>
  </si>
  <si>
    <t>OAG-CREO-0051</t>
  </si>
  <si>
    <t xml:space="preserve"> DESARROLLAR LAS SIGUIENTES ACTIVIDADES DE APOYO PARA EL PERIODO 2022-II EN EL CENTRO PARA LA REGIONALIZACIÓN DE LA EDUCACIÓN Y LAS OPORTUNIDADES-CREO: 1) APOYO EN LA ORGANIZACIÓN Y ESCANEO DE LOS ARCHIVOS DEL CREO. 2) APOYO EN LA ORGANIZACIÓN DEL INVENTARIO DOCUMENTAL DE LOS ARCHIVOS EN EL CREO. 3.) APOYAR EN EL TRASLADO DE DOCUMENTOS Y PAQUETES ENTRE LAS DIFERENTES SEDES DE UNIAMAGDALENA. 4.) CUMPLIR CON LOS PROCEDIMIENTOS DEL PROCESO DE GESTIÓN DEL SISTEMA INTEGRAL DE LA CALIDAD "COGUI +". 5.)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</si>
  <si>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OAG-CREO-0052</t>
  </si>
  <si>
    <t>DESARROLLAR LAS SIGUIENTES ACTIVIDADES PARA EL PERIODO 2022-II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</si>
  <si>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OAG-CREO-0053</t>
  </si>
  <si>
    <t xml:space="preserve">DESARROLLAR LAS SIGUIENTES ACTIVIDADES EN EL GRUPO DE TESORERÍA DE LA UNIVERSIDAD DEL MAGDALENA PARA EL PERIODO 2022-II: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CUMPLIR CON LOS PROCEDIMIENTOS DEL PROCESO DE GESTIÓN DEL SISTEMA INTEGRAL DE LA CALIDAD "COGUI +". 6.)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</si>
  <si>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OAG-CREO-0054</t>
  </si>
  <si>
    <t>DESARROLLAR LAS SIGUIENTES ACTIVIDADES DE APOYO OPERATIVO EN CENTRO PARA LA REGIONALIZACIÓN DE LA EDUCACIÓN Y LAS OPORTUNIDADES-CREO PARA EL PERIODO 2022-II: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</si>
  <si>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OAG-CREO-0055</t>
  </si>
  <si>
    <t>DESARROLLAR LAS SIGUIENTES ACTIVIDADES DE APOYO EN LA CONTRATACIÓN DEL PERSONAL ADMINISTRATIVO Y DOCENTE PARA EL PERIODO 2022-II, EN EL CENTRO PARA LA REGIONALIZACIÓN DE LA EDUCACIÓN Y LAS OPORTUNIDADES - CREO: 1.) BRINDAR APOYO EN LA ORGANIZACIÓN Y ARCHIVO DE LOS DOCUMENTOS PARA EL TRÁMITE DE PAGO DE ÓRDENES DE SERVICIOS Y DE CÁTEDRAS DEL CREO. 2.) APOYAR EN LA ORGANIZACIÓN EL ARCHIVO DE LAS ORDENES DE PRESTACIÓN DE SERVICIOS Y CATEDRÁTICOS DEL CREO. 3.) BRINDAR APOYO EN LAS SOLICITUDES, INQUIETUDES O REQUERIMIENTOS DE LOS CONTRATISTAS Y DOCENTES DEL CREO. 4.) APOYAR EN LA DESCARGA DE ARCHIVOS REQUERIDOS DE DOCENTES PARA EL TRÁMITE DE AFILIACIONES DE EPS, CAJA DE COMPENSACIÓN, ARL Y REGISTRO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</si>
  <si>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OAG-CREO-0056</t>
  </si>
  <si>
    <t>DESARROLLAR LAS SIGUIENTES ACTIVIDADES DE APOYO PARA EL PERIODO 2022-II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</si>
  <si>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OAG-CREO-0057</t>
  </si>
  <si>
    <t>DESARROLLAR LAS SIGUIENTES ACTIVIDADES DE APOYO PARA EL PERIODO 2022-II EN EL PROGRAMA DE PROFESIONAL EN ADMINISTRACIÓN DE LA SEGURIDAD Y SALUD EN EL TRABAJO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PROCESO DE GRADO. 5.) CUMPLIR CON LOS PROCEDIMIENTOS DEL PROCESO DE GESTIÓN DEL SISTEMA INTEGRAL A LA CALIDAD “COGUI +”. 6.) APOYAR EN LA ORGANIZACIÓN Y CLASIFICACIÓN DE LOS ARCHIVOS CONFORME A LAS DISPOSICIONES QUE EN MATERIA DE GESTIÓN DOCUMENTAL SE ADOPTEN EN LA UNIMAGDALENA. 7.) APOYAR A LOS ESTUDIANTES EN EL PROCESO DE CRÉDITO A CORTO PLAZO CON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</si>
  <si>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OAG-CREO-0058</t>
  </si>
  <si>
    <t>DESARROLLAR LAS SIGUIENTES ACTIVIDADES DE APOYO PARA EL PERIODO 2022-II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</si>
  <si>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OAG-CREO-0059</t>
  </si>
  <si>
    <t>DESARROLLAR LAS SIGUIENTES ACTIVIDADES ADMINISTRATIVAS DE APOYO EN EL CENTRO PARA LA REGIONALIZACIÓN DE LA EDUCACIÓN Y LAS OPORTUNIDADES-CREO PARA EL PERIODO DE INGRESO DE 2022-II: 1) APOYAR EN LA REVISIÓN DE LA DOCUMENTACIÓN DE LOS ASPIRANTES A LOS DISTINTOS PROGRAMAS OFERTADOS PARA EL 2022-II DEL CREO. 2)APOYAR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</si>
  <si>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OAG-CREO-0060</t>
  </si>
  <si>
    <t>RAFAEL EMILIO COLLANTE BALLEN</t>
  </si>
  <si>
    <t>DESARROLLAR LAS SIGUIENTES ACTIVIDADES DE APOYO PARA EL PERIODO2022-II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TRAMITES OPERATIVOS DE REPORTE DE NOTAS, EXPEDICIÓN DE LIQUIDACIONES DE MATRÍCULAS, PROMEDIOS ACADÉMICOS, CARNET DE ESTUDIANTES Y DOCENTES, SEGURO ESTUDIANTIL, CONSTANCIAS DE ESTUDIANTES Y DOCENTES, PROCESO DE GRADO.5.)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</si>
  <si>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OPSP-CREO-0061</t>
  </si>
  <si>
    <t>DESARROLLAR LAS SIGUIENTES ACTIVIDADES ADMINISTRATIVAS PARA EL PERIODO 2022-II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BRINDAR APOYO EN LA ATENCIÓN DE LOS REQUERIMIENTOS DE PROCESOS DE INTERVENTORÍA DEL CONVENIO. 5.) BRINDAR APOYO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BRINDAR APOYO EN LA ATENCIÓN SOLICITUDES, INQUIETUDES Y REQUERIMIENTOS DE LOS ESTUDIANTES DEL CONVENIO. 9.) BRINDAR APOYO EN LAS VISITAS DE VERIFICACIÓN Y SEGUIMIENTO DEL CONVENIO. 10) CUMPLIR CON LOS PROCEDIMIENTOS DEL PROCESO DE GESTIÓN DEL SISTEMA INTEGRAL DE LA CALIDAD "COGUI +". 11)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</si>
  <si>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INVERSIONES</t>
  </si>
  <si>
    <t>OAG-CREO-0062</t>
  </si>
  <si>
    <t>DESARROLLAR ACTIVIDADES DE ASESORÍA EN TORNO AL FORTALECIMIENTO DE LA OFERTA ACADÉMICA DE PREGRADO. 2. ASESORAR METODOLÓGICA Y TÉCNICAMENTE LOS PROCESOS DE CREACIÓN DE PROGRAMAS DE PREGRADO ENMARCADOS EN EL PLAN DE ACCIÓN 2022. 3. SOCIALIZAR LOS REQUERIMIENTOS ESTABLECIDOS EN LA NORMATIVIDAD VIGENTE DEL MINISTERIO DE EDUCACIÓN NACIONAL, PARA LOS PROCESOS DE REGISTRO CALIFICADO. 4. EMITIR ORIENTACIONES DE MEJORA Y COMPLEMENTAR LO DOCUMENTADO EN LAS CONDICIONES DE CALIDAD DE DENOMINACIÓN, JUSTIFICACIÓN, ASPECTOS CURRICULARES, ORGANIZACIÓN DE LAS ACTIVIDADES ACADÉMICAS, INVESTIGACIÓN, SECTOR EXTERNO, PROFESORES, MEDIOS EDUCATIVOS Y/O INFRAESTRUCTURA. ADEMÁS DE VERIFICAR EL AVANCE DE ÉSTAS, SUS EVIDENCIAS E INDICADORES DE ACUERDO CON LA NORMATIVIDAD VIGENTE.5. APOYAR A LOS LÍDERES DE LAS PROPUESTAS DE PROGRAMAS NUEVOS EN LAS SOCIALIZACIONES ANTE LOS RESPECTIVOS CONSEJOS DE FACULTAD Y/O CONSEJO ACADÉMICO. 6. APOYAR A LOS LÍDERES DE LAS PROPUESTAS DE PROGRAMAS NUEVOS EN EL ALISTAMIENTO DOCUMENTAL DE LOS PROGRAMAS QUE HAN SIDO APROBADOS POR CONSEJO ACADÉMICO, PARA LA RADICACIÓN ANTE EL MEN. 7. APOYAR A LOS LÍDERES DE LAS PROPUESTAS DE PROGRAMAS NUEVOS EN LAS EVENTUALES RESPUESTAS Y/O REQUERIMIENTOS DEL MEN, EN EL MARCO DEL PROCESO DE OTORGAMIENTO DEL REGISTRO CALIFICADO.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</si>
  <si>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JULIETH ALEXANDRA LIZCANO PRADA</t>
  </si>
  <si>
    <t>OAG-CREO-0063</t>
  </si>
  <si>
    <t>ALDO ANTONIO BUSTAMANTE CAMPO</t>
  </si>
  <si>
    <t>DESARROLLAR LAS SIGUIENTES ACTIVIDADES DE APOYO EN LA PLATAFORMAS DE AMBIENTES VIRTUALES DEL CENTRO PARA LA REGIONALIZACIÓN DE LA EDUCACIÓN Y LAS OPORTUNIDADES-CREO: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USO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</si>
  <si>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OAG-CREO-0064</t>
  </si>
  <si>
    <t>DESARROLLAR LAS SIGUIENTES ACTIVIDADES PARA EL PERIODO 2022-II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</si>
  <si>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OPSP-CREO-0065</t>
  </si>
  <si>
    <t>DESARROLLAR LAS SIGUIENTES ACTIVIDADES DE ASESORÍA PARA EL PERIODO 2022-II EN EL FORTALECIMIENTO DE LA OFERTA DEL CENTRO PARA LA REGIONALIZACIÓN DE LA EDUCACIÓN Y LAS OPORTUNIDADES-CREO, COMO SON LAS SIGUIENTES: 1.) ASESORAR EN LA PROMOCIÓN DE LA OFERTA ACADÉMICA DEL CREO. 2.) ASESORAR AL CREO EN EL MANEJO DE LOS ESTUDIANTES CON NECESIDADES EDUCATIVAS ESPECIALES EN LAS ACTIVIDADES ACADEMICAS,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6.) RENDIR INFORME DE LAS ACTIVIDADES DESARROLLADAS.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</si>
  <si>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OPSP-CREO-0066</t>
  </si>
  <si>
    <t>HECTOR ALFONSO PINEDA ECHANIQUE</t>
  </si>
  <si>
    <t>DESARROLLAR LAS SIGUIENTES ACTIVIDADES DURANTE EL PERIODO 2022-II EN LA ASESORÍA DE LA CREACIÓN DE PROGRAMAS Y ASESORÍA JURIDICA EN EL CENTRO PARA LA REGIONALIZACIÓN DE LA EDUCACIÓN Y LAS OPORTUNIDADES-CREO: 1) ASESORA Y/O EMITIR ORIENTACIONES DE MEJORA Y COMPLEMENTACIÓN, SOBRE LAS CONDICIONES CORRESPONDIENTE A LOS PROGRAMAS EN PROCESO DE CREACIÓN Y/O AJUSTE NORMATIVO, VERIFICANDO EL AVANCE EN LA DOCUMENTACIÓN, LAS EVIDENCIAS E INDICADORES SEGÚN LA NORMATIVIDAD VIGENTE. 2) APOYAR A LOS PROGRAMA, EN LAS EVENTUALES RESPUESTAS Y/O REQUERIMIENTOS DEL MEN, EN EL MARCO DEL PROCESO DE RENOVACIÓN Y/O OTORGAMIENTO DEL REGISTRO CALIFICADO DE LOS PROGRAMAS NUEVOS. 3) PRESTAR ASESORÍA JURÍDICA AL CENTRO PARA LA REGIONALIZACIÓN DE LA EDUCACIÓN Y LAS OPORTUNIDADES - CREO 4) REVISAR Y/O CORREGIR LAS RESOLUCIONES ELABORADAS POR EL CENTRO 5) APOYAR EN LA PROYECCIÓN DE LAS RESPUESTAS DE LOS DERECHOS DE PETICIÓN Y/O TUTELAS 6) BRINDAR ASESORÍA EN LA REVISIÓN DE LOS CONVENIOS SUSCRITO POR EL DIRECTOR DEL CENTRO PARA LA REGIONALIZACIÓN DE LA EDUCACIÓN Y LAS OPORTUNIDADES - CREO, ASÍ COMO LA VIGENCIA Y PRÓRROGA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</si>
  <si>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WILSON VELASQUEZ BASTIDAS</t>
  </si>
  <si>
    <t>OAG-CREO-0067</t>
  </si>
  <si>
    <t>DIGNA MARIA JARABA GONZALEZ</t>
  </si>
  <si>
    <t>DESARROLLAR LAS SIGUIENTES ACTIVIDADES PARA EL PERIODO 2022-II EN EL CENTRO TUTORIAL DE FUNDACIÓN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</si>
  <si>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OAG-CREO-0068</t>
  </si>
  <si>
    <t>MAURICIO JOSE RAMOS DORIA</t>
  </si>
  <si>
    <t>DESARROLLAR LAS SIGUIENTES ACTIVIDADES ADMINISTRATIVAS PARA EL PERIODO 2022-II COMO ENLACE CON LOS MUNICIPIOS QUE DESARROLLEN CONVENIO CON UNIMAGDALENA PARA LOS DIFERENTES PROGRAMAS DEL CENTRO PARA LA REGIONALIZACIÓN DE LA EDUCACIÓN Y LAS OPORTUNIDADES-CREO: 1.) APOYAR EN LA ATENCIÓN DE SOLICITUDES, INQUIETUDES O REQUERIMIENTOS. 2.) APOYAR EN LA GESTIÓN DE LA AMPLIACIÓN DE COBERTURA A TRAVÉS DEL INCREMENTO DE ESTUDIANTES Y MATRÍCULAS 3.) APOYAR EN LA PROMOCIÓN DE LOS PROGRAMAS DEL CREO EN LOS MUNICIPIOS. 4.) APOYAR EN LA CAPACITACIÓN A LOS ASPIRANTES Y ESTUDIANTES EN EL PROCESO DE INSCRIPCIÓN Y MATRICULA EN LÍNEA.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</si>
  <si>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TOTAL CONTRATOS</t>
  </si>
  <si>
    <t>TOTAL VALOR</t>
  </si>
  <si>
    <t>OPSP-CPF-0001</t>
  </si>
  <si>
    <t>PRESTACION  DE SERVICIOS</t>
  </si>
  <si>
    <t>ANDRES ALBERTO SANCHEZ LARA</t>
  </si>
  <si>
    <t>APOYAR EN LOS ASPECTOS LEGALES DE LA EJECUCIÓN DE LOS PROYECTOS DE REGALÍAS EJECUTADAS POR EL CENTRO DE POSGRADOS,  ASESORAR JURIDICAMENTE EN LA LA ELABORACION DE CONVENIOS PARA LA VENTA DE SERVICIOS ACADEMICOS DEL CENTRO, PRESTAR ASESORÍA Y ELABORAR LOS MODELOS DE LOS ACUERDOS ACADÉMICOS EN LA CREACIÓN DE LOS NUEVOS PROGRAMAS DE POSTGRADOS</t>
  </si>
  <si>
    <t>YAJAIRA MACHADO</t>
  </si>
  <si>
    <t>OPSP-CPF-0002</t>
  </si>
  <si>
    <t>ERIKA DE JESUS LOPEZ ESTRADA</t>
  </si>
  <si>
    <t>APOYAR EN LA FORMULACIÓN, PRESENTACIÓN Y LEGALIZACIÓN DE PROYECTOS DE REGALÍAS QUE SE POSTULEN Y SE APRUEBEN POR MINCIENCIAS PARA SER SUPERVISADOS POR LA DIRECCIÓN DEL CENTRO DE POSGRADOS Y FORMACIÓN CONTINUA, APOYO EN EL SEGUIMIENTO ADMINISTRATIVO Y FINANCIERO DEL PROYECTO BPIN 2019000100048 "FORMACIÓN DE CAPITAL HUMANO DE ALTO NIVEL UNIVERSIDAD DEL MAGDALENA", CONVOCATORIA BECAS DE EXCELENCIA DOCTORADO DEL BICENTENARIO, APOYO EN EL SEGUIMIENTO ADMINISTRATIVO Y FINANCIERO DEL PROYECTO BPIN 2020000100480 "FORMACIÓN CAPITAL HUMANO DE ALTO NIVEL II CONVOCATORIA UNIVERSIDAD DEL MAGDALENA", CONVOCATORIA BECAS DE EXCELENCIA DOCTORADO DEL BICENTENARIO</t>
  </si>
  <si>
    <t>OPSP-CPF-0003</t>
  </si>
  <si>
    <t>LUCY RAQUEL GRACIA GAMARRA</t>
  </si>
  <si>
    <t>APOYAR LA ORGANIZACIÓN Y CARGUE DE LA INFORMACIÓN DE CONTRATOS EN LA PLATAFORMA GEDOCO, APOYAR EN EL CARGUE DE INFORMACIÓN DE CONTRATOS EN LA PLATAFORMA SIAOBSERVA, ASESORAR LA ORGANIZACIÓN Y LOGÍSTICA DE LAS ACTIVIDADES RELACIONADAS CON LOS PROCESOS PARA EL FUNCIONAMIENTO DEL CENTRO DE POSTGRADOS Y FORMACIÓN CONTINUA EN LOS PROCESOS DE CALIDAD, ASESORAR EN LA ORGANIZACION E IMPLEMENTACION EL MANUAL DE PROCESOS Y PROCEDIMIENTOS</t>
  </si>
  <si>
    <t>JUANA MARIN PINEDA</t>
  </si>
  <si>
    <t>OPSP-CPF-0004</t>
  </si>
  <si>
    <t>DIANA PATRICIA LOBO OSORIO</t>
  </si>
  <si>
    <t>APOYAR EN LA CREACIÓN DE MAESTRÍA EN GESTIÓN HOSPITALARIA,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APOYAR EN LOS PROCESOS DE INTERNACIONALIZACIÓN DE LOS PROGRAMAS DEL CENTRO DE POSGRADOS Y FORMACIÓN CONTINUA</t>
  </si>
  <si>
    <t>OPSP-CPF-0005</t>
  </si>
  <si>
    <t>ROSA MARIA MARTINEZ LOZANO</t>
  </si>
  <si>
    <t>APOYAR EN LOS PROCESOS DE CREACIÓN DE NUEVOS PROGRAMAS DEL CENTRO DE POSTGRADOS Y FORMACIÓN CONTINUA EN ARTICULACIÓN CON LA OFICINA DE ASEGURAMIENTO DE LA CALIDAD. (ESPECIALIZACIÓN EN CONTROL Y FISCALIZACIÓN ESTATAL, MAESTRÍA EN ENFERMERÍA, DOCTORADO EN CIENCIAS ORGANIZACIONALES Y MAESTRÍA EN HISTORIA, MUSEOS Y PATRIMONIO/CONVENIO CESIS), ORIENTAR Y CAPACITAR EN EL PROCESO DE CREACIÓN DE NUEVOS PROGRAMAS A LOS DOCENTES O PROFESIONALES QUE PARTICIPEN EN LA CONSTRUCCIÓN DE LOS NUEVOS PROGRAMAS, REALIZAR LA REVISIÓN DE ESTILO, GRAMÁTICA Y REDACCIÓN DE LOS DOCUMENTOS PARA SOLICITUD DE REGISTRO CALIFICADO</t>
  </si>
  <si>
    <t>OPSP-CPF-0006</t>
  </si>
  <si>
    <t>HAROLD DE JESUS ARAQUE GARCIA</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</si>
  <si>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ORIENTAR Y CAPACITAR EN EL PROCESO DE CREACIÓN DE NUEVOS PROGRAMAS A LOS DOCENTES O PROFESIONALES QUE PARTICIPEN EN LA CONSTRUCCIÓN DE LOS NUEVOS PROGRAMAS, REALIZAR LA REVISIÓN DE ESTILO, GRAMÁTICA Y REDACCIÓN DE LOS DOCUMENTOS PARA SOLICITUD DE REGISTRO CALIFICADO</t>
  </si>
  <si>
    <t>OPSP-CPF-0007</t>
  </si>
  <si>
    <t>JAIME ALONSO BAENA FERNANDEZ</t>
  </si>
  <si>
    <t xml:space="preserve">APOYAR EN LA ORGANIZACIÓN Y SEGUIMIENTO PRESUPUESTAL DEL CENTRO DE POSTGRADOS Y TODOS LOS PROGRAMAS DE POSTGRADOS DE LA UNIVERSIDAD DEL MAGDALENA, APOYO AL ÁREA FINANCIERA DEL CENTRO DE POSTGRADOS Y FORMACIÓN CONTINUA DE LA UNIVERSIDAD DEL MAGDALENA, APOYAR EN LA CONTRATACIÓN DEL CENTRO DE POSTGRADOS </t>
  </si>
  <si>
    <t>MERCEDES NOHEMY SANTRICH MANJARRES</t>
  </si>
  <si>
    <t>APOYAR EN LA CREACIÓN DE CUENTAS EN EL SIGEP, APOYAR EN LA VERIFICACIÓN DE LA DOCUMENTACIÓN CONTRACTUAL Y EN EL SIGEP DE LOS CONTRATISTAS DEL CENTRO DE POSTGRADOS Y FORMACIÓN CONTINÚA, APOYAR EN EL CARGUE DE INFORMACION DEL CENTRO DE POSTGRADOS EN LA PLATAFORMA SIAOBSERVA</t>
  </si>
  <si>
    <t>OAG-CPF-0009</t>
  </si>
  <si>
    <t>MARGARITA LABARCES ROBLES</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</si>
  <si>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t>
  </si>
  <si>
    <t>OAG-CPF-0010</t>
  </si>
  <si>
    <t>YADIRA MARIA CABAS AGUILAR</t>
  </si>
  <si>
    <t>APOYAR EN LA ORGANIZACIÓN DE LOS ESPACIOS FÍSICOS DE LOS DIPLOMADOS, ESPECIALIZACIONES Y MAESTRÍAS Y DOCTORADOS DEL CENTRO DE POSTGRADOS Y FORMACIÓN CONTINUA, APOYO EN LA ATENCIÓN DE LOS USUARIOS DEL CENTRO DE POSTGRADOS Y FORMACIÓN CONTINUA, MAPOYAR EN LA REALIZACIÓN DE LLAMADAS PARA LAS PERSONAS DE LAS BASES DE DATOS DE POSTGRADOS</t>
  </si>
  <si>
    <t>OPSP-CPF-0011</t>
  </si>
  <si>
    <t>GENITH ISABEL GARZON ALVAREZ</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</si>
  <si>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t>
  </si>
  <si>
    <t>OPSP-CPF-0012</t>
  </si>
  <si>
    <t>CLAUDIA PATRICIA ILLIDGE BUITRAGO</t>
  </si>
  <si>
    <t>APOYAR LOGÍSTICAMENTE EN LAS ACTIVIDADES DE MERCADEO Y PUBLICIDAD VIRTUAL EN EL ÁREA DE TELEMERCADEO, ORGANIZAR, DISEÑAR Y EJECUTAR EL PLAN DE TELEMERCADEO DEL CENTRO DE POSTGRADOS Y FORMACIÓN CONTINUA, APOYAR EN LOS EVENTOS Y SESIONES EDUCATIVAS REALIZADO POR EL CENTRO DE POSTGRADOS Y FORMACIÓN CONTINUA</t>
  </si>
  <si>
    <t>OPSP-CPF-0013</t>
  </si>
  <si>
    <t>JESUS DAVID SUAREZ LOBATO</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</si>
  <si>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t>
  </si>
  <si>
    <t>OPSP-CPF-0014</t>
  </si>
  <si>
    <t>MARIA PAULA DURAN ROSO</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</si>
  <si>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t>
  </si>
  <si>
    <t>OPSP-CPF-0015</t>
  </si>
  <si>
    <t>LUIS CARLOS MENDOZA BERMUDEZ</t>
  </si>
  <si>
    <t xml:space="preserve">APOYAR EN LOS PROCESOS DE VIRTUALIZACIÓN DE LOS PROGRAMAS DEL CENTRO DE POSGRADOS Y FORMACIÓN CONTINUA (MAESTRÍA EN PROMOCIÓN Y PROTECCIÓN DE LOS DERECHOS HUMANOS, ESPECIALIZACIÓN EN DERECHOS HUMANOS Y DIH, ESPECIALIZACIÓN EN DERECHO PROCESAL),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 </t>
  </si>
  <si>
    <t>OPSP-CPF-0016</t>
  </si>
  <si>
    <t>JOHANA BARROS PEREZ</t>
  </si>
  <si>
    <t>DESARROLLAR ESTRATEGIAS Y LOGÍSTICA EN LAS ACTIVIDADES DE MERCADEO Y PUBLICIDAD DEL CENTRO DE POSTGRADOS, ORGANIZAR, DISEÑAR Y EJECUTAR EL PLAN DE TELEMERCADEO DEL CENTRO DE POSTGRADOS Y FORMACIÓN CONTINUA, APOYAR EN LOS EVENTOS Y SESIONES EDUCATIVAS REALIZADO POR EL CENTRO DE POSTGRADOS Y FORMACIÓN CONTINUA</t>
  </si>
  <si>
    <t>OPSP-CPF-0017</t>
  </si>
  <si>
    <t>DILZO RAFAEL RADA CANTILLO</t>
  </si>
  <si>
    <t>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t>
  </si>
  <si>
    <t>OAG-CPF-0018</t>
  </si>
  <si>
    <t>HANLIA KAILE CHAPARRO GELVEZ</t>
  </si>
  <si>
    <t>APOYAR EN LA RECOPILACIÓN DE INFORMACIÓN PARA LA CREACIÓN DE NUEVOS PROGRAMAS (CONSULTA A PÁGINAS DEL GOBIERNO NACIONAL, PLANES DE GOBIERNO, PLANES DE ACCIÓN, SNIES, OBSERVATORIO LABORAL ETC),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 APOYAR EN LA ORGANIZACIÓN Y COMPILACIÓN RESULTADO DE LAS REUNIONES Y COMITÉS RELACIONADOS CON LA CREACIÓN DE PROGRAMAS</t>
  </si>
  <si>
    <t>OPSP-CPF-0019</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</si>
  <si>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REALIZAR OBSERVACIONES A LOS DOCENTES O GRUPO INTERDISCIPLINARIO DEL CENTRO DE POSGRADOS ENCARGADOS DE BRINDAR APOYO TÉCNICO A RESPONSABLES DE LOS DOCUMENTOS MAESTROS, CON EL PROPÓSITO DE CUMPLIR LOS REQUISITOS NORMATIVOS Y DE FORMA EN LOS MISMOS, ORIENTAR DE FORMA SINCRÓNICA Y ASINCRÓNICA AL EQUIPO DE APOYO ENCARGADO DE FACILITAR, GUIAR E IMPLEMENTAR DE MANERA PRÁCTICA Y DOCUMENTAL, LA MODALIDAD VIRTUAL EN QUE SE OFRECERÁ PROGRAMAS DE POSGRADOS</t>
  </si>
  <si>
    <t>ALFONSO ESCORCIA SANDOVAL</t>
  </si>
  <si>
    <t xml:space="preserve">ASESORAR LOGÍSTICAMENTE EN LAS ACTIVIDADES DE MERCADEO Y PUBLICIDAD, APOYAR EN LA ACTUALIZACIÓN Y MANEJO DE LA PAGINA WEB DEL CENTRO DE POSTGRADOS,  APOYAR EN LA REALIZACIÓN DE ACTIVIDADES DE VOLANTEO Y PUBLICIDAD DE CAMPO, APOYAR EN EL PROCESO DE ENTREVISTAS A COORDINADORES, ESTUDIANTES Y COMUNIDAD EN GENERAL PARA EL DESARROLLO PUBLICITARIO DE LAS OFERTA ACADÉMICA, APOYAR EN EL PROCESO DE EVALUACIÓN DE SATISFACCIÓN DE LOS CLIENTES </t>
  </si>
  <si>
    <t>OPSP-CPF-0021</t>
  </si>
  <si>
    <t>BIATNETT ELIANA CAMPO HUGUETT</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</si>
  <si>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REALIZAR LA REVISIÓN DE ESTILO, GRAMÁTICA Y REDACCIÓN DE LOS DOCUMENTOS PARA SOLICITUD DE REGISTRO CALIFICADO, DESARROLLAR EN LAS PLANTILLAS DE ACUERDO A LOS LINEAMIENTOS DEFINIDAS POR EL MINISTERIO DE EDUCACIÓN, ASUMIENDO LA ESTRUCTURA DE LOS PROGRAMAS DE POSGRADOS SEGÚN LAS CONDICIONES DE CALIDAD DESCRITAS EN LA NORMATIVIDAD VIGENTE</t>
  </si>
  <si>
    <t>OAG-CPF-0022</t>
  </si>
  <si>
    <t>NATALIA CAMILA OSORIO MARIN</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</si>
  <si>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APOYAR EN LA LOGÍSTICA DE LOS EVENTOS ACADÉMICOS, ACTIVIDADES DE AUTOEVALUACIÓN Y PLANES DE MEJORAMIENTO DE LOS PROGRAMAS DE POSGRADOS</t>
  </si>
  <si>
    <t>OPSP-CPF-0023</t>
  </si>
  <si>
    <t>HEIMY JOHANA VARGAS SEVILLA</t>
  </si>
  <si>
    <t>APOYAR EN LAS  VISITAS A ENTIDADES DEL SECTOR PUBLICO Y PRIVADO DE SANTA MARTA Y EL MAGDALENA, PARA ESTABLECER VINCULOS COMERCIALES. APOYAR EN EL DESARROLLO DE ESTRATEGIAS Y LOGÍSTICA EN LAS ACTIVIDADES DE MERCADEO Y PUBLICIDAD DEL CENTRO DE POSTGRADOS, APOYAR EN LA ORGANIZACIÓN, DISEÑO Y EJECUCIÓN DEL PLAN DE TELEMERCADEO DEL CENTRO DE POSTGRADOS Y FORMACIÓN CONTINUA. APOYAR EN LOS EVENTOS Y SESIONES EDUCATIVAS REALIZADO POR EL CENTRO DE POSTGRADOS Y FORMACIÓN CONTINUA</t>
  </si>
  <si>
    <t>OPSP-CPF-0024</t>
  </si>
  <si>
    <t>DANIELA MARIA GONZALEZ GRANADOS</t>
  </si>
  <si>
    <t>APOYAR EN LA LOGÍSTICA DE LOS EVENTOS ACADÉMICOS, ACTIVIDADES DE AUTOEVALUACIÓN Y PLANES DE MEJORAMIENTO DEL PROGRAMA DE POSGRADOS DE ESPECIALIZACIÓN EN SEGURIDAD Y SALUD EN EL TRABAJO,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(MAESTRÍA EN ENSEÑANZA DEL LENGUAJE Y LA LENGUA CASTELLANA, MAESTRÍA EN ENSEÑANZA DE LAS MATEMÁTICAS, MAESTRÍA EN ENSEÑANZA DE LAS CIENCIAS NATURALES, ESPECIALIZACIÓN EN DOCENCIA UNIVERSITARIA</t>
  </si>
  <si>
    <t>OPSP-CPF-0025</t>
  </si>
  <si>
    <t>JULIAN JESUS RAMIREZ ESPITIA</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</si>
  <si>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ORIENTAR Y CAPACITAR EN EL PROCESO DE CREACIÓN DE NUEVOS PROGRAMAS A LOS DOCENTES O PROFESIONALES QUE PARTICIPEN EN LA CONSTRUCCIÓN DE LOS NUEVOS PROGRAMAS, REALIZAR LA REVISIÓN DE ESTILO, GRAMÁTICA Y REDACCIÓN DE LOS DOCUMENTOS PARA SOLICITUD DE REGISTRO CALIFICADO</t>
  </si>
  <si>
    <t>OPSP-CPF-0026</t>
  </si>
  <si>
    <t>YAMILE PUELLO VILORIA</t>
  </si>
  <si>
    <t>REALIZAR LA REVISIÓN DE ESTILO, GRAMÁTICA Y REDACCIÓN DE LOS DOCUMENTOS PARA SOLICITUD DE REGISTRO CALIFICADO EN LA  FACULTAD DE EDUCACIÓN, APOYAR EN LOS PROCESOS DE LA CREACIÓN DE NUEVOS PROGRAMAS DE POSGRADOS TENIENDO EN CUENTA LOS LINEAMIENTOS VIGENTES POR PARTE DEL MINISTERIO DE EDUCACIÓN EN ARTICULACIÓN CON LA OFICINA DE ASEGURAMIENTO DE LA CALIDAD (ESPECIALIZACIÓN CLÍNICA EN GINECOLOGÍA Y OBSTETRICIA, ESPECIALIZACIÓN CLÍNICA EN ENFERMERÍA EN CUIDADO CRITICO Y LA ESPECIALIZACIÓN CLÍNICA EN MEDICINA INTERNA), DESARROLLAR EN LAS PLANTILLAS DE ACUERDO A LOS LINEAMIENTOS DEFINIDOS POR EL MINISTERIO DE EDUCACIÓN, ASUMIENDO LA ESTRUCTURA DE LOS NUEVOS PROGRAMAS DE POSGRADOS SEGÚN LAS CONDICIONES DE CALIDAD DESCRITAS EN LA NORMATIVIDAD VIGENTE</t>
  </si>
  <si>
    <t>OPSP-CPF-0027</t>
  </si>
  <si>
    <t>AMANDA MIGUEL IGUARÁN JIMÉNEZ</t>
  </si>
  <si>
    <t xml:space="preserve">ASESORAR EN LA TEMÁTICA DE CURSO ANÁLISIS DE LAS PRÁCTICAS PEDAGÓGICAS DEL DIPLOMADO PROGRAMA EN PEDAGOGÍA PARA PROFESIONALES NO LICENCIADOS COHORTE 15 DEL CENTRO DE POSTGRADOS Y FORMACIÓN CONTINUA DE LA UNIVERSIDAD DEL MAGDALENA, CON UNA INTENSIDAD DE 25(15 SINCRÓNICAS Y 10 ASINCRÓNICAS), EL APRENDIZAJE HUMANO DEL  DIPLOMADO EN PEDAGOGIA Y DIDACTICA COHORTE 1  CONVENIO ENTRE CONFAGUAJIRA Y LA UNIVERSIDAD DEL MAGDALENA DEL CENTRO DE POSTGRADOS Y FORMACIÓN CONTINUA DE LA UNIVERSIDAD DEL MAGDALENA, CON UNA INTENSIDAD DE 18 HORAS (6 SINCRÓNICAS Y 6 ASINCRÓNICAS Y 6 PRESENCIALES CADA UNA DE LAS TEMÁTICAS </t>
  </si>
  <si>
    <t>OPS-CPF-0028</t>
  </si>
  <si>
    <t>JOSE ANGEL PONCE OBISPO</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</si>
  <si>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t>
  </si>
  <si>
    <t>OPS-CPF-0029</t>
  </si>
  <si>
    <t>ANDRES DAVID TRIANA GRACIA</t>
  </si>
  <si>
    <t>EL SERVICIO DE PUBLICIDAD DEL CENTRO DE POSTGRADOS Y FORMACIÓN CONTINUA DE LA UNIVERSIDAD DEL MAGDALENA A TRAVÉS DE PROPAGANDAS DIGITALES EN LAS REDES SOCIALES, DONDE EL SERVICIO CONSISTE EN: PROPAGANDAS EN LOS ESPACIOS PUBLICITARIO DE LAS REDES SOCIALES E IMPLEMENTACIÓN DE LAS ESTRATEGIAS DIGITALES EN PLATAFORMAS, IMPLEMENTACIÓN DEL DISEÑO GRÁFICO Y EL DISEÑO DE TODAS LAS PIEZAS GRÁFICAS DE LA PUBLICIDAD EN LAS REDES SOCIALES,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t>
  </si>
  <si>
    <t>OPSP-CPF-0030</t>
  </si>
  <si>
    <t>SONIA MONTENEGRO VASQUEZ</t>
  </si>
  <si>
    <t>ASESORAR EN LA TEMÁTICA DE CURSO INICIAL EN AMBIENTES VIRTUALES DE APRENDIZAJE (AVA) Y MANEJO DE LA PLATAFORMA   BRIGHTSPACE  Y ELABORACIÓN DEL PORTAFOLIO DIGITAL. DEL DIPLOMADO PROGRAMA EN PEDAGOGÍA PARA PROFESIONALES NO LICENCIADOS COHORTE 15 DEL CENTRO DE POSTGRADOS Y FORMACIÓN CONTINUA DE LA UNIVERSIDAD DEL MAGDALENA, CON UNA INTENSIDAD DE 25(15 SINCRÓNICAS Y 10 ASINCRÓNICAS) CADA UNA DE LAS TEMÁTICAS, ASESORAR EN LA TEMÁTICA DE CURSO CONVIVENCIA Y DIÁLOGO EN EL ESCENARIO EDUCATIVO DEL DIPLOMADO  PROGRAMA EN PEDAGOGÍA PARA PROFESIONALES NO LICENCIADOS COHORTE 15 DEL CENTRO DE POSTGRADOS Y FORMACIÓN CONTINUA DE LA UNIVERSIDAD DEL MAGDALENA, CON UNA INTENSIDAD DE 25(15 SINCRÓNICAS Y 10 ASINCRÓNICAS) CADA UNA DE LAS TEMÁTICAS</t>
  </si>
  <si>
    <t>OPSP-CPF-0031</t>
  </si>
  <si>
    <t>YELENA MARIA GAITAN MARTINEZ</t>
  </si>
  <si>
    <t>ASESORAR Y  COORDINAR LA ORGANIZACIÓN Y  LOGÍSTICA  DE LAS ACTIVIDADES RELACIONADAS CON EL FUNCIONAMIENTO DEL  DIPLOMADO  PROGRAMA EN PEDAGOGÍA PARA PROFESIONALES NO LICENCIADOS COHORTE 15, ACOMPAÑAR CON LAS HORAS ESTABLECIDAS, APOYAR EN LA ENTREGA DE  LOS LISTADOS DE CONTROL DE ASISTENCIA, APOYAR EN LA ENTREGA DE CALIFICACIONES A LOS ESTUDIANTES. PARÁGRAFO PRIMERO: EN EL CASO QUE EL CONTRATISTA LO REQUIERA, UNIMAGDALENA PODRÁ FACILITARLE LOS EQUIPOS Y ESPACIO FÍSICO NECESARIO DENTRO DEL CAMPUS PARA LA EJECUCIÓN DEL OBJETO DE LA PRESENTE ORDEN</t>
  </si>
  <si>
    <t>OPSP-CPF-0032</t>
  </si>
  <si>
    <t>CYNTHIA MILENA YEPES CAMPO</t>
  </si>
  <si>
    <t>ASESORAR Y COORDINAR  LA ORGANIZACIÓN Y LOGÍSTICA DE LAS ACTIVIDADES RELACIONADAS CON EL FUNCIONAMIENTO DE LAS COHORTES ACTIVAS DE LOS PROGRAMAS DE  LA DOCTORADO EN CIENCIA DEL MAR, CIENCIAS FÍSICAS Y MAESTRÍA EN CIENCIAS FÍSICAS, APOYO EN TODO LO REFERENTE AL  PROYECTO BPIN 201900010048 "FORMACIÓN CAPITAL HUMANO DE ALTO NIVEL UNIVERSITARIO DEL MAGDALENA", CONVOCATORIA BECAS DE EXCELENCIA DOCTORADO DEL BICENTENARIO, APOYAR EN LA REALIZACIÓN  DE LA DIVULGACIÓN Y PUBLICIDAD DE LOS PROGRAMAS DE POSTGRADOS Y FORMACIÓN CONTINUA, APOYAR EN EL  SEGUIMIENTO AL PROCESO DE MATRÍCULA DE LOS ESTUDIANTES DE LOS PROGRAMAS</t>
  </si>
  <si>
    <t>SAMUEL NUÑEZ RICARDO</t>
  </si>
  <si>
    <t>OPSP-CPF-0033</t>
  </si>
  <si>
    <t>ALEJANDRO CELY JIMENEZ</t>
  </si>
  <si>
    <t xml:space="preserve">ASESORAR, APOYAR EN LA COORDINACIÓN Y LA ORGANIZACIÓN LOGÍSTICA LAS ACTIVIDADES RELACIONADAS CON EL FUNCIONAMIENTO DE LAS COHORTES ACTIVAS DE LOS PROGRAMAS DE LA MAESTRÍA EN CIENCIAS AMBIENTALES Y LA MAESTRÍA EN ECOLOGÍA Y BIODIVERSIDAD, ASESORAR EN LA PRESENTACIÓN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APOYAR EN LA REALIZACIÓN DEL CONTROL, SEGUIMIENTO Y EVALUACIÓN DE LAS ACTIVIDADES ACADÉMICAS DE PROGRAMA </t>
  </si>
  <si>
    <t>JUAN CARLOS NARVAEZ</t>
  </si>
  <si>
    <t>OPSP-CPF-0034</t>
  </si>
  <si>
    <t>KATHERIN VANESSA SEQUEDA ROMERO</t>
  </si>
  <si>
    <t xml:space="preserve">ASESORAR EN LA TEMÁTICA DE PRAXIS  PEDAGÓGICA DEL DIPLOMADO PROGRAMA EN PEDAGOGÍA PARA PROFESIONALES NO LICENCIADOS COHORTE 15 DEL CENTRO DE POSTGRADOS Y FORMACIÓN CONTINUA DE LA UNIVERSIDAD DEL MAGDALENA, CON UNA INTENSIDAD DE 25(15 SINCRÓNICAS Y 10 ASINCRÓNICAS) Y ASESORIA DE PROYECTOS EN EL DIPLOMADO EN PEDAGOGÍA Y DIDÁCTICA COHORTE 1 CON UNA INTENSIDAD DE 18 HORAS (13 SINCRONICAS Y 5 ASINCRONICAS), ACOMPAÑAR CON LAS HORAS ESTABLECIDA, APOYAR EN LA ENTREGAR DE LOS LISTADOS DE CONTROL DE ASISTENCIA </t>
  </si>
  <si>
    <t>OPSP-CPF-0035</t>
  </si>
  <si>
    <t>JORGE ANDRES AYALA OVIEDO</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</si>
  <si>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REALIZAR LA REVISIÓN DE ESTILO, GRAMÁTICA Y REDACCIÓN DE LOS DOCUMENTOS PARA SOLICITUD DE REGISTRO CALIFICADO, DESARROLLAR EN LAS PLANTILLAS DEFINIDAS POR EL MINISTERIO DE EDUCACIÓN LA ESTRUCTURA DE LOS PROGRAMAS DE POSGRADOS A VIRTUAL IZAR SEGÚN LAS CONDICIONES DE CALIDAD DESCRITAS EN LA NORMATIVIDAD VIGENTE</t>
  </si>
  <si>
    <t>OPS-CPF-0036</t>
  </si>
  <si>
    <t>ALEX FERNANDO PEÑA LEGUIA</t>
  </si>
  <si>
    <t xml:space="preserve">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 LA PROPUESTA HACE PARTE INTEGRAL DE LA PRESENTE ORDEN 
</t>
  </si>
  <si>
    <t>OPSP-CPF-0037</t>
  </si>
  <si>
    <t>INGRID YOHANA COQUIES PACHECO</t>
  </si>
  <si>
    <t>ASESORAR EN LA ELABORACIÓN TÉCNICA DEL PRESUPUESTO ANUAL DE FUNCIONAMIENTO DEL PROGRAMA, ACOMPAÑAR EN LA GESTIÓN, SEGUIMIENTO, CONTROL Y EVALUACIÓN TÉCNICA DE LA EJECUCIÓN PRESUPUESTAL DEL PROGRAMA, EN EL MARCO DE LOS PROCESOS Y PROCEDIMIENTOS INSTITUCIONALES, APOYAR EN EL SEGUIMIENTO Y GESTIÓN DE LA CARTERA FINANCIERA DEL DOCTORADO, ASESORAR EN LA   ELABORACIÓN Y ANÁLISIS DE REPORTES ADMINISTRATIVOS Y FINANCIEROS DEL DOCTORADO, APOYAR EN LA CONSTRUCCIÓN Y MANEJO DE BASES DE DATOS</t>
  </si>
  <si>
    <t>IVAN MANUEL SANCHEZ</t>
  </si>
  <si>
    <t>OPSP-CPF-0038</t>
  </si>
  <si>
    <t>ANA KAROLINA MELENDEZ VARELA</t>
  </si>
  <si>
    <t>ASESORAR EN LA GESTIÓN DEL REGISTRO, SEGUIMIENTO ACADÉMICO DE LOS ESTUDIANTES Y SISTEMATIZACIÓN DEL DESARROLLO DE LAS ACTIVIDADES ACADÉMICAS PRESENCIALES DEL PROGRAMA DE DOCTORADO, APOYAR EN LA FORMULACIÓN, SEGUIMIENTO Y DESARROLLO DEL CRONOGRAMA ACADÉMICO DEL DOCTORADO, APOYAR EN LA ATENCIÓN DE ASPIRANTES, ESTUDIANTES Y DOCENTES INVITADOS DEL PROGRAMA DE DOCTORADO, ATENCIÓN TELEFÓNICA Y DIGITAL, ENVÍO DE CORRESPONDENCIA DEL DOCTORADO</t>
  </si>
  <si>
    <t>OPSP-CPF-0039</t>
  </si>
  <si>
    <t>DAMAR EDUARDO FONTALVO SANCHEZ</t>
  </si>
  <si>
    <t>APOYAR AL PROCESO DE ACREDITACIÓN POR ALTA CALIDAD DEL DOCTORADO, APOYAR A LA SISTEMATIZACIÓN Y CONSOLIDACIÓN DE DOCUMENTACIÓN REQUERIDA PARA LA VISITA DE PARES DEL CNA EN EL MARCO DEL PROCESO DE ACREDITACIÓN POR ALTA CALIDAD DEL PROGRAMA, ASESORAR EN LA DIGITALIZACIÓN Y SISTEMATIZACIÓN DE LA PRODUCCIÓN ACADÉMICA DE LOS GRUPOS DE INVESTIGACIÓN QUE SOPORTAN EL PROGRAMA</t>
  </si>
  <si>
    <t>OPSP-CPF-0040</t>
  </si>
  <si>
    <t>LUIS DAVID GAMARRA ROSADO</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</si>
  <si>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ACOMPAÑAR EN LA SISTEMATIZACIÓN DE PROGRAMAS Y MICRODISEÑO CURRICULARES DEL PROGRAMA, ACOMPAÑAR EN LA ASISTENCIA ACADÉMICA EN LA RECEPCIÓN DE TRÁMITES Y SOLICITUDES PRESENTADAS ANTE EL CONSEJO DE PROGRAMA DEL DOCTORADO Y LA ELABORACIÓN DE ACTAS E INFORMES DE LA ACTIVIDAD DESARROLLADA POR EL MISMO</t>
  </si>
  <si>
    <t>OAG-CPF-0042</t>
  </si>
  <si>
    <t>RUBIEL HERNÁNDEZ PABÓN</t>
  </si>
  <si>
    <t>APOYAR EN EL SEGUIMIENTO ACADÉMICO Y FINANCIERO DE LOS BENEFICIARIOS DEL PROYECTO "FORMACIÓN DE CAPITAL HUMANO DE ALTO NIVEL DE FORMACIÓN UNIVERSIDAD DEL MAGDALENA" CON BPIN2019000100048 FCTEL DEPARTAMENTO DEL MAGDALENA Y CESAR, APOYAR EN LA SUPERVISIÓN DEL PROYECTO "FORMACIÓN DE CAPITAL HUMANO DE ALTO NIVEL DE FORMACIÓN UNIVERSIDAD DEL MAGDALENA" CON BPIN2019000100048 FCTEL DEPARTAMENTO DEL MAGDALENA Y CESAR REFERENTE AL MANEJO DEL APLICATIVO GESPROY 3.0 DEL DNP, APOYAR EN EL CARGUE DE LA PROGRAMACIÓN, CONTRATACIÓN, EJECUCIÓN Y REVISIÓN DE ALERTAS GENERADAS EN EL APLICATIVO GESPROY 3.0 CORRESPONDIENTE AL PROYECTO BPIN2019000100048</t>
  </si>
  <si>
    <t>CONTRATO CANCELADO</t>
  </si>
  <si>
    <t>OPSP-CPF-0041</t>
  </si>
  <si>
    <t>JENNIFER TATIANA ORTIZ SEGRERA</t>
  </si>
  <si>
    <t>EN EL PROGRAMA DE DOCTORADO EN EDUCACION, INTERCULTURALIDAD Y TERRITORIO: APOYAR LA GESTIÓN DE LOS RECURSOS DE APOYO TÉCNICO Y LOGÍSTICO PARA EL FUNCIONAMIENTO DEL DOCTORADO, APOYAR EN LA RECEPCIÓN Y ENVÍO DE CORRESPONDENCIA, ATENCIÓN TELEFÓNICA Y DIGITAL, SISTEMATIZACIÓN DEL ARCHIVO DOCUMENTAL (FÍSICO Y DIGITAL) DEL DOCTORADO, APOYAR PROFESIONAL PARA LA FORMULACIÓN, SEGUIMIENTO Y EVALUACIÓN DEL PLAN DE ACCIÓN DEL DOCTORADO</t>
  </si>
  <si>
    <t>OAG-CPF-0043</t>
  </si>
  <si>
    <t>DARY LUZ FONTALVO MUÑOZ</t>
  </si>
  <si>
    <t>APOYAR EN LA ATENCIÓN DE LOS USUARIOS DEL CENTRO DE POSTGRADOS Y FORMACIÓN CONTINUA, APOYAR EN LA DIGITACIÓN DE LA CONTRATACIÓN DE AÑOS ANTERIORES PARA SER REPORTADA AL SISTEMA IMPLEMENTADO POR LA UNIVERSIDAD LLAMADO GEDOCO, APOYAR EN LA REALIZACIÓN DE LLAMADAS A LAS PERSONAS DE LAS BASES DE DATOS DEL CENTRO DE POSTGRADOS, APOYAR EN LA LOGÍSTICA DE LOS EVENTOS VIRTUALES, PRESENCIALES Y SESIONES EDUCATIVAS REALIZADOS POR EL CENTRO DE POSTGRADOS Y FORMACIÓN CONTINUA</t>
  </si>
  <si>
    <t>OPS-CPF-0044</t>
  </si>
  <si>
    <t>PUBLICACIONES SEGUIMIENTO S.A.S</t>
  </si>
  <si>
    <t>EL SERVICIO DE ESPACIO DE PUBLICIDAD A FAVOR DEL CENTRO DE POSTGRADOS Y FORMACIÓN CONTINUA DE LA UNIVERSIDAD DEL MAGDALENA A TRAVÉS AVISO TIPO BANNER EN EL HOME DESDE PORTAL WEB DE SEGUIMIENTO.CO, CON ESPECIFICACIONES DE 300 X 250 PX (VERSIÓN PC) Y 300 X 100 PX (VERSIÓN MÓVIL) CON HIPERVÍNCULOS PARA LA PÁGINA DE LA UNIVERSIDAD AL IGUAL QUE POS SEMANALES EN LAS REDES SOCIALES FACEBOOK E INSTAGRAM DE SEGUIMIENTO.CO</t>
  </si>
  <si>
    <t>OPS-CPF-0045</t>
  </si>
  <si>
    <t>CARACOL PRIMERA CADENA RADIAL COLOMBIANA S.A. – CARACOL SA.</t>
  </si>
  <si>
    <t>PROPAGANDA Y ARRIENDO DEL ESPACIO PUBLICITARIO PARA LA DIFUSIÓN DE SPOTS RADIALES A TRAVÉS DE RADIO GALEÓN DE CARACOL 890 AM Y W RADIO 101.1 FM. DE SANTA MARTA:  EN PROGRAMAS RADIO PERIÓDICO DE LA MAÑANA, NOTICIERO GALEÓN DEL MEDIO DÍA, NOTICIERO W CON JULIO SÁNCHEZ LOCAL, CON JUAN PABLO CALVAS – LOCAL, PROPAGANDA EN EL ESPACIO PUBLICITARIO DIGITAL EN BILLBOARD SEMIFIJO EN NOTICIAS DE CARACOL SANTA MARTA CON DIRECCIONAMIENTO A LA WEB DEL ANUNCIANTE, MIDDLE MOBILE SEMIFIJO EN NOTICIAS DE CARACOL SANTA MARTA CON DIRECCIONAMIENTO A LA WEB DEL ANUNCIANTE Y ESPACIO PUBLICITARIO IN STREAM DE 20” EN AUDIO EN VIVO DE CARACOL SANTA MARTA CON DIRECCIONAMIENTO A LA WEB DEL ANUNCIANTE EN SEGMENTACIÓN LOCAL MENSUAL</t>
  </si>
  <si>
    <t>OPS-CPF-0046</t>
  </si>
  <si>
    <t>SECRETARIADO DIOCESANO DE PASTORAL SOCIAL</t>
  </si>
  <si>
    <t>PROPAGANDA Y ARRIENDO DEL ESPACIO PUBLICITARIO PARA LA DIFUSIÓN DE SPOTS RADIALES A TRAVÉS DE EMISORA VOCES DE TREINTA (30”) SEGUNDOS, CON INFORMACIÓN DE LA OFERTA ACADÉMICA DEL CENTRO DE POSTGRADOS Y FORMACION CONTINUA DE LA UNIVERSIDAD DEL MAGDALENA, DURANTE SEIS (6) MESES EN LA PROGRAMACIÓN HABITUAL</t>
  </si>
  <si>
    <t>OPSP-CPF-0047</t>
  </si>
  <si>
    <t>MIGUEL ANTONIO SILVA ARRIETA</t>
  </si>
  <si>
    <t>APOYAR Y ASESORAR EN LA COORDINACIÓN ADMINISTRATIVA Y FINANCIERA DEL DIPLOMADO DE PSICOLOGÍA LABORAL QUE SE ESTÁ EJECUTANDO ENTRE POSITIVA ARL Y LA UNIVERSIDAD DEL MAGDALENA, ACOMPAÑAR CON LAS HORAS ESTABLECIDAS DEL DESARROLLO DEL DIPLOMADO, APOYAR EN LA ENTREGA DE CALIFICACIONES A LOS ESTUDIANTES</t>
  </si>
  <si>
    <t>OPSP-CPF-0048</t>
  </si>
  <si>
    <t>INDIRA SIERRA CARMONA</t>
  </si>
  <si>
    <t>APOYAR EN LA COORDINACIÓN, COMO EN LA REALIZACIÓN Y LOGÍSTICA RELACIONADAS PARA EL FUNCIONAMIENTO DEL DIPLOMADO EN TRANSFORMACIONES ACTUALES DE LA PSICOLOGÍA LABORA ENTRE LA UNIVERSIDAD DEL MAGDALENA Y POSITIVA ARL, APOYAR EN LA ENTREGA DE LOS LISTADOS DE CONTROL DE ASISTENCIA</t>
  </si>
  <si>
    <t>OPSP-CPF-0049</t>
  </si>
  <si>
    <t>ALFREDO DANIEL FLOREZ MARTINEZ</t>
  </si>
  <si>
    <t>APOYAR EN LA REVISIÓN DE ESTILO, GRAMÁTICA Y REDACCIÓN DE LOS DOCUMENTOS PARA SOLICITUD DE REGISTRO CALIFICADO DE LA FACULTAD DE SALUD, APOYAR EN LOS PROCESOS DE VIRTUALIZACIÓN DE LOS PROGRAMAS DEL CENTRO DE POSGRADOS Y FORMACIÓN CONTINUA (MAESTRÍA EN GESTIÓN DEL TURISMO SOSTENIBLE, ESPECIALIZACIÓN EN GERENCIA DE MERCADEO, ESPECIALIZACIÓN EN CONTROL Y FISCALIZACIÓN ESTATAL), ASESORAR EN EL DESARROLLO EN LAS PLANTILLAS DEFINIDAS POR EL MINISTERIO DE EDUCACIÓN LA ESTRUCTURA DE LOS PROGRAMAS DE POSGRADOS A VIRTUALIZAR SEGÚN LAS CONDICIONES DE CALIDAD DESCRITAS EN LA NORMATIVIDAD VIGENTE</t>
  </si>
  <si>
    <t>OPSP-CPF-0050</t>
  </si>
  <si>
    <t>APOYAR EN LOS ASPECTOS LEGALES DE LA EJECUCIÓN DE LOS PROYECTOS DE REGALÍAS EJECUTADAS POR EL CENTRO DE POSGRADOS.  2) ASESORAR JURIDICAMENTE EN LA LA ELABORACION DE CONVENIOS PARA LA VENTA DE SERVICIOS ACADEMICOS DEL CENTRO. 3) PRESTAR ASESORÍA Y ELABORAR LOS MODELOS DE LOS ACUERDOS ACADÉMICOS EN LA CREACIÓN DE LOS NUEVOS PROGRAMAS DE POSTGRADOS. 4) PRESTAR ASESORÍA JURÍDICA AL CENTRO DE POSTGRADOS, REVISAR Y/O CORREGIR LAS RESOLUCIONES ELABORADAS EN EL CENTRO DE POSTGRADOS. 5) REVISAR Y/O CORREGIR LAS ÓRDENES DE SERVICIOS PROFESIONALES ELABORADAS POR LA DEPENDENCIA.  6) REVISAR Y/O CORREGIR LAS ÓRDENES DE COMPRA ELABORADAS EN EL CENTRO DE POSTGRADOS. 7) COMPILAR Y ACTUALIZAR LAS NORMAS LEGALES, DE JURISPRUDENCIA DOCTRINA Y DE LOS CONCEPTOS QUE TENGAN RELACIÓN CON EL ÁMBITO DE COMPETENCIA DEL CENTRO. 8) RENDIR INFORMES MENSUALES, SOBRE LAS ACTIVIDADES DESARROLLADAS, EN CUMPLIMIENTO DE LA PRESENTE ORDEN DE PRESTACIÓN DE SERVICIOS. 9) CUMPLIR CON LOS PROCEDIMIENTOS DEL PROCESO DE GESTIÓN DE LA CONTRATACIÓN DEL SISTEMA INTEGRAL DE LA CALIDAD "COGUI". 10) VERIFICAR QUE LOS CONTRATISTAS APORTEN LAS HOJAS DE VIDA DE LA FUNCIÓN PÚBLICA Y DOCUMENTO SOPORTES, TENIENDO EN CUENTA LAS DIRECTRICES DADAS POR EL GRUPO DE CONTRATACIÓN DE LA INSTITUCIÓN. 11) REVISAR EN LOS CONVENIOS QUE HA ESTABLECIDO EL CENTRO DE POSTGRADOS Y FORMACIÓN CONTINUA, LA VIGENCIA Y PRÓRROGA DE LOS MISMOS. 12) PROYECTAR LAS RESPUESTAS DE LOS DERECHOS DE PETICIÓN Y TUTELAS. 13) ELABORAR Y REVISAR LOS CONTRATOS DE CÁTEDRA, ÓRDENES DE PRESTACIÓN DE SERVICIOS PROFESIONALES Y DE APOYO A LA GESTIÓN, RESOLUCIONES DE PAGO Y REEMBOLSO, CONVENIOS Y DEMÁS ACTOS ADMINISTRATIVOS QUE SE GENEREN. 14) ABSOLVER CONSULTAS DE TIPO JURÍDICO.  15) REPRESENTAR JURÍDICAMENTE A LA INSTITUCIÓN EN LOS PROCESOS JUDICIALES Y/O ADMINISTRATIVOS QUE SE REQUIERAN. 16) ELABORAR Y REVISAR LOS PROYECTOS DE RESOLUCIÓN PARA LA FIRMA DEL DIRECTOR. 17) REVISAR Y APOYAR EN LA ELABORACIÓN DE CONVENIOS INTERINSTITUCIONALES. 18) REVISAR Y APROBAR DOCUMENTACIÓN EN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</si>
  <si>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OPSP-CPF-0051</t>
  </si>
  <si>
    <t>APOYAR EN LA FORMULACIÓN, PRESENTACIÓN Y LEGALIZACIÓN DE PROYECTOS DE REGALÍAS QUE SE POSTULEN Y SE APRUEBEN POR MINCIENCIAS PARA SER SUPERVISADOS POR LA DIRECCIÓN DEL CENTRO DE POSGRADOS Y FORMACIÓN CONTINUA. 2) APOYO EN EL SEGUIMIENTO ADMINISTRATIVO Y FINANCIERO DEL PROYECTO BPIN 2019000100048 "FORMACIÓN DE CAPITAL HUMANO DE ALTO NIVEL UNIVERSIDAD DEL MAGDALENA", CONVOCATORIA BECAS DE EXCELENCIA DOCTORADO DEL BICENTENARIO. 3) APOYO EN EL SEGUIMIENTO ADMINISTRATIVO Y FINANCIERO DEL PROYECTO BPIN 2020000100480 "FORMACIÓN CAPITAL HUMANO DE ALTO NIVEL II CONVOCATORIA UNIVERSIDAD DEL MAGDALENA", CONVOCATORIA BECAS DE EXCELENCIA DOCTORADO DEL BICENTENARIO. 4) APOYAR EN LA PRESENTACIÓN DE INFORMES AL DNP Y OFICINA DE PLANEACIÓN DE UNIMAGDALENA CON RESPECTO A LA EJECUCIÓN MENSUAL DE LOS PROYECTOS A CARGO DEL CENTRO DE POSGRADOS Y FORMACIÓN CONTINUA. 5) REGISTRAR EN LA PLATAFORMA SECOP I, LA CONTRATACIÓN DEL CENTRO DE POSGRADOS Y FORMACIÓN CONTINUA Y LA CONTRATACIÓN DE LOS PROYECTOS DE REGALÍAS QUE ESTEN A CARGO DEL CENTRO DE POSGRADOS. 6)  APOYAR EN LOS PROCESOS DE GESTIÓN ACADÉMICA DE LOS PROGRAMAS DE POSGRADOS EN COORDINACIÓN CON LAS FACULTADES. 7) APOYAR LOS PROCESOS DE AUTOEVALUACIÓN DE LOS PROGRAMAS DEL CENTRO DE POSGRADOS EN ARTICULACIÓN CON LA OFICINA DE ASEGURAMIENTO DE LA CALIDAD Y LAS FACULTADES. 8) SEGUIMIENTO A LOS EVENTOS Y ACTIVIDADES PROGRAMADAS PARA LA AUTOEVALUACIÓN O PLANES DE MEJORAMIENTO DE LOS PROGRAMAS DE POSGRADOS. 9) ASISTIR A LOS CONCEJOS DE PROGRAMA DE LOS PROGRAMAS DE POSGRADOS DE LA FACULTAD DE CIENCIAS EMPRESARIALES Y ECONÓMICAS. 9) ASISTIR A TODAS LAS CAPACITACIONES Y SOCIALIZACIONES CON RESPECTO A LA NORMATIVIDAD VIGENTE Y LOS APLICATIVOS SPGR Y GESPROY PROGRAMADAS POR MINCIENCIAS Y EL DNP. 10) ASISTIR A TODAS LAS REUNIONES, CAPACITACIONES Y SOCIALIZACIONES PROGRAMADAS POR EL MINEDUCACIÓN, OFICINA DE ASEGURAMIENTO DE LA CALIDAD Y LAS FACULTADES CON RESPECTO A LA ACTUALIZACIÓN DE LA NORMA Y DEMÁS PROCESOS DE CREACIÓN Y AUTOEVALUACIÓN DE LOS PROGRAMAS. 11) APOYAR A LA DIRECCIÓN DEL CENTRO DE POSGRADOS Y FORMACIÓN CONTINUA PARA EL SEGUIMIENTO AL PLAN DE ACCIÓN DEL CENTRO DE POSGRADOS Y RENDICIÓN DE CUENTAS DE LOS PROYECTOS DE REGALÍAS. 12) RENDIR INFORMES MENSUALES A LA DIRECCIÓN DEL CENTRO DE POSGRADOS ACERCA DE LOS PROCESOS DE AUTOEVALUACIÓN DE LOS PROGRAMAS ADELANTADOS POR LAS FACULTADES Y LOS PROYECTOS DE SGR.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</si>
  <si>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OPSP-CPF-0052</t>
  </si>
  <si>
    <t>APOYAR LA ORGANIZACIÓN Y CARGUE DE LA INFORMACIÓN DE CONTRATOS EN LA PLATAFORMA GEDOCO. 2) APOYAR EN EL CARGUE DE INFORMACIÓN DE CONTRATOS EN LA PLATAFORMA SIAOBSERVA 3) ASESORAR LA ORGANIZACIÓN Y LOGÍSTICA DE LAS ACTIVIDADES RELACIONADAS CON LOS PROCESOS PARA EL FUNCIONAMIENTO DEL CENTRO DE POSTGRADOS Y FORMACIÓN CONTINUA EN LOS PROCESOS DE CALIDAD.  4) ASESORAR EN LA ORGANIZACION E IMPLEMENTACION EL MANUAL DE PROCESOS Y PROCEDIMIENTOS. 5) REALIZAR LA REORGANIZACIÓN DE LOS PROCESOS DE LOS PROGRAMAS DEL CENTRO DE POSTGRADOS Y FORMACIÓN CONTINUA. 6) REVISAR LOS PRESUPUESTOS PRESENTADOS PARA LA APERTURA DE DIPLOMADOS DEL CENTRO DE POSTGRADOS Y FORMACIÓN CONTINUA  7) PRESENTAR LOS INFORMES REQUERIDOS DE LA PLANEACIÓN ESTRATÉGICA DEL  CENTRO DE POSTGRADOS Y FORMACIÓN CONTINUA. 8) REALIZAR, IMPLEMENTAR Y EVALUAR EL PLAN ESTRATÉGICO DEL CENTRO DE POSTGRADOS Y FORMACIÓN CONTINUA. 9) APOYAR EN LA ACTUALIZACION DEL MANUAL NORMAS ACADEMICAS Y ADMNISTRATIVAS PARA LA CONVIVENCIA  EN LOS PROGRAMAS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</si>
  <si>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OPSP-CPF-0053</t>
  </si>
  <si>
    <t>APOYAR EN LA ORGANIZACIÓN Y SEGUIMIENTO PRESUPUESTAL DEL CENTRO DE POSTGRADOS Y TODOS LOS PROGRAMAS DE POSTGRADOS DE LA UNIVERSIDAD DEL MAGDALENA. 2) APOYO AL ÁREA FINANCIERA DEL CENTRO DE POSTGRADOS Y FORMACIÓN CONTINUA DE LA UNIVERSIDAD DEL MAGDALENA. 3) APOYAR EN LA CONTRATACIÓN DEL CENTRO DE POSTGRADOS.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</si>
  <si>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OAG-CPF-0054</t>
  </si>
  <si>
    <t xml:space="preserve">APOYAR EN LA CREACIÓN DE CUENTAS EN EL SIGEP. 2) APOYAR EN LA VERIFICACIÓN DE LA DOCUMENTACIÓN CONTRACTUAL Y EN EL SIGEP DE LOS CONTRATISTAS DEL CENTRO DE POSTGRADOS Y FORMACIÓN CONTINÚA. 3)  APOYAR EN EL CARGUE DE INFORMACION DEL CENTRO DE POSTGRADOS EN LA PLATAFORMA SIAOBSERVA. 4) APOYAR EN LA ORGANIZACIÓN Y CARGUE DE LOS MICRODISEÑOS DE LOS PROGRAMAS DE POSTGRADOS EN LA PLATAFORMA VIRTUAL. 5) APOYAR EN LOS PROCESOS DE ACREDITACIÓN DE LOS PROGRAMAS EXISTENTES Y ELABORACIÓN DE LOS NUEVOS PROGRAMAS DEL CENTRO DE POSTGRADOS Y FORMACIÓN CONTINUA 7) APOYAR EN LA PRESENTACIÓN LOS INFORMES REQUERIDOS DE LA PLANEACIÓN ESTRATÉGICA DEL CENTRO DE POSTGRADOS Y FORMACIÓN CONTINUA. 8) APOYAR ACTIVAMENTE EN LOS PROCESOS DE AUTOEVALUACIÓN A LOS DIRECTORES DEL PROGRAMA O AL EQUIPO DESIGNADO PARA TAL FIN. 9) APOYAR EN LA REALIZACIÓN , IMPLEMENTACIÓN Y EVALUACIÓN DEL PLAN ESTRATÉGICO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</si>
  <si>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30/1O/2022</t>
  </si>
  <si>
    <t>OPSP-CPF-0055</t>
  </si>
  <si>
    <t xml:space="preserve">APOYAR EN LA CREACIÓN DE MAESTRÍA EN GESTIÓN HOSPITALARIA.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3) APOYAR EN LOS PROCESOS DE INTERNACIONALIZACIÓN DE LOS PROGRAMAS DEL CENTRO DE POSGRADOS Y FORMACIÓN CONTINUA. 4) REVISIÓN DE LAS CONVOCATORIAS DE BECAS DE LA AUIP, COLFUTUROS, COLCIENCIAS Y DEMÁS INSTITUCIONES. 5) ASISTENCIA A LOS EVENTOS PROGRAMADOS POR LA RED COLOMBIANA DE POSGRADOS. 6) APOYAR EN LA LOGÍSTICA DE LOS EVENTOS ACADÉMICOS, ACTIVIDADES DE AUTOEVALUACIÓN Y PLANES DE MEJORAMIENTO DE LOS PROGRAMAS DE POSGRADOS. 6) APOYAR EN LA REDACCIÓN Y PRESENTACIÓN DE LOS INFORMES DE AUTOEVALUACIÓN, DE LOS PROGRAMAS DE POSGRADOS ASIGNADOS CON LAS EVIDENCIAS CORRESPONDIENTES. 7) ASISTIR A TODAS LAS REUNIONES PROGRAMADAS POR LA OFICINA DE ASEGURAMIENTO DE LA CALIDAD, LAS FACULTADES Y EL MINISTERIO DE EDUCACIÓN CORRESPONDIENTE A PROCESOS DE CREACIÓN Y AUTOEVALUACIÓN, CAPACITACIONES Y SOCIALIZACIONES CON RESPECTO A LA NORMATIVIDAD VIGENTE. 8) APOYAR EN LA RECOPILACIÓN Y ORGANIZACIÓN DE LAS EVIDENCIAS Y DEMÁS DOCUMENTOS QUE REQUIERAN LOS INFORMES DE AUTOEVALUACIÓN Y CREACIÓN DE NUEVOS PROGRAMAS (CONSULTA A PÁGINAS DEL GOBIERNO NACIONAL, PLANES DE GOBIERNO, PLANES DE ACCIÓN, SNIES, OBSERVATORIO LABORAL, NORMATIVIDAD INTERNA ETC). 9) RENDIR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</si>
  <si>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OAG-CPF-0056</t>
  </si>
  <si>
    <t>APOYAR EN LA ORGANIZACIÓN DE LA DOCUMENTACIÓN DE CONTRATACIÓN 2022 Y ORGANIZACIÓN DE LA DOCUMENTACIÓN PARA PAGOS. 2) APOYAR A LOS COORDINADORES Y DIRECTORES EN LA ELABORACIÓN DE LA  PROGRAMACIÓN DE LOS ESPACIOS FISICOS PARA LAS CLASES DE DIPLOMADOS, ESPECIALIZACIONES Y MAESTRÍAS DEL CENTRO DE POSTGRADOS Y FORMACIÓN CONTINUA. 3) APOYAR EN TODO LO RELACIONADO CON EL MANEJO DE EQUIPOS AUDIOVISUALES Y REQUERIMIENTOS DE CAFETERIA PARA LOS PROGRAMAS DEL CENTRO DE POSTGRADOS Y FORMACIÓN CONTINUA. 4) APOYAR EN LOS EVENTOS DE PUBLICIDAD REALIZADOS POR EL CENTRO DE POSTGRADOS Y FORMACIÓN CONTINUA. 5) VERIFICAR LAS ADECUADAS CONDICIONES LOGÍSTICAS PARA EL DESARROLLO DE LAS ACTIVIDADES ACADÉMICAS CONTEMPLADAS EN LA PROGRAMACIÓN SEMANAL. 6) APOYAR EN LA ACTUALIZACIÓN DE TABLAS DOCUMENTALES DEL CENTRO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</si>
  <si>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OAG-CPF-0057</t>
  </si>
  <si>
    <t>APOYAR EN LA ORGANIZACIÓN DE LOS ESPACIOS FÍSICOS DE LOS DIPLOMADOS, ESPECIALIZACIONES Y MAESTRÍAS Y DOCTORADOS DEL CENTRO DE POSTGRADOS Y FORMACIÓN CONTINUA.   2) APOYO EN LA ATENCIÓN DE LOS USUARIOS DEL CENTRO DE POSTGRADOS Y FORMACIÓN CONTINUA.  3) APOYAR EN LA REALIZACIÓN DE LLAMADAS PARA LAS PERSONAS DE LAS BASES DE DATOS DE POSTGRADOS. 4) APOYO LOGÍSTICO EN LOS EVENTOS VIRTUALES   Y SESIONES EDUCATIVAS REALIZADOS POR EL CENTRO DE POSTGRADOS Y FORMACIÓN CONTINUA. 5) SUMINISTRAR  INFORMACIÓN Y MOTIVAR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</si>
  <si>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OAG-CPF-0058</t>
  </si>
  <si>
    <t>APOYAR EN LA ATENCIÓN DE LOS USUARIOS DEL CENTRO DE POSTGRADOS Y FORMACIÓN CONTINUA.  2)  APOYAR EN LA DIGITACIÓN DE LA CONTRATACIÓN DE AÑOS ANTERIORES PARA SER REPORTADA AL SISTEMA IMPLEMENTADO POR LA UNIVERSIDAD LLAMADO GEDOCO. 3) APOYAR EN LA REALIZACIÓN DE LLAMADAS A LAS PERSONAS DE LAS BASES DE DATOS DEL CENTRO DE POSTGRADOS. 4) APOYAR EN LA LOGÍSTICA DE LOS EVENTOS VIRTUALES, PRESENCIALES Y SESIONES EDUCATIVAS REALIZADOS POR EL CENTRO DE POSTGRADOS Y FORMACIÓN CONTINUA. 5) APOYAR EN LA ENTREGA DE INFORMACIÓN DE LA OFERTA ACADÉMICA DEL CENTRO DE POSGRADOS Y MOTIVAR A LOS ESTUDIANTES EN LOS ÚLTIMOS SEMESTRES DE LAS UNIVERSIDADES DE LA REGIÓN Y A NIVEL NACIONAL PARA QUE INGRESE A LOS POSGRADOS DE LA UNIVERSIDAD DEL MAGDALENA.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</si>
  <si>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OPSP-CPF-0059</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</si>
  <si>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5) ELABORAR Y VERIFICAR LA SUSCRIPCIÓN DE LOS ACUERDOS DE PAGO QUE SE LOGRE CON LOS DEUDORES Y CODEUDORES Y HACERLE SEGUIMIENTO. 6) ACTUALIZAR LOS DATOS DE CONTACTO DE LOS DEUDORES Y CODEUDORES QUE LOGRE CONSOLIDAR Y REPORTARLOS A UNIMAGDALENA. 7) APOYAR EN LA EXPEDICIÓN DE CERTIFICACIONES RELACIONADAS CON LAS OBLIGACIONES COBRADAS Y REQUERIDAS POR LOS DEUDORES Y/O CODEUDORES. 8) DIAGNOSTICAR Y REPORTAR LOS CRÉDITOS QUE NO PUDO RECUPERAR. 9) EJECUTAR LOS PROCEDIMIENTOS COGUI RELACIONADAS CON LAS ACTIVIDADES  DESARROLLADAS.  10)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11) APLICAR ENCUESTAS DE SATISFACCIÓN. 12) ORGANIZAR, RELACIONAR Y ENTREGAR PARA SU ARCHIVO TODA LA DOCUMENTACIÓN QUE GENERE EL DESARROLLO DE SUS ACTIVIDADES PARA EL ARCHIVO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</si>
  <si>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OPSP-CPF-0060</t>
  </si>
  <si>
    <t>APOYAR LOGÍSTICAMENTE EN LAS ACTIVIDADES DE MERCADEO Y PUBLICIDAD VIRTUAL EN EL ÁREA DE TELEMERCADEO 2) ORGANIZAR, DISEÑAR Y EJECUTAR EL PLAN DE TELEMERCADEO DEL CENTRO DE POSTGRADOS Y FORMACIÓN CONTINUA. 3) APOYAR EN LOS EVENTOS Y SESIONES EDUCATIVAS REALIZADO POR EL CENTRO DE POSTGRADOS Y FORMACIÓN CONTINUA. 4) APOYAR EN LA REALIZACIÓN DE VISITAS A EMPRESAS,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Y CONVENIOS CON EMPRESAS DEL SECTOR PÚBLICO Y SECTOR PRIVADO EN APOYO EN LA ELABORACIÓN DE ESTO A TRAVÉS DE PLANIFICACIÓN DE VISITAS COMERCIALES, SEGUIMIENTO Y CONTROL. 9)  REALIZAR EL APOYO LOGÍSTICO Y PROTOCOLARIO EN LAS ACTIVIDADES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</si>
  <si>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OPSP-CPF-0061</t>
  </si>
  <si>
    <t>DESARROLLAR ESTRATEGIAS Y LOGÍSTICA EN LAS ACTIVIDADES DE MERCADEO Y PUBLICIDAD DEL CENTRO DE POSTGRADOS 2) ORGANIZAR, DISEÑAR Y EJECUTAR EL PLAN DE TELEMERCADEO DEL CENTRO DE POSTGRADOS Y FORMACIÓN CONTINUA. 3) APOYAR EN LOS EVENTOS Y SESIONES EDUCATIVAS REALIZADO POR EL CENTRO DE POSTGRADOS Y FORMACIÓN CONTINUA. 4) APOYAR EN LA REALIZACIÓN DE VISITAS,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CON EMPRESAS DEL SECTOR PÚBLICO Y SECTOR PRIVADO EN APOYO EN LA ELABORACIÓN DE ESTO A TRAVÉS DE PLANIFICACIÓN DE VISITAS COMERCIALES, SEGUIMIENTO Y CONTROL. 9)  APOYAR A LA VICERRECTORÍA DE EXTENSIÓN EN LOS PROGRAMAS DE INTERACCIÓN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</si>
  <si>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OPSP-CPF-0062</t>
  </si>
  <si>
    <t>APOYAR EN LAS  VISITAS A ENTIDADES DEL SECTOR PUBLICO Y PRIVADO DE SANTA MARTA Y EL MAGDALENA, PARA ESTABLECER VINCULOS COMERCIALES. 2) APOYAR EN EL DESARROLLO DE ESTRATEGIAS Y LOGÍSTICA EN LAS ACTIVIDADES DE MERCADEO Y PUBLICIDAD DEL CENTRO DE POSTGRADOS 3) APOYAR EN LA ORGANIZACIÓN, DISEÑO Y EJECUCIÓN DEL PLAN DE TELEMERCADEO DEL CENTRO DE POSTGRADOS Y FORMACIÓN CONTINUA. 4) APOYAR EN LOS EVENTOS Y SESIONES EDUCATIVAS REALIZADO POR EL CENTRO DE POSTGRADOS Y FORMACIÓN CONTINUA. 5) APOYAR EN LA REALIZACIÓN DE VISITAS, INFORMANDO Y MOTIVANDO A ESTUDIANTES EN LOS ÚLTIMOS SEMESTRES DE LAS UNIVERSIDADES DE LA REGIÓN Y PÚBLICO EN GENERAL. 6) APOYAR EN LA REALIZACIÓN DE TELEMERCADEO A  EMPRESAS, IPS, Y ORGANIZACIONES PARA LA VENTA DE PROGRAMAS DE POSTGRADOS, DIPLOMADOS Y CURSOS DE FORMACIÓN CONTINUA. 7) APOYAR EN LA REALIZACIÓN ESTUDIOS PARA CONOCER LAS TENDENCIAS EN  TELEMERCADEO UTILIZADAS POR LAS DISTINTAS UNIVERSIDADES LOCALES, REGIONALES Y NACIONALES EN LA PROMOCIÓN DE LA OFERTA DE SUS PROGRAMAS DE POSTGRADOS.  8) APOYAR EN EL PROCESO DE EVALUACIÓN DE SATISFACCIÓN DE LOS CLIENTES POTENCIALES.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</si>
  <si>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OPSP-CPF-0063</t>
  </si>
  <si>
    <t xml:space="preserve">ASESORAR LOGÍSTICAMENTE EN LAS ACTIVIDADES DE MERCADEO Y PUBLICIDAD. 2) APOYAR EN LA ACTUALIZACIÓN Y MANEJO DE LA PAGINA WEB DEL CENTRO DE POSTGRADOS  3)  APOYAR EN LA REALIZACIÓN DE ACTIVIDADES DE VOLANTEO Y PUBLICIDAD DE CAMPO. 4) APOYAR EN EL PROCESO DE ENTREVISTAS A COORDINADORES, ESTUDIANTES Y COMUNIDAD EN GENERAL PARA EL DESARROLLO PUBLICITARIO DE LAS OFERTA ACADÉMICA  5) APOYAR EN EL PROCESO DE EVALUACIÓN DE SATISFACCIÓN DE LOS CLIENTES . 6) REALIZAR EL APOYO LOGÍSTICO Y PROTOCOLARIO EN LAS ACTIVIDADES DEL CENTRO DE POSTGRADOS Y FORMACIÓN CONTINUA.
</t>
  </si>
  <si>
    <t>OPSP-CPF-0064</t>
  </si>
  <si>
    <t>ASESORAR EN LA ELABORACIÓN TÉCNICA DEL PRESUPUESTO ANUAL DE FUNCIONAMIENTO DEL PROGRAMA., 2) ACOMPAÑAR EN LA GESTIÓN, SEGUIMIENTO, CONTROL Y EVALUACIÓN TÉCNICA DE LA EJECUCIÓN PRESUPUESTAL DEL PROGRAMA, EN EL MARCO DE LOS PROCESOS Y PROCEDIMIENTOS INSTITUCIONALES. 3) APOYAR EN EL SEGUIMIENTO Y GESTIÓN DE LA CARTERA FINANCIERA DEL DOCTORADO. 4) ASESORAR EN LA   ELABORACIÓN Y ANÁLISIS DE REPORTES ADMINISTRATIVOS Y FINANCIEROS DEL DOCTORADO, APOYAR EN LA CONSTRUCCIÓN Y MANEJO DE BASES DE DATOS. 5) APOYAR EN LA GESTIÓN DE LOS PROCESOS DE VINCULACIÓN Y EVALUACIÓN DE LOS DOCENTES INVITADOS AL DOCTORADO. 6) APOYAR EN LA GESTIÓN DE LOS PROCESOS DE DESPLAZAMIENTO, HOSPEDAJE, ATENCIÓN Y DE PAGO A LOS DOCENTES INVITADOS PARA REALIZACIÓN DE SEMINARIOS, TALLERES, SUFICIENCIAS INVESTIGATIVAS Y DEFENSAS DE TESIS DOCTORALES. 7) APOYAR EN LA GESTIÓN DE LOS RECURSOS DE APOYO TÉCNICO Y LOGÍSTICO PARA EL FUNCIONAMIENTO DEL DOCTORADO. 8) APOYAR EN LA SISTEMATIZACIÓN DE LAS ACTAS DE REUNIONES DEL EQUIPO ACADÉMICO DEL DOCTORADO. 9) ACOMPAÑAR EN LA DOCUMENTACIÓN DE LOS PROCESOS DE GESTIÓN ADMINISTRATIVA Y FINANCIERA DEL DOCTORADO EN EL MARCO DEL SGC DE LA INSTITUCIÓN (SISTEMA COGUI). 10) POYAR EN LA RECEPCIÓN Y ENVÍO DE CORRESPONDENCIA, ATENCIÓN TELEFÓNICA Y DIGITAL, SISTEMATIZACIÓN DEL ARCHIVO DOCUMENTAL (FÍSICO Y DIGITAL) DEL DOCTORADO. 11) APOYAR EN LA FORMULACIÓN, SEGUIMIENTO Y EVALUACIÓN DEL PLAN DE ACCIÓN DEL DOCTORADO. 12) APOYAR CONTROL DE ACTIVIDADES DE ADMINISTRACIÓN, POR MEDIO DE INFORMES ESTADÍSTICOS PERIÓDICOS PARA LAS ACTIVIDADES DE LAS ÁREAS ADMINISTRATIVAS. 13) APOYAR AL CONTROL Y SEGUIMIENTO A DOCENTES INVITADOS, CONTRATOS, EQUIPOS, AL BUEN USO Y ADMINISTRACIÓN DE LOS RECURSOS ASIGNADOS AL PROGRAMA. 14) APOYAR EN EL PROCESO DE MATRÍCULA REGISTRO DE LOS ESTUDIANTES DE LAS COHORTES 84-7, 72-6, 66-5, 58-4, 50-3, 40-2 Y 35-1 DEL DOCTORADO. 15) APOYAR EN LAS ACTIVIDADES GENERALES PROGRAMADAS POR LA FACULTAD DE CIENCIAS DE LA EDUCACIÓN Y LA DIRECCIÓN DE CENTRO DE POSTGRADOS Y FORMACIÓN CONTINUA. 16) APOYAR EN LA ELABORACIÓN Y PRESENTACIÓN DE INFORMES E INFORMACIÓN SOLICITADA POR LA RED DE UNIVERSIDADES ESTATALES DE COLOMBIA – RUDECOLOMBIA.</t>
  </si>
  <si>
    <t>OPSP-CPF-0065</t>
  </si>
  <si>
    <t>ASESORAR EN LA GESTIÓN DEL REGISTRO, SEGUIMIENTO ACADÉMICO DE LOS ESTUDIANTES Y SISTEMATIZACIÓN DEL DESARROLLO DE LAS ACTIVIDADES ACADÉMICAS PRESENCIALES DEL PROGRAMA DE DOCTORADO. 2) APOYAR EN LA FORMULACIÓN, SEGUIMIENTO Y DESARROLLO DEL CRONOGRAMA ACADÉMICO DEL DOCTORADO. 3) APOYAR EN LA ATENCIÓN DE ASPIRANTES, ESTUDIANTES Y DOCENTES INVITADOS DEL PROGRAMA DE DOCTORADO, ATENCIÓN TELEFÓNICA Y DIGITAL, ENVÍO DE CORRESPONDENCIA DEL DOCTORADO. 4) APOYAR EN LA SISTEMATIZACIÓN DE PROGRAMAS Y MICRODISEÑOS CURRICULARES DE LAS DIVERSAS COHORTES DEL PROGRAMA. 5) APOYAR EN LA ASISTENCIA ACADÉMICA Y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ASESORAR EN LA SISTEMATIZACIÓN DE LAS EVALUACIONES ACADÉMICAS DE SEMINARIOS Y TALLERES DE LAS COHORTES 84-7, 72-6 Y 66-5 DEL DOCTORADO. 9) ASESORAR LA SISTEMATIZACIÓN DE LOS CUESTIONARIOS DE RECOLECCIÓN DE INFORMACIÓN DILIGENCIADO POR DOCENTE, DIRECTIVOS, ESTUDIANTES Y GRADUADOS DEL PROGRAMA, CON MIRAS A LA ACREDITACIÓN POR ALTA CALIDAD DEL DOCTORADO 10) ACOMPAÑAR LAS ACTIVIDADES GENERALES PROGRAMADAS POR LA FACULTAD DE CIENCIAS DE LA EDUCACIÓN Y LA DIRECCIÓN DE CENTRO DE POSTGRADOS Y FORMACIÓN CONTINUA. 11) APOYAR EN LA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APOYAR EN LA REALIZACIÓN DEL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APOYAR EN LOS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APOYAR EN LA ELABORACIÓN Y PRESENTACIÓN DE INFORMES E INFORMACIÓN SOLICITADA POR LA RED DE UNIVERSIDADES ESTATALES DE COLOMBIA – RUDECOLOMBIA</t>
  </si>
  <si>
    <t>OPSP-CPF-0066</t>
  </si>
  <si>
    <t>APOYAR AL PROCESO DE ACREDITACIÓN POR ALTA CALIDAD DEL DOCTORADO. 2) APOYAR A LA SISTEMATIZACIÓN Y CONSOLIDACIÓN DE DOCUMENTACIÓN REQUERIDA PARA LA VISITA DE PARES DEL CNA EN EL MARCO DEL PROCESO DE ACREDITACIÓN POR ALTA CALIDAD DEL PROGRAMA. 3) ASESORAR EN LA DIGITALIZACIÓN Y SISTEMATIZACIÓN DE LA PRODUCCIÓN ACADÉMICA DE LOS GRUPOS DE INVESTIGACIÓN QUE SOPORTAN EL PROGRAMA. 4) APOYAR EN LA PRESENTACIÓN DE LOS INFORMES SOLICITADOS POR LA DIRECCIÓN ACADÉMICA DEL PROGRAMA, LA DIRECCIÓN NACIONAL DE RUDECOLOMBIA Y LA UNIVERSIDAD, RELACIONADOS CON LA VISITA DE PARES DEL CNA EN EL MARCO DEL PROCESO DE ACREDITACIÓN POR ALTA CALIDAD DEL PROGRAMA. 5) APOYAR EN LA DIVULGACIÓN DE LAS ACTIVIDADES ACADÉMICAS E INVESTIGATIVAS DEL DOCTORADO A TRAVÉS DE REDES SOCIALES Y CORREOS ELECTRÓNICOS. 6) ACOMPAÑAR EN LAS ACTIVIDADES GENERALES PROGRAMADAS POR LA FACULTAD DE CIENCIAS DE LA EDUCACIÓN Y LA DIRECCIÓN DE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</si>
  <si>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OPSP-CPF-0067</t>
  </si>
  <si>
    <t>APOYAR EN LA LOGÍSTICA DE LOS EVENTOS ACADÉMICOS, ACTIVIDADES DE AUTOEVALUACIÓN Y PLANES DE MEJORAMIENTO DEL PROGRAMA DE POSGRADOS DE ESPECIALIZACIÓN EN SEGURIDAD Y SALUD EN EL TRABAJO .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 MAESTRÍA EN ENSEÑANZA DEL LENGUAJE Y LA LENGUA CASTELLANA, MAESTRÍA EN ENSEÑANZA DE LAS MATEMÁTICAS, MAESTRÍA EN ENSEÑANZA DE LAS CIENCIAS NATURALES, ESPECIALIZACIÓN EN DOCENCIA UNIVERSITARIA.  3) APOYAR EN LA REDACCIÓN Y PRESENTACIÓN DE LOS INFORMES DE AUTOEVALUACIÓN, DE LOS PROGRAMAS DE POSGRADOS ASIGNADOS CON LAS EVIDENCIAS CORRESPONDIENTES. DE LA FACULTAD DE SALUD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</si>
  <si>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OPSP-CPF-0068</t>
  </si>
  <si>
    <t>EN EL PROGRAMA DE DOCTORADO EN EDUCACION, INTERCULTURALIDAD Y TERRITORIO: 1) APOYAR LA GESTIÓN DE LOS RECURSOS DE APOYO TÉCNICO Y LOGÍSTICO PARA EL FUNCIONAMIENTO DEL DOCTORADO. 2) APOYAR EN LA RECEPCIÓN Y ENVÍO DE CORRESPONDENCIA, ATENCIÓN TELEFÓNICA Y DIGITAL, SISTEMATIZACIÓN DEL ARCHIVO DOCUMENTAL (FÍSICO Y DIGITAL) DEL DOCTORADO. 3) APOYAR PROFESIONAL PARA LA FORMULACIÓN, SEGUIMIENTO Y EVALUACIÓN DEL PLAN DE ACCIÓN DEL DOCTORADO. 4) APOYAR EN LA SISTEMATIZACIÓN DE LAS ACTAS DE REUNIONES DEL CONSEJO DE PROGRAMA DEL DOCTORADO. 5) APOYAR EN LA ELABORACIÓN TÉCNICA DEL PRESUPUESTO ANUAL DE FUNCIONAMIENTO DEL PROGRAMA, EN EL MARCO DE LOS PROCESOS Y PROCEDIMIENTOS INSTITUCIONALES. 6) APOYAR ADMINISTRATIVO EN EL PROCESO DE MATRÍCULA Y REGISTRO DE LOS ESTUDIANTES, ASÍ COMO SEGUIMIENTO Y GESTIÓN DE LA CARTERA FINANCIERA DEL DOCTORADO. 7) APOYAR EN LA COLABORACIÓN Y ANÁLISIS DE REPORTES ADMINISTRATIVOS Y FINANCIEROS DEL DOCTORADO. 8) APOYAR LA CONSTRUCCIÓN Y MANEJO DE BASES DE DATOS DEL DOCTORADO. 9) APOYAR A LA GESTIÓN DE LOS PROCESOS DE VINCULACIÓN Y EVALUACIÓN DE LOS DOCENTES INVITADOS AL DOCTORADO, COORDINAR LOS REQUERIMIENTOS PARA LA REALIZACIÓN DE SUS ACTIVIDADES, VELAR POR LA BUENA ADMINISTRACIÓN DE LOS RECURSOS DEL PROGRAMA. 10) APOYAR LA ACTUALIZACIÓN DE INFORMACIÓN EN LA PÁGINA WEB DEL PROGRAMA Y APOYAR LA VISIBILIDAD DE LA MISMA. 11) ACOMPAÑAR EN LAS ACTIVIDADES GENERALES, ELABORACIÓN Y PRESENTACIÓN DE INFORMES E INFORMACIÓN SOLICITADA POR LA FACULTAD Y/O CENTRO DE POSTGRADOS Y FORMACIÓN CONTINUA.</t>
  </si>
  <si>
    <t>OAG-CPF-0069</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</si>
  <si>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</si>
  <si>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OPSP-CPF-0070</t>
  </si>
  <si>
    <t xml:space="preserve">APOYAR EN LOS PROCESOS DE VIRTUALIZACIÓN DE LOS PROGRAMAS DEL CENTRO DE POSGRADOS Y FORMACIÓN CONTINUA (MAESTRÍA EN PROMOCIÓN Y PROTECCIÓN DE LOS DERECHOS HUMANOS, ESPECIALIZACIÓN EN DERECHOS HUMANOS Y DIH, ESPECIALIZACIÓN EN DERECHO PROCESAL)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</si>
  <si>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OPSP-CPF-0071</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</si>
  <si>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2) REALIZAR LA REVISIÓN DE ESTILO, GRAMÁTICA Y REDACCIÓN DE LOS DOCUMENTOS PARA SOLICITUD DE REGISTRO CALIFICADO. 3) DESARROLLAR EN LAS PLANTILLAS DE ACUERDO A LOS LINEAMIENTOS DEFINIDAS POR EL MINISTERIO DE EDUCACIÓN, ASUMIENDO LA ESTRUCTURA DE LOS PROGRAMAS DE POSGRADOS SEGÚN LAS CONDICIONES DE CALIDAD DESCRITAS EN LA NORMATIVIDAD VIGENTE. 4) ORGANIZAR LAS EVIDENCIAS, ANEXOS Y DEMÁS DOCUMENTOS QUE REQUIERA EL APLICATIVO SACES, PARA EL CARGUE MASIVO Y OBTENCIÓN DE REGISTROS CALIFICADOS. 5) APOYAR EN LAS SOLICITUDES DE RENOVACIÓN DE REGISTRO CALIFICADOS DE LOS PROGRAMAS ACTIVOS DEL CENTRO DE POSGRADOS Y FORMACIÓN CONTINUA. 6) APOYAR EN LOS PROCESOS DE ACREDITACIÓN DE LOS PROGRAMAS DEL CENTRO DE POSGRADOS Y FORMACIÓN CONTINUA. 7) APOYAR EN LA RECOPILACIÓN DE INFORMACIÓN PARA LA CREACIÓN DE NUEVOS PROGRAMAS (CONSULTA A PÁGINAS DEL GOBIERNO NACIONAL, PLANES DE GOBIERNO, PLANES DE ACCIÓN, SNIES, OBSERVATORIO LABORAL ETC).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</si>
  <si>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OPSP-CPF-0072</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</si>
  <si>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</si>
  <si>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OPS-CPF-0073</t>
  </si>
  <si>
    <t>STANZIA SANTA MARTA S.A.S</t>
  </si>
  <si>
    <t>EL SERVICIO DE HOSPEDAJE Y ALIMENTACIÓN, PARA LOS DOCENTES DE LOS DIFERENTES PROGRAMAS QUE DESARROLLARÁN ACTIVIDADES EN EL CENTRO DE POSTGRADOS Y FORMACIÓN CONTINUA. LA COTIZACIÓN HACE PARTE INTEGRAL DE LA PRESENTE ORDEN.   LA PROPUESTA HACE PARTE INTEGRAL DE LA PRESENTE ORDEN</t>
  </si>
  <si>
    <t>OPSP-CPF-0074</t>
  </si>
  <si>
    <t>APOYAR Y ASESORAR EN LA COORDINACIÓN ADMINISTRATIVA Y FINANCIERA DEL DIPLOMADO DE PSICOLOGÍA LABORAL QUE SE ESTÁ EJECUTANDO ENTRE POSITIVA ARL Y LA UNIVERSIDAD DEL MAGDALENA 2) ACOMPAÑAR CON LAS HORAS ESTABLECIDAS DEL DESARROLLO DEL DIPLOMADO. 3) APOYAR EN LA ENTREGA DE CALIFICACIONES A LOS ESTUDIANTES.</t>
  </si>
  <si>
    <t>OPSP-CPF-0075</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</si>
  <si>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TÉCNICOS Y DEMÁS DOCUMENTOS QUE REQUIERA LA PLATAFORMA SACES, PARA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DEL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</si>
  <si>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OPSP-CPF-0076</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</si>
  <si>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</si>
  <si>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OPSP-CPF-0077</t>
  </si>
  <si>
    <t>APOYAR EN LA REVISIÓN DE ESTILO, GRAMÁTICA Y REDACCIÓN DE LOS DOCUMENTOS PARA SOLICITUD DE REGISTRO CALIFICADO DE LA FACULTAD DE SALUD. 2) APOYAR EN LOS PROCESOS DE VIRTUALIZACIÓN DE LOS PROGRAMAS DEL CENTRO DE POSGRADOS Y FORMACIÓN CONTINUA (MAESTRÍA EN GESTIÓN DEL TURISMO SOSTENIBLE, ESPECIALIZACIÓN EN GERENCIA DE MERCADEO, ESPECIALIZACIÓN EN CONTROL Y FISCALIZACIÓN ESTATAL).  3)ASESORAR EN EL DESARROLLO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ACOMPAÑAR A TODAS LAS REUNIONES PROGRAMADAS POR LA OFICINA DE ASEGURAMIENTO DE LA CALIDAD, LAS FACULTADES Y EL MINISTERIO DE EDUCACIÓN CORRESPONDIENTE A CAPACITACIONES Y SOCIALIZACIONES CON RESPECTO A LA NORMATIVIDAD VIGENTE. 7) APOYAR EN LA ORGANIZACIÓN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</si>
  <si>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OPSP-CPF-0078</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</si>
  <si>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DEFINIDAS POR EL MINISTERIO DE EDUCACIÓN, ASUMIENDO LA ESTRUCTURA DE LOS PROGRAMAS DE POSGRADOS SEGÚN LAS CONDICIONES DE CALIDAD DESCRITAS EN LA NORMATIVIDAD VIGENTE. 5) ORGANIZAR LAS EVIDENCIAS, ANEXOS Y DEMÁS DOCUMENTOS QUE REQUIERA EL APLICATIVO SACES, PARA EL CARGUE MASIVO Y OBTENCIÓN DE REGISTROS CALIFICADOS. 6) APOYAR EN LAS SOLICITUDES DE RENOVACIÓN DE REGISTRO CALIFICADOS DE LOS PROGRAMAS ACTIVOS DEL CENTRO DE POSGRADOS Y FORMACIÓN CONTINUA. 7) APOYAR EN LOS PROCESOS DE ACREDITACIÓN DE LOS PROGRAMAS DEL CENTRO DE POSGRADOS Y FORMACIÓN CONTINUA. 8) APOYAR EN LA RECOPILACIÓN DE INFORMACIÓN PARA LA CREACIÓN DE NUEVOS PROGRAMAS (CONSULTA A PÁGINAS DEL GOBIERNO NACIONAL, PLANES DE GOBIERNO, PLANES DE ACCIÓN, SNIES, OBSERVATORIO LABORAL ETC). 9) PRESENTAR INFORMES MENSUALES DEL AVANCE DE LA CREACIÓN DE LOS PROGRAMAS ASIGNADOS. 10)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</si>
  <si>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OPSP-CPF-0079</t>
  </si>
  <si>
    <t>REALIZAR Y ASESORAR  TODO LO REFERENTE AL DISEÑO Y PUBLICIDAD PARA EL MEJORAMIENTO DE LA IMAGEN DEL CENTRO DE POSGRADOS Y FORMACIÓN CONTINUA. 2) ELABORAR TODO LO REFERENTE A LA IDENTIDAD CORPORATIVA DEL CENTRO DE POSGRADOS. 3) REALIZAR TODO LO REFERENTE AL  DISEÑO DEL ARTE GRÁFICO DE LOS PROGRAMAS DEL CENTRO DE POSGRADOS Y FORMACIÓN CONTINUA. 4) CREAR LOS DISEÑOS DE LA PUBLICIDAD DE LOS PROGRAMAS EXISTENTES Y DE LOS NUEVOS PROGRAMAS DEL CENTRO DE POSGRADOS Y FORMACIÓN CONTINUA. 5) REALIZAR LOS INTROS INTERACTIVOS DE LOS CURSOS VIRTUALES. 6) DISEÑAR LAS ACTIVIDADES INTERACTIVAS DE LOS MATERIALES DE ESTUDIO DE TODOS LOS MÓDULOS DE LOS PROGRAMAS VIRTUALES. 7) DETERMINAR Y CREAR TODA LA PUBLICIDAD AUDIOVISUAL DE LOS PROGRAMAS EXISTENTES Y DE LOS NUEVOS PROGRAMAS DEL CENTRO DE POSGRADOS Y FORMACIÓN CONTINUA. 8) CREAR TODOS LOS DISEÑOS DE LA PUBLICIDAD SOBRE EL DISEÑO WEB Y DE APPS. 9) REALIZAR TODAS LA CREACIONES DE LAS  ANIMACIONES 2D Y 3D CON REFERENCIA DE LOS PROGRAMAS EXISTENTES Y DE LOS NUEVOS PROGRAMAS DEL CENTRO DE POSGRADOS Y FORMACIÓN CONTINUA. 10) APOYAR ACTIVAMENTE EN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</si>
  <si>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OPS-CPF-0080</t>
  </si>
  <si>
    <t>OPSP-CPF-0081</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</si>
  <si>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2.) REALIZAR OBSERVACIONES A LOS DOCENTES O GRUPO INTERDISCIPLINARIO DEL CENTRO DE POSGRADOS ENCARGADOS DE BRINDAR APOYO TÉCNICO A RESPONSABLES DE LOS DOCUMENTOS MAESTROS, CON EL PROPÓSITO DE CUMPLIR LOS REQUISITOS NORMATIVOS Y DE FORMA EN LOS MISMOS. 3.) ORIENTAR DE FORMA SINCRÓNICA Y ASINCRÓNICA AL EQUIPO DE APOYO ENCARGADO DE FACILITAR, GUIAR E IMPLEMENTAR DE MANERA PRÁCTICA Y DOCUMENTAL, LA MODALIDAD VIRTUAL EN QUE SE OFRECERÁ PROGRAMAS DE POSGRADOS. 4) PARTICIPAR DE MEJORAS Y EVENTUAL CREACIÓN DE INSTRUMENTOS, PROCESOS Y METODOLOGÍAS QUE CONTRIBUYAN A UN MEJOR DESARROLLO DE ACTIVIDADES DE CREACIÓN, AUTOEVALUACIÓN Y RENOVACIÓN DE PROGRAMAS ACADÉMICOS DEL NIVEL DE POSGRADOS.</t>
  </si>
  <si>
    <t>OAG-CPF-0082</t>
  </si>
  <si>
    <t>APOYAR EN LA RECOPILACIÓN DE INFORMACIÓN PARA LA CREACIÓN DE NUEVOS PROGRAMAS (CONSULTA A PÁGINAS DEL GOBIERNO NACIONAL, PLANES DE GOBIERNO, PLANES DE ACCIÓN, SNIES, OBSERVATORIO LABORAL ETC). 2)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CALIFICADO.3) APOYAR EN LA ORGANIZACIÓN Y COMPILACIÓN RESULTADO DE LAS REUNIONES Y COMITÉS RELACIONADOS CON LA CREACIÓN DE PROGRAMAS.4) ASISTIR A TODAS LAS REUNIONES PROGRAMADAS POR LA OFICINA DE ASEGURAMIENTO DE LA CALIDAD, LAS FACULTADES Y EL MINISTERIO DE EDUCACIÓN, CORRESPONDIENTE A CAPACITACIONES Y SOCIALIZACIONES CON RESPECTO A LA NORMATIVIDAD VIGENTE.5) APOYAR EN EL MANEJO DE LA AGENDA DE REUNIONES Y COMITÉS CON LAS FACULTADES Y OFICINA DE ASEGURAMIENTO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</si>
  <si>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OPSP-CPF-0083</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</si>
  <si>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3) ACOMPAÑAR EN LA SISTEMATIZACIÓN DE PROGRAMAS Y MICRODISEÑO CURRICULARES DEL PROGRAMA. 4) ACOMPAÑAR EN LA ASISTENCIA ACADÉMICA EN LA RECEPCIÓN DE TRÁMITES Y SOLICITUDES PRESENTADAS ANTE EL CONSEJO DE PROGRAMA DEL DOCTORADO Y LA ELABORACIÓN DE ACTAS E INFORMES DE LA ACTIVIDAD DESARROLLADA POR EL MISMO. 5) APOYAR EL SEGUIMIENTO,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EN LA GENERACIÓN DE INFORMES, REPORTES ACADÉMICOS, CONSTRUCCIÓN Y MANEJO DE BASES DE DATOS SOLICITADAS POR LAS DIFERENTES DEPENDENCIAS DE LA UNIVERSIDAD Y LOS QUE DEMANDE EL PROGRAMA. 9) APOYAR A LA GESTIÓN Y ORGANIZACIÓN DE LAS ACTIVIDADES ACADÉMICAS DE DOCENTES INVITADOS EN LA REALIZACIÓN DE TALLERES Y SEMINARIOS, COORDINAR LOS REQUERIMIENTOS PARA SU REALIZACIÓN, VELAR POR LA BUENA ADMINISTRACIÓN DE LOS RECURSOS DEL PROGRAMA. 10) ACOMPAÑAR EN LAS ACTIVIDADES GENERALES PROGRAMADAS POR LA FACULTAD DE CIENCIAS DE LA EDUCACIÓN Y LA DIRECCIÓN DE CENTRO DE POSTGRADOS Y FORMACIÓN CONTINUA. DES GENERALES, ELABORACIÓN Y PRESENTACIÓN DE INFORMES E INFORMACIÓN SOLICITADA POR LA FACULTAD Y/O CENTRO DE POSTGRADOS Y FORMACIÓN CONTINUA</t>
  </si>
  <si>
    <t>OPSP-CPF-0084</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</si>
  <si>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2) REALIZAR LA REVISIÓN DE ESTILO, GRAMÁTICA Y REDACCIÓN DE LOS DOCUMENTOS PARA SOLICITUD DE REGISTRO CALIFICADO. 3) DESARROLLAR EN LAS PLANTILLAS DEFINIDAS POR EL MINISTERIO DE EDUCACIÓN LA ESTRUCTURA DE LOS PROGRAMAS DE POSGRADOS A VIRTUAL 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7) ORGANIZAR LAS EVIDENCIAS Y DEMÁS DOCUMENTOS QUE REQUIERAN LOS PROGRAMAS A VIRTUAL IZAR PARA EL CARGUE EN EL APLICATIVO SACES DE LOS PROGRAMAS DE POSGRADOS ASIGNADOS (CONSULTA A PÁGINAS DEL GOBIERNO NACIONAL, PLANES DE GOBIERNO, PLANES DE ACCIÓN, SNIES, OBSERVATORIO LABORAL, NORMATIVIDAD INTERNA ETC.). 8)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</si>
  <si>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OPSP-CPF-0085</t>
  </si>
  <si>
    <t>NATALIA VASQUEZ VILORIA</t>
  </si>
  <si>
    <t>APOYAR EN ACTIVIDADES PARA LA REALIZACIÓN DEL III COLOQUIO INTERNACIONAL EN EDUCACIÓN, INTERCULTURALIDAD Y TERRITORIO. RETOS Y OPORTUNIDADES PARA CONTEXTOS DIVERSOS ACTIVIDADES, APOYAR EN LA DIGITACIÓN Y ELABORACIÓN DE LOS DOCUMENTOS EN Y PARA LA ORGANIZACIÓN DEL COLOQUIO, APOYAR EN LA GESTIÓN DOCUMENTAL A LOS PROCESOS Y TRÁMITES ADMINISTRATIVOS, ASÍ COMO ENVÍO Y RECIBO DE CORRESPONDENCIA PERTINENTE AL EVENTO, APOYAR EN LOS TRÁMITES FINANCIEROS REFERENTE A LA REALIZACIÓN DEL COLOQUIO, APOYAR EN EL CONTROL Y SEGUIMIENTO AL PRESUPUESTO, ASÍ COMO LOS RECURSOS INGRESADOS Y LA EJECUCIÓN DE LOS MISMOS, APOYAR EN EL SEGUIMIENTO DE LAS SOLICITUDES DE APOYO ENVIADAS REFERENTES AL APOYO AL COLOQUIO, INFORMAR CONSTANTEMENTE A LOS PARTICIPANTES DE CAMBIOS EN EL CRONOGRAMA, PLAZOS, PRESENTACIÓN DE PONENCIAS Y LAS NOVEDADES REFERENTES AL COLOQUIO, APOYAR EN LA DIFUSIÓN Y DAR A CONOCER A LA COMUNIDAD ACADÉMICA EN GENERAL LA INFORMACIÓN REFERENTE AL CALENDARIO DEL COLOQUIO, REQUISITOS Y MEDIOS DE PAGO PARA PARTICIPAR EN EL MISMO</t>
  </si>
  <si>
    <t>OPS-CPF-0086</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</si>
  <si>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  LA PROPUESTA HACE PARTE INTEGRAL DE LA PRESENTE ORDEN.</t>
  </si>
  <si>
    <t>OPS-CPF-0087</t>
  </si>
  <si>
    <t xml:space="preserve">EL SERVICIO DE PUBLICIDAD DEL CENTRO DE POSTGRADOS Y FORMACIÓN CONTINUA DE LA UNIVERSIDAD DEL MAGDALENA A TRAVÉS DE PROPAGANDAS DIGITALES EN LAS REDES SOCIALES, DONDE EL SERVICIO CONSISTE EN: 1). PROPAGANDAS EN LOS ESPACIOS PUBLICITARIO DE LAS REDES SOCIALES E IMPLEMENTACIÓN DE LAS ESTRATEGIAS DIGITALES EN PLATAFORMAS. 2). IMPLEMENTACIÓN DEL DISEÑO GRÁFICO Y EL DISEÑO DE TODAS LAS PIEZAS GRÁFICAS DE LA PUBLICIDAD EN LAS REDES SOCIALES 3).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 LA PROPUESTA HACE PARTE INTEGRAL DE LA PRESENTE ORDEN. </t>
  </si>
  <si>
    <t>OPSP-CPF-0088</t>
  </si>
  <si>
    <t>ASESORAR Y  COORDINAR LA ORGANIZACIÓN Y  LOGÍSTICA  DE LAS ACTIVIDADES RELACIONADAS CON EL FUNCIONAMIENTO DEL  DIPLOMADO  PROGRAMA EN PEDAGOGÍA PARA PROFESIONALES NO LICENCIADOS COHORTE 15. 2)ACOMPAÑAR CON LAS HORAS ESTABLECIDAS.  3) APOYAR EN LA ENTREGA DE  LOS LISTADOS DE CONTROL DE ASISTENCIA . 4) APOYAR EN LA ENTREGA DE CALIFICACIONES A LOS ESTUDIANTES.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</si>
  <si>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OPSP-CPF-0089</t>
  </si>
  <si>
    <t>JAVIER ALONSO MARTINEZ CUVIDES</t>
  </si>
  <si>
    <t>APOYAR EN EL SEGUIMIENTO ACADÉMICO Y FINANCIERO DE LOS BENEFICIARIOS DEL PROYECTO "FORMACIÓN DE CAPITAL HUMANO DE ALTO NIVEL DE FORMACIÓN UNIVERSIDAD DEL MAGDALENA" CON BPIN2019000100048 FCTEL DEPARTAMENTO DEL MAGDALENA Y CESAR, APOYAR EN LA SUPERVISIÓN DEL PROYECTO "FORMACIÓN DE CAPITAL HUMANO DE ALTO NIVEL DE FORMACIÓN UNIVERSIDAD DEL MAGDALENA" CON BPIN2019000100048 FCTEL DEPARTAMENTO DEL MAGDALENA Y CESAR REFERENTE AL MANEJO DEL APLICATIVO GESPROY 3.0 DEL DNP, APOYAR EN EL CARGUE DE LA PROGRAMACIÓN, CONTRATACIÓN, EJECUCIÓN Y REVISIÓN DE ALERTAS GENERADAS EN EL APLICATIVO GESPROY 3.0 CORRESPONDIENTE AL PROYECTO BPIN2019000100048, APOYAR EN LA GESTIÓN DEL ARCHIVO DIGITAL Y FÍSICO EN CARPETAS DE TODA LA INFORMACIÓN CORRESPONDIENTE A CADA BENEFICIARIO DEL PROYECTO QUE DEN CUENTA DE LA EJECUCIÓN DEL PROYECTO "FORMACIÓN DE CAPITAL HUMANO DE ALTO NIVEL DE FORMACIÓN UNIVERSIDAD DEL MAGDALENA" CON BPIN2019000100048 FCTEL DEPARTAMENTO DEL MAGDALENA Y CESAR</t>
  </si>
  <si>
    <t>OPSP-CPF-0090</t>
  </si>
  <si>
    <t>STEPHANIE PEÑARANDA MEZA</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</si>
  <si>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ASESORAR TODA LA CONTRATACIÓN DEL PERSONAL ADMINISTRATIVO Y ACADÉMICO DEL PROYECTO, APROBAR EN LA PLATAFORMA GEDOCO  LOS DOCUMENTOS PRECONTRACTUALES, ELABORAR ORDENES DE PRESTACION DE SERVICIOS Y DE APOYO A LA GESTIÓN ASI COMO REGISTRAR DE FORMA CORRECTA EN LAS PLATAFORMAS DE LA UNIVERSIDAD LOS CONTRATOS DEL PROYECTO, RENDIR INFORMES MENSUALES DE LA EJECUCIÓN DE LOS CONTRATOS, APOYAR EN LA VERIFICACIÓN DE LA INFORMACIÓN PARA LA APROBACIÓN DE LOS PAGOS A TODO EL TALENTO HUMANO DEL PROYECTO</t>
  </si>
  <si>
    <t>OPSP-CPF-0091</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</si>
  <si>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PARTICIPAR EN LA PLANEACIÓN, EJECUCIÓN Y SEGUIMIENTO DE LAS ACTIVIDADES ACADÉMICO- ADMINISTRATIVAS DEL PROYECTO.  2. ELABORAR COMUNICACIONES, ACTOS ADMINISTRATIVOS, DOCUMENTOS E INFORMES DE GESTIÓN, COORDINAR SOLICITUD DE VIÁTICOS PARA EL EQUIPO CENTRAL Y TERRITORIAL EN LOS CASOS EN QUE APLIQUE, RESPONSABLE DE LA EJECUCIÓN DE LA VINCULACIÓN DE TODO EL PERSONAL, HACER SEGUIMIENTO A LA PLANEACIÓN, EJECUCIÓN Y SEGUIMIENTO DE LAS ACTIVIDADES ACADÉMICO- ADMINISTRATIVAS Y PROYECTOS</t>
  </si>
  <si>
    <t>OPSP-CPF-0092</t>
  </si>
  <si>
    <t>LUCY GRACIA GAMARRA</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</si>
  <si>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COORDINAR JUNTO CON EL EQUIPO DEL PROYECTO, LOS DESARROLLOS METODOLÓGICOS, LOGÍSTICOS Y FINANCIEROS QUE SE REQUIERAN PARA LA ADECUADA IMPLEMENTACIÓN DEL PROCESO, DISPONER SU EXPERTICIA TÉCNICA PARA LA ELABORACIÓN DE LA ESTRUCTURA OPERATIVA DEL PROCESO, ESTRATEGIA COMUNICATIVA Y DE DIFUSIÓN CON EL ICBF, DEFINIR JUNTO CON EL DIRECTOR ADMINISTRATIVO, EL COORDINADOR TÉCNICO PEDAGÓGICO ACADÉMICO Y EL FINANCIERO LOS EQUIPOS DE TRABAJO DE APOYO LOGÍSTICO REGIONALES LO RELATIVO A LA IMPLEMENTACIÓN, SEGUIMIENTO Y MONITOREO PERMANENTE DEL PROCESO</t>
  </si>
  <si>
    <t>OPSP-CPF-0093</t>
  </si>
  <si>
    <t>JOHANNA BARROS PEREZ</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</si>
  <si>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VELAR POR LA DEBIDA CONFORMACIÓN DE LOS GRUPOS DE PARTICIPANTES GESTIÓN DE MERCADEO (FOCALIZACIÓN DEL TALENTO HUMANO) DEL PROYECTO,  COORDINAR LA LOGÍSTICA PARA EL DESARROLLO DE LAS ACTIVIDADES ACADÉMICAS EN EL MUNICIPIO / REGIONAL,  RECEPCIONAR DOCUMENTOS REQUERIDOS Y FACILITAR LA COMUNICACIÓN ENTRE LA UNIVERSIDAD Y EL PARTICIPANTE, REALIZAR SEGUIMIENTO A LAS ACTIVIDADES ACADÉMICAS, MONITOREAR LA ASISTENCIA DE LOS PARTICIPANTES A LAS CLASES , REALIZAR INFORMES A LA UNIVERSIDAD Y AL ICBF REPORTANDO EL AVANCE DEL PROCESO, ARTICULAR ACCIONES LOGÍSTICAS CON LOS COORDINADORES Y DIRECTORES PARA EL CUMPLIMIENTO DE LA PROPUESTA DE FORMACIÓN</t>
  </si>
  <si>
    <t>OPSP-CPF-0094</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</si>
  <si>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DISEÑAR Y DIAGRAMAR LAS PIEZAS COMUNICATIVAS QUE SE REQUIERAN PARA EL DESARROLLO DEL PROYECTO, DE ACUERDO A LAS ORIENTACIONES DADAS DESDE EL DIRECTOR DEL PROYECTO, COORDINADORES Y LINEAMIENTOS DEL ICBF, ASISTIR A LAS REUNIONES QUE CONVOQUE EL ICBF, AYUDAR EN EL DISEÑO Y MULTIMEDIA DE LAS CÁPSULAS DE CONTENIDOS, PODCAST, MATERIALES, VIDEOS ETC, ASESORAR DESDE EL DESARROLLO DE CADA MÓDULO EL DISEÑO</t>
  </si>
  <si>
    <t>OPSP-CPF-0095</t>
  </si>
  <si>
    <t>JORGE ANDRES  AYALA OVIEDO</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</si>
  <si>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DISEÑAR Y DIAGRAMAR LAS PIEZAS AUDIOVISUALES QUE SE REQUIERAN PARA EL DESARROLLO DEL PROYECTO, DE ACUERDO A LAS ORIENTACIONES DADAS DESDE LA DIRECCIÓN GENERAL Y EL ICBF, EN CONJUNTO CON EL PROFESIONAL EN DISEÑO GRÁFICO Y MULTIMEDIA, COORDINAR EL DESARROLLO DEL ENCUENTRO DE APERTURA, DEL WEBINAR Y DE LOS ENCUENTROS VIRTUALES, BAJO LOS REQUERIMIENTOS DEFINIDOS EN LA FORMACIÓN, ASISTIR A LAS REUNIONES QUE CONVOQUEN LOS DIRECTORES Y COORDINADORES Y/O EL ICBF</t>
  </si>
  <si>
    <t>OPSP-CPF-0096</t>
  </si>
  <si>
    <t>IVANA VANESA PEÑARANDA ROJAS</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</si>
  <si>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APOYAR AL COORDINADOR FINANCIERO Y AL DIRECTOR ADMINISTRATIVO EN EL SEGUIMIENTO AL CUMPLIMIENTO DE LAS METAS, ACCIONES Y PRODUCTOS ESTABLECIDOS EN EL PLAN DE TRABAJO DEL PROYECTO, REALIZAR EN CONJUNTO CON EL COORDINADOR FINANCIERO EL PAGO DE PARAFISCALES DE LOS PROFESIONALES CONTRATADOS DE ACUERDO CON LO ESTABLECIDO EN LA LEY, RESPONDER POR LOS PROCEDIMIENTOS ADMINISTRATIVOS DE LOS RECURSOS TÉCNICOS, HUMANOS Y FINANCIEROS QUE SE REQUIERAN EN LA IMPLEMENTACIÓN DE LOS PROCESOS ESPECIFICADOS,  ATENDER LOS REQUERIMIENTOS ADMINISTRATIVOS DE LOS PARTICIPANTES</t>
  </si>
  <si>
    <t>OPSP-CPF-0097</t>
  </si>
  <si>
    <t xml:space="preserve">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VELAR POR LA DEBIDA CONFORMACIÓN DE LOS GRUPOS DE PARTICIPANTES , COORDINAR LA LOGÍSTICA PARA EL DESARROLLO DE LAS ACTIVIDADES ACADÉMICAS EN EL MUNICIPIO / REGIONAL,  RECEPCIONAR DOCUMENTOS REQUERIDOS Y FACILITAR LA COMUNICACIÓN ENTRE LA UNIVERSIDAD Y EL PARTICIPANTE, REALIZAR SEGUIMIENTO A LAS ACTIVIDADES ACADÉMICAS, MONITOREAR LA ASISTENCIA DE LOS PARTICIPANTES A LAS CLASES </t>
  </si>
  <si>
    <t>OPSP-CPF-0098</t>
  </si>
  <si>
    <t>SONIA PATRICIA MONTENEGRO VASQUEZ</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</si>
  <si>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VELAR POR LA DEBIDA CONFORMACIÓN DE LOS GRUPOS DE PARTICIPANTES EN EL PROYECTO, COORDINAR LA LOGÍSTICA PARA EL DESARROLLO DE LAS ACTIVIDADES ACADÉMICAS EN EL MUNICIPIO / REGIONAL,  RECEPCIONAR DOCUMENTOS REQUERIDOS Y FACILITAR LA COMUNICACIÓN ENTRE LA UNIVERSIDAD Y EL PARTICIPANTE, REALIZAR SEGUIMIENTO A LAS ACTIVIDADES ACADÉMICAS</t>
  </si>
  <si>
    <t>OPSP-CPF-0099</t>
  </si>
  <si>
    <t>ROSMERY LLERENA SORACA</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</si>
  <si>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PARTICIPAR EN LAS MESAS TÉCNICAS CONVOCADAS POR EL ICBF DURANTE EL DESARROLLO DEL PROYECTO, GARANTIZAR EL DESARROLLO DE LOS PROCESOS DE CONTRATACIÓN, DE CONFORMIDAD CON LA NORMATIVIDAD VIGENTE Y EN COORDINACIÓN CON LAS ÁREAS QUE INTERVIENEN EN EL MISMO, CONSOLIDAR LOS INFORMES FINANCIEROS DE LOS PROCESOS POR CADA LÍNEA DE ACCIÓN Y GENERAL, ESTABLECER UN MECANISMO DE SEGUIMIENTO A LA EJECUCIÓN FINANCIERA EN LAS ENTIDADES TERRITORIALES PRIORIZADOS POR EL MINISTERIO DE EDUCACIÓN NACIONAL PARA CADA LÍNEA DE ACCIÓN</t>
  </si>
  <si>
    <t>OPSP-CPF-0100</t>
  </si>
  <si>
    <t>EDNA MARGARITA VELILLA NAVARRO</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</si>
  <si>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CARGAR LA INFORMACIÓN DE LOS PARTICIPANTES DEL PROYECTO, SUMINISTRADA POR LOS APOYOS LOGÍSTICOS EN LOS SISTEMAS DE INFORMACIÓN DEFINIDOS, ACORDE CON LOS LINEAMIENTOS Y ORIENTACIONES ESTABLECIDAS POR EL ICBF, GARANTIZAR LA CALIDAD EN LOS DATOS REPORTADOS EN LOS SISTEMAS DE INFORMACIÓN, ELABORAR INFORMES TENIENDO EN CUENTA LOS CRITERIOS ESTABLECIDOS POR EL ICBF, APOYAR A LOS DIRECTORES  Y COORDINADORES EN EL SEGUIMIENTO AL CUMPLIMIENTO DE LAS METAS</t>
  </si>
  <si>
    <t>OPSP-CPF-0101</t>
  </si>
  <si>
    <t>LEONARDO ERNESTO NAVARRO TRUYOL</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</si>
  <si>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VELAR POR LA DEBIDA CONFORMACIÓN DE LOS GRUPOS DE PARTICIPANTES EN EL PROYECTO, GESTIÓN DE MERCADEO (FOCALIZACIÓN DEL TALENTO HUMANO),  COORDINAR LA LOGÍSTICA PARA EL DESARROLLO DE LAS ACTIVIDADES ACADÉMICAS EN EL MUNICIPIO / REGIONAL,  RECEPCIONAR DOCUMENTOS REQUERIDOS Y FACILITAR LA COMUNICACIÓN ENTRE LA UNIVERSIDAD Y EL PARTICIPANTE, REALIZAR SEGUIMIENTO A LAS ACTIVIDADES ACADÉMICAS, MONITOREAR LA ASISTENCIA DE LOS PARTICIPANTES A LAS CLASES , REALIZAR INFORMES A LA UNIVERSIDAD Y AL ICBF REPORTANDO EL AVANCE DEL PROCESO</t>
  </si>
  <si>
    <t>OPSP-CPF-0102</t>
  </si>
  <si>
    <t>RIDET DELFINA SANJUANELO GUZMAN</t>
  </si>
  <si>
    <t>EN EL MARCO DEL PROYECTO FONDO 1787 DE 2019 ICBF – ICETEX-VIGENCIA 2022 SUSCRITO ENTRE LA UNIVERSIDAD DEL MAGDALENA Y EL ICBF, SE APROBÓ EL DESARROLLO DEL DIPLOMADO: DISEÑO UNIVERSAL PARA EL APRENDIZAJE: ESTRATEGIAS Y RECURSOS PARA ATENCIÓN A LA DIVERSIDAD”, PARA BRINDAR ATENCIÓN Y EDUCACIÓN CON CALIDAD EN LA PRIMERA INFANCIA EN SITUACIÓN DE DISCAPACIDAD. PARA LO CUAL SE REQUIERE TALENTO HUMANO PARA DESARROLLAR LAS SIGUIENTES ACTIVIDADES: CARGAR LA INFORMACIÓN DE LOS PARTICIPANTES DEL PROYECTO SUMINISTRADA POR LOS APOYOS LOGÍSTICOS EN LOS SISTEMAS DE INFORMACIÓN DEFINIDOS, ACORDE CON LOS LINEAMIENTOS Y ORIENTACIONES ESTABLECIDAS POR EL ICBF, GARANTIZAR LA CALIDAD EN LOS DATOS REPORTADOS EN LOS SISTEMAS DE INFORMACIÓN, ELABORAR INFORMES TENIENDO EN CUENTA LOS CRITERIOS ESTABLECIDOS POR EL ICBF</t>
  </si>
  <si>
    <t>OPS-CPF-0103</t>
  </si>
  <si>
    <t>PROPAGANDA Y ARRIENDO DEL ESPACIO PUBLICITARIO PARA LA DIFUSIÓN DE SPOTS RADIALES A TRAVÉS DE EMISORA VOCES 88.4 FM DE TREINTA (30”) SEGUNDOS, CON INFORMACIÓN DE LA OFERTA ACADÉMICA DEL CENTRO DE POSTGRADOS Y FORMACIÓN CONTINUA DE LA UNIVERSIDAD DEL MAGDALENA, DURANTE TRES (3) MESES EN LA PROGRAMACIÓN HABITUAL</t>
  </si>
  <si>
    <t>OPS-FCE-001-2022</t>
  </si>
  <si>
    <t>ORDEN DE PRESTACION</t>
  </si>
  <si>
    <t>HOTEL GRAN MARINA SAS</t>
  </si>
  <si>
    <t>SERVICIO DE ALOJAMIENTO PARA DOCENTE VISITANTES, CONFERENCISTAS E INVITADOS DE FACULTAD DE CIENCIAS DE LA EDUCACIÓN DURANTE LA VIGENCIA DEL AÑO 2022</t>
  </si>
  <si>
    <t>HENRY SANCHEZ</t>
  </si>
  <si>
    <t>OPSP-FCE-002-2022</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</si>
  <si>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</si>
  <si>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ELIZABETH CORDOBA</t>
  </si>
  <si>
    <t>OPSP-FCE-003-2022</t>
  </si>
  <si>
    <t>VIRGINIA ISABEL BARRERO TONCEL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</si>
  <si>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</si>
  <si>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OPSP-FCE-004-2022</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</si>
  <si>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</si>
  <si>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OPSP-FCE-005-2022</t>
  </si>
  <si>
    <t>LUISA LAVALLE PERILLA</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</si>
  <si>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</si>
  <si>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OPSP-FCE-006-2022</t>
  </si>
  <si>
    <t>YESSICA PATRICIA PALLARE MARTINEZ</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</si>
  <si>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</si>
  <si>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OPSP-FCE-007-2022</t>
  </si>
  <si>
    <t xml:space="preserve">LORENA PATRICIA BERMUDEZ CASTAÑEDA </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</si>
  <si>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</si>
  <si>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OPS-FCE-008-2022</t>
  </si>
  <si>
    <t>ANGELICA LARGE ACOSTA</t>
  </si>
  <si>
    <t>SERVICIO DE 2000 PLEGABLES A COLOR TAMAÑO CARTA IMPRESO POR AMBAS CARAS, 90 TULAS EN CUERINA CON LOGO INSTITUCIONAL REPUJADO EN BAJO RELIEVE, 600 MINI BLOCK IMPRESOS CON PORTADA A FULL COLOR, TAMAÑO MEDIA CARTA, 10 BANNER PUBLICITARIOS A TODO COLOR DE 100X70CM Y DISEÑOS GRÁFICO DE BANNER Y DE PIEZAS PUBLICITARIAS PARA EVENTOS DE LA FACULTAD DE CIENCIAS DE LA EDUCACIÓN.</t>
  </si>
  <si>
    <t>OPSP-FCE-009-2022</t>
  </si>
  <si>
    <t>TREACY YURAINE BONETH ROBLES</t>
  </si>
  <si>
    <t>QUE LA CONTRATISTA DESARROLLE LAS SIGUIENTES ACTIVIDADES EN LA FACULTAD DE CIENCIAS DE LA EDUCACIÓN: APOYAR AL PROGRAMA DE LICENCIATURA EN QUÍMICA EN LA IMPLEMENTACIÓN DE ESTRATEGIAS DIDÁCTICAS Y EVALUATIVAS.</t>
  </si>
  <si>
    <t>OPSP-FCE-010-2022</t>
  </si>
  <si>
    <t>OPSP-FCE-011-2022</t>
  </si>
  <si>
    <t>OPSP-FCE-012-2022</t>
  </si>
  <si>
    <t>OPSP-FCE-013-2022</t>
  </si>
  <si>
    <t>OPSP-FCE-014-2022</t>
  </si>
  <si>
    <t>OPSP-FCE-015-2022</t>
  </si>
  <si>
    <t>OPSP-FCE-016-2022</t>
  </si>
  <si>
    <t>MARIA FERNANDA CARILLO RODRIGUEZ</t>
  </si>
  <si>
    <t>APOYAR A LA COORDINACIÓN DEL PROGRAMA DE LICENCIATURA EN EDUCACIÓN INFANTIL.  2) REGISTRAR, ORGANIZAR Y SISTEMATIZAR INFORMACIÓN ACADÉMICA RELACIONADA CON LA GESTIÓN ACADÉMICA INTEGRAL DEL PROGRAMA DE LICENCIATURA EN EDUCACIÓN INFANTIL</t>
  </si>
  <si>
    <t>OPSP-FCE-017-2022</t>
  </si>
  <si>
    <t>ANDRES BARRERA BARROS</t>
  </si>
  <si>
    <t xml:space="preserve">QUE EL CONTRATISTA DESARROLLE LAS SIGUIENTES ACTIVIDADES EN LA FACULTAD DE CIENCIAS DE LA EDUCACIÓN EN EL MARCO DEL CONTRATO INTERADMINISTRATIVO NO 1787 DE 2019 SUSCRITO ENTRE ICBF E ICETEX, PRODUCTO DE UN COMPROMISO ADQUIRIDO CON EL INSTITUTO COLOMBIANO DE BIENESTAR FAMILIAR (ICBF) PARA CAPACITAR 340 MADRES GESTANTES Y AGENTES COMUNITARIOS UBICADOS EN DIFERENTES MUNICIPIOS DE LA COSTA CARIBE; CARGO: PROFESIONAL EN DISEÑO GRÁFICO Y MULTIMEDIA: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 4). ASESORAR DESDE EL DESARROLLO DE CADA MÓDULO EL DISEÑO. </t>
  </si>
  <si>
    <t>OPSP-FCE-018-2022</t>
  </si>
  <si>
    <t>HAROLD CASTAÑEDA ROBLES</t>
  </si>
  <si>
    <t xml:space="preserve">QUE EL CONTRATISTA DESARROLLE LAS SIGUIENTES ACTIVIDADES EN LA FACULTAD DE CIENCIAS DE LA EDUCACIÓN EN EL MARCO DEL CONTRATO INTERADMINISTRATIVO NO 1787 DE 2019 SUSCRITO ENTRE ICBF E ICETEX, PRODUCTO DE UN COMPROMISO ADQUIRIDO CON EL INSTITUTO COLOMBIANO DE BIENESTAR FAMILIAR (ICBF) PARA CAPACITAR 340 MADRES GESTANTES Y AGENTES COMUNITARIOS UBICADOS EN DIFERENTES MUNICIPIOS DE LA COSTA CARIBE; CARGO: DIRECTOR DEL PROYECTO 1)COORDINAR JUNTO CON EL EQUIPO DEL PROYECTO, LOS DESARROLLOS METODOLÓGICOS, LOGÍSTICOS Y FINANCIEROS QUE SE REQUIERAN PARA LA ADECUADA IMPLEMENTACIÓN DEL PROCESO. 2). DISPONER SU EXPERTICIA TÉCNICA PARA LA ELABORACIÓN DE LA ESTRUCTURA OPERATIVA DEL PROCESO, ESTRATEGIA COMUNICATIVA Y DE DIFUSIÓN CON EL ICBF. 3). DEFINIR JUNTO CON EL DIRECTOR ADMINISTRATIVO, EL COORDINADOR TÉCNICO PEDAGÓGICO ACADÉMICO Y EL FINANCIERO LOS EQUIPOS DE TRABAJO DE APOYO LOGÍSTICO REGIONALES LO RELATIVO A LA IMPLEMENTACIÓN, SEGUIMIENTO Y MONITOREO PERMANENTE DEL PROCESO. 4). REALIZAR EL CRONOGRAMA DE TRABAJO QUE INCLUYE ACTIVIDADES, PRODUCTOS Y PAGOS. 5). MONITOREAR JUNTO CON EL EQUIPO CENTRAL, EL ARCHIVO DE LA INFORMACIÓN PROVENIENTE DE LISTADOS DE ASISTENCIA, ACTAS DE REUNIONES, INFORMES DE ASESORÍA, Y DEMÁS INSTRUMENTOS DESTINADOS PARA EL DESARROLLO DEL PROCESO. 6). DIRECCIONAR JUNTO CON EL EQUIPO CENTRAL LA SELECCIÓN, CONTRATACIÓN E INDUCCIÓN DEL EQUIPO DE TRABAJO. 7). COORDINAR Y DIRECCIONAR LA ELABORACIÓN DE LOS INFORMES CORRESPONDIENTES A LA EJECUCIÓN DEL CONTRATO. 8). ENTREGAR LA INFORMACIÓN QUE REQUIERA EL ICBF DURANTE LA IMPLEMENTACIÓN DEL PROCESO. 9). PROVEER JUNTO CON EL EQUIPO CENTRAL, TODOS LOS INSUMOS, INFORMES Y PRODUCTOS REQUERIDOS PARA EL CIERRE DEL PROCESO. 10). COORDINAR CONJUNTAMENTE CON EL ICBF EL DESARROLLO DEL EVENTO DE CIERRE.                                                                                               11). COORDINAR JUNTO CON LOS DIRECTORES Y COORDINADORES TÉCNICOS PEDAGÓGICO EL PROCESO DE INDUCCIÓN DEL EQUIPO DE TRABAJO. 12). MANTENER COMUNICACIÓN CONSTANTE CON LA COORDINACIÓN DEL PROYECTO Y EL EQUIPO TÉCNICO DEL ICBF, CON EL FIN DE INFORMAR AVANCES Y DIFICULTADES QUE SE PRESENTEN EN EL PROCESO Y CONCERTAR LOS AJUSTES CORRESPONDIENTES. </t>
  </si>
  <si>
    <t>OPSP-FCE-019-2022</t>
  </si>
  <si>
    <t>IVAN LUCAS LORENZO FELICIANO</t>
  </si>
  <si>
    <t>QUE EL CONTRATISTA DESARROLLE LAS SIGUIENTES ACTIVIDADES EN LA FACULTAD DE CIENCIAS DE LA EDUCACIÓN EN EL MARCO DEL CONTRATO INTERADMINISTRATIVO NO 1787 DE 2019 SUSCRITO ENTRE ICBF E ICETEX, PRODUCTO DE UN COMPROMISO ADQUIRIDO CON EL INSTITUTO COLOMBIANO DE BIENESTAR FAMILIAR (ICBF) PARA CAPACITAR 340 MADRES GESTANTES Y AGENTES COMUNITARIOS UBICADOS EN DIFERENTES MUNICIPIOS DE LA COSTA CARIBE; CARGO: PROFESIONAL EN EVALUACIÓN Y SISTEMATIZACIÓN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 LOS DIRECTORES Y COORDINADORES EN EL SEGUIMIENTO AL CUMPLIMIENTO DE LAS METAS, ACCIONES Y PRODUCTOS ESTABLECIDOS EN EL PLAN DE TRABAJO. 5). ASESORAR EN LA ELABORACIÓN DEL PORTAFOLIO DIGITAL QUE DESARROLLARÁN LOS PARTICIPANTES, DONDE QUEDARÁN REGISTRADAS SUS EXPERIENCIAS, PROYECTO, CONTEXTO, ETC. 6). PARTICIPAR EN LAS MESAS DE TRABAJO CONVOCADAS POR EL ICBF</t>
  </si>
  <si>
    <t>OPSP-FCE-020-2022</t>
  </si>
  <si>
    <t>QUE EL CONTRATISTA DESARROLLE LAS SIGUIENTES ACTIVIDADES EN LA FACULTAD DE CIENCIAS DE LA EDUCACIÓN EN EL MARCO DEL CONTRATO INTERADMINISTRATIVO NO 1787 DE 2019 SUSCRITO ENTRE ICBF E ICETEX, PRODUCTO DE UN COMPROMISO ADQUIRIDO CON EL INSTITUTO COLOMBIANO DE BIENESTAR FAMILIAR (ICBF) PARA CAPACITAR 340 MADRES GESTANTES Y AGENTES COMUNITARIOS UBICADOS EN DIFERENTES MUNICIPIOS DE LA COSTA CARIBE; CARGO: PROFESIONAL EN EVALUACIÓN Y SISTEMATIZACIÓN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 LOS DIRECTORES Y COORDINADORES EN EL SEGUIMIENTO AL CUMPLIMIENTO DE LAS METAS, ACCIONES Y PRODUCTOS ESTABLECIDOS EN EL PLAN DE TRABAJO. 5). ASESORAR EN LA ELABORACIÓN DEL PORTAFOLIO DIGITAL QUE DESARROLLARÁN LOS PARTICIPANTES, DONDE QUEDARÁN REGISTRADAS SUS EXPERIENCIAS, PROYECTO, CONTEXTO, ETC. 6). PARTICIPAR EN LAS MESAS DE TRABAJO CONVOCADAS POR EL ICBF</t>
  </si>
  <si>
    <t>OPSP-FCE-021-2022</t>
  </si>
  <si>
    <t>JHAN CARLOS STAND FLOREZ</t>
  </si>
  <si>
    <t>QUE EL CONTRATISTA DESARROLLE LAS SIGUIENTES ACTIVIDADES EN LA FACULTAD DE CIENCIAS DE LA EDUCACIÓN EN EL MARCO DEL CONTRATO INTERADMINISTRATIVO NO 1787 DE 2019 SUSCRITO ENTRE ICBF E ICETEX, PRODUCTO DE UN COMPROMISO ADQUIRIDO CON EL INSTITUTO COLOMBIANO DE BIENESTAR FAMILIAR (ICBF) PARA CAPACITAR 340 MADRES GESTANTES Y AGENTES COMUNITARIOS UBICADOS EN DIFERENTES MUNICIPIOS DE LA COSTA CARIBE; CARGO: APOYO LOGISTICO 1). VELAR POR LA DEBIDA CONFORMACIÓN DE LOS GRUPOS DE PARTICIPANTES. 2).  COORDINAR LA LOGÍSTICA PARA EL DESARROLLO DE LAS ACTIVIDADES ACADÉMICAS EN EL MUNICIPIO / REGIONAL. 3.) RECEPCIONAR DOCUMENTOS REQUERIDOS Y FACILITAR LA COMUNICACIÓN ENTRE LA UNIVERSIDAD Y EL PARTICIPANTE. 4). REALIZAR SEGUIMIENTO A LAS ACTIVIDADES ACADÉMICAS, MONITOREAR LA ASISTENCIA DE LOS PARTICIPANTES A LAS CLASES, REALIZAR INFORMES A LA UNIVERSIDAD Y AL ICBF REPORTANDO EL AVANCE DEL PROCESO</t>
  </si>
  <si>
    <t>OPSP-FCE-022-2022</t>
  </si>
  <si>
    <t>YELENA MARIA GAITÁN MARTINEZ</t>
  </si>
  <si>
    <t xml:space="preserve">QUE EL CONTRATISTA DESARROLLE LAS SIGUIENTES ACTIVIDADES EN LA FACULTAD DE CIENCIAS DE LA EDUCACIÓN EN EL MARCO DEL CONTRATO INTERADMINISTRATIVO NO 1787 DE 2019 SUSCRITO ENTRE ICBF E ICETEX, PRODUCTO DE UN COMPROMISO ADQUIRIDO CON EL INSTITUTO COLOMBIANO DE BIENESTAR FAMILIAR (ICBF) PARA CAPACITAR 340 MADRES GESTANTES Y AGENTES COMUNITARIOS UBICADOS EN DIFERENTES MUNICIPIOS DE LA COSTA CARIBE; CARGO: COORDINADOR FINANCIERO 1). PARTICIPAR EN LAS MESAS TÉCNICAS CONVOCADAS POR EL ICBF. 2). GARANTIZAR EL DESARROLLO DE LOS PROCESOS DE CONTRATACIÓN, DE CONFORMIDAD CON LA NORMATIVIDAD VIGENTE Y EN COORDINACIÓN CON LAS ÁREAS QUE INTERVIENEN EN EL MISMO. 3). CONSOLIDAR LOS INFORMES FINANCIEROS DE LOS PROCESOS POR CADA LÍNEA DE ACCIÓN Y GENERAL. 4). ESTABLECER UN MECANISMO DE SEGUIMIENTO A LA EJECUCIÓN FINANCIERA EN LAS ENTIDADES TERRITORIALES PRIORIZADOS POR EL MINISTERIO DE EDUCACIÓN NACIONAL PARA CADA LÍNEA DE ACCIÓN. 5). VALIDAR LA EJECUCIÓN FINANCIERA ESTABLECIDA EN EL PRESUPUESTO. 6). OPTIMIZAR LOS RECURSOS ECONÓMICOS Y FINANCIEROS EN LA IMPLEMENTACIÓN DE LOS PROCESOS. 7). APOYAR AL DIRECTOR DEL PROYECTO Y AL DIRECTOR ADMINISTRATIVO EN EL SEGUIMIENTO AL CUMPLIMIENTO DE LAS METAS, ACCIONES Y PRODUCTOS ESTABLECIDOS EN EL PLAN DE TRABAJO. 8). REALIZAR SEGUIMIENTO AL PAGO DE PARAFISCALES DE LOS PROFESIONALES CONTRATADOS DE ACUERDO CON LO ESTABLECIDO EN LA LEY. 9). RESPONDER POR LOS PROCEDIMIENTOS ADMINISTRATIVOS DE LOS RECURSOS TÉCNICOS, HUMANOS Y FINANCIEROS QUE SE REQUIERAN EN LA IMPLEMENTACIÓN DE LOS PROCESOS ESPECIFICADOS. </t>
  </si>
  <si>
    <t>OPSP-FCE-023-2022</t>
  </si>
  <si>
    <t>DIANA HENAO LOZANO</t>
  </si>
  <si>
    <t>QUE EL CONTRATISTA DESARROLLE LAS SIGUIENTES ACTIVIDADES EN LA FACULTAD DE CIENCIAS DE LA EDUCACIÓN EN EL MARCO DEL CONTRATO INTERADMINISTRATIVO NO 1787 DE 2019 SUSCRITO ENTRE ICBF E ICETEX, PRODUCTO DE UN COMPROMISO ADQUIRIDO CON EL INSTITUTO COLOMBIANO DE BIENESTAR FAMILIAR (ICBF) PARA CAPACITAR 340 MADRES GESTANTES Y AGENTES COMUNITARIOS UBICADOS EN DIFERENTES MUNICIPIOS DE LA COSTA CARIBE; CARGO: ASISTENTE ADMINISTRATIVO: 1).APOYAR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</si>
  <si>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OPSP-FCE-024-2022</t>
  </si>
  <si>
    <t>OPSP-FCE-025-2022</t>
  </si>
  <si>
    <t>OLIVIA MARGARITA DE LIMA CABALLERO</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</si>
  <si>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CARGO: COORDINADOR FINANCIERO 1). PARTICIPAR EN LAS MESAS TÉCNICAS CONVOCADAS POR EL ICBF. 2). GARANTIZAR EL DESARROLLO DE LOS PROCESOS DE CONTRATACIÓN, DE CONFORMIDAD CON LA NORMATIVIDAD VIGENTE Y EN COORDINACIÓN CON LAS ÁREAS QUE INTERVIENEN EN EL MISMO. 3). CONSOLIDAR LOS INFORMES FINANCIEROS DE LOS PROCESOS POR CADA LÍNEA DE ACCIÓN Y GENERAL. 4). ESTABLECER UN MECANISMO DE SEGUIMIENTO A LA EJECUCIÓN FINANCIERA EN LAS ENTIDADES TERRITORIALES PRIORIZADOS POR EL MINISTERIO DE EDUCACIÓN NACIONAL PARA CADA LÍNEA DE ACCIÓN. 5). VALIDAR LA EJECUCIÓN FINANCIERA ESTABLECIDA EN EL PRESUPUESTO. 6). OPTIMIZAR LOS RECURSOS ECONÓMICOS Y FINANCIEROS EN LA IMPLEMENTACIÓN DE LOS PROCESOS. 7). APOYAR AL DIRECTOR DEL PROYECTO Y AL DIRECTOR ADMINISTRATIVO EN EL SEGUIMIENTO AL CUMPLIMIENTO DE LAS METAS, ACCIONES Y PRODUCTOS ESTABLECIDOS EN EL PLAN DE TRABAJO. 8). REALIZAR SEGUIMIENTO AL PAGO DE PARAFISCALES DE LOS PROFESIONALES CONTRATADOS DE ACUERDO CON LO ESTABLECIDO EN LA LEY. 9). RESPONDER POR LOS PROCEDIMIENTOS ADMINISTRATIVOS DE LOS RECURSOS TÉCNICOS, HUMANOS Y FINANCIEROS QUE SE REQUIERAN EN LA IMPLEMENTACIÓN DE LOS PROCESOS ESPECIFICADOS. </t>
  </si>
  <si>
    <t>OPSP-FCE-026-2022</t>
  </si>
  <si>
    <t>AYDA LUZ MENA CASAS</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</si>
  <si>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CAPACITAR 308 MADRES GESTANTES Y AGENTES COMUNITARIOS UBICADOS EN DIFERENTES MUNICIPIOS DE LA COSTA CARIBE; CARGO: COORDINADOR TECNICO Y PEDAGOGICO 1) COORDINAR JUNTO CON EL DIRECTOR Y EQUIPO DEL PROYECTO, EL DESARROLLO DE LOS PROCESOS PEDAGÓGICOS, METODOLÓGICOS Y LOGÍSTICOS QUE SE REQUIERAN PARA LA ADECUADA IMPLEMENTACIÓN DEL PROCESO 2) ASESORAR Y ACOMPAÑAR EN LA EJECUCIÓN DE LAS CÁPSULAS DE CONTENIDOS Y EN LA METODOLOGÍA DESARROLLADA EN LA FORMACIÓN Y DE LOS ENCUENTROS VIRTUALES, ACORDE CON LOS LINEAMIENTOS Y ORIENTACIONES QUE ESTABLEZCA EL ICBF. 3) DEFINIR JUNTO CON EL DIRECTOR DEL PROYECTO LO RELATIVO A LA IMPLEMENTACIÓN, SEGUIMIENTO Y MONITOREO PERMANENTE DEL PROCESO. 4) REALIZAR EL CRONOGRAMA DE TRABAJO QUE INCLUYE ACTIVIDADES Y PRODUCTOS.  5) DISTRIBUIR EN CONJUNTO CON LOS DIRECTORES LOS MUNICIPIOS, PEDAGOGOS INFANTILES Y PROFESIONALES PEDAGÓGICOS PARA EL PROCESO. 6) DEFINIR EL MECANISMO PARA REALIZAR EL SEGUIMIENTO AL PROCESO, ASÍ COMO LOS INSTRUMENTOS PARA CADA UNA DE LAS FASES DEL INFORME DE TRABAJO. 7) VELAR JUNTO CON SU EQUIPO POR EL DILIGENCIAMIENTO DE LA TOTALIDAD DE INSTRUMENTOS QUE SE TRABAJEN EN CAMPO Y HACER SEGUIMIENTO A LA SISTEMATIZACIÓN DE LA INFORMACIÓN.  8) COORDINAR JUNTO CON LOS DIRECTORES, LAS ESTRATEGIAS PARA LA RECOLECCIÓN Y ARCHIVO DE LA INFORMACIÓN PROVENIENTE DE LISTADOS DE ASISTENCIA, ACTAS DE REUNIONES, INFORMES DE ASESORÍA, Y DEMÁS INSTRUMENTOS DESTINADOS PARA EL DESARROLLO DEL PROCESO. 9) MONITOREAR LA ORGANIZACIÓN Y MARCHA DEL DIPLOMADO, REALIZAR EL SEGUIMIENTO SEMANAL DEL DIPLOMADO, ANTE EL DIRECTOR ACADÉMICO Y ADMINISTRATIVO DE LA UNIDAD ACADÉMICA.   10) COORDINAR JUNTO CON LOS DIRECTORES EL PROCESO DE INDUCCIÓN DEL EQUIPO DE TRABAJO. 11) ELABORAR UN INFORME CON LAS RECOMENDACIONES TÉCNICAS, METODOLÓGICAS Y OPERATIVAS PARA LA IMPLEMENTACIÓN DEL PROCESO, DE ACUERDO CON LOS RESULTADOS DEL MISMO. 12) REVISAR LOS FORMATOS EN LÍNEAS PARA VERIFICAR LA ASISTENCIA Y MONITOREAR A LOS PARTICIPANTES. </t>
  </si>
  <si>
    <t>OPSP-FCE-027-2022</t>
  </si>
  <si>
    <t>JOHANY ANDREA GONZALEZ VANEGAS</t>
  </si>
  <si>
    <t>OPSP-FCE-028-2022</t>
  </si>
  <si>
    <t>BRAYAN JOSE PARRA ORTIZ</t>
  </si>
  <si>
    <t>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CARGO: PROFESIONAL DE EVALUACIÓN Y SISTEMATIZACIÓN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 LOS DIRECTORES Y COORDINADORES EN EL SEGUIMIENTO AL CUMPLIMIENTO DE LAS METAS, ACCIONES Y PRODUCTOS ESTABLECIDOS EN EL PLAN DE TRABAJO. 5). ASESORAR EN LA ELABORACIÓN DEL PORTAFOLIO DIGITAL QUE DESARROLLARÁN LOS PARTICIPANTES, DONDE QUEDARÁN REGISTRADAS SUS EXPERIENCIAS, PROYECTO, CONTEXTO, ETC. 6). PARTICIPAR EN LAS MESAS DE TRABAJO CONVOCADAS POR EL ICBF.</t>
  </si>
  <si>
    <t>OPSP-FCE-029-2022</t>
  </si>
  <si>
    <t>ENRIQUE ALFONSO VARGAS MONTENEGRO</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</si>
  <si>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CARGO: APOYO LOGÍSTICO 1). VELAR POR LA DEBIDA CONFORMACIÓN DE LOS GRUPOS DE PARTICIPANTES Y COORDINAR LA LOGÍSTICA PARA EL DESARROLLO DE LAS ACTIVIDADES ACADÉMICAS EN EL MUNICIPIO / REGIONAL, 2) RECEPCIONAR DOCUMENTOS REQUERIDOS Y FACILITAR LA COMUNICACIÓN ENTRE LA UNIVERSIDAD Y EL PARTICIPANTE, 3) REALIZAR SEGUIMIENTO A LAS ACTIVIDADES ACADÉMICAS, MONITOREAR LA ASISTENCIA DE LOS PARTICIPANTES A LAS CLASES, REALIZAR INFORMES A LA UNIVERSIDAD Y AL ICBF REPORTANDO EL AVANCE DEL PROCESO. 4)ARTICULAR ACCIONES LOGÍSTICAS CON LOS COORDINADORES Y DIRECTORES PARA EL CUMPLIMIENTO DE LA PROPUESTA DE FORMACIÓN. 5) ACOMPAÑAR A LOS PROFESIONALES INTERESADOS EN PARTICIPAR EN EL PROCESO Y ELABORAR UN INFORME QUE DÉ CUENTA DEL PROCEDIMIENTO EMPLEADO 6). GESTIONAR LOS ESPACIOS EN LAS REGIONES, PARA EL DESARROLLO DE LA METODOLOGÍA DEFINIDA EN EL PROCESO DE FORMACIÓN.  7). GARANTIZAR LA ENTREGA OPORTUNA DE LOS DOCUMENTOS QUE SE REQUIEREN PARA LA IMPLEMENTACIÓN DE LOS PROCESOS EN LOS MUNICIPIOS DEFINIDOS EN LA PROPUESTA TÉCNICA Y APROBADO POR EL ICBF.  8). ORGANIZAR LOS DOCUMENTOS, LAS ACTAS, LOS INSTRUMENTOS UTILIZADOS EN CADA LÍNEA DE ACCIÓN ACORDE CON LOS LINEAMIENTOS Y ORIENTACIONES ESTABLECIDAS POR EL ICBF.  9) GARANTIZAR LA RECOLECCIÓN DE TODOS LOS INSTRUMENTOS, LAS ACTAS, LAS EVIDENCIAS FOTOGRÁFICAS DE CADA LÍNEA DE ACCIÓN Y ARCHIVAR ACORDE CON LAS ORIENTACIONES ESTABLECIDAS POR EL ICBF.  10) APOYAR LA ELABORACIÓN DE LOS INFORMES REQUERIDOS ACERCA DE LA SITUACIÓN ACADÉMICA Y FINANCIERA DE LOS ESTUDIANTES. 11) APOYAR LA CONSOLIDACIÓN Y EN LA ACTUALIZACIÓN DE LA BASE DE DATOS HISTÓRICA Y ARCHIVOS CON INFORMACIÓN ACADÉMICA Y FINANCIERA DEL PROGRAMA 12) APOYAR LA TOMA DE CONTROL DE ASISTENCIA A CLASES MEDIANTE EL FORMATO DISEÑADO. 13) APOYAR LA ORGANIZACIÓN DE LOGÍSTICA EN CUANTO A SALONES, EQUIPOS AUDIOVISUALES PARA QUE LOS DOCENTES PUEDAN CUMPLIR LOS HORARIOS DE CLASES CONTEMPLADOS EN LA PROGRAMACIÓN. </t>
  </si>
  <si>
    <t>OPSP-FCE-030-2022</t>
  </si>
  <si>
    <t>CARLOS JOSE ECHEVERRIA CUADRADO</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</si>
  <si>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CARGO:  PROFESIONAL EN DISEÑO GRÁFICO Y MULTIMEDIA:  1) . DISEÑAR Y DIAGRAMAR LAS PIEZAS COMUNICATIVAS QUE SE REQUIERAN PARA EL DESARROLLO DEL PROCESO DE FORMACIÓN DE ACUERDO A LAS ORIENTACIONES DADAS DESDE EL DIRECTOR DEL PROYECTO, COORDINADORES Y LINEAMIENTOS DEL ICBF  2). ASISTIR A LAS REUNIONES QUE CONVOQUE EL ICBF. 3) . AYUDAR EN EL DISEÑO Y MULTIMEDIA DE LAS CÁPSULAS DE CONTENIDOS, PODCAST, MATERIALES, VIDEOS ETC.  4). ASESORAR DESDE EL DESARROLLO DE CADA MÓDULO EL DISEÑO.  </t>
  </si>
  <si>
    <t>OPSP-FCE-031-2022</t>
  </si>
  <si>
    <t xml:space="preserve">JUAN CARLOS MONTESINO GONZALEZ </t>
  </si>
  <si>
    <t>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CARGO: APOYO LOGÍSTICO 1). VELAR POR LA DEBIDA CONFORMACIÓN DE LOS GRUPOS DE PARTICIPANTES Y COORDINAR LA LOGÍSTICA PARA EL DESARROLLO DE LAS ACTIVIDADES ACADÉMICAS EN EL MUNICIPIO / REGIONAL, 2) RECEPCIONAR DOCUMENTOS REQUERIDOS Y FACILITAR LA COMUNICACIÓN ENTRE LA UNIVERSIDAD Y EL PARTICIPANTE, 3) REALIZAR SEGUIMIENTO A LAS ACTIVIDADES ACADÉMICAS, MONITOREAR LA ASISTENCIA DE LOS PARTICIPANTES A LAS CLASES , REALIZAR INFORMES A LA UNIVERSIDAD Y AL ICBF REPORTANDO EL AVANCE DEL PROCESO. 4)ARTICULAR ACCIONES LOGÍSTICAS CON LOS COORDINADORES Y DIRECTORES PARA EL CUMPLIMIENTO DE LA PROPUESTA DE FORMACIÓN. 5) ACOMPAÑAR A LOS PROFESIONALES INTERESADOS EN PARTICIPAR EN EL PROCESO Y ELABORAR UN INFORME QUE DÉ CUENTA DEL PROCEDIMIENTO EMPLEADO 6). GESTIONAR LOS ESPACIOS EN LAS REGIONES, PARA EL DESARROLLO DE LA METODOLOGÍA DEFINIDA EN EL PROCESO DE FORMACIÓN.  7). GARANTIZAR LA ENTREGA OPORTUNA DE LOS DOCUMENTOS QUE SE REQUIEREN PARA LA IMPLEMENTACIÓN DE LOS PROCESOS EN LOS MUNICIPIOS DEFINIDOS EN LA PROPUESTA TÉCNICA Y APROBADO POR EL ICBF.  8). ORGANIZAR LOS DOCUMENTOS, LAS ACTAS, LOS INSTRUMENTOS UTILIZADOS EN CADA LÍNEA DE ACCIÓN ACORDE CON LOS LINEAMIENTOS Y ORIENTACIONES ESTABLECIDAS POR EL ICBF.  9) GARANTIZAR LA RECOLECCIÓN DE TODOS LOS INSTRUMENTOS, LAS ACTAS, LAS EVIDENCIAS FOTOGRÁFICAS DE CADA LÍNEA DE ACCIÓN Y ARCHIVAR ACORDE CON LAS ORIENTACIONES ESTABLECIDAS POR EL ICBF.  10) APOYAR LA ELABORACIÓN DE LOS INFORMES REQUERIDOS ACERCA DE LA SITUACIÓN ACADÉMICA Y FINANCIERA DE LOS ESTUDIANTES. 11) APOYAR LA CONSOLIDACIÓN Y EN LA ACTUALIZACIÓN DE LA BASE DE DATOS HISTÓRICA Y ARCHIVOS CON INFORMACIÓN ACADÉMICA Y FINANCIERA DEL PROGRAMA 12) APOYAR LA TOMA DE CONTROL DE ASISTENCIA A CLASES MEDIANTE EL FORMATO DISEÑADO. 13) APOYAR LA ORGANIZACIÓN DE LOGÍSTICA EN CUANTO A SALONES, EQUIPOS AUDIOVISUALES PARA QUE LOS DOCENTES PUEDAN CUMPLIR LOS HORARIOS DE CLASES CONTEMPLADOS EN LA PROGRAMACIÓN.</t>
  </si>
  <si>
    <t>OPSP-FCE-032-2022</t>
  </si>
  <si>
    <t>YIRA MARCELA PEÑA GARCIA</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</si>
  <si>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CARGO:  INGENIERO DESARROLLADOR  1) EN CONJUNTO CON EL PROFESIONAL EN DISEÑO GRÁFICO Y MULTIMEDIA DISEÑA Y DIAGRAMA LAS PIEZAS AUDIOVISUALES QUE SE REQUIERAN PARA EL DESARROLLO DEL PROCESO DE FORMACIÓN, DE ACUERDO A LAS ORIENTACIONES DADAS DESDE LA DIRECCIÓN GENERAL Y EL ICBF.  2). COORDINAR EL DESARROLLO DEL ENCUENTRO DE APERTURA, DEL WEBINAR Y DE LOS ENCUENTROS VIRTUALES, BAJO LOS REQUERIMIENTOS DEFINIDOS EN LA FORMACIÓN. 3). ASISTIR A LAS REUNIONES QUE CONVOQUEN LOS DIRECTORES Y COORDINADORES Y/O EL ICBF </t>
  </si>
  <si>
    <t>OPSP-FCE-033-2022</t>
  </si>
  <si>
    <t>LUZ ESTHER JIMENEZ LOPEZ</t>
  </si>
  <si>
    <t>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“EN LENGUAJES ARTÍSTICOS: ESTRATEGIAS PEDAGÓGICAS PARA UNA PRÁCTICA INTEGRAL, SENSIBLE Y VITAL DE LA PRIMERA INFANCIA”, PRODUCTO DE UN COMPROMISO ADQUIRIDO CON EL INSTITUTO COLOMBIANO DE BIENESTAR FAMILIAR (ICBF) PARA CAPACITAR MADRES COMUNITARIAS Y AGENTES EDUCATIVOS UBICADOS EN DIFERENTES MUNICIPIOS DE LA COSTA CARIBE; CARGO: PROFESIONAL DE EVALUACIÓN Y SISTEMATIZACIÓN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 LOS DIRECTORES Y COORDINADORES EN EL SEGUIMIENTO AL CUMPLIMIENTO DE LAS METAS, ACCIONES Y PRODUCTOS ESTABLECIDOS EN EL PLAN DE TRABAJO. 5). ASESORAR EN LA ELABORACIÓN DEL PORTAFOLIO DIGITAL QUE DESARROLLARÁN LOS PARTICIPANTES, DONDE QUEDARÁN REGISTRADAS SUS EXPERIENCIAS, PROYECTO, CONTEXTO, ETC. 6). PARTICIPAR EN LAS MESAS DE TRABAJO CONVOCADAS POR EL ICBF</t>
  </si>
  <si>
    <t>OAG-FCE-034-2022</t>
  </si>
  <si>
    <t>NATALIA SUAREZ CORTINA</t>
  </si>
  <si>
    <t>OPSP-FCE-035-2022</t>
  </si>
  <si>
    <t>BLADIMIR ELIECER MANGA BARROS</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</si>
  <si>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“DESARROLLO DE HABILIDADES STEAM EN LA PRIMERA INFANCIA”, PRODUCTO DE UN COMPROMISO ADQUIRIDO CON EL INSTITUTO COLOMBIANO DE BIENESTAR FAMILIAR (ICBF) PARA CAPACITAR MADRES COMUNITARIAS Y AGENTES EDUCATIVOS UBICADOS EN DIFERENTES MUNICIPIOS DE LA COSTA CARIBE; CARGO: APOYO PERIODISTICO 1) DIFUNDIR LAS NOTICIAS RELACIONADAS CON EL DIPLOMADO “DESARROLLO DE HABILIDADES STEAM EN LA PRIMERA INFANCIA” EN EL PROGRAMA INSTITUCIONAL DE LA ALMA MATER, DESDE EL CAMPUS AL AIRE, QUE SE EMITE DE LUNES A SÁBADO DE 7:00 A 8:00 DE LA MAÑANA POR LOS 91.9 FM STEREO, 2) CONSTRUIR LA AGENDA DE MEDIOS PARA DIFUNDIR EN LOS DISTINTOS ESPACIOS PERIODÍSTICOS LAS NOTICIAS QUE SE GENEREN DEL DIPLOMADO “DESARROLLO DE HABILIDADES STEAM EN LA PRIMERA INFANCIA”, 3) ELABORAR BOLETINES AUDIOVISUALES NOTICIAS QUE SE GENEREN DEL DIPLOMADO “DESARROLLO DE HABILIDADES STEAM EN LA PRIMERA INFANCIA”,  4) PRESENTAR LOS EVENTOS QUE SE GENEREN DEL DIPLOMADO “DESARROLLO DE HABILIDADES STEAM EN LA PRIMERA INFANCIA”. </t>
  </si>
  <si>
    <t>INVERSION</t>
  </si>
  <si>
    <t>OPSP-VIN-0001</t>
  </si>
  <si>
    <t>PRESTACIÓN DE SERVICIO</t>
  </si>
  <si>
    <t xml:space="preserve">MANUEL ALEJANDRO UMAÑA GRANADOS </t>
  </si>
  <si>
    <t>PRESTAR LOS  SERVICIOS  PROFESIONALES  COMO  ABOGADO  EN  LA VICERRECTORÍA DE INVESTIGACIÓN EL CONTRATISTA SE COMPROMETE A APOYAR A  LA VICERRECTORÍA DE  INVESTIGACIÓN  Y  SUS  UNIDADES  EN MATERIA JURÍDICA CON EL FIN  DE  GARANTIZAR EL CUMPLIMIENTO DE NORMAS CONSTITUCIONALES LEGALES Y REGLAMENTARIAS ADELANTAR PARA LA VICERRECTORÍA DE INVESTIGACIÓN LA REDACCIÓN DE CONCEPTOS JURÍDICOS ADELANTAR PARA LA VICERRECTORÍA DE INVESTIGACIÓN EN LA RECOPILACIÓN ANÁLISIS ACTUALIZACIÓN Y DIFUSIÓN DE LAS NORMAS CONSTITUCIONALES</t>
  </si>
  <si>
    <t xml:space="preserve">ANA CAMARGO VELÁSQUEZ </t>
  </si>
  <si>
    <t>OPSP-VIN-0002</t>
  </si>
  <si>
    <t>ADALBERTO DUICA BARRERA</t>
  </si>
  <si>
    <t>PRESTAR LOS SERVICIOS PROFESIONALES COMO INGENIERO INDUSTRIALEN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ADELANTAR  PARA LA VICERRECTORÍA DE INVESTIGACIÓN LA ELABORACIÓN DE LA PLANILLA DELPERSONAL CONTRATADO</t>
  </si>
  <si>
    <t>OPSP-VIN-0003</t>
  </si>
  <si>
    <t>MONICA ISABEL CALDERON SOLANO</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</si>
  <si>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</si>
  <si>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OPSP-VIN-0004</t>
  </si>
  <si>
    <t>LIZETH CAROLINA LOZANO VÁSQUEZ</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</si>
  <si>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MODIFICACIONES Y LIQUIDACIONES DE LAS ORDENES DE LOS CONTRATOS EXPEDIDOS POR LA VICERRECTORÍA EN LAS PLATAFORMAS SIGEP SIA OBSERVA SECOP L SINAP Y GEDOCO</t>
  </si>
  <si>
    <t>OPSP-VIN-0005</t>
  </si>
  <si>
    <t>MABEL ELIANA ORDOÑEZ AGAMEZ</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</si>
  <si>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VICERRECTORÍADE INVESTIGACIÓN APOYO DILIGENCIAR LOS FORMATOS DE SOLICITUDES DE CDP DE AFECTACIONES PRESUPUESTALES Y DE TRASLADOS INTERNOS ENTRE RUBROS PARA LOS PROYECTOS DE INVESTIGACIÓN O DEL  PLAN  DE  ACCIÓN  INSTITUCIONAL</t>
  </si>
  <si>
    <t>OPSP-VIN-0006</t>
  </si>
  <si>
    <t>LEIDY VANESA FUENTES TAVERA</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</si>
  <si>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Y MODIFICACIONES EXPEDIDOS POR LA VICERRECTORÍA EN LAS PLATAFORMAS SIGEP SIA OBSERVA SECOP L SINAP Y GEDOCO</t>
  </si>
  <si>
    <t>OPSP-VIN-0007</t>
  </si>
  <si>
    <t>ANGELA CAROLINA CAMACHO ALVAREZ</t>
  </si>
  <si>
    <t>PRESTAR LOS SERVICIOS PROFESIONALES COMO INGENIERO INDUSTRIALEN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</si>
  <si>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OPSP-VIN-0008</t>
  </si>
  <si>
    <t>RAY JESÚS FANDIÑO GARCÍA</t>
  </si>
  <si>
    <t>PRESTAR SUS SERVICIOS COMO PROFESIONAL EN  NEGOCIOS INTERNACIONALESEN LA VICERRECTORÍA DE INVESTIGACIÓN EL CONTRATISTA SE COMPROMETE A RECOPILAR ANALIZAR REVISAR Y DILIGENCIAR LOS FORMATOS REQUERIDOS EN LA ETAPA PRECONTRACTUAL DE LAS ÓRDENES AUTORIZADAS POR LA VICERRECTORÍA DEINVESTIGACIÓN APOYO DILIGENCIAR LOS FORMATOS DE SOLICITUDES DE CDP DE AFECTACIONES PRESUPUESTALES Y DE TRASLADOS INTERNOS ENTRE RUBROS PARA LOS PROYECTOS DE INVESTIGACIÓN O DEL  PLAN  DE  ACCIÓN  INSTITUCIONA</t>
  </si>
  <si>
    <t>OPSP-VIN-0009</t>
  </si>
  <si>
    <t>CLAUDIA PATRICIA RUIZ PINO</t>
  </si>
  <si>
    <t>PRESTAR LOS SERVICIOS PROFESIONALES COMO CONTADOR PÚBLICO EN LA OFICINA DE PRESUPUESTO DE LA UNIMAGDALENA EL CONTRATISTA SE COMPROMETE A APOYAR EN EL DILIGENCIAMIENTO EN EL SINAP DE LOS CDP SOLICITADOS PARA CADA PROYECTO INTERNO Y EXTERNO DEL PLAN DE ACCIÓN INSTITUCIONAL Y AUTORIZADAS POR LA VICERRECTORÍA DE INVESTIGACIÓN REVISAR DETALLADAMENTE LOS DOCUMENTOS REQUERIDOS EN LA ETAPA PRECONTRACTUAL PARA ELABORAR EN EL SINAP LOS COMPROMISOS PRESUPUESTALES DE LAS ÓRDENES DE GASTO</t>
  </si>
  <si>
    <t xml:space="preserve">ANAFLORA  JIMENEZ  DE  LA  HOZ </t>
  </si>
  <si>
    <t>OPSP-VIN-0010</t>
  </si>
  <si>
    <t>DALIANYS PASTRANA MARTINEZ</t>
  </si>
  <si>
    <t>PRESTAR LOS SERVICIOS PROFESIONALES COMO CONTADOR PÚBLICO EN EL GRUPO DE CONTABILIDAD DE LA UNIMAGDALENA EL CONTRATISTA SE COMPROMETE A APOYAR AL GRUPO DE CONTABILIDAD EN LA ELABORACIÓN DE CUENTAS POR PAGAR Y OBLIGACIONES PRESUPUESTALES APOYAR  AL PROFESIONAL ESPECIALIZADO DEL GRUPO DE CONTABILIDAD EN LA ELABORACIÓN DE LOS INFORMES FINANCIEROS  DE  AVANCES  Y  FINALES  DE  PROYECTOS</t>
  </si>
  <si>
    <t>DEWAR  ENRIQUE  LOPEZ  MORGAN</t>
  </si>
  <si>
    <t>OPSP-VIN-0011</t>
  </si>
  <si>
    <t>TAHIS ELENA ABUABARA LARA</t>
  </si>
  <si>
    <t>PRESTAR LOS SERVICIOS PROFESIONALES COMO CONTADOR PÚBLICO EN LA OFICINA DE TESORERÍADE LA UNIMAGDALENA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t>
  </si>
  <si>
    <t>OPSP-VIN-0012</t>
  </si>
  <si>
    <t>KEISY PAOLA MIRANDA ALVAREZ</t>
  </si>
  <si>
    <t>PRESTAR LOS SERVICIOS PROFESIONALES COMO ECONOMISTA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t>
  </si>
  <si>
    <t>JORGE MARIO ORTEGA IGLESIAS</t>
  </si>
  <si>
    <t>OPSP-VIN-0013</t>
  </si>
  <si>
    <t>ANGÉLICA MARIA CORTÉS MARTÍNEZ</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</si>
  <si>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t>
  </si>
  <si>
    <t>OPSP-VIN-0014</t>
  </si>
  <si>
    <t>MARINA LUZ VILLAZON TURIZO</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</si>
  <si>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</si>
  <si>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ANA KARINA ÁLVAREZ ESPINOZA</t>
  </si>
  <si>
    <t>OPSP-VIN-0015</t>
  </si>
  <si>
    <t>LISSETH DEL CARMEN MARTINEZ ROMERO</t>
  </si>
  <si>
    <t>PRESTAR LOS SERVICIOS PROFESIONALES EN LA DIRECCIÓN DE TRANSFERENCIA DE CONOCIMIENTO Y PROPIEDAD INTELECTUAL EL CONTRATISTA SE COMPROMETE A APOYAR LA COORDINACIÓN LOGÍSTICA DE FOROS CONFERENCIAS SEMINARIOS Y DEMÁS EVENTOS PRESENCIALES O VIRTUALES DESTINADOS A SOCIALIZAR LOS RESULTADOS DE INVESTIGACIÓN APOYAR EN EL DESARROLLO DE ESPACIOS DE INTERCAMBIO DE CONOCIMIENTO PRESENCIAL O VIRTUAL PARA LA IDENTIFICACIÓN DE NECESIDADES DE INNOVACIÓN</t>
  </si>
  <si>
    <t>MARYURIS CHARRIS POLO</t>
  </si>
  <si>
    <t>OPSP-VIN-0016</t>
  </si>
  <si>
    <t>HEIDY VIVIANA PEREZ FEDRICH</t>
  </si>
  <si>
    <t>OPSP-VIN-0017</t>
  </si>
  <si>
    <t>BRAYAN DE JESUS PEÑATE CARRANZA</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</si>
  <si>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</si>
  <si>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OPSP-VIN-0018</t>
  </si>
  <si>
    <t>MAIRA ALEJANDRA SALGADO GARCIA</t>
  </si>
  <si>
    <t>OPSP-VIN-0019</t>
  </si>
  <si>
    <t>LIBARDO JOSE ESCOBAR TOLEDO</t>
  </si>
  <si>
    <t>PRESTAR LOS SERVICIOS PROFESIONALES COMO INGENIERO INDUSTRIAL EN LA VICERRECTORÍA DE INVESTIGACIÓN EL CONTRATISTA SE COMPROMETE A COADYUVAR EN EL DESARROLLO DE ESTUDIOS DE VIGILANCIA E INTELIGENCIA CIENTÍFICA Y TECNOLÓGICA QUE SUPLAN LAS NECESIDADES DE LA VICERRECTORÍA DE INVESTIGACIÓN SUS UNIDADES DE GESTIÓN Y LAS DEMÁS UNIDADES DE LA UNIVERSIDAD Y LLEVAR UN REGISTRO HISTÓRICO DE LOS MISMOS APOYAR EN LA DOCUMENTACIÓN TÉCNICA CIENTÍFICA Y DE DIVULGACIÓN A PARTIR DE LOS RESULTADOS OBTENIDOS EN PROCESOS DE VIGILANCIA E INTELIGENCIA CIENTÍFICA Y TECNOLÓGICA</t>
  </si>
  <si>
    <t>JORGE LUIS REYES CARREÑO</t>
  </si>
  <si>
    <t>OPSP-VIN-0020</t>
  </si>
  <si>
    <t>ELIAS GREGORIO GARCIA PEROZO</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</si>
  <si>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t>
  </si>
  <si>
    <t>DANA CABALLERO NAVARRO</t>
  </si>
  <si>
    <t>OPSP-VIN-0021</t>
  </si>
  <si>
    <t>BRAYAN RENE CARBONO CARBONO</t>
  </si>
  <si>
    <t>PRESTAR LOS SERVICIOS PROFESIONALES COMO INGENIERO DE SISTEMAS EN LA VICERRECTORÍA DE INVESTIGACIÓN EL CONTRATISTA SE COMPROMETE A COADYUVAR EN LA ADMINISTRACIÓN IMPLEMENTACIÓN MANTENIMIENTO Y SOPORTE AL SISTEMA DE SOFTWARE PARA LA GESTIÓN DE LA IDI EL EMPRENDIMIENTO Y LA CREACIÓN ARTÍSTICA Y CULTURAL EN LA UNIVERSIDAD DEL MAGDALENA ADELANTAR LA CAPACITACIÓN A LOS USUARIOS EN EL USO DEL SISTEMA DE SOFTWARE DE LA VIN APOYAR CON LA REALIZACIÓN DE COPIAS DE SEGURIDAD DEL SISTEMA DE SOFTWARE</t>
  </si>
  <si>
    <t>OPSP-VIN-0022</t>
  </si>
  <si>
    <t>ANDRES FELIPE MORENO TORO</t>
  </si>
  <si>
    <t>PRESTAR LOS SERVICIOS PROFESIONALES EN LA DIRECCIÓN DE TRANSFERENCIA DE CONOCIMIENTO Y PROPIEDAD INTELECTUAL EL CONTRATISTA SE COMPROMETE A APOYAR A LA DIRECCIÓN DE TRANSFERENCIA DE CONOCIMIENTO Y PROPIEDAD INTELECTUAL EN EL DISEÑO IDENTIDAD GRÁFICA Y DESARROLLO DE IMÁGENES PARA EVENTOS PRESENCIALES O VIRTUALES REALIZADOS POR LA VICERRECTORÍA Y SUS UNIDADES APOYAR A LA DTC EN EL DISEÑO DE PIEZAS PROMOCIONALES FÍSICAS Y DIGITALES AFICHES BROCHOURE TARJETAS PENDONES VOLANTES PLEGABLES BANNERS BACKINGS BOTONES ESTANDARTES VALLAS MEMBRETES</t>
  </si>
  <si>
    <t>OPSP-VIN-0023</t>
  </si>
  <si>
    <t>SILVIA JULIANA GUERRERO AMAYA</t>
  </si>
  <si>
    <t xml:space="preserve">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t>
  </si>
  <si>
    <t>OPSP-VIN-0024</t>
  </si>
  <si>
    <t>OSCAR ALONSO HIDALGO MONTOYA</t>
  </si>
  <si>
    <t>PRESTAR LOS SERVICIOS PROFESIONALES PARA APOYAR LA FORMULACIÓN PRESENTACIÓN Y SEGUIMIENTO DE PROYECTOS A SER FINANCIADOS CON RECURSOS DE ORIGEN PÚBLICO EL CONTRATISTA SE COMPROMETE A CUMPLIR A ORIENTAR A LA VICERRECTORÍA EN TEMAS RELACIONADOS CON LA FORMULACIÓN Y PRESENTACIÓN DE PROYECTOS A SER FINANCIADOS CON RECURSOS DE ORIGEN PÚBLICO ORIENTAR Y APOYAR A LOS LÍDERES DE LOS PROYECTOS EN LA METODOLOGÍA PARA LA ELABORACIÓN DEL DOCUMENTO TÉCNICO Y PRESUPUESTO DE LAS PROPUESTAS DE PROYECTOS A SER PRESENTADAS EN LAS CONVOCATORIAS</t>
  </si>
  <si>
    <t>MANUEL ENRIQUE TABORDA MARTÍNEZ</t>
  </si>
  <si>
    <t>OPSP-VIN-0025</t>
  </si>
  <si>
    <t>FABIAN ANDRES MOLINA LOZANO</t>
  </si>
  <si>
    <t>PRESTAR LOS SERVICIOS PROFESIONALES PARA APOYAR LA FORMULACIÓN PRESENTACIÓN Y SEGUIMIENTO DE PROYECTOS FINANCIABLES POR EL SISTEMA GENERAL DE REGALÍAS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</si>
  <si>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OPSP-VIN-0026</t>
  </si>
  <si>
    <t>DIEGO LEONARDO ROBAYO ALVARADO</t>
  </si>
  <si>
    <t>PRESTAR LOS SERVICIOS PROFESIONALES EN EL PROYECTO DE INVESTIGACIÓN INVESTIGACIÓN INTERCULTURAL PARA LA CONSERVACIÓN DE ECOSISTEMAS EN TRES CUENCAS HIDROGRÁFICAS DEL TERRITORIO ARHUACO EN LOS DEPARTAMENTOS DE MAGDALENA Y LA GUAJIRA EL CONTRATISTA SE COMPROMETE A APOYAR METODOLÓGICAMENTE LA CONSTRUCCIÓN DEL DOCUMENTO TÉCNICO DEL PROYECTO EL CUAL RESULTÓ ELEGIBLE EN LA CONVOCATORIA NO 18 DE MINCIENCIAS DE ACUERDO CON LA ORIENTACIÓN TÉCNICA DE LA SUPERVISIÓN Y A LOS LINEAMIENTOS DEL SGR</t>
  </si>
  <si>
    <t>JUAN CARLOS VARGAS RUIZ</t>
  </si>
  <si>
    <t>OPSP-VIN-0027</t>
  </si>
  <si>
    <t>LUZ ESTEFANIA CADENA WILCHES</t>
  </si>
  <si>
    <t>PRESTAR LOS SERVICIOS PROFESIONALES EN LA DIRECCIÓN DE TRANSFERENCIA DE CONOCIMIENTO Y PROPIEDAD INTELECTUAL EL CONTRATISTA SE COMPROMETE A APOYAR A LA DIRECCIÓN DE TRANSFERENCIA DE CONOCIMIENTO Y PROPIEDAD INTELECTUAL EN LA REALIZACIÓN DE TALLERES O CURSOS PARA LA FORMACIÓN DE LA COMUNIDAD UNIMAGDALENA EMPRENDEDORES Y EMPRESARIOS EN MATERIA DE PROPIEDAD INTELECTUAL BRINDAR SOPORTE EN LA EVALUACIÓN DE PROYECTOS TECNOLÓGICOS SUSCEPTIBLES DE PROTECCIÓN</t>
  </si>
  <si>
    <t>OPSP-VIN-0028</t>
  </si>
  <si>
    <t>NEILA  PATRICIA  MACEA  SMITH</t>
  </si>
  <si>
    <t>PRESTAR LOS SERVICIOS PROFESIONALES COMO REALIZADOR DE CINE Y AUDIOVISUALES EN LA EDITORIAL UNIMAGDALENA EL CONTRATISTA SE COMPROMETE A APOYAR LA EDITORIAL UNIMAGDALENA EN LA EJECUCIÓN DE LA PRODUCCIÓN AUDIOVISUAL Y DESARROLLO DE LAS PIEZAS AUDIOVISUALES REQUERIDAS POR LA VICERRECTORÍA Y SUS UNIDADES APOYAR A LA EDITORIAL UNIMAGDALENA EN LA ESCRITURA Y REVISIÓN DE GUIONES RELACIONADOS CON LAS PRODUCCIONES AUDIOVISUALES REQUERIDAS POR LA VICERRECTORÍA DE INVESTIGACIÓN Y SUS UNIDADES</t>
  </si>
  <si>
    <t>OPSP-VIN-0029</t>
  </si>
  <si>
    <t>ANISBETH  DAZA</t>
  </si>
  <si>
    <t>PRESTAR LOS SERVICIOS PROFESIONALES EN LA EDITORIAL UNIMAGDALENA EL CONTRATISTA SE COMPROMETE A APOYAR EN LA ACTUALIZACIÓN DEL CATÁLOGO DE LAS PUBLICACIONES DE LA EDITORIAL APOYAR EN LA ELABORACIÓN DE LA REVISTA ENTRE TEXTOS REVISTA DE DIVULGACIÓN DE LA EDITORIAL UNIMAGDALENA MANTENER ACTUALIZADA LA INFORMACIÓN DE LA PÁGINA WEB DE LA EDITORIAL UNIMAGDALENA APOYAR EN LA GESTIÓN DEL PROCESO DE PUBLICACIÓN DE LAS OBRAS DE LA EDITORIAL</t>
  </si>
  <si>
    <t>OPSP-VIN-0030</t>
  </si>
  <si>
    <t>LUIS  FELIPE MARQUEZ LORA</t>
  </si>
  <si>
    <t>PRESTAR LOS SERVICIOS PROFESIONALES COMO DISEÑADOR GRÁFICO EN LA EDITORIAL UNIMAGDALENA EL CONTRATISTA SE COMPROMETE APOYAR EN LA ELABORACIÓN DE LA DIAGRAMACIÓN DEL DIVERSO MATERIAL QUE PUBLICA LA EDITORIAL UNIMAGDALENA AJUSTAR LOS TEXTOS EN VERSIÓN ELECTRÓNICA CUANDO LOS AUTORES DEL LIBRO Y EL COORDINADOR DE PUBLICACIONES REALICE LA REVISIÓN FINAL AL MACHOTE DEL TEXTO DESCRIBIR LAS ESPECIFICACIONES TÉCNICAS QUE TIENE CADA LIBRO Y REVISTA INSTITUCIONAL PARA SER ENVIADAS A LAS DISTINTAS EMPRESAS ENCARGADAS DE IMPRESIÓN DE LOS TEXTOS</t>
  </si>
  <si>
    <t>OPSP-VIN-0031</t>
  </si>
  <si>
    <t>GISELLE JAEL VALDERRAMA FERNANDEZ</t>
  </si>
  <si>
    <t>PRESTACIÓN DE SERVICIOS PROFESIONALES COMO INGENIERA INDUSTRIAL EN EL CENTRO DE INNOVACIÓN Y EMPRENDIMIENTO DE LA UNIVERSIDAD DEL MAGDALENA EL CONTRATISTA SE COMPROMETE A APOYAR A LA DIRECCIÓN DEL CIE EN EL DISEÑO DE ACTIVIDADES DE FOMENTO A LA MENTALIDAD EMPRENDEDORA EN LA COMUNIDAD UNIVERSITARIA APOYAR A LA DIRECCIÓN DEL CIE EN LA ELABORACIÓN DE DOCUMENTOS CONCEPTUALES INFORMES Y COMUNICACIONES RELACIONADOS CON LAS ACTIVIDADES REALIZADAS POR EL CIE</t>
  </si>
  <si>
    <t>GERARDO LUIS ANGULO CUENTAS</t>
  </si>
  <si>
    <t>OPSP-VIN-0032</t>
  </si>
  <si>
    <t>KAROLAINE JULIETH ASENCIO DOMINGUEZ</t>
  </si>
  <si>
    <t xml:space="preserve"> PRESTACIÓN DE SERVICIOS PROFESIONALES COMO INGENIERO INDUSTRIAL EN EL CENTRO DE INNOVACIÓN Y EMPRENDIMIENTO DE LA UNIVERSIDAD DEL MAGDALENA EL CONTRATISTA SE COMPROMETE A BRINDAR APOYO A LA DIRECCIÓN DEL  CIE EN EL ACOMPAÑAMIENTO A PROCESOS DE EMPRENDIMIENTO DESARROLLADOS POR LOS DIFERENTES ESTAMENTOS DE LA COMUNIDAD UNIVERSITARIA BRINDAR APOYO OPERATIVO A LA DIRECCIÓN DEL CIE EN LA ESTRUCTURACIÓN DE PROGRAMAS Y PROYECTOS DE EMPRENDIMIENTO</t>
  </si>
  <si>
    <t>OPSP-VIN-0033</t>
  </si>
  <si>
    <t>KEVIN FAROUK MIRANDA DE LUQUE</t>
  </si>
  <si>
    <t>PRESTACIÓN DE SERVICIOS PROFESIONALES COMO INGENIERO AGRÓNOMO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</si>
  <si>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EDUINO CARBONÓ DE LA HOZ</t>
  </si>
  <si>
    <t>OPSP-VIN-0034</t>
  </si>
  <si>
    <t>OSKARLY  PEREZ ANAYA</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</si>
  <si>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DUAZARY EN BASES DE DATOS Y DIRECTORIOS BAJO LA DIRECTRIZ DEL EDITOR DE LA REVISTA EXAMINAR QUE LOS ARTÍCULOS REVISADOS PARA PUBLICACIÓN CUMPLAN CON LO ESTABLECIDO EN LA GUÍA DE AUTORES Y QUE UNA VEZ REVISADO POR EL SOTFWARE DE ORIGINALIDAD ESTOS SEAN INÉDITOS Y NO ESTÉN PUBLICADOS EN OTRAS REVISTAS</t>
  </si>
  <si>
    <t>OPSP-VIN-0035</t>
  </si>
  <si>
    <t>ANA CECILIA RODRIGUEZ PERTUZ</t>
  </si>
  <si>
    <t>PRESTAR LOS SERVICIOS PROFESIONALES EN LA EDITORIAL UNIMAGDALENA EL CONTRATISTA SE COMPROMETE A APOYAR EL SEGUIMIENTO DE LA APLICACIÓN DE CRITERIOS DE CALIDAD NECESARIOS PARA LA PUBLICACIÓN Y PROMOCIÓN DE LA REVISTA PRAXIS VELAR POR EL CUMPLIMIENTO DE LOS REQUISITOS DE CLASIFICACIÓN DE LA REVISTA PRAXIS EN BASES DE DATOS Y DIRECTORIOS BAJO LA DIRECTRIZ DEL EDITOR DE LA REVISTA</t>
  </si>
  <si>
    <t>OPSP-VIN-0036</t>
  </si>
  <si>
    <t>MARLA LUCIA MAESTRE MEYER</t>
  </si>
  <si>
    <t>PRESTACIÓN DE SERVICIOS PROFESIONALES EN MARCO DEL PROYECTO DE INVESTIGACIÓN TRAJECTS TRANSNATIONAL CENTRE FOR JUST TRANSITIONS IN ENERGY CLIMATE AND SUSTAINABILITY  FINANCIADO MEDIANTE EL CONTRATO ID 57592444 DEL DAAD CELEBRADO ENTRE LA UNIVERSIDAD TÉCNICA DE BERLÍN ACTUANDO COMO COORDINADORA Y LA UNIVERSIDAD DEL MAGDALENA  UNIMAGDALENA EL CONTRATISTA SE COMPROMETE A LIDERAR LOS EQUIPOS ADMINISTRATIVO Y ACADÉMICO PARA EL DESARROLLO DEL PROYECTO COORDINAR LA IMPLEMENTACIÓN EFECTIVA Y A TIEMPO DE LAS ACTIVIDADES DEL PROYECTO</t>
  </si>
  <si>
    <t>CARLOS CORONADO VARGAS</t>
  </si>
  <si>
    <t>OPSP-VIN-0037</t>
  </si>
  <si>
    <t>ANA MILENA LAGOS TOBIAS</t>
  </si>
  <si>
    <t xml:space="preserve">PRESTAR LOS SERVICIOS PROFESIONALES EN LA EDITORIAL UNIMAGDALENA EL CONTRATISTA SE COMPROMETE A APOYAR EL SEGUIMIENTO DE LA APLICACIÓN DE CRITERIOS DE CALIDAD NECESARIOS PARA LA PUBLICACIÓN Y PROMOCIÓN DE LA REVISTA INTROPICAVELAR POR EL CUMPLIMIENTO DE LOS REQUISITOS DE CLASIFICACIÓN DE LA REVISTA INTROPICA EN BASES DE DATOS Y DIRECTORIOS BAJO LA DIRECTRIZ DEL EDITOR DE LA REVISTA </t>
  </si>
  <si>
    <t>OPSP-VIN-0038</t>
  </si>
  <si>
    <t>ROSMERY KATHERINE CRUZ OBYRNE</t>
  </si>
  <si>
    <t>PRESTAR LOS SERVICIOS PROFESIONALES EN LA DIRECCIÓN DE TRANSFERENCIA DE CONOCIMIENTO Y PROPIEDAD INTELECTUAL EL CONTRATISTA SE COMPROMETE A APOYAR LOS EJERCICIOS DE BÚSQUEDA DE INFORMACIÓN TECNOLÓGICA EN BASES DE DATOS DE PROPIEDAD INDUSTRIAL Y OTRAS APOYAR EL ANÁLISIS DE INFORMACIÓN TECNOLÓGICA PROCEDENTE DE BÚSQUEDAS EN BASES DE DATOS DE PROPIEDAD INDUSTRIAL Y OTRAS APOYAR LA ELABORACIÓN DE BOLETINES TECNOLÓGICOS EN TEMÁTICAS DE INTERÉS PARA LA COMUNIDAD UNIMAGDALENA EMPRENDEDORES Y EMPRESARIOS</t>
  </si>
  <si>
    <t>OPSP-VIN-0039</t>
  </si>
  <si>
    <t>YEISON RENE DIAZ ARIAS</t>
  </si>
  <si>
    <t>PRESTAR LOS SERVICIOS PROFESIONALES EN LA DIRECCIÓN DE TRANSFERENCIA DE CONOCIMIENTO Y PROPIEDAD INTELECTUAL EL CONTRATISTA SE COMPROMETE A APOYAR A LA DIRECCIÓN DE TRANSFERENCIA DE CONOCIMIENTO Y PROPIEDAD INTELECTUAL EN LA CONSOLIDACIÓN DE UNA CULTURA DE APROPIACIÓN Y GESTIÓN DE LA PROPIEDAD INTELECTUAL EN LA COMUNIDAD UNIVERSITARIA</t>
  </si>
  <si>
    <t>OPSP-VIN-0040</t>
  </si>
  <si>
    <t>ELAINE ESTHER CAMARGO  NORIEGA</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</si>
  <si>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CLÍO AMÉRICA EN BASES DE DATOS Y DIRECTORIOS BAJO LA DIRECTRIZ DEL EDITOR DE LA REVISTA</t>
  </si>
  <si>
    <t>OPSP-VIN-0041</t>
  </si>
  <si>
    <t>FABIAN ANDRES MARTINEZ GUERRERO</t>
  </si>
  <si>
    <t>PRESTACIÓN DE SERVICIOS PROFESIONALES COMO CAMARÓGRAFO EN LA VICERRECTORÍA DE INVESTIGACIÓN PARA FORTALECER LOS PROCESOS DE APROPIACIÓN SOCIAL DEL CONOCIMIENTO CON NUEVAS FORMAS DE TRANSFERENCIA Y DIVULGACIÓN DEL CONOCIMIENTO EL CONTRATISTA SE COMPROMETE AL ACOMPAÑAMIENTO A LAS ACTIVIDADES DE GRABACIÓN CON CÁMARA FIJA DE VIDEO DRONES Y DEMÁS EQUIPOS AUDIOVISUALES EDICIÓN Y REALIZACIÓN DE MATERIAL AUDIOVISUAL PARA LA APROPIACIÓN SOCIAL DEL CONOCIMIENTO Y LA DIVULGACIÓN CIENTÍFICA</t>
  </si>
  <si>
    <t>OPSP-VIN-0042</t>
  </si>
  <si>
    <t>DIVA   PIAMBA</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</si>
  <si>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1600 PÁGINAS</t>
  </si>
  <si>
    <t>OPSP-VIN-0043</t>
  </si>
  <si>
    <t>EDUARD  HERNANDEZ RODRIGUEZ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</si>
  <si>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t>
  </si>
  <si>
    <t>OPSP-VIN-0044</t>
  </si>
  <si>
    <t>ELVIS ANDRES NUÑEZ MEJIA</t>
  </si>
  <si>
    <t>PRESTAR LOS SERVICIOS PROFESIONALES EN LA DIRECCIÓN DE TRANSFERENCIA DE CONOCIMIENTO Y PROPIEDAD INTELECTUAL EL CONTRATISTA SE COMPROMETE A APOYAR EN LA IDENTIFICACIÓN DE ACTIVOS DE CONOCIMIENTO SUSCEPTIBLES DE PROTECCIÓN Y TRANSFERENCIA APOYAR EN LA RESPECTIVA ELABORACIÓN DE LOS INVENTARIOS DE ACTIVOS DE CONOCIMIENTO SUSCEPTIBLES DE PROTECCIÓN Y TRANSFERENCIA</t>
  </si>
  <si>
    <t>OPSP-VIN-0045</t>
  </si>
  <si>
    <t>ALEX HERVER ESTRADA CAIAFA</t>
  </si>
  <si>
    <t>PRESTAR LOS SERVICIOS PROFESIONALES EN LA DIRECCIÓN DE TRANSFERENCIA DE CONOCIMIENTO Y PROPIEDAD INTELECTUAL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t>
  </si>
  <si>
    <t>OPSP-VIN-0046</t>
  </si>
  <si>
    <t>JENNY LISETH MACHADO VIDES</t>
  </si>
  <si>
    <t>PRESTAR LOS SERVICIOS PROFESIONALES PARA LA VICERRECTORÍA DE INVESTIGACIÓN EL CONTRATISTA SE COMPROMETE A COADYUVAR EN LA PRODUCCIÓN DEL MATERIAL AUDIOVISUAL DE ACTIVIDADES DE APROPIACIÓN SOCIAL DEL CONOCIMIENTO COADYUVAR A LA PROMOCIÓN Y DIVULGACIÓN DE LA CIENCIA APOYO A LA GESTIÓN DE LA VIN PARA AS TRANSMISIONES EN VIVO POR LAS PLATAFORMAS DE LA VICERRECTORA DE INVESTIGACIÓN Y UNIMAGDALENA</t>
  </si>
  <si>
    <t>OPSP-VIN-0047</t>
  </si>
  <si>
    <t>YISETH PAOLA MEJIA MARTINEZ</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</si>
  <si>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JANGWA PANA EN BASES DE DATOS Y DIRECTORIOS BAJO LA DIRECTRIZ DEL EDITOR DE LA REVISTA EXAMINAR QUE LOS ARTÍCULOS DE REVISADOS PARA PUBLICACIÓN CUMPLAN CON LO ESTABLECIDO EN LA GUÍA DE AUTORES</t>
  </si>
  <si>
    <t>OPSP-VIN-0048</t>
  </si>
  <si>
    <t>JULY PAULIN TORRES HAMBURGER</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</si>
  <si>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Y CONVERTIR EN FORMATO EPUB LA PRODUCCIÓN EDITORIAL REALIZAR COPIAS DE SEGURIDAD DE LOS SISTEMAS DE INFORMACIÓN ANTES MENCIONADOS</t>
  </si>
  <si>
    <t>OPSP-VIN-0049</t>
  </si>
  <si>
    <t>LEIDY TATIANA MAHECHA CHICUE</t>
  </si>
  <si>
    <t>PRESTAR LOS SERVICIOS PROFESIONALES PARA LA VICERRECTORÍA DE INVESTIGACIÓN LA CONTRATISTA SE COMPROMETE AL ACOMPAÑAMIENTO A LAS ACTIVIDADES DE GRABACIÓN CON CÁMARA FIJA, DE VIDEO, DRONES Y DEMÁS EQUIPOS AUDIOVISUALES EDICIÓN Y REALIZACIÓN DE MATERIAL AUDIOVISUAL PARA LA APROPIACIÓN SOCIAL DEL CONOCIMIENTO Y LA DIVULGACIÓN CIENTÍFICA APOYO EN EL MANEJO DE EQUIPOS PARA LAS TRANSMISIONES EN VIVO POR LAS PLATAFORMAS DE LA VICERRECTORA DE INVESTIGACIÓN Y UNIMAGDALENA</t>
  </si>
  <si>
    <t>OPSP-VIN-0050</t>
  </si>
  <si>
    <t>JEYNNER KEVIN PAEZ VELEZ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</si>
  <si>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 ENTREGAR LA VERSIÓN DIGITAL DE LOS LIBROS</t>
  </si>
  <si>
    <t>OPSP-VIN-0051</t>
  </si>
  <si>
    <t>ANA CAROLINA RAMOS BOTTO</t>
  </si>
  <si>
    <t>PRESTAR LOS SERVICIOS PROFESIONALES EN LA EDITORIAL UNIMAGDALENA EL CONTRATISTA SE COMPROMETE A APOYAR EN LA REALIZACIÓN DE LOS EVENTOS ACADÉMICOS CULTURALES Y ARTÍSTICOS QUE REALIZA LA EDITORIAL UNIMAGDALENA APOYAR A LA GESTIÓN DEL PROCESO EDITORIAL DE LAS OBRAS QUE RECIBE LA EDITORIAL UNIMAGDALENA PARA SU PUBLICACIÓN APOYAR EN LA ELABORACIÓN DE LA REVISTA DE DIVULGACIÓN DE LA EDITORIAL UNIMAGDALENA</t>
  </si>
  <si>
    <t>OPSP-VIN-0052</t>
  </si>
  <si>
    <t>CLINTON ALBERTO RAMIREZ CONTRERAS</t>
  </si>
  <si>
    <t>PRESTAR LOS SERVICIOS PROFESIONALES EN LA EDITORIAL UNIMAGDALENA EL CONTRATISTA SE COMPROMETE A APOYAR A LA EDICIÓN DE LAS PUBLICACIONES REALIZADAS POR LA EDITORIAL UNIMAGDALENA ACOMPAÑAR A LOS AUTORES DE OBRAS SOMETIDAS A LA EDITORIAL EN EL PROCESO DE AJUSTES Y MODIFICACIONES SOLICITADAS POR LOS PARES EVALUADORES Y LA REVISIÓN DE ESTILO COADYUVAR EN LA REVISIÓN Y APROBACIÓN DE LA PRUEBA DURA FINAL DE LAS PUBLICACIONES DE LA EDITORIAL</t>
  </si>
  <si>
    <t>OPSP-VIN-0053</t>
  </si>
  <si>
    <t>JULIANA JAVIERRE LONDOÑO</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</si>
  <si>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1900 PÁGINAS</t>
  </si>
  <si>
    <t>OPSP-VIN-0054</t>
  </si>
  <si>
    <t>ANGIE PAOLA MONTERO LAGOS</t>
  </si>
  <si>
    <t>PRESTAR LOS SERVICIOS PROFESIONALES PARA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</si>
  <si>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OPSP-VIN-0055</t>
  </si>
  <si>
    <t>LILIBET DEL CARMEN RUEDA SALAS</t>
  </si>
  <si>
    <t>PRESTACIÓN DE SERVICIOS PROFESIONALES EN EL CENTRO DE INNOVACIÓN Y EMPRENDIMIENTO DE LA UNIVERSIDAD DEL MAGDALENA EL CONTRATISTA SE COMPROMETE A APOYAR A LA DIRECCIÓN DEL CENTRO DE INNOVACIÓN Y EMPRENDIMIENTO EN EL DISEÑO DE ACTIVIDADES DE FOMENTO A LA MENTALIDAD INNOVADORA EN LA COMUNIDAD UNIVERSITARIA APOYAR A LA DIRECCIÓN DEL CENTRO DE INNOVACIÓN Y EMPRENDIMIENTO EN LA ELABORACIÓN DE DOCUMENTOS CONCEPTUALES INFORMES Y COMUNICACIONES</t>
  </si>
  <si>
    <t>OPSP-VIN-0056</t>
  </si>
  <si>
    <t>ANGIE MARCELA PAREDES CASTAÑEDA</t>
  </si>
  <si>
    <t>PRESTACIÓN DE SERVICIOS PROFESIONALES EN EL CENTRO DE INNOVACIÓN Y EMPRENDIMIENTO DE LA UNIVERSIDAD DEL MAGDALENA EL CONTRATISTA SE COMPROMETE A APOYAR A LA DIRECCIÓN DEL CENTRO DE INNOVACIÓN Y EMPRENDIMIENTO EN EL DISEÑO DE ACTIVIDADES DE SENSIBILIZACIÓN Y FORMACIÓN EN INNOVACIÓN EMPRENDIMIENTO Y COLABORACIÓN UNIVERSIDAD EMPRESA ESTADO PARA TODA LA COMUNIDAD UNIVERSITARIA</t>
  </si>
  <si>
    <t>OPSP-VIN-0057</t>
  </si>
  <si>
    <t>JENTHY DAVIANNA PAEZ SIERRA</t>
  </si>
  <si>
    <t>PRESTACIÓN DE SERVICIOS PROFESIONALES EN EL CENTRO DE INNOVACIÓN Y EMPRENDIMIENTO DE LA UNIVERSIDAD DEL MAGDALENA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</si>
  <si>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OPSP-VIN-0058</t>
  </si>
  <si>
    <t>MARIA JOSE GUERRERO PEREZ</t>
  </si>
  <si>
    <t>PRESTACIÓN DE SERVICIOS PROFESIONALES EN MARCO DEL DIAGNÓSTICO INTEGRAL COMUNITARIO BARRIO CIUDAD EQUIDAD SANTA MARTA COLOMBIA UNA ESTRATEGIA PARA EL FORTALECIMIENTO SOCIOCOMUNITARIO EN TIEMPOS DE POSTPANDEMIA EL CONTRATISTA SE COMPROMETE A ASISTIR A LA INVESTIGADORA PRINCIPAL CON TODOS LOS PROCESOS RELACIONADOS CON LA EJECUCIÓN DEL PROYECTO APROBADO ANTE LA COMUNIDAD DE CIUDAD EQUIDAD PARTICIPAR Y ACOMPAÑAR AL EQUIPO INVESTIGADOR EN LA
ESTRUCTURACIÓN Y DESARROLLO DE ACTIVIDADES EN CAMPO</t>
  </si>
  <si>
    <t>LEYNIN CAAMAÑO ROCHA</t>
  </si>
  <si>
    <t>OPSP-VIN-0059</t>
  </si>
  <si>
    <t>JUAN CARLOS MONROY RODRÍGUEZ</t>
  </si>
  <si>
    <t>PRESTAR LOS SERVICIOS PROFESIONALES EN LA DIRECCIÓN DE TRANSFERENCIA DE CONOCIMIENTO Y PROPIEDAD INTELECTUAL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 DURANTE EL PROCESO DE REGISTRO DE OBRAS ANTE LA DIRECCIÓN NACIONAL DE DERECHO DE AUTOR O ANTE CUALQUIER ENTIDAD COMPETENTE</t>
  </si>
  <si>
    <t>OPSP-VIN-0060</t>
  </si>
  <si>
    <t>ISABELLA KARINA NOCHES MARTINEZ</t>
  </si>
  <si>
    <t>PRESTACIÓN DE SERVICIOS PROFESIONALES EN EL CENTRO DE INNOVACIÓN Y EMPRENDIMIENTO DE LA UNIVERSIDAD DEL MAGDALENA EL CONTRATISTA SE COMPROMETE A BRINDAR APOYO A LA DIRECCIÓN DEL CENTRO DE INNOVACIÓN Y EMPRENDIMIENTO EN EL ACOMPAÑAMIENTO A PROCESOS DE INNOVACIÓN Y EMPRENDIMIENTO DESARROLLADOS POR LOS DIFERENTES ESTAMENTOS DE LA COMUNIDAD UNIVERSITARIA APOYAR A LA DIRECCIÓN DEL CENTRO DE INNOVACIÓN Y EMPRENDIMIENTO EN EL SEGUIMIENTO A LA
EJECUCIÓN DE LAS PRÁCTICAS DE INNOVACIÓN Y EMPRENDIMIENTO</t>
  </si>
  <si>
    <t>OPSP-VIN-0061</t>
  </si>
  <si>
    <t>SANDRA VICTORIA GUTIERREZ CARO</t>
  </si>
  <si>
    <t>PRESTACIÓN DE SERVICIOS PROFESIONALES EN EL CENTRO DE INNOVACIÓN Y EMPRENDIMIENTO DE LA UNIVERSIDAD DEL MAGDALENA EL CONTRATISTA SE COMPROMETE A APOYAR A LA DIRECCIÓN DEL CENTRO DE INNOVACIÓN Y EMPRENDIMIENTO EN LA EJECUCIÓN DE ACTIVIDADES DE FOMENTO A LA MENTALIDAD EMPRENDEDORA EN LA COMUNIDAD UNIVERSITARIA APOYAR A LA DIRECCIÓN DEL CENTRO DE INNOVACIÓN Y EMPRENDIMIENTO EN LA ELABORACIÓN DE DOCUMENTOS CONCEPTUALES COMUNICACIONES E INFORMES RELACIONADOS CON LAS ACTIVIDADES REALIZADAS POR EL CENTRO DE INNOVACIÓN Y EMPRENDIMIENTO</t>
  </si>
  <si>
    <t>OPSP-VIN-0062</t>
  </si>
  <si>
    <t>CARLOS DE JESUS PALACIO ARGOTE</t>
  </si>
  <si>
    <t>PRESTACIÓN DE SERVICIOS PROFESIONALES COMO PERSONAL PARA TRANSMISIONES AUDIOVISUALES EN LA VICERRECTORÍA DE INVESTIGACIÓN, PARA FORTALECER LOS PROCESOS DE APROPIACIÓN SOCIAL DEL CONOCIMIENTO CON NUEVAS FORMAS DE TRANSFERENCIA Y DIVULGACIÓN DEL CONOCIMIENTO EL CONTRATISTA SE COMPROMETE A REALIZAR ACOMPAÑAMIENTO A LAS ACTIVIDADES DE GRABACIÓN CON CÁMARA FIJA DE VIDEO DRONES Y DEMÁS EQUIPOS AUDIOVISUALES EDICIÓN Y REALIZACIÓN DE MATERIAL AUDIOVISUAL PARA LA APROPIACIÓN SOCIAL DEL CONOCIMIENTO Y LA DIVULGACIÓN CIENTÍFICA</t>
  </si>
  <si>
    <t>OPSP-VIN-0063</t>
  </si>
  <si>
    <t>PRESTACIÓN DE SERVICIOS PROFESIONALES EN MARCO DEL PROYECTO DE INVESTIGACIÓN TITULADO DESARROLLO INTERNO DE LA CALIDAD DE LAS INSTITUCIONES ETNOEDUCATIVAS INDÍGENAS DE LA SIERRA NEVADA DE SANTA MARTA Y DE REDES INTERINSTITUCIONALES DE APOYO PARA GENERAR ÁMBITOS COMUNES DE ACTUACIÓN” EL CONTRATISTA SE COMPROMETE A APOYAR LAS TAREAS DEL TRABAJO DE CAMPO REQUERIDAS EN EL PROYECTO APOYAR LA RECOLECCIÓN PROCESAMIENTO Y ANÁLISIS DE LA INFORMACIÓN ASÍ COMO LA PREPARACIÓN DE LOS RESULTADOS PARCIALES E INFORMES DEL PROYECTO</t>
  </si>
  <si>
    <t>IVAN MANUEL SANCHEZ FONTALVO</t>
  </si>
  <si>
    <t>OPSP-VIN-0064</t>
  </si>
  <si>
    <t xml:space="preserve">AMANDA  BERBEN </t>
  </si>
  <si>
    <t>PRESTAR LOS SERVICIOS PROFESIONALES COMO BIÓLOGA EN EL CENTRO DE COLECCIONES CIENTÍFICAS DE LA UNIVERSIDAD DEL MAGDALENA EL CONTRATISTA SE COMPROMETE A ASISTENCIA DE PROCEDIMIENTOS Y TAREAS RELACIONADAS CON EL MANTENIMIENTO DE ESPECÍMENES DEPOSITADOS EN LAS COLECCIONES DE INVERTEBRADOS MARINOS MEIO MESO Y MACROFAUNA COLECCIONES DE INVERTEBRADOS DULCEACUÍCOLAS Y TERRESTRES NO INSECTOS ARACNOLÓGICA TARDÍGRADOS E ORGANIZACIÓN Y RECTIFICACIÓN EN LA IDENTIFICACIÓN DE TODO MATERIAL PREVIAMENTE DEPOSITADO</t>
  </si>
  <si>
    <t>JUAN CARLOS NARVAEZ BARANDICA</t>
  </si>
  <si>
    <t>OPSP-VIN-0065</t>
  </si>
  <si>
    <t>EMIRA ISABEL GARCIA AVENDAÑO</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</si>
  <si>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DE TODO MATERIAL PREVIAMENTE MONTADO Y UBICADO EN LAS GAVETAS DE LOS COMPACTADORES</t>
  </si>
  <si>
    <t>OPSP-VIN-0066</t>
  </si>
  <si>
    <t>DAVID ENRIQUE LOPEZ ALFARO</t>
  </si>
  <si>
    <t>OPSP-VIN-0067</t>
  </si>
  <si>
    <t>JESUS DAVID FREYLE MARQUEZ</t>
  </si>
  <si>
    <t>PRESTACIÓN DE SERVICIOS PROFESIONALES EN LA VICERRECTORÍA DE INVESTIGACIÓN EL CONTRATISTA SE COMPROMETE A COADYUVAR EN LA GESTIÓN DE ACTIVIDADES DE APROPIACIÓN SOCIAL DEL CONOCIMIENTO ACOMPAÑAR LA GESTIÓN DE LA VIN EN LAS RELACIONES CON COMUNIDADES ACADÉMICAS CIENTÍFICAS ÉTNICAS Y DE TIPO SOCIAL</t>
  </si>
  <si>
    <t>OPSP-VIN-0068</t>
  </si>
  <si>
    <t>ANGELICA MARIA BOZON FERRER</t>
  </si>
  <si>
    <t>PRESTACIÓN DE SERVICIOS PROFESIONALES EN LA VICERRECTORÍA DE INVESTIGACIÓN EL CONTRATISTA SE COMPROMETE A APOYAR EN EL REGISTRO DE PROYECTOS DE INVESTIGACIÓN EN LA PLATAFORMA DE LA VIN ACOMPAÑAR EN LA VERIFICACIÓN DE LA COMPLETITUD DE LA INFORMACIÓN DE PROYECTOS APOYAR LA ACTUALIZACIÓN Y AJUSTE DE LOS DATOS REGISTRADOS EN EL SISTEMA DE INFORMACIÓN DE LA VIN</t>
  </si>
  <si>
    <t>OPSP-VIN-0069</t>
  </si>
  <si>
    <t>MIRLE PATRICIA CABARCAS JIMENEZ</t>
  </si>
  <si>
    <t>PRESTAR LOS SERVICIOS PROFESIONALES COMO BIÓLOGA EN EL CENTRO DE COLECCIONES CIENTÍFICAS DE LA UNIVERSIDAD DEL MAGDALENA EL CONTRATISTA SE COMPROMETE A LA ASISTENCIA DE PROCEDIMIENTOS Y TAREAS RELACIONADAS CON EL MANTENIMIENTO DE ESPECÍMENES DE LA COLECCIÓN FICOLÓGICA GERMÁN BULA MEYER ORGANIZACIÓN Y RECTIFICACIÓN EN LA IDENTIFICACIÓN DEL MATERIAL PREVIAMENTE DEPOSITADO</t>
  </si>
  <si>
    <t>OPSP-VIN-0070</t>
  </si>
  <si>
    <t>ISABEL   MARIA CALLE SANGUINO</t>
  </si>
  <si>
    <t>PRESTACIÓN DE SERVICIOS PROFESIONALES COMO CONTADORA PÚBLICA EN LA DIRECCIÓN FINANCIERA EL CONTRATISTA SE COMPROMETE A COORDINAR CON EL PROFESIONAL ESPECIALIZADO DEL GRUPO DE CONTABILIDAD LAS ACTIVIDADES RELACIONADAS CON LA DEPURACIÓN CONTABLE DE LAS CIFRAS REPORTADAS EN LOS ESTADOS FINANCIEROS EN EL RUBRO DE RECURSOS ADMINISTRADOS PARA ORIENTAR AL DIRECTOR FINANCIERO DE LA UNIVERSIDAD DEL MAGDALENA</t>
  </si>
  <si>
    <t>RONALD ROJAS DUICA</t>
  </si>
  <si>
    <t>OPSP-VIN-0071</t>
  </si>
  <si>
    <t>VANYRA VANESSA MARTINEZ RAMOS</t>
  </si>
  <si>
    <t>PRESTAR LOS SERVICIOS PROFESIONALES EN LA DIRECCIÓN DE GESTIÓN DEL CONOCIMIENTO LA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</si>
  <si>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OPSP-VIN-0072</t>
  </si>
  <si>
    <t>LAURA VANESSA MUSSO GOMEZ</t>
  </si>
  <si>
    <t>PRESTACIÓN DE SERVICIOS PROFESIONALES EN EL CENTRO DE INNOVACIÓN Y EMPRENDIMIENTO DE LA UNIVERSIDAD DEL MAGDALENA. PARA EL CUMPLIMIENTO DEL OBJETO EL CONTRATISTA SE COMPROMETE A BRINDAR APOYO LOGÍSTICO A LA DIRECCIÓN DEL CENTRO DE INNOVACIÓN Y EMPRENDIMIENTO EN LA REALIZACIÓN DE ACTIVIDADES DE SENSIBILIZACIÓN Y FORMACIÓN EN EMPRENDIMIENTO PARA TODA LA COMUNIDAD UNIVERSITARIA APOYAR A LA DIRECCIÓN DEL CIE EN EL SEGUIMIENTO A LA EJECUCIÓN DE LAS PRÁCTICAS DE INNOVACIÓN Y EMPRENDIMIENTO</t>
  </si>
  <si>
    <t>OPSP-VIN-0073</t>
  </si>
  <si>
    <t xml:space="preserve">ROSANA  CASTRO </t>
  </si>
  <si>
    <t>OPSP-VIN-0074</t>
  </si>
  <si>
    <t>WILFREDO DE JESUS PADILLA PINEDO</t>
  </si>
  <si>
    <t>PRESTACIÓN DE SERVICIOS PROFESIONALES EN EL CENTRO DE INNOVACIÓN Y EMPRENDIMIENTO DE LA UNIVERSIDAD DEL MAGDALENA EL CONTRATISTA SE COMPROMETE A APOYAR A LA DIRECCIÓN DEL CENTRO DE INNOVACIÓN Y EMPRENDIMIENTO EN EL DISEÑO DE ACTIVIDADES DE FOMENTO A LA MENTALIDAD EMPRENDEDORA PARA LA CREACIÓN ARTÍSTICA Y CULTURAL EN LA COMUNIDAD UNIVERSITARIA APOYAR A LA DIRECCIÓN DEL CIE EN LA ELABORACIÓN DE DOCUMENTOS CONCEPTUALES INFORMES Y COMUNICACIONES</t>
  </si>
  <si>
    <t>OPSP-VIN-0075</t>
  </si>
  <si>
    <t>EDISON RAFAEL LEA CHARRIS</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</si>
  <si>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</si>
  <si>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LYDA CASTRO GARCIA</t>
  </si>
  <si>
    <t>OPSP-VIN-0076</t>
  </si>
  <si>
    <t>ANDREA MARCELA RAMIREZ HERNANDEZ</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</si>
  <si>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</si>
  <si>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OPSP-VIN-0077</t>
  </si>
  <si>
    <t>STEPHANY  HERNANDEZ TORRES</t>
  </si>
  <si>
    <t>PRESTAR LOS SERVICIOS PROFESIONALES EN EL PROGRAMA EDITORIAL DE LA UNIVERSIDAD DEL MAGDALENA EL CONTRATISTA SE COMPROMETE A LA ELABORACIÓN DE 14 PORTADAS DE LAS OBRAS DE LA EDITORIAL UNIMAGDALENA ENTREGA DE LAS PORTADAS OBJETO DE LA PRESENTE ORDEN DENTRO DE LAS CONDICIONES REQUERIDAS POR EL SUPERVISOR Y ACORDADAS CON EL CONTRATISTA ACUDIR A LAS REUNIONES PROGRAMADAS POR EL SUPERVISOR DE LA ORDEN Y SU EQUIPO DE TRABAJO PARA RENDIR INFORME Y EVIDENCIA DE LA EVOLUCIÓN DE LAS PORTADAS</t>
  </si>
  <si>
    <t>OPSP-VIN-0078</t>
  </si>
  <si>
    <t>ALEX ANTONIO ANGULO LUNA</t>
  </si>
  <si>
    <t>PRESTACIÓN DE SERVICIOS PROFESIONALES EN EL CENTRO DE INNOVACIÓN Y EMPRENDIMIENTO DE LA UNIVERSIDAD DEL MAGDALENA EL CONTRATISTA SE COMPROMETE A BRINDAR APOYO A LA DIRECCIÓN DEL CENTRO DE INNOVACIÓN Y EMPRENDIMIENTO EN EL ACOMPAÑAMIENTO A PROCESOS DE EMPRENDIMIENTO DESARROLLADOS POR LOS DIFERENTES ESTAMENTOS DE LA COMUNIDAD UNIVERSITARIA BRINDAR APOYO OPERATIVO A LA DIRECCIÓN DEL CENTRO DE INNOVACIÓN Y EMPRENDIMIENTO EN LA ESTRUCTURACIÓN DE PROGRAMAS Y PROYECTOS DE EMPRENDIMIENTO EN ECONOMÍA NARANJA</t>
  </si>
  <si>
    <t>OPSP-VIN-0079</t>
  </si>
  <si>
    <t>GINA SOFIA MORENO CRESPO</t>
  </si>
  <si>
    <t xml:space="preserve"> PRESTACIÓN DE SERVICIOS PROFESIONALES COMO LÍDER DE CALIDAD DEL CENTRO DE GENÉTICA Y BIOLOGÍA MOLECULAR EL CONTRATISTA SE COMPROMETE A COADYUVAR EN LA CAPACITACIÓN PERMANENTE DEL PERSONAL Y EL PUNTO DE TOMA DE MUESTRA EN BIOSEGURIDAD Y EN LOS PROCESOS DEL SISTEMA DE GESTIÓN DE LA CALIDAD DEL LABORATORIO COADYUVAR Y ASISTIR AL COORDINADORDEL CENTRO DE GENÉTICA Y BIOLOGÍA MOLECULAR EN EL DISEÑO ELABORACIÓN DE POLÍTICAS PROCEDIMIENTOS PROTOCOLOS MANUALES GUÍAS FORMATOS</t>
  </si>
  <si>
    <t>OPSP-VIN-0080</t>
  </si>
  <si>
    <t>PRICELIS PAULIN POLANCO FONTALVO</t>
  </si>
  <si>
    <t>OPSP-VIN-0081</t>
  </si>
  <si>
    <t>JESUS MANUEL CUJIA ROSADO</t>
  </si>
  <si>
    <t>PRESTACIÓN DE SERVICIOS PROFESIONALES COMO BIOLOGO DEL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</si>
  <si>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OPSP-VIN-0082</t>
  </si>
  <si>
    <t>TYFFANY MARIA ACOSTA MORA</t>
  </si>
  <si>
    <t>PRESTACIÓN DE SERVICIOS PROFESIONALES PARA EL APOYO EN LA FORMULACIÓN Y PRESENTACIÓN DE UN PROYECTO A LA CONVOCATORIA PARA LA CONFORMACIÓN DE UN LISTADO DE PROYECTOS ELEGIBLES PARA LA LUCHA NACIONAL CONTRA LA DEFORESTACIÓN DEL PLAN DE CONVOCATORIAS DE LA ASIGNACIÓN AMBIENTAL 2021 – 2022 DE MINAMBIENTE EN ALIANZA ENTRE LA UNIVERSIDAD DEL MAGDALENA Y LA CORPORACIÓN AUTÓNOMA REGIONAL DEL ATLÁNTICO CRA</t>
  </si>
  <si>
    <t>MANUEL ENRIQUE TABORDA MARTINEZ</t>
  </si>
  <si>
    <t>OPSP-VIN-0083</t>
  </si>
  <si>
    <t>ANGELLY PAOLA CASTRO SUAREZ</t>
  </si>
  <si>
    <t>PRESTAR LOS SERVICIOS PROFESIONALES COMO INGENIERA INDUSTRIAL EN EL CENTRO DE GENÉTICA Y BIOLOGÍA MOLECULAR EL CONTRATISTA SE COMPROMETE A COADYUVAR EN LA REALIZACIÓN Y EL SEGUIMIENTO DE LOS TRÁMITES Y PROCESOS ADMINISTRATIVOS FINANCIEROS Y ACADÉMICOS REALIZADOS DESDE CENTRO DE GENÉTICA Y BIOLOGÍA MOLECULAR A LAS DIFERENTES UNIDADES DE LA UNIVERSIDAD DEL MAGDALENA Y ENTIDADES EXTERNAS</t>
  </si>
  <si>
    <t>LYDA CASTRO GARCÍA</t>
  </si>
  <si>
    <t>OPSP-VIN-0084</t>
  </si>
  <si>
    <t>ANGEL MANUEL OVIEDO MARQUEZ</t>
  </si>
  <si>
    <t>PRESTACIÓN DE SERVICIOS PROFESIONALES EN EL MARCO DEL PROYECTO DE INVESTIGACIÓN CARACTERIZACIÓN MOLECULAR DE HERPESVIRUS ASOCIADOS A FIBROPAPILLOMA EN TORTUGAS MARINAS EN LA COSTA CARIBE COLOMBIANA EL CONTRATISTA SE COMPROMETE A REALIZAR ORGANIZACIÓN Y PARTICIPACIÓN EN SALIDAS DE CAMPO REALIZAR LA GESTIÓN DE COMPRAS DE INSUMOS Y REACTIVOS DE LABORATORIO CORRESPONDIENTES AL PROYECTO ESTANDARIZACIÓN Y DESARROLLO DE PRUEBAS TÉCNICAS DE BIOLOGÍA MOLECULAR</t>
  </si>
  <si>
    <t>LYDA RAQUEL CASTRO GARCIA</t>
  </si>
  <si>
    <t>OPSP-VIN-0085</t>
  </si>
  <si>
    <t>DANIEL FELIPE BAUTISTA CARRIZOSA</t>
  </si>
  <si>
    <t>PRESTACIÓN DE SERVICIOS PROFESIONALES COMO EXPERTO EN BIOINFORMÁTICA EN EL CENTRO DE GENÉTICA Y BIOLOGÍA MOLECULAR EL CONTRATISTA SE COMPROMETE A COADYUVAR EN LA CONFIGURACIÓN DEL ACCESO A LA INFRAESTRUCTURA TECNOLÓGICA PARA EL ANÁLISIS DE DATOS GENÓMICOS REALIZADOS DESDE EL CENTRO DE GENÉTICA APOYAR EN EL PROCESAMIENTO DE DATOS GENÉTICOS Y GENÓMICOS DE AGENTES BIOLÓGICOS DE ALTO RIESGO PARA LA SALUD HUMANA Y OTROS</t>
  </si>
  <si>
    <t>OPSP-VIN-0086</t>
  </si>
  <si>
    <t>ROSA LEIDY SANTA MARIA GUERRER</t>
  </si>
  <si>
    <t>PRESTACIÓN DE SERVICIOS PROFESIONALES EN MARCO DEL PROYECTO CREATE-CARIBBEAN RESEARCH ALTERNATIVES FOR A TRANSFORMATION IN ENERGY AND ECONOMY ALTERNATIVAS DESDE LA INVESTIGACIÓN ACADÉMICA PARA UNA TRANSFORMACIÓN ENERGÉTICA Y DE LA ECONOMÍA EN EL CARIBE LA CONTRATISTA SE COMPROMETE A REALIZAR SEGUIMIENTO AL CUMPLIMIENTO DE LOS CONTRATOS Y RESOLUCIONES POR AYUDANTÍAS DEL PROYECTO APOYAR EN LA COORDINACIÓN DE LOS ASPECTOS ADMINISTRATIVOS Y FINANCIEROS DEL PROYECTO</t>
  </si>
  <si>
    <t>ANDREA CAROLINA CARDOSO DÍAZ</t>
  </si>
  <si>
    <t>OPSP-VIN-0087</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</si>
  <si>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LA CONTRATISTA SE COMPROMETE A APOYAR EN LA COORDINACIÓN DE LAS ACTIVIDADES DERIVADAS DEL PROYECTO PREPARAR CONTENIDOS TEÓRICOS PARA LOS ENCUENTROS VIRTUALES Y PRESENCIALES DEL PROYECTO</t>
  </si>
  <si>
    <t>OPSP-VIN-0088</t>
  </si>
  <si>
    <t>ANDRES EDUARDO PATERNINA ARIZA</t>
  </si>
  <si>
    <t>PRESTAR LOS SERVICIOS PROFESIONALES COMO INGENIERO DE SISTEMAS EN LA VICERRECTORÍA DE INVESTIGACIÓN EL CONTRATISTA SE COMPROMETE A APOYAR EN EL CAMBIO DE ETIQUETAS GENERADAS POR LA PLANTILLA DEL REPOSITORIO ORIENTAR A LOS PROFESIONALES EN LA MODIFICACIÓN DE LOS FORMULARIOS DE CARGA DE INFORMACIÓN ORIENTAR EN LA IMPLEMENTACIÓN DE METADATOS EN EL REPOSITORIO INSTITUCIONAL</t>
  </si>
  <si>
    <t>JULIO ALBERTO VEGA BAQUERO</t>
  </si>
  <si>
    <t>OPSP-VIN-0089</t>
  </si>
  <si>
    <t>VANESSA MARGARITA MARRUGO ARROYO</t>
  </si>
  <si>
    <t>PRESTAR LOS SERVICIOS PROFESIONALES COMO INGENIERO INDUSTRIAL EN LA VICERRECTORÍA DE INVESTIGACIÓN LA CONTRATISTA SE COMPROMETE A APOYAR LA ELABORACIÓN DE ESTUDIOS DE VIGILANCIA E INTELIGENCIA CIENTÍFICA Y TECNOLÓGICA QUE SUPLAN LAS NECESIDADES DE LA VICERRECTORÍA DE INVESTIGACIÓN SUS UNIDADES DE GESTIÓN Y LAS DEMÁS UNIDADES DE LA UNIVERSIDAD APOYAR LA ELABORACIÓN DE DOCUMENTACIÓN TÉCNICA CIENTÍFICA Y DE DIVULGACIÓN A PARTIR DE LOS RESULTADOS OBTENIDOS EN PROCESOS DE VIGILANCIA E INTELIGENCIA CIENTÍFICA Y TECNOLÓGICA</t>
  </si>
  <si>
    <t>OPSP-VIN-0090</t>
  </si>
  <si>
    <t>JUAN DAVID OSPINO CERPA</t>
  </si>
  <si>
    <t>PESTAR LOS SERVICIOS PROFESIONALES EN EL MARCO DEL PROYECTO TITULADO FORTALECIMIENTO DE LAS COLECCIONES BIOLÓGICAS DE LÍQUENES, BRIÓFITOS Y MACROHONGOS DEL CENTRO DE COLECCIONES CIENTÍFICAS DE LA UNIVERSIDAD DEL MAGDALENA CBUMAG CÓDIGO 89085 CONTRATO 454-2021 MINCIENCIAS EL CONTRATISTA SE COMPROMETE A REALIZAR LA HERBORIZACIÓN Y MONTAJE DE LOS EJEMPLARES DE LOS ESPECÍMENES DE LÍQUENES BRIÓFITOS Y MACROHONGOS REALIZAR LA UBICACIÓN FÍSICA DE LOS EJEMPLARES EN SUS RESPECTIVAS COLECCIONES</t>
  </si>
  <si>
    <t>MARÍA DE LOS ANGELES NEGRITTO CHEBEL</t>
  </si>
  <si>
    <t>OPSP-VIN-0091</t>
  </si>
  <si>
    <t>CRISTIAN ANDRES ZABALA CATALAN</t>
  </si>
  <si>
    <t>PRESTACIÓN DE SERVICIOS PROFESIONALES EN MARCO DEL PROYECTO DE INVESTIGACIÓN TITULADO DOCUMENTACIÓN DE ACTIVIDADES DOMÉSTICAS Y FORMULACIÓN DE RUTAS TURÍSTICAS EN LA MICROCUENCA DEL CONGO-SIERRA NEVADA DE SANTA MARTA EL CONTRATISTA SE COMPROMETE A GUIAR A LOS INVESTIGADORES EN EL ÁREA DE ESTUDIO CORRESPONDIENTE A LA MICROCUENCA DEL CONGO Y LA CUENCA DEL RIO FRIO APOYAR EN LA ASISTENCIA EN LA EJECUCIÓN DE ACTIVIDADES DE EXCAVACIÓN ARQUEOLÓGICA</t>
  </si>
  <si>
    <t>RAFAEL RICARDO GALINDO CRUZ</t>
  </si>
  <si>
    <t>OPSP-VIN-0092</t>
  </si>
  <si>
    <t>MARIA FERNANDA CARRILLO RODRIGUEZ</t>
  </si>
  <si>
    <t>PRESTAR LOS SERVICIOS PROFESIONALES EN EL MARCO DEL PROYECTO DE INVESTIGACIÓN TITULADO INTERACCIÓN Y DESARROLLO DE LA PRIMERA INFANCIA EL CONTRATISTA SE COMPROMETE A PARTICIPAR EN LAS ACTIVIDADES DE LA FASE 3 IDENTIFICACIÓN DE PRÁCTICAS CULTURALES EN EL GRADO DE TRANSICIÓN PARTICIPACIÓN EN LAS ACTIVIDADES DE LA FASE 4 SIGNIFICACIÓN DE LAS PRÁCTICAS IDENTIFICADAS EN LAS COMUNIDADES QUE PARTICIPAN EN EL PROYECTO PARTICIPACIÓN EN LAS ACTIVIDADES DE LA FASE 5</t>
  </si>
  <si>
    <t>MARÍA DILIA MIELES BARRERA</t>
  </si>
  <si>
    <t>OPSP-VIN-0093</t>
  </si>
  <si>
    <t>JOSE LUIS PEREZ GONZALEZ</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</si>
  <si>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APOYAR EN LA RECOLECCIÓN Y PROCESAMIENTO DE MUESTRAS REALIZAR ANÁLISIS DE DATOS Y REDACCIÓN DE INFORMES MANUSCRITOS</t>
  </si>
  <si>
    <t>LARRY ANTONIO JIMENEZ FERBANS</t>
  </si>
  <si>
    <t>OPSP-VIN-0094</t>
  </si>
  <si>
    <t>INDIRA ALEJANDRA OLIVEROS
OROZCO</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</si>
  <si>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SUSCRITO CON LA UNIVERSIDAD DEL MAGDALENA EL CONTRATISTA SE COMPROMETE A APOYAR EN LA COORDINACIÓN DE LOS ASPECTOS ADMINISTRATIVOS Y FINANCIEROS DEL PROYECTO RETOS Y
OPORTUNIDADES DEL CIERRE DE TERMOCARTAGENA DIÁLOGO CON EMPLEADOS Y SINDICALISTAS</t>
  </si>
  <si>
    <t>ANDREA CAROLINA CARDOSO DIAZ</t>
  </si>
  <si>
    <t>OPSP-VIN-0095</t>
  </si>
  <si>
    <t>GRACE QUICENO SOTO</t>
  </si>
  <si>
    <t>PRESTACIÓN DE SERVICIOS PROFESIONALES EN MARCO DEL PROYECTO CREATE 30 RETOS Y OPORTUNIDADES DEL CIERRE DE TERMOCARTAGENA DIÁLOGO CON EMPLEADOS Y SINDICALISTAS EN UNIMAGDALENA EL CONTRATISTA SE COMPROMETE A APOYAR EN LA REALIZACIÓN DE LA REVISIÓN DE FUENTES PRIMARIAS Y SECUNDARIAS DE INFORMACIÓN RELACIONADA CON CIERRES DE TERMOELÉCTRICAS TRANSICIÓN JUSTA SITUACIÓN ACTUAL DE LA TERMOELÉCTRICA POSICIONAMIENTO DE ACTORES CLAVE SOBRE EL FUTURO DE LA TERMOELÉCTRICA</t>
  </si>
  <si>
    <t>OPSP-VIN-0096</t>
  </si>
  <si>
    <t>JAIME ANTONIO MENDOZA DEL
CASTILLO</t>
  </si>
  <si>
    <t>PRESTACIÓN DE SERVICIOS PROFESIONALES EN EL CENTRO DE INNOVACIÓN Y EMPRENDIMIENTO DE LA UNIVERSIDAD DEL MAGDALENAEL CONTRATISTA SE COMPROMETE A APOYAR A LA DIRECCIÓN DEL CENTRO DE INNOVACIÓN Y EMPRENDIMIENTO EN EL DISEÑO DE ACTIVIDADES DE FOMENTO  A LA MENTALIDAD INNOVADORA EN LA COMUNIDAD UNIVERSITARIA APOYAR A LA DIRECCIÓN DEL CENTRO DE INNOVACIÓN Y EMPRENDIMIENTO EN EL SEGUIMIENTO A LA EJECUCIÓN DE LAS PRÁCTICAS DE INNOVACIÓN Y EMPRENDIMIENTO</t>
  </si>
  <si>
    <t>OPSP-VIN-0097</t>
  </si>
  <si>
    <t>KAREN PATRICIA CUAO ALVARADO</t>
  </si>
  <si>
    <t>PRESTAR LOS SERVICIOS PROFESIONALES EN LA DIRECCIÓN DE TRANSFERENCIA DE CONOCIMIENTO Y PROPIEDAD INTELECTUAL EL CONTRATISTA SE COMPROMETE A APOYAR OPERATIVA Y LOGÍSTICAMENTE A LA VICERRECTORÍA DE INVESTIGACIÓN Y SUS DIRECCIONES EN EL DESARROLLO DE LOS DIFERENTES EVENTOS DE CTEI QUE SE REALICEN DE MANERA VIRTUAL O PRESENCIAL APOYAR OPERATIVA Y LOGÍSTICAMENTE EN LA DIFUSIÓN DE LOS EVENTOS DE CTEI QUE SE REALICEN DE MANERA VIRTUAL O PRESENCIAL CON APOYO DE LA VICERRECTORÍA DE INVESTIGACIÓN</t>
  </si>
  <si>
    <t>OPSP-VIN-0098</t>
  </si>
  <si>
    <t>NAIDA LUZ MONTERO LOBATO</t>
  </si>
  <si>
    <t>PRESTAR LOS SERVICIOS PROFESIONALES COMO INGENIERA INDUSTRIAL EN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t>
  </si>
  <si>
    <t>OPSP-VIN-0099</t>
  </si>
  <si>
    <t>RAMON ESTEBAN GRANADOS PEÑA</t>
  </si>
  <si>
    <t>PRESTAR LOS SERVICIOS PROFESIONALES PARA APOYAR LA FORMULACIÓN PRESENTACIÓN Y SEGUIMIENTO DE PROYECTOS FINANCIABLES CON RECURSOS DE ORIGEN PÚBLICO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</si>
  <si>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OPSP-VIN-0100</t>
  </si>
  <si>
    <t>ASTRID CAROLINA ARIAS GUETTE</t>
  </si>
  <si>
    <t>APOYO COMO AUXILIAR EN EL MARCO DEL PROYECTO DE INVESTIGACIÓN FORTALECIMIENTO DE CAPACIDADES INSTALADAS DE CIENCIA Y TECNOLOGÍA PARA ATENDER PROBLEMÁTICAS ASOCIADAS CON AGENTES BIOLÓGICOS DE ALTO RIESGO PARA LA SALUD HUMANA EN EL DEPARTAMENTO DEL MAGDALENA EL CONTRATISTA SE COMPROMETE A APOYAR EN LOS PROCESOS DE LIMPIEZA Y DESINFECCIÓN DE LAS DIFERENTES ÁREAS DEL LABORATORIO PREPARACIÓN DE SOLUCIONES PARA LA INACTIVACIÓN DE MATERIAL BIOLÓGICO</t>
  </si>
  <si>
    <t>LYDA RAQUEL CASTO GARCIA</t>
  </si>
  <si>
    <t>OPSP-VIN-0101</t>
  </si>
  <si>
    <t>LUIS JIMENEZ LABASTIDAS</t>
  </si>
  <si>
    <t>PRESTACIÓN DE SERVICIOS PROFESIONALES EN EL MARCO DEL PROYECTO DE INVESTIGACIÓN MÁSCARAS DE LA SIERRA FASE II-VR EL CONTRATISTA SE COMPROMETE A ADQUIRIR SONIDO AMBISONICO EN LA SNSM. 2. REALIZAR LA POSTPRODUCCIÓN DEL SONIDO AMBISONICO EXPORTAR MEZCLA FINAL DEL SONIDO AMBISONICO</t>
  </si>
  <si>
    <t>ANDREW SIMON TUCKER</t>
  </si>
  <si>
    <t>OPSP-VIN-0102</t>
  </si>
  <si>
    <t>NIDIA ISABEL ROMERO PATIÑO</t>
  </si>
  <si>
    <t>PRESTACIÓN DE SERVICIOS PROFESIONALES EN MARCO DEL PROYECTO DE INVESTIGACIÓN TITULADO ARQUEOLOGÍA REGIONAL DE LA CUENCA DEL RÍO FRÍO– 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</si>
  <si>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OPSP-VIN-0103</t>
  </si>
  <si>
    <t>IVANA CRISTINA PONTON RODRIGUEZ</t>
  </si>
  <si>
    <t>PRESTACIÓN DE SERVICIOS PROFESIONALES EN EL PROYECTO DE INVESTIGACIÓN CONSTRUCCIÓN DE UN MODELO COLABORATIVO DE GESTIÓN DE CONOCIMIENTO AGROPECUARIO  ENFOQUES TERRITORIALES Y DE INNOVACIÓN EN LA SIERRA NEVADA DE SANTA MARTA EL CONTRATISTA SE COMPROMETE A LA CAPACITACIÓN EN USO Y MANEJO DE GESTORES DE REFERENCIA BIBLIOGRÁFICA Y BASES DE DATOS BIBLIOGRÁFICAS PARA REVISIÓN SISTEMÁTICA DE LITERATURA</t>
  </si>
  <si>
    <t>ASTRID LORENA PERAFAN LEDEZMA</t>
  </si>
  <si>
    <t>OPSP-VIN-0104</t>
  </si>
  <si>
    <t>PRESTACIÓN DE SERVICIOS PROFESIONALES EN MARCO DEL PROYECTO DE INVESTIGACIÓN TITULADO DOCUMENTACIÓN DE ACTIVIDADES DOMÉSTICAS Y FORMULACIÓN DE RUTAS TURÍSTICAS EN LA MICROCUENCA DEL CONGO-SIERRA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</si>
  <si>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OPSP-VIN-0105</t>
  </si>
  <si>
    <t>ADRIANA MARIA DE LOS ANGELES VALERA
ROLON</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</si>
  <si>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1.500 PÁGINAS 2</t>
  </si>
  <si>
    <t>OPSP-VIN-0106</t>
  </si>
  <si>
    <t>ANGELICA MARIA NUÑEZ GUTIERREZ</t>
  </si>
  <si>
    <t>PRESTACIÓN DE SERVICIOS PROFESIONALES EN EL MARCO DEL PROYECTO DE INVESTIGACIÓN MÁSCARAS DE LA SIERRA FASE II-VR EL CONTRATISTA SE COMPROMETE A SINTETIZAR FUENTES PRIMARIAS DE MISIONEROS Y EXPLORADORES EN EL CONTEXTO DE LA SIERRA NEVADA DE SANTA MARTA COMUNICAR CON LA OGT Y PLANIFICAR VISITAS A LA SNSM PLANIFICAR Y ORGANIZAR SALIDAS DE CAMPO A LA SNSM REALIZAR INVESTIGACIÓN Y RECOLECTAR DATOS DE CAMPO EN LA SNSM</t>
  </si>
  <si>
    <t>OPSP-VIN-0107</t>
  </si>
  <si>
    <t>GERMAN FIDEL VILLALOBOS PEREZ</t>
  </si>
  <si>
    <t>PRESTACIÓN DE SERVICIOS PROFESIONALES EN EL MARCO DEL PROYECTO DE INVESTIGACIÓN MÁSCARAS DE LA SIERRA FASE II-VR EL CONTRATISTA SE COMPROMETE A ADQUIRIR IMÁGENES DE 360º EN LA SNSM REALIZAR LA POSTPRODUCCIÓN Y EDICIÓN DE LAS IMÁGENES DE 360 EXPORTAR IMÁGENES DE 360 COMPATIBLES CON SOFTWARE DE REPRODUCCIÓN DE 360 ENTREGA DE LAS IMÁGENES OBJETO DE LA PRESENTE ORDEN DENTRO DE LAS CONDICIONES REQUERIDAS POR EL SUPERVISOR Y ACORDADAS CON EL CONTRATISTA</t>
  </si>
  <si>
    <t>OPSP-VIN-0108</t>
  </si>
  <si>
    <t>JEINER DE JESUS CASTELLANOS BARLIZA</t>
  </si>
  <si>
    <t>PRESTAR LOS SERVICIOS PROFESIONALES COMO BIÓLOGO EN EL PROCESO DE FORMULACIÓN DE LA PROPUESTA TÉCNICA QUE SE PRESENTARÁ EN LA PRÓXIMA CONVOCATORIA DEL MINISTERIO DE AMBIENTE Y DESARROLLO SOSTENIBLE CONFORMACIÓN DE UN LISTADO DE PROYECTOS ELEGIBLES PARA LA LUCHA NACIONAL CONTRA LA DEFORESTACIÓN DEL MINISTERIO DE AMBIENTE Y DESARROLLO SOSTENIBLE SISTEMA GENERAL DE REGALÍAS ASIGNACIÓN AMBIENTAL EL CONTRATISTA SE COMPROMETE A ORIENTAR EN LA ELABORACIÓN DEL DOCUMENTO TÉCNICO DEL PROYECTO SEGÚN LOS TÉRMINOS DE REFERENCIA DE LA CONVOCATORIA</t>
  </si>
  <si>
    <t>OPSP-VIN-0109</t>
  </si>
  <si>
    <t>PRESTAR LOS SERVICIOS PROFESIONALES EN EL MARCO DEL PROYECTO TITULADO FORTALECIMIENTO Y EMPODERAMIENTO DE COMUNIDADES Y ORGANIZACIONES DE PESCADORES ARTESANALES MARINO COSTERAS ASOCIADAS AL GOLFO DE SALAMANCA EL CONTRATISTA SE COMPROMETE AL DISEÑO Y DIAGRAMACIÓN DE LA OBRA TITULADA COMUNIDADES CON VOZ EL FUTURO DE LA PESCA ARTESANAL EN LATINOAMÉRICA Y EL CARIBE</t>
  </si>
  <si>
    <t>LINA MARÍA SAAVEDRA DÍAZ</t>
  </si>
  <si>
    <t>OPSP-VIN-0110</t>
  </si>
  <si>
    <t>DIEGO ANDRÉS CARDOSO LÓPEZ</t>
  </si>
  <si>
    <t>PRESTACIÓN DE SERVICIOS PROFESIONALES EN EL PROYECTO DE INVESTIGACIÓN TRANSFORMACIÓN DIGITAL DE LAS MICRO PEQUEÑAS Y MEDIANAS EMPRESAS DEL DEPARTAMENTO DEL MAGDALENA OPORTUNIDADES DESAFÍOS Y ESTRATEGIAS EN EL CONTEXTO DE LA PANDEMIA DEL COVID-19 EL CONTRATISTA SE COMPROMETE A REALIZAR EL DOCUMENTO DE ANÁLISIS DE LOS AVANCES DEL PROYECTO A PARTIR DE LOS INDICADORES DE DIGITALIZACIÓN PRESENTADOS POR EL OBSERVATORIO COLOMBIANO DE CIENCIA Y TECNOLOGÍA</t>
  </si>
  <si>
    <t>ALEXANDER MALDONADO ATENCIO</t>
  </si>
  <si>
    <t>OPSP-VIN-0111</t>
  </si>
  <si>
    <t>DANIELA PATRICIA RODRIGUEZ CARDONA</t>
  </si>
  <si>
    <t>PRESTACIÓN DE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EL DESARROLLO E IMPLEMENTACIÓN DE LAS ACTIVIDADES ASOCIADAS A LOS OBJETIVOS DE CUMPLIMIENTO ESPECIFICO DEL PROYECTO</t>
  </si>
  <si>
    <t>KATTIA CABAS HOYOS</t>
  </si>
  <si>
    <t>OPSP-VIN-0112</t>
  </si>
  <si>
    <t>ANNABELL DEL ROSARIO MANJARRES FREYLE</t>
  </si>
  <si>
    <t>PRESTACIÓN DE SERVICIOS PROFESIONALES EN MARCO DEL PROYECTO DE INVESTIGACIÓN TITULADO UNA DIETA SALUDABLE Y SOSTENIBLE PARA PROMOCIONAR LA SALUD Y PREVENIR LAS ENFERMEDADES NO TRANSMISIBLES ENTRE LOS JÓVENES UNIVERSITARIOS EL CONTRATISTA SE COMPROMETE A REALIZAR SEIS SESIONES DE TALLERES DE ESCRITURA CREATIVA E ILUSTRACIÓN DE DOS HORAS CADA UNA</t>
  </si>
  <si>
    <t>LIDICE ALVAREZ MIÑO</t>
  </si>
  <si>
    <t>OPSP-VIN-0113</t>
  </si>
  <si>
    <t>CESAR AUGUSTO VALVERDE CASTRO</t>
  </si>
  <si>
    <t>PRESTACIÓN DE SERVICIOS PROFESIONALES EN EL MARCO DEL PROYECTO DE INVESTIGACIÓN DATA MOBILIZATION FOR KEY ENTOMOLOGICAL GROUPS ACROSS THE CARIBBEAN REGION OF COLOMBIA EL CONTRATISTA SE COMPROMETE A REALIZAR DIGITALIZACIÓN DE DATOS DE COLECCIONES BIOLÓGICAS GENERACIÓN DE COORDENADAS GEOGRÁFICAS DE ESPECÍMENES DE DIPTERA DE LAS COLECCIONES DE UNIMAGDALENA Y UNIVERSIDAD DE ANTIOQUIA</t>
  </si>
  <si>
    <t>OPSP-VIN-0114</t>
  </si>
  <si>
    <t>DAYANA PAOLA PARODY PEREZ</t>
  </si>
  <si>
    <t>PRESTACIÓN DE SERVICIOS PROFESIONALES EN EL MARCO DEL PROYECTO DE INVESTIGACIÓN DATA MOBILIZATION FOR KEY ENTOMOLOGICAL GROUPS ACROSS THE CARIBBEAN REGION OF COLOMBIA LA CONTRATISTA SE COMPROMETE A REALIZAR DIGITALIZACIÓN DE DATOS DE COLECCIONES BIOLÓGICAS Y GENERACIÓN DE COORDENADAS GEOGRÁFICAS DE ESPECÍMENES DE INSECTOS</t>
  </si>
  <si>
    <t>OPSP-VIN-0115</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</si>
  <si>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 REALIZAR ANÁLISIS DE DATOS Y REDACCIÓN DE INFORMES MANUSCRITOS</t>
  </si>
  <si>
    <t>OPSP-VIN-0116</t>
  </si>
  <si>
    <t>RICARDO JAVIER PUPO DIAZ</t>
  </si>
  <si>
    <t>PRESTACIÓN DE SERVICIOS PROFESIONALES COMO INGENIERO ELECTRÓNICO EN EL MARCO DEL PROYECTO DE INVESTIGACIÓN IDENTIFICACIÓN DE LA COPARTICIPACIÓN DEL CRONOTIPO LAS INTELIGENCIAS MÚLTIPLES LA EMOCIÓN LA IDEACIÓN SUICIDA LOS SÍNTOMAS DEPRESIVOS Y DESEMPEÑO ACADÉMICO DE ESTUDIANTES DE LA UNIVERSIDAD DEL MAGDALENA EL CONTRATISTA SE COMPROMETE A PARTICIPAR EN TALLERES COMUNITARIOS CON LOS ACTORES SOCIALES DEL PROYECTO IDENTIFICACIÓN DE LA COPARTICIPACIÓN DEL CRONOTIPO LAS INTELIGENCIAS MÚLTIPLES LA EMOCIÓN LA IDEACIÓN SUICIDA LOS SÍNTOMAS DEPRESIVOS Y DESEMPEÑO ACADÉMICO DE ESTUDIANTES DE LA UNIVERSIDAD DEL MAGDALENA</t>
  </si>
  <si>
    <t>UBALDO RODRÍGUEZ DE ÁVILA</t>
  </si>
  <si>
    <t>OPSP-VIN-0117</t>
  </si>
  <si>
    <t>JOSE ENRIQUE FUENTES ROSADO</t>
  </si>
  <si>
    <t>PRESTAR LOS SERVICIOS PROFESIONALES EN EL MARCO DEL PROYECTO DE INVESTIGACIÓN TITULADO OBSERVATORIO DE DDHH DEL CARIBE COLOMBIANO EL CONTRATISTA SE COMPROMETE A ASISTIR A LAS REUNIONES CAPACITACIONES ESPACIOS DE TRABAJO CONVOCADOS POR PARTE DE LA DIRECCIÓN DEL PROYECTO APOYAR LA BÚSQUEDA ACTIVA DE USUARIOS PARA EL INGRESO AL PROYECTO ANALIZANDO LA SITUACIÓN DE DDHH DE LA POBLACIÓN Y PRIORIZANDO LAS ÁREAS GEOGRÁFICAS FOCALIZADAS</t>
  </si>
  <si>
    <t>DANIEL GÓMEZ LOPEZ</t>
  </si>
  <si>
    <t>OPSP-VIN-0118</t>
  </si>
  <si>
    <t>LORENA MARCELA LOPEZ ORELLANO</t>
  </si>
  <si>
    <t>PRESTACIÓN DE SERVICIOS PROFESIONALES EN EL MARCO DEL PROYECTO DE INVESTIGACIÓN CREATE 30 RETOS Y OPORTUNIDADES DEL CIERRE DE TERMOCARTAGENA DIÁLOGO CON EMPLEADOS Y SINDICALISTA EL CONTRATISTA SE COMPROMETE A APOYAR EN LA COORDINACIÓN DE LAS ACTIVIDADES DERIVADAS DEL PROYECTO PREPARAR CONTENIDOS TEÓRICOS PARA LOS ENCUENTROS VIRTUALES Y PRESENCIALES DEL PROYECTO REALIZAR LA REVISIÓN DE FUENTES PRIMARIAS Y SECUNDARIAS DE INFORMACIÓN RELACIONADA</t>
  </si>
  <si>
    <t>OPSP-VIN-0119</t>
  </si>
  <si>
    <t>LUIS MIGUEL SOTO RODRIGUEZ</t>
  </si>
  <si>
    <t>PRESTACIÓN DE SERVICIOS PROFESIONALES EN EL MARCO DEL PROYECTO DE INVESTIGACIÓN ARQUEOLOGÍA REGIONAL DE LA CUENCA DEL RÍO FRÍO SIERRA NEVADA DE SANTA MARTA DEL GRUPO DE INVESTIGACIÓN EN ARQUEOLOGÍA BIOARQUEOLOGÍA Y ANTROPOLOGÍA FORENSE GIABAF EL CONTRATISTA SE COMPROMETE A GUIAR A LOS INVESTIGADORES EN EL ÁREA DE ESTUDIO CORRESPONDIENTE A LA MICROCUENCA DEL CONGO Y LA CUENCA DEL RIO FRIO ASISTIR EN LA EJECUCIÓN DE ACTIVIDADES DE EXCAVACIÓN ARQUEOLÓGICA</t>
  </si>
  <si>
    <t>OPSP-VIN-0120</t>
  </si>
  <si>
    <t>830109942-4</t>
  </si>
  <si>
    <t>SAGOR Y CIA S.A.S.</t>
  </si>
  <si>
    <t>PRESTACIÓN DE SERVICIOS PROFESIONALES PARA EL DESARROLLO DEL CURSO GESTIÓN DE PROYECTOS FINANCIADOS CON RECURSOS DEL SISTEMA GENERAL DE REGALÍAS SGR</t>
  </si>
  <si>
    <t>OPSP-VIN-0121</t>
  </si>
  <si>
    <t>SOFTSIMULATION S.A.S.</t>
  </si>
  <si>
    <t>PRESTACIÓN DE SERVICIOS PROFESIONALES PARA EL DESARROLLO E INCLUSIÓN DE FORMULARIO WEB DE CAPTURA PROCESAMIENTO Y DIAGNÓSTICO EN MARCO DEL PROYECTO DE INVESTIGACIÓN TRANSFORMACIÓN DIGITAL DE LAS MICRO PEQUEÑAS Y MEDIANAS EMPRESAS DEL DEPARTAMENTO DEL MAGDALENA OPORTUNIDADES DESAFÍOS Y ESTRATEGIAS EN EL CONTEXTO DE LA PANDEMIA DEL COVID-19</t>
  </si>
  <si>
    <t>OPSP-VIN-0122</t>
  </si>
  <si>
    <t>ARIEL FERNANDO AMADO CARREÑO</t>
  </si>
  <si>
    <t>PRESTACIÓN DE SERVICIOS PROFESIONALES EN EL MARCO DEL PROYECTO DE INVESTIGACIÓN CONSTRUCCIÓN DE UN MODELO COLABORATIVO DE GESTIÓN DE CONOCIMIENTO AGROPECUARIO ENFOQUES TERRITORIALES Y DE INNOVACIÓN EN LA SIERRA NEVADA DE SANTA MARTA CON FINANCIACIÓN DE MINCIENCIAS CONVOCATRIA DE COLCIENCIAS 808-2018 A CARGO DEL GRUPO DE INVESTIGACIÓN IDHUM EL CONTRATISTA SE COMPROMETE A TABULAR LA INFORMACIÓN RECOLECTADA DEL TRABAJO DE CAMPO CON LAS COMUNIDADES Y CON LAS ORGANIZACIONES RED ECOLSIERRA CADENA PRODUCTIVA Y CLÚSTER DE CAFÉS ESPECIALES DEL MAGDALENA</t>
  </si>
  <si>
    <t>ASTRID LORENA PERAFÁN</t>
  </si>
  <si>
    <t>OPSP-VIN-0123</t>
  </si>
  <si>
    <t>ALEJANDRA MARGARITA BALLESTAS CASAS</t>
  </si>
  <si>
    <t>PRESTAR LOS SERVICIOS PROFESIONALES EN LA EDITORIAL UNIMAGDALENA EL CONTRATISTA SE COMPROMETE A APOYAR LA EDITORIAL UNIMAGDALENA EN LA EJECUCIÓN DE LA PRODUCCIÓN AUDIOVISUAL Y DESARROLLO DE LAS PIEZAS AUDIOVISUALES REQUERIDAS POR LA VICERRECTORÍA DE INVESTIGACIÓN Y SUS UNIDADES APOYAR A LA EDITORIAL UNIMAGDALENA EN LA ESCRITURA Y REVISIÓN DE GUIONES RELACIONADOS CON LAS PRODUCCIONES AUDIOVISUALES REQUERIDAS POR LA VICERRECTORÍA DE INVESTIGACIÓN Y SUS UNIDADES</t>
  </si>
  <si>
    <t>OPSP-VIN-0124</t>
  </si>
  <si>
    <t>PRESTACIÓN DE SERVICIOS PROFESIONALES EN MARCO DEL PROYECTO DE INVESTIGACIÓN SUSTAINABLE TOURISM OPTIMAL RESOURCE AND ENVIRONMENTAL MANAGEMENT STOREM EL CONTRATISTA SE COMPROMETE AL APOYO EN LA PLANEACIÓN Y GESTIÓN DE ASEGURAMIENTO DE LA CALIDAD DEL PROYECTO APOYO AL EQUIPO LOCAL DEL PROYECTO EN TÉRMINOS DE GESTIÓN ADMINISTRATIVA ACADÉMICA Y LA INTERACCIÓN ENTRE SOCIOS EUROPEOS Y LATINOAMERICANOS</t>
  </si>
  <si>
    <t>OPSP-VIN-0125</t>
  </si>
  <si>
    <t>DIEGO ANDRES RESTREPO LEAL</t>
  </si>
  <si>
    <t>PRESTACIÓN DE SERVICIOS PROFESIONALES EN EL MARCO DEL PROYECTO DE INVESTIGACIÓN DESARROLLO DE UN MICRO INVERSOR MODULAR PARA OPTIMIZAR EL DESEMPEÑO DE LOS SISTEMAS FOTOVOLTAICOS REDUCIENDO EL EFECTO DE SOMBREADO PARCIAL DESARROLLADO POR EL GRUPO DE INVESTIGACIÓN MAGMA INGENIERÍA EL CONTRATISTA SE COMPROMETE A REALIZAR REVISIÓN BIBLIOGRÁFICA DE CONTROLADORES MPPT AJUSTE DE LOS MÉTODOS DE CONTROL MPPT PROPUESTOS POR EL GRUPO DE INVESTIGACIÓN BASADOS EN LÓGICA DIFUSA Y REDES NEURONALES CON ENTRENAMIENTO OFFLINE Y ONLINE</t>
  </si>
  <si>
    <t>CARLOS ARTURO ROBLES ALGARIN</t>
  </si>
  <si>
    <t>OPSP-VIN-0126</t>
  </si>
  <si>
    <t>IVAN DARIO CRUZ DAZA</t>
  </si>
  <si>
    <t>PRESTACIÓN DE SERVICIOS PROFESIONALES EN EL MARCO DEL PROYECTO DE INVESTIGACIÓN TRANSFORMACIÓN DIGITAL DE LAS MICRO PEQUEÑAS Y MEDIANAS EMPRESAS DEL DEPARTAMENTO DEL MAGDALENA OPORTUNIDADES DESAFÍOS Y ESTRATEGIAS EN EL CONTEXTO DE LA PANDEMIA DEL COVID-19 EL CONTRATISTA SE COMPROMETE A LA ORGANIZACIÓN Y CONSOLIDACIÓN DE LA BASE DE DATOS DEL MÓDULO DE TIC DE LA ENCUESTA ANUAL MANUFACTURERA ENCUESTA ANUAL DE COMERCIO LA ENCUESTA ANUAL DE SERVICIOS  Y ENCUESTA EMICRON DEL DEPARTAMENTO ADMINISTRATIVO NACIONAL DE ESTADÍSTICA</t>
  </si>
  <si>
    <t>OPSP-VIN-0127</t>
  </si>
  <si>
    <t>DIANA AMILETH ACOSTA DE LEON</t>
  </si>
  <si>
    <t>PRESTACIÓN DE SERVICIOS PROFESIONALES EN MARCO DEL PROYECTO DE INVESTIGACIÓN TITULADO OBSERVATORIO DE DDHH DEL CARIBE COLOMBIANO EL CONTRATISTA SE COMPROMETE A ASISTIR A LAS REUNIONES CAPACITACIONES ESPACIOS DE TRABAJO CONVOCADOS POR PARTE DE LA DIRECCIÓN DEL PROYECTO DESARROLLAR ACCIONES DE CARACTERIZACIÓN Y LEVANTAMIENTO DE LA LÍNEA BASE DE LAS COMUNIDADES BENEFICIADAS MEDIANTE EL PRESENTE ACUERDO DE COOPERACIÓN</t>
  </si>
  <si>
    <t>DANIEL ALBERTO GOMEZ LOPEZ</t>
  </si>
  <si>
    <t>OPSP-VIN-0128</t>
  </si>
  <si>
    <t>GINA NORIEGA NARVAEZ</t>
  </si>
  <si>
    <t>PRESTACION DE SERVICIOS PROFESIONALES EN MARCO DEL PROYECTO DE INVESTIGACION TITULADO FISHY CRIMES PARTNERING TOWARDS IMPROVING SMALLSCALE FISHERS LIVELIHOODS EL CONTRATISTA SE COMPROMETE A LA REVISION SISTEMATICA Y ORGANIZACION DE LA BASE DE DATOS A PARTIR DE LA LITERATURA SECUNDARIA INCLUYENDO INFORMACION CIENTIFICA GRIS NORMATIVA Y NOTICIAS ENTRE OTROS RELACIONADA CON DELITOS INFRACCIONES Y PROHIBICIONES EN EL MARCO DE LA PESCA ILEGAL E ILICITA EN COLOMBIA</t>
  </si>
  <si>
    <t>2022/07/01</t>
  </si>
  <si>
    <t>2022/10/31</t>
  </si>
  <si>
    <t>LINA SAAVEDRA DÍAZ</t>
  </si>
  <si>
    <t>OPSP-VIN-0129</t>
  </si>
  <si>
    <t>MANUEL ALEJANDRO UMAÑA GRANADOS</t>
  </si>
  <si>
    <t>PRESTAR LOS SERVICIOS PROFESIONALES COMO ABOGADO EN LA VICERRECTORIA DE INVESTIGACION EL CONTRATISTA SE COMPROMETE A PRESTAR ASESORIA Y ORIENTACION EN MATERIA JURIDICA EN EL AREA DE CONTRATACION ESTATAL EN LOS PROYECTOS Y CONVENIOS A CARGO DE LA VICERRECTORIA DE INVESTIGACION APOYAR EN LA REVISION ELABORACION Y VALIDACION DE LOS DOCUMENTOS PRECONTRACTUALES Y CONTRACTUALES DE LAS ORDENES DE GASTO ADELANTADOS POR LA VICERRECTORIA DE INVESTIGACION DE CONFORMIDAD CON EL ESTATUTO DE CONTRATACION DE LA INSTITUCION</t>
  </si>
  <si>
    <t>2022/07/05</t>
  </si>
  <si>
    <t>2022/12/23</t>
  </si>
  <si>
    <t>ANA CAMARGO VELASQUEZ</t>
  </si>
  <si>
    <t>OPSP-VIN-0130</t>
  </si>
  <si>
    <t>PRESTAR LOS SERVICIOS PROFESIONALES COMO INGENIERO INDUSTRIAL EN LA VICERRECTORIA DE INVESTIGACION EL CONTRATISTA SE COMPROMETE A ADELANTAR PARA LA VICERRECTORIA DE INVESTIGACION EL DILIGENCIAMIENTO DE LOS FORMATOS DE SOLICITUDES DE CDP DE AFECTACIONES PRESUPUESTALES Y DE TRASLADOS INTERNOS ENTRE RUBROS PARA LOS PROYECTOS DE INVESTIGACION O DEL PLAN DE ACCION INSTITUCIONAL REVISAR Y VALIDAR LAS HOJAS DE VIDA CON SUS SOPORTES EN LA PLATAFORMA GEDOCO Y SIGEP II LOS DOCUMENTOS PRECONTRACTUALES NECESARIOS PARA ELABORACION DE ORDENES DE SERVICIOS PROFESIONALES Y DE APOYO A LA GESTION</t>
  </si>
  <si>
    <t>2022/12/30</t>
  </si>
  <si>
    <t>OPSP-VIN-0131</t>
  </si>
  <si>
    <t>PRESTAR LOS SERVICIOS PROFESIONALES EN LA VICERRECTORIA DE INVESTIGACION EL CONTRATISTA SE COMPROMETE A REVISAR Y VALIDAR LAS HOJAS DE VIDA CON SUS SOPORTES EN LA PLATAFORMA GEDOCO Y SIGEP II LOS DOCUMENTOS PRECONTRACTUALES NECESARIOS PARA ELABORACION DE ORDENES DE SERVICIOS PROFESIONALES Y DE APOYO A LA GESTION RECOPILAR ANALIZAR REVISAR Y DILIGENCIAR LOS FORMATOS REQUERIDOS EN LA ETAPA PRECONTRACTUAL Y CONTRACTUAL DE LAS ORDENES DE GASTO AUTORIZADAS POR LA VICERRECTORIA DE INVESTIGACION</t>
  </si>
  <si>
    <t>OPSP-VIN-0132</t>
  </si>
  <si>
    <t>OPSP-VIN-0133</t>
  </si>
  <si>
    <t>LIZETH CAROLINA LOZANO VASQUEZ</t>
  </si>
  <si>
    <t>OPSP-VIN-0134</t>
  </si>
  <si>
    <t>OPSP-VIN-0135</t>
  </si>
  <si>
    <t>RAY JESUS FANDIÑO GARCIA</t>
  </si>
  <si>
    <t>OPSP-VIN-0136</t>
  </si>
  <si>
    <t>PRESTACION DE SERVICIOS PROFESIONALES COMO CONTADOR PUBLICO EN LA OFICINA DE TESORERIA DE LA UNIVERSIDAD DEL MAGDALENA EL CONTRATISTA SE COMPROMETE A VERIFICAR EL TRAMITE DE LAS SOLICITUDES DE PAGOS RECIBIDAS POR LA VICERRECTORIA DE INVESTIGACION TRAMITAR LAS SOLICITUDES DE INFORMACION RECIBIDAS POR LA VICERRECTORIA DE INVESTIGACION APOYAR EN EL CONTROL FINANCIERO A LOS CONVENIOS SUSCRITOS POR LA INSTITUCION</t>
  </si>
  <si>
    <t>OPSP-VIN-0137</t>
  </si>
  <si>
    <t>PRESTACION DE SERVICIOS PROFESIONALES EN EL CENTRO DE INNOVACION Y EMPRENDIMIENTO DE LA UNIVERSIDAD DEL MAGDALENA EL CONTRATISTA SE COMPROMETE A BRINDAR SOPORTE A LA DIRECCION DEL CENTRO DE INNOVACION Y EMPRENDIMIENTO EN EL DISEÑO DE ACTIVIDADES DE FOMENTO A LA MENTALIDAD EMPRENDEDORA EN LA COMUNIDAD UNIVERSITARIA BRINDAR SOPORTE A LA DIRECCION DEL CENTRO DE INNOVACION Y EMPRENDIMIENTO EN LA ELABORACION DE DOCUMENTOS CONCEPTUALES INFORMES Y COMUNICACIONES RELACIONADOS CON LAS ACTIVIDADES REALIZADAS POR EL CENTRO DE INNOVACION Y EMPRENDIMIENTO</t>
  </si>
  <si>
    <t>2022/12/04</t>
  </si>
  <si>
    <t>GERARDO ANGULO CUENTAS</t>
  </si>
  <si>
    <t>OPSP-VIN-0138</t>
  </si>
  <si>
    <t>PRESTACION DE SERVICIOS PROFESIONALES EN EL CENTRO DE INNOVACION Y EMPRENDIMIENTO DE LA UNIVERSIDAD DEL MAGDALENA EL CONTRATISTA SE COMPROMETE A BRINDAR SOPORTE A LA DIRECCION DEL CENTRO DE INNOVACION Y EMPRENDIMIENTO EN EL DISEÑO DE ACTIVIDADES DE FOMENTO A LA MENTALIDAD INNOVADORA EN LA COMUNIDAD UNIVERSITARIA BRINDAR SOPORTE A LA DIRECCION DEL CENTRO DE INNOVACION Y EMPRENDIMIENTO EN LA ELABORACION DE DOCUMENTOS CONCEPTUALES INFORMES Y COMUNICACIONES RELACIONADOS CON LAS ACTIVIDADES REALIZADAS POR EL CENTRO DE INNOVACION Y EMPRENDIMIENTO</t>
  </si>
  <si>
    <t>OPSP-VIN-0139</t>
  </si>
  <si>
    <t>PRESTACION DE SERVICIOS PROFESIONALES EN EL CENTRO DE INNOVACION Y EMPRENDIMIENTO DE LA UNIVERSIDAD DEL MAGDALENA EL CONTRATISTA SE COMPROMETE A BRINDAR SOPORTE A LA DIRECCION DEL CENTRO DE INNOVACION Y EMPRENDIMIENTO EN LA EJECUCION DE ACTIVIDADES DE FOMENTO A LA MENTALIDAD EMPRENDEDORA EN LA COMUNIDAD UNIVERSITARIA BRINDAR SOPORTE A LA DIRECCION DEL CENTRO DE INNOVACION Y EMPRENDIMIENTO EN LA ELABORACION DE DOCUMENTOS CONCEPTUALES COMUNICACIONES E INFORMES RELACIONADOS CON LAS ACTIVIDADES REALIZADAS POR EL CENTRO DE INNOVACION Y EMPRENDIMIENTO</t>
  </si>
  <si>
    <t>OPSP-VIN-0140</t>
  </si>
  <si>
    <t>ALEX HERVE ESTRADA CAIAFA</t>
  </si>
  <si>
    <t>PRESTAR LOS SERVICIOS PROFESIONALES EN LA DIRECCION DE TRANSFERENCIA DE CONOCIMIENTO Y PROPIEDAD INTELECTUAL EL CONTRATISTA SE COMPROMETE A APOYAR A LA VICERRECTORIA DE INVESTIGACION Y SUS UNIDADES EN COORDINACION CON LA OFICINA DE RELACIONES INTERNACIONALES EN LA BUSQUEDA Y PRESENTACION DE OPORTUNIDADES DE MOVILIZACION DE RECURSOS INTERNACIONALES PARA INVESTIGACION, INNOVACION Y EMPRENDIMIENTO</t>
  </si>
  <si>
    <t>OPSP-VIN-0141</t>
  </si>
  <si>
    <t>PRESTAR LOS SERVICIOS PROFESIONALES EN LA DIRECCION DE TRANSFERENCIA DE CONOCIMIENTO Y PROPIEDAD INTELECTUAL EL CONTRATISTA SE COMPROMETE A APOYAR A LA DIRECCION DE TRANSFERENCIA DE CONOCIMIENTO Y PROPIEDAD INTELECTUAL EN EL DISEÑO IDENTIDAD GRAFICA Y DESARROLLO DE IMAGENES PARA EVENTOS PRESENCIALES O VIRTUALES REALIZADOS POR LA VICERRECTORIA DE INVESTIGACION Y SUS UNIDADES APOYAR A LA DIRECCION DE TRANSFERENCIA DE CONOCIMIENTO Y PROPIEDAD INTELECTUAL EN EL DISEÑO DE PIEZAS PROMOCIONALES FISICAS Y DIGITALES AFICHES BROCHOURE TARJETAS PENDONES VOLANTES PLEGABLES BANNERS BACKINGS BOTONES ESTANDARTES VALLAS MEMBRETES</t>
  </si>
  <si>
    <t>OPSP-VIN-0142</t>
  </si>
  <si>
    <t>PRESTAR LOS SERVICIOS PROFESIONALES EN LA DIRECCION DE TRANSFERENCIA DE CONOCIMIENTO Y PROPIEDAD INTELECTUAL EL CONTRATISTA SE COMPROMETE A CUMPLIR CON LAS SIGUIENTES ACTIVIDADES APOYAR EN LA IDENTIFICACION DE ACTIVOS DE CONOCIMIENTO SUSCEPTIBLES DE PROTECCION Y TRANSFERENCIA APOYAR EN LA RESPECTIVA ELABORACION DE LOS INVENTARIOS DE ACTIVOS DE CONOCIMIENTO SUSCEPTIBLES DE PROTECCION Y TRANSFERENCIA APOYAR LOS EJERCICIOS DE BUSQUEDA DE INFORMACION TECNOLOGICA EN BASES DE DATOS DE PROPIEDAD INDUSTRIAL Y OTRAS</t>
  </si>
  <si>
    <t>OPSP-VIN-0143</t>
  </si>
  <si>
    <t>PRESTAR LOS SERVICIOS PROFESIONALES EN LA DIRECCION DE TRANSFERENCIA DE CONOCIMIENTO Y PROPIEDAD INTELECTUAL EL CONTRATISTA SE COMPROMETE A CUMPLIR APOYAR A LA DIRECCION DE TRANSFERENCIA DE CONOCIMIENTO Y PROPIEDAD INTELECTUAL EN LA CONSOLIDACION DE UNA CULTURA DE APROPIACION Y GESTION DE LA PROPIEDAD INTELECTUAL EN LA COMUNIDAD UNIVERSITARIA APOYAR A LA DIRECCION DE TRANSFERENCIA DE CONOCIMIENTO Y PROPIEDAD INTELECTUAL EN LOS PROCESOS DE PROTECCION Y SEGUIMIENTO DE SOLICITUDES DE REGISTRO PARA LA PROTECCION DE LA PROPIEDAD INTELECTUAL DE LA UNIVERSIDAD DEL MAGDALENA</t>
  </si>
  <si>
    <t>OPSP-VIN-0144</t>
  </si>
  <si>
    <t>PRESTAR LOS SERVICIOS PROFESIONALES EN LA DIRECCION DE GESTION DEL CONOCIMIENTO DGC EL CONTRATISTA SE COMPROMETE A ADELANTAR PARA LA DIRECCION DE GESTION DEL CONOCIMIENTO LA VALORACION Y REVISION DEL CUMPLIMIENTO DE LOS REQUISITOS DE LOS PROYECTOS DE CTEL QUE SE PRESENTEN EN LA VICERRECTORIA DE INVESTIGACION PARA SER FINANCIADOS POR EL FONDO FONCIENCIAS ADELANTAR PARA LA DIRECCION DE GESTION DEL CONOCIMIENTO LA VALORACION Y REVISION DEL CUMPLIMIENTO DE LOS REQUISITOS DE LOS PROYECTOS DE CTEL QUE SE PRESENTEN EN LA VIN PARA SER FINANCIADOS CON RECURSOS EXTERNOS</t>
  </si>
  <si>
    <t>OPSP-VIN-0145</t>
  </si>
  <si>
    <t>HEIDY VIVIANANA PEREZ FEDRICH</t>
  </si>
  <si>
    <t>PRESTAR LOS SERVICIOS PROFESIONALES EN LA DIRECCION DE GESTION DEL CONOCIMIENTO DGC EL CONTRATISTA SE COMPROMETE A ADELANTAR PARA LA DIRECCION DE GESTION DEL CONOCIMIENTO LA VALORACION Y REVISION DEL CUMPLIMIENTO DE LOS REQUISITOS DE LOS PROYECTOS DE CTEL QUE SE PRESENTEN EN LA VICERRECTORIA DE INVESTIGACION PARA SER FINANCIADOS POR EL FONDO FONCIENCIAS ADELANTAR PARA LA DIRECCION DE GESTION DEL CONOCIMIENTO LA VALORACION Y REVISION DEL CUMPLIMIENTO DE LOS REQUISITOS DE LOS PROYECTOS DE CTEL QUE SE PRESENTEN EN LA VICERRECTORIA DE INVESTIGACION PARA SER FINANCIADOS CON RECURSOS EXTERNOS</t>
  </si>
  <si>
    <t>OPSP-VIN-0146</t>
  </si>
  <si>
    <t>PRESTAR LOS SERVICIOS PROFESIONALES COMO INGENIERO INDUSTRIAL EN LA VICERRECTORIA DE INVESTIGACION EL CONTRATISTA SE COMPROMETE A ADELANTAR PARA LA VICERRECTORIA DE INVESTIGACION LA IMPLEMENTACION DE NORMAS DE LA GESTION DE LA CALIDAD EN EL PROCESO DE GESTION DE LA INVESTIGACION COADYUVAR EN LA IDENTIFICACION ANALISIS MEDICION Y DOCUMENTACION DE LAS NECESIDADES OPORTUNIDADES DE MEJORA Y CAPACIDADES DE LOS PROCESOS DE CIENCIA TECNOLOGIA E INNOVACION</t>
  </si>
  <si>
    <t>DANA CABALLERO</t>
  </si>
  <si>
    <t>OPSP-VIN-0147</t>
  </si>
  <si>
    <t>FANNY TATIANA GONZALEZ GAVIRIA</t>
  </si>
  <si>
    <t>PRESTAR LOS SERVICIOS PROFESIONALES EN LA EDITORIAL UNIMAGDALENA EL CONTRATISTA SE COMPROMETE A APOYAR LOS PROCESOS DE VERIFICACION DE APLICACION DE NORMAS Y DEMAS REQUERIMIENTOS ESTABLECIDOS EN EL REGLAMENTO EDITORIAL UNIMAGDALENA POR PARTE DE LOS AUTORES EN LAS DISTINTAS PUBLICACIONES DE LA EDITORIAL APOYAR EN EL SEGUIMIENTO DE LOS PROCESOS DE EDICION IMPRESION DIVULGACION Y COMERCIALIZACION DE LAS PUBLICACIONES DE LA EDITORIAL UNIMAGDALENA</t>
  </si>
  <si>
    <t>2022/12/16</t>
  </si>
  <si>
    <t>JORGE MARIO ORTEGA IGLESIA</t>
  </si>
  <si>
    <t>OPSP-VIN-0148</t>
  </si>
  <si>
    <t>PRESTAR LOS SERVICIOS PROFESIONALES COMO INGENIERO INDUSTRIAL EN LA VICERRECTORIA DE INVESTIGACION EL CONTRATISTA SE COMPROMETE A COADYUVAR EN EL DESARROLLO DE ESTUDIOS DE VIGILANCIA E INTELIGENCIA CIENTIFICA Y TECNOLOGICA QUE SUPLAN LAS NECESIDADES DE LA VICERRECTORIA DE INVESTIGACION SUS UNIDADES DE GESTION Y LAS DEMAS UNIDADES DE LA UNIVERSIDAD Y LLEVAR UN REGISTRO HISTORICO DE LOS MISMOS</t>
  </si>
  <si>
    <t>OPSP-VIN-0149</t>
  </si>
  <si>
    <t>PRESTAR LOS SERVICIOS PROFESIONALES COMO CONTADOR PUBLICO EN LA OFICINA DE PRESUPUESTO DE LA UNIMAGDALENA EN MARCO AL CONVENIO INTERADMINISTRATIVO N 732 DE 2022 SUSCRITO ENTRE EL MINISTERIO DE AMBIENTE Y DESARROLLO SOSTENIBLE Y UNIVERSIDAD DEL MAGDALENA EL CONTRATISTA SE COMPROMETE A APOYAR EN EL DILIGENCIAMIENTO EN EL SINAP DE LOS CDP SOLICITADOS PARA CADA PROYECTO INTERNO Y EXTERNO O DEL PLAN DE ACCION INSTITUCIONAL Y AUTORIZADAS POR LA VICERRECTORIA DE INVESTIGACION</t>
  </si>
  <si>
    <t>2022/11/15</t>
  </si>
  <si>
    <t>ANAFLORA JIMENEZ DE LA HOZ</t>
  </si>
  <si>
    <t>OPSP-VIN-0150</t>
  </si>
  <si>
    <t>MONICA ISABEL CALDERÓN SOLANO</t>
  </si>
  <si>
    <t>OPSP-VIN-0151</t>
  </si>
  <si>
    <t>PRESTACION DE SERVICIOS PROFESIONALES EN EL CENTRO DE INNOVACION Y EMPRENDIMIENTO DE LA UNIVERSIDAD DEL MAGDALENA EL CONTRATISTA SE COMPROMETE A BRINDAR SOPORTE A LA DIRECCION DEL CENTRO DE INNOVACION Y EMPRENDIMIENTO EN EL DISEÑO E IMPLEMENTACION DE ACTIVIDADES DE SENSIBILIZACION Y FORMACION EN INNOVACION, EMPRENDIMIENTO Y COLABORACION UNIVERSIDAD  EMPRESA  ESTADO BRINDAR SOPORTE A LA DIRECCION DEL CENTRO DE INNOVACION Y EMPRENDIMIENTO EN LA CREACION DE UNA CULTURA DE COOPERACION UNIVERSIDAD  EMPRESA  ESTADO ENTRE LOS MIEMBROS DE LA COMUNIDAD UNIVERSITARIA</t>
  </si>
  <si>
    <t>2022/09/20</t>
  </si>
  <si>
    <t>OPSP-VIN-0152</t>
  </si>
  <si>
    <t>PRESTACION DE SERVICIOS PROFESIONALES EN EL CENTRO DE INNOVACION Y EMPRENDIMIENTO DE LA UNIVERSIDAD DEL MAGDALENA EL CONTRATISTA SE COMPROMETE A BRINDAR APOYO A LA DIRECCION DEL CENTRO DE INNOVACION Y EMPRENDIMIENTO EN EL ACOMPAÑAMIENTO A PROCESOS DE INNOVACION Y EMPRENDIMIENTO DESARROLLADOS POR LOS DIFERENTES ESTAMENTOS DE LA COMUNIDAD UNIVERSITARIA BRINDAR SOPORTE A LA DIRECCION DEL CENTRO DE INNOVACION Y EMPRENDIMIENTO EN EL SEGUIMIENTO A LA EJECUCION DE LAS PRACTICAS DE INNOVACION Y EMPRENDIMIENTO</t>
  </si>
  <si>
    <t>OPSP-VIN-0153</t>
  </si>
  <si>
    <t>PRESTAR LOS SERVICIOS PROFESIONALES EN LA GESTION Y EL SEGUIMIENTO A PROYECTOS DE CTEI DE LA VICERRECTORIA DE INVESTIGACION EN MARCO AL CONVENIO INTERADMINISTRATIVO N 732 DE 2022 SUSCRITO ENTRE EL MINISTERIO DE AMBIENTE Y DESARROLLO SOSTENIBLE Y LA UNIVERSIDAD DEL MAGDALENA EL CONTRATISTA SE COMPROMETE A ADELANTAR PARA LA VICERRECTORIA DE INVESTIGACION LA VALORACION Y REVISION DEL CUMPLIMIENTO DE LOS REQUISITOS DE LOS PROYECTOS DE CTEL QUE SE PRESENTEN EN LA VICERRECTORIA DE INVESTIGACION PARA SER FINANCIADOS POR EL FONDO FONCIENCIAS</t>
  </si>
  <si>
    <t>OPSP-VIN-0154</t>
  </si>
  <si>
    <t>ROSANA  CASTRO</t>
  </si>
  <si>
    <t>OPSP-VIN-0155</t>
  </si>
  <si>
    <t>DIANA CAROLINA MORALES CERVANTES</t>
  </si>
  <si>
    <t>PRESTAR LOS SERVICIOS PROFESIONALES EN LA DIRECCION DE TRANSFERENCIA DE CONOCIMIENTO Y PROPIEDAD INTELECTUAL EL CONTRATISTA SE COMPROMETE A APOYAR EN LA ELABORACION DE LOS DIFERENTES INFORMES DE GESTION QUE SEAN SOLICITADOS A LA DIRECCION DE TRANSFERENCIA DE CONOCIMIENTO Y PROPIEDAD INTELECTUAL APOYAR EN LA VERIFICACION DEL CUMPLIMIENTO DE LOS REQUISITOS DE LOS SOLICITANTES QUE PARTICIPEN EN CADA UNA DE LAS CONVOCATORIAS QUE REALIZA LA VICERRECTORIA DE INVESTIGACION A TRAVES DE LA DIRECCION DE TRANSFERENCIA DE CONOCIMIENTO Y PROPIEDAD INTELECTUAL</t>
  </si>
  <si>
    <t>OPSP-VIN-0156</t>
  </si>
  <si>
    <t>MARIA CLARA RIASCOS NIGRINIS</t>
  </si>
  <si>
    <t>PRESTAR LOS SERVICIOS PROFESIONALES EN LA DIRECCION DE TRANSFERENCIA DE CONOCIMIENTO Y PROPIEDAD INTELECTUAL EL CONTRATISTA SE COMPROMETE A APOYAR LA COORDINACION LOGISTICA DE FOROS CONFERENCIAS SEMINARIOS Y DEMAS EVENTOS PRESENCIALES O VIRTUALES DESTINADOS A SOCIALIZAR ACTIVIDADES DE CTEI APOYAR CON EL TRAMITE DE LOS REQUERIMIENTOS RELACIONADOS CON LA EJECUCION DE EVENTOS PROGRAMADOS DE MANERA VIRTUAL O PRESENCIAL Y CON EL ACOMPAÑAMIENTO PARA CULMINAR LOS MISMOS CON EXITO</t>
  </si>
  <si>
    <t>OPSP-VIN-0157</t>
  </si>
  <si>
    <t>OPSP-VIN-0158</t>
  </si>
  <si>
    <t>STELLA JUDITH SALAS SALAZAR</t>
  </si>
  <si>
    <t>OPSP-VIN-0159</t>
  </si>
  <si>
    <t>OPSP-VIN-0160</t>
  </si>
  <si>
    <t>PRESTAR LOS SERVICIOS PROFESIONALES PARA LA VICERRECTORIA DE INVESTIGACION EL CONTRATISTA SE COMPROMETE A COADYUVAR A LA GESTION DE LA VIN EN LA REALIZACION DE ACTIVIDADES DE PROYECTOS ESTRATEGICOS ACOMPAÑAR LA ORGANIZACION DE ACTIVIDADES ACADEMICAS DE INVESTIGACION Y DE DIVULGACION CIENTIFICA REALIZAR ACTIVIDADES DE ACOMPAÑAMIENTO AL VICERRECTOR DE INVESTIGACION EN LA GESTION Y CONSECUCION DE RECURSOS DE FUENTES EXTERNAS Y RELACIONES CON EL ENTORNO</t>
  </si>
  <si>
    <t>OPSP-VIN-0161</t>
  </si>
  <si>
    <t>PRESTAR LOS SERVICIOS PROFESIONALES COMO INGENIERO DE SISTEMAS EN LA VICERRECTORIA DE INVESTIGACION EL CONTRATISTA SE COMPROMETE A COADYUVAR EN LA ADMINISTRACION IMPLEMENTACION MANTENIMIENTO Y SOPORTE AL SISTEMA DE SOFTWARE PARA LA GESTION DE LA IDI EL EMPRENDIMIENTO Y LA CREACION ARTISTICA Y CULTURAL EN LA UNIVERSIDAD DEL MAGDALENA ADELANTAR LA CAPACITACION A LOS USUARIOS EN EL USO DEL SISTEMA DE SOFTWARE DE LA VIN</t>
  </si>
  <si>
    <t>OPSP-VIN-0162</t>
  </si>
  <si>
    <t>PRESTAR LOS SERVICIOS PROFESIONALES EN LA DIRECCION DE GESTION DEL CONOCIMIENTO DGC EL CONTRATISTA SE COMPROMETE A DILIGENCIAR Y ACTUALIZAR LA INSCRIPCION DE LOS PROYECTOS EN EL SISTEMA DE INFORMACION DE LA VICERRECTORIA DE INVESTIGACION APOYAR EN LA DIFUSION DE LAS CONVOCATORIAS DE PROYECTOS DE CTEI QUE SE PRESENTEN AL INTERIOR DE LA UNIVERSIDAD A NIVEL NACIONAL YO INTERNACIONAL</t>
  </si>
  <si>
    <t>OPSP-VIN-0163</t>
  </si>
  <si>
    <t>PRESTAR LOS SERVICIOS PROFESIONALES EN LA DIRECCION DE TRANSFERENCIA DE CONOCIMIENTO Y PROPIEDAD INTELECTUAL LA CONTRATISTA SE COMPROMETE A APOYAR A LA DIRECCION DE TRANSFERENCIA DE CONOCIMIENTO Y PROPIEDAD INTELECTUAL EN LA REALIZACION DE TALLERES O CURSOS PARA LA FORMACION DE LA COMUNIDAD UNIMAGDALENA EMPRENDEDORES Y EMPRESARIOS EN MATERIA DE PROPIEDAD INTELECTUAL BRINDAR SOPORTE EN LA EVALUACION DE PROYECTOS TECNOLOGICOS SUSCEPTIBLES DE PROTECCION</t>
  </si>
  <si>
    <t>OPSP-VIN-0164</t>
  </si>
  <si>
    <t>ROSMERY KATHERINE CRUZ O BYRNE</t>
  </si>
  <si>
    <t>PRESTAR LOS SERVICIOS PROFESIONALES EN LA DIRECCION DE TRANSFERENCIA DE CONOCIMIENTO Y PROPIEDAD INTELECTUAL LA CONTRATISTA SE COMPROMETE A APOYAR LOS EJERCICIOS DE BUSQUEDA DE INFORMACION TECNOLOGICA EN BASES DE DATOS DE PROPIEDAD INDUSTRIAL Y OTRAS APOYAR EL ANALISIS DE INFORMACION TECNOLOGICA PROCEDENTE DE BUSQUEDAS EN BASES DE DATOS DE PROPIEDAD INDUSTRIAL Y OTRAS APOYAR LA ELABORACION DE BOLETINES TECNOLOGICOS EN TEMATICAS DE INTERES PARA LA COMUNIDAD UNIMAGDALENA EMPRENDEDORES Y EMPRESARIOS</t>
  </si>
  <si>
    <t>OPSP-VIN-0165</t>
  </si>
  <si>
    <t>PRESTAR LOS SERVICIOS PROFESIONALES EN LA DIRECCION DE TRANSFERENCIA DE CONOCIMIENTO Y PROPIEDAD INTELECTUAL EL CONTRATISTA SE COMPROMETE A APOYAR OPERATIVA Y LOGISTICAMENTE EN EL DESARROLLO DE LOS DIFERENTES EVENTOS DE CTEI QUE SE REALICEN DE MANERA VIRTUAL O PRESENCIAL POR PARTE DE A LA VICERRECTORIA DE INVESTIGACION YO SUS UNIDADES APOYAR EN LAS ACTIVIDADES DE DIVULGACION DE LOS EVENTOS DE CTEI QUE SE PRODUZCAN POR MEDIOS VIRTUALES YO DE MODO PRESENCIAL CON AUSPICIO DE LA VICERRECTORIA DE INVESTIGACION.</t>
  </si>
  <si>
    <t>OPSP-VIN-0166</t>
  </si>
  <si>
    <t>PRESTACION DE SERVICIOS PROFESIONALES COMO INGENIERO INDUSTRIAL EN EL CENTRO DE INNOVACION Y EMPRENDIMIENTO DE LA UNIVERSIDAD DEL MAGDALENA EL CONTRATISTA SE COMPROMETE A BRINDAR APOYO A LA DIRECCION DEL CENTRO DE INNOVACION Y EMPRENDIMIENTO EN EL ACOMPAÑAMIENTO A PROCESOS DE EMPRENDIMIENTO DESARROLLADOS POR LOS DIFERENTES ESTAMENTOS DE LA COMUNIDAD UNIVERSITARIA BRINDAR APOYO A LA DIRECCION DEL CENTRO DE INNOVACION Y EMPRENDIMIENTO EN EL SEGUIMIENTO A LA EJECUCION DE LAS PRACTICAS DE INNOVACION Y EMPRENDIMIENTO</t>
  </si>
  <si>
    <t>OPSP-VIN-0167</t>
  </si>
  <si>
    <t>CRISTIAN CAMILO CARMONA CAICEDO</t>
  </si>
  <si>
    <t>PRESTAR LOS SERVICIOS PROFESIONALES EN MARCO DEL PROYECTO DE INVESTIGACION ANALISIS ANTROPOLOGICO DE LAS INTERVENCIONES APROPIACIONES Y RESISTENCIAS DE LOS DISCURSOS Y PRACTICAS BIOMEDICAS DE MUJERES EN SANTA MARTA COLOMBIA FINANCIADO MEDIANTE EL CONTRATO DE RECUPERACION CONTINGENTE N 414 DE 2021 CELEBRADO ENTRE MINCIENCIAS Y LA UNIVERSIDAD DEL MAGDALENA</t>
  </si>
  <si>
    <t>2022/07/06</t>
  </si>
  <si>
    <t>2022/08/31</t>
  </si>
  <si>
    <t>ASTRID LORENA PERAFÁN LEDEZMA</t>
  </si>
  <si>
    <t>OPSP-VIN-0168</t>
  </si>
  <si>
    <t>PRESTAR LOS SERVICIOS PROFESIONALES EN LA VICERRECTORIA DE INVESTIGACION PARA FORTALECER LOS PROCESOS DE APROPIACION SOCIAL DEL CONOCIMIENTO CON NUEVAS FORMAS DE TRANSFERENCIA Y DIVULGACION DEL CONOCIMIENTO EL CONTRATISTA SE COMPROMETE A COADYUVAR EN LA PRODUCCION DEL MATERIAL AUDIOVISUAL DE ACTIVIDADES DE APROPIACION SOCIAL DEL CONOCIMIENTO COADYUVAR A LA PROMOCION Y DIVULGACION DE LA CIENCIA</t>
  </si>
  <si>
    <t>OPSP-VIN-0169</t>
  </si>
  <si>
    <t>PRESTACION DE SERVICIOS PROFESIONALES EN LA VICERRECTORIA DE INVESTIGACION DE LA UNIVERSIDAD DEL MAGDALENA EL CONTRATISTA SE COMPROMETE A REALIZAR ACOMPAÑAMIENTO A LAS ACTIVIDADES DE GRABACION CON CAMARA FIJA DE VIDEO DRONES Y DEMAS EQUIPOS AUDIOVISUALES EDICION Y REALIZACION DE MATERIAL AUDIOVISUAL PARA LA APROPIACION SOCIAL DEL CONOCIMIENTO Y LA DIVULGACION CIENTIFICA APOYO EN EL MANEJO DE EQUIPOS PARA LAS TRANSMISIONES EN VIVO POR LAS PLATAFORMAS DE LA VICERRECTORIA DE INVESTIGACION Y UNIMAGDALENA</t>
  </si>
  <si>
    <t>OPSP-VIN-0170</t>
  </si>
  <si>
    <t>JENNY LISETH MACHADO VIVES</t>
  </si>
  <si>
    <t>PRESTAR LOS SERVICIOS PROFESIONALES EN LA VICERRECTORIA DE INVESTIGACION PARA FORTALECER LOS PROCESOS DE APROPIACION SOCIAL DEL CONOCIMIENTO CON NUEVAS FORMAS DE TRANSFERENCIA Y DIVULGACION DEL CONOCIMIENTO EL CONTRATISTA SE COMPROMETE A COADYUVAR EN LA PRODUCCION DEL MATERIAL AUDIOVISUAL DE ACTIVIDADES DE APROPIACION SOCIAL DEL CONOCIMIENTO COADYUVAR A LA PROMOCION Y DIVULGACION DE LA CIENCIA APOYO A LA GESTION DE LA VIN PARA LAS TRANSMISIONES EN VIVO POR LAS PLATAFORMAS DE LA VICERRECTORA DE INVESTIGACION Y UNIMAGDALENA</t>
  </si>
  <si>
    <t>OPSP-VIN-0171</t>
  </si>
  <si>
    <t>PRESTAR LOS SERVICIOS PROFESIONALES EN EL PROYECTO DE INVESTIGACION ACTUALIZACION DE LA POLITICA NACIONAL DE HUMEDALES INTERIORES DE COLOMBIA PNHIC EN MARCO DEL CONVENIO INTERADMINISTRATIVO N 732 DE 2022 SUSCRITO ENTRE EL MINISTERIO DE AMBIENTE Y DESARROLLO SOSTENIBLE Y LA UNIVERSIDAD DEL MAGDALENA EL CONTRATISTA SE COMPROMETE A APOYAR EN LA DIRECCION DEL CONVENIO EN LO REFERENTE A TEMAS ADMINISTRATIVOS QUE SEAN REQUERIDOS EN LA EJECUCION DE LAS DIFERENTES ACTIVIDADES PROYECTADAS EN EL CONVENIO ASISTIR A LOS COMITES TECNICOS PARA BRINDAR APOYO EN LO RELACIONADO CON TEMAS ADMINISTRATIVOS DEL CONVENIO Y GESTIONAR LAS ACTIVIDADES PROPUESTAS</t>
  </si>
  <si>
    <t>MANUEL ENRIQUE TABORDA</t>
  </si>
  <si>
    <t>OPSP-VIN-0172</t>
  </si>
  <si>
    <t>LUIS FELIPE MÁRQUEZ LORA</t>
  </si>
  <si>
    <t>PRESTAR LOS SERVICIOS PROFESIONALES EN LA EDITORIAL UNIMAGDALENA EL CONTRATISTA SE COMPROMETE A LA ELABORACION DE LA DIAGRAMACION DEL DIVERSO MATERIAL QUE PUBLICA LA EDITORIAL UNIMAGDALENA AJUSTAR LOS TEXTOS EN VERSION ELECTRONICA CUANDO LOS AUTORES DEL LIBRO Y EL COORDINADOR DE PUBLICACIONES REALICE LA REVISION FINAL AL MACHOTE DEL TEXTO DESCRIBIR LAS ESPECIFICACIONES TECNICAS QUE TIENE CADA LIBRO Y REVISTA INSTITUCIONAL PARA SER ENVIADAS A LAS DISTINTAS EMPRESAS ENCARGADAS DE IMPRESION DE LOS TEXTOS</t>
  </si>
  <si>
    <t>2022/07/11</t>
  </si>
  <si>
    <t>OPSP-VIN-0173</t>
  </si>
  <si>
    <t>OPSP-VIN-0174</t>
  </si>
  <si>
    <t>KEISY PAOLA MIRANDA ÁLVAREZ</t>
  </si>
  <si>
    <t>PRESTAR LOS SERVICIOS PROFESIONALES EN LA EDITORIAL UNIMAGDALENA LA CONTRATISTA SE COMPROMETE A APOYAR EN LOS TRAMITES ADMINISTRATIVOS, FINANCIEROS Y DE EJECUCION PRESUPUESTAL DE LA EDITORIAL ESTO INCLUYE A APOYAR LA SOLICITUD PREPARACION Y CARGUE DE DOCUMENTOS PARA LA GENERACION DE ORDENES CONTRATOS Y RESOLUCIONES AUTORIZADAS PARA EL PROGRAMA EDITORIAL B APOYO EN LA SOLICITUD Y SEGUIMIENTO PARA LA EXPEDICION DE CDP DE AFECTACIONES PRESUPUESTALES Y DE TRASLADOS INTERNOS ENTRE RUBROS</t>
  </si>
  <si>
    <t>OPSP-VIN-0175</t>
  </si>
  <si>
    <t>PRESTAR LOS SERVICIOS PROFESIONALES EN LA EDITORIAL UNIMAGDALENA LA CONTRATISTA SE COMPROMETE A APOYAR EN LA REALIZACION DE LOS EVENTOS ACADEMICOS CULTURALES Y ARTISTICOS QUE REALIZA LA EDITORIAL UNIMAGDALENA APOYAR A LA GESTION DEL PROCESO EDITORIAL DE LAS OBRAS QUE RECIBE LA EDITORIAL UNIMAGDALENA PARA SU PUBLICACION APOYO EN LA ELABORACION DE LA REVISTA DE DIVULGACION DE LA EDITORIAL UNIMAGDALENA</t>
  </si>
  <si>
    <t>OPSP-VIN-0176</t>
  </si>
  <si>
    <t>PRESTAR LOS SERVICIOS PROFESIONALES EN LA EDITORIAL UNIMAGDALENA EL CONTRATISTA SE COMPROMETE A LA ELABORACION DE LA DIAGRAMACION DEL DIVERSO MATERIAL LIBROS REVISTAS BOLETINES CARTILLAS QUE PUBLICA LA EDITORIAL UNIMAGDALENA AJUSTAR LOS TEXTOS EN VERSION ELECTRONICA CUANDO LOS AUTORES DEL LIBRO Y EL COORDINADOR DE PUBLICACIONES REALICE LA REVISION FINAL AL MACHOTE DE LA OBRA</t>
  </si>
  <si>
    <t>OPSP-VIN-0177</t>
  </si>
  <si>
    <t>ANISBETH DE JESUS DAZA PADILLA</t>
  </si>
  <si>
    <t>PRESTAR LOS SERVICIOS PROFESIONALES EN LA EDITORIAL UNIMAGDALENA LA CONTRATISTA SE COMPROMETE A APOYAR EN LA ACTUALIZACION DEL CATALOGO DE LAS PUBLICACIONES DE LA EDITORIAL APOYO EN LA ELABORACION DE LA REVISTA ENTRE TEXTOS REVISTA DE DIVULGACION DE LA EDITORIAL UNIMAGDALENA MANTENER ACTUALIZADA LA INFORMACION DE LA PAGINA WEB DE LA EDITORIAL UNIMAGDALENA APOYAR EN LA GESTION DEL PROCESO DE PUBLICACION DE LAS OBRAS DE LA EDITORIAL</t>
  </si>
  <si>
    <t>OPSP-VIN-0178</t>
  </si>
  <si>
    <t>ORIANA PATRICIA RUSSO MANJARRES</t>
  </si>
  <si>
    <t>PRESTACION DE SERVICIOS PROFESIONALES EN MARCO DEL PROYECTO JOVENES INVESTIGADORES 4142021 RESILIENCIA EMOCIONALIDAD Y ADAPTABILIDAD AL USO DE LAS TECNOLOGIAS DURANTE AISLAMIENTO FISICO POR COVID19 EN ESTUDIANTES Y PROFESORES COLOMBIANOS EN MARCO DEL CONVENIO CONTRATO DE FINANCIAMIENTO DE RECUPERACION CONTINGENTE N 4142021 CELEBRADO ENTRE MINCIENCIAS Y LA UNIVERSIDAD DEL MAGDALENA  UNIMAGDALENA</t>
  </si>
  <si>
    <t>2022/08/10</t>
  </si>
  <si>
    <t>ZUANY LUZ PABA ARGOTE</t>
  </si>
  <si>
    <t>OPSP-VIN-0179</t>
  </si>
  <si>
    <t>JAIME ANTONIO MENDOZA DEL CASTILLO</t>
  </si>
  <si>
    <t>PRESTACION DE SERVICIOS PROFESIONALES EN EL CENTRO DE INNOVACION Y EMPRENDIMIENTO DE LA UNIVERSIDAD DEL MAGDALENA EL CONTRATISTA SE COMPROMETE A BRINDAR SOPORTE A LA DIRECCION DEL CENTRO DE INNOVACION Y EMPRENDIMIENTO EN EL DISEÑO DE ACTIVIDADES DE FOMENTO A LA MENTALIDAD INNOVADORA EN LA COMUNIDAD UNIVERSITARIA BRINDAR SOPORTE A LA DIRECCION DEL CENTRO DE INNOVACION Y EMPRENDIMIENTO EN EL SEGUIMIENTO A LA EJECUCION DE LAS PRACTICAS DE INNOVACION Y EMPRENDIMIENTO</t>
  </si>
  <si>
    <t>2022/12/10</t>
  </si>
  <si>
    <t>OPSP-VIN-0180</t>
  </si>
  <si>
    <t>PRESTACION DE SERVICIOS PROFESIONALES EN EL CENTRO DE INNOVACION Y EMPRENDIMIENTO DE LA UNIVERSIDAD DEL MAGDALENA EL CONTRATISTA SE COMPROMETE A BRINDAR APOYO LOGISTICO A LA DIRECCION DEL CENTRO DE INNOVACION Y EMPRENDIMIENTO EN LA REALIZACION DE ACTIVIDADES DE SENSIBILIZACION Y FORMACION EN EMPRENDIMIENTO PARA TODA LA COMUNIDAD UNIVERSITARIA BRINDAR SOPORTE A LA DIRECCION DEL CENTRO DE INNOVACION Y EMPRENDIMIENTO EN EL SEGUIMIENTO A LA EJECUCION DE LAS PRACTICAS DE INNOVACION Y EMPRENDIMIENTO</t>
  </si>
  <si>
    <t>OPSP-VIN-0181</t>
  </si>
  <si>
    <t>PRESTACION DE SERVICIOS PROFESIONALES EN LA VICERRECTORIA DE INVESTIGACION PARA FORTALECER LOS PROCESOS DE APROPIACION SOCIAL DEL CONOCIMIENTO A PARTIR DE NUEVAS FORMAS DE DIVULGACION BASADAS EN LA PRODUCCION DE CONTENIDOS DIGITALES Y LA INTEGRACION TRANSMEDIA EL CONTRATISTA SE COMPROMETE A APOYAR EN EL REGISTRO DE PROYECTOS DE INVESTIGACION EN LA PLATAFORMA DE LA VICERRECTORIA DE INVESTIGACION ACOMPAÑAR EN LA VERIFICACION COMPLETA DE LA INFORMACION DE PROYECTOS DE INVESTIGADORES Y GRUPOS DE INVESTIGACION</t>
  </si>
  <si>
    <t>2022/11/10</t>
  </si>
  <si>
    <t>OPSP-VIN-0182</t>
  </si>
  <si>
    <t>PRESTAR LOS SERVICIOS PROFESIONALES COMO INGENIERO INDUSTRIAL EN LA VICERRECTORIA DE INVESTIGACION LA CONTRATISTA SE COMPROMETE A APOYAR LA ELABORACION DE ESTUDIOS DE VIGILANCIA E INTELIGENCIA CIENTIFICA Y TECNOLOGICA QUE SUPLAN LAS NECESIDADES DE LA VICERRECTORIA DE INVESTIGACION SUS UNIDADES DE GESTION Y LAS DEMAS UNIDADES DE LA UNIVERSIDAD APOYAR LA ELABORACION DE DOCUMENTACION TECNICA CIENTIFICA Y DE DIVULGACION A PARTIR DE LOS RESULTADOS OBTENIDOS EN PROCESOS DE VIGILANCIA E INTELIGENCIA CIENTIFICA Y TECNOLOGICA</t>
  </si>
  <si>
    <t>OPSP-VIN-0183</t>
  </si>
  <si>
    <t>HIDALGO MONTOYA OSCAR ALONSO</t>
  </si>
  <si>
    <t>PRESTAR LOS SERVICIOS PROFESIONALES PARA ORIENTAR Y APOYAR EN LA ESTRUCTURACION FORMULACION Y SEGUIMIENTO DE PROPUESTAS Y PROYECTOS EL CONTRATISTA SE COMPROMETE A APOYAR ORIENTAR Y COLABORAR CON LA VICERRECTORIA DE INVESTIGACION Y LA DIRECCION DE GESTION DEL CONOCIMIENTO EN TEMAS RELACIONADOS CON EL ANALISIS ESTRUCTURACION FORMULACION Y PRESENTACION DE PROYECTOS APOYAR ORIENTAR Y COLABORAR CON LOS LIDERES DE LOS PROYECTOS EN LA METODOLOGIA ESTRUCTURACION Y FORMULACION DE PROPUESTAS DE PROYECTOS A SER PRESENTADAS EN LAS CONVOCATORIAS</t>
  </si>
  <si>
    <t>OPSP-VIN-0184</t>
  </si>
  <si>
    <t>DALIANYS DE JESÚS PASTRANA MARTÍNEZ</t>
  </si>
  <si>
    <t>PRESTAR LOS SERVICIOS PROFESIONALES COMO CONTADOR PUBLICO EN EL GRUPO DE CONTABILIDAD DE LA UNIMAGDALENA EN MARCO DEL CONVENIO INTERADMINISTRATIVO N 732 DE 2022 SUSCRITO ENTRE EL MINISTERIO DE AMBIENTE Y DESARROLLO SOSTENIBLE Y UNIVERSIDAD DEL MAGDALENA EL CONTRATISTA SE COMPROMETE A APOYAR AL GRUPO DE CONTABILIDAD EN LA ELABORACION DE CUENTAS POR PAGAR Y OBLIGACIONES PRESUPUESTALES APOYAR AL PROFESIONAL ESPECIALIZADO DEL GRUPO DE CONTABILIDAD EN LA ELABORACION DE LOS INFORMES FINANCIEROS DE AVANCES Y FINALES DE PROYECTOS</t>
  </si>
  <si>
    <t>DEWAR ENRIQUE LOPEZ MORGAN</t>
  </si>
  <si>
    <t>OPSP-VIN-0185</t>
  </si>
  <si>
    <t>PRESTAR LOS SERVICIOS PROFESIONALES PARA APOYAR LA FORMULACION PRESENTACION Y SEGUIMIENTO DE PROYECTOS FINANCIABLES POR EL SISTEMA GENERAL DE REGALIAS EL CONTRATISTA SE COMPROMETE A APOYAR ORIENTAR Y COLABORAR CON LOS LIDERES DE LOS PROYECTOS EN LA METODOLOGIA ESTRUCTURACION Y FORMULACION DE PROPUESTAS DE PROYECTOS A SER PRESENTADAS EN LAS CONVOCATORIAS APOYAR ORIENTAR Y COLABORAR CON LOS LIDERES DE LOS PROYECTOS EN EL REGISTRO Y PRESENTACION DE LAS PROPUESTAS DE PROYECTOS A SER PRESENTADAS EN LAS CONVOCATORIAS</t>
  </si>
  <si>
    <t>OPSP-VIN-0186</t>
  </si>
  <si>
    <t>PRESTAR LOS SERVICIOS PROFESIONALES EN LA VICERRECTORIA DE INVESTIGACION EL CONTRATISTA SE COMPROMETE A APOYAR LA ELABORACION DE ESTUDIOS DE VIGILANCIA E INTELIGENCIA CIENTIFICA Y TECNOLOGICA QUE SUPLAN LAS NECESIDADES DE LA VICERRECTORIA DE INVESTIGACION SUS UNIDADES DE GESTION Y LAS DEMAS UNIDADES DE LA UNIVERSIDAD Y LLEVAR UN REGISTRO HISTORICO DE LOS MISMOS APOYAR LA ELABORACION DE DOCUMENTACION TECNICA CIENTIFICA Y DE DIVULGACION A PARTIR DE LOS RESULTADOS OBTENIDOS EN PROCESOS DE VIGILANCIA E INTELIGENCIA CIENTIFICA Y TECNOLOGICA</t>
  </si>
  <si>
    <t>OPSP-VIN-0187</t>
  </si>
  <si>
    <t>PRESTACION DE SERVICIOS PROFESIONALES EN EL CENTRO DE INNOVACION Y EMPRENDIMIENTO DE LA UNIVERSIDAD DEL MAGDALENA EL CONTRATISTA SE COMPROMETE A BRINDAR APOYO A LA DIRECCION DEL CENTRO DE INNOVACION Y EMPRENDIMIENTO EN EL ACOMPAÑAMIENTO A PROCESOS DE EMPRENDIMIENTO DESARROLLADOS POR LOS DIFERENTES ESTAMENTOS DE LA COMUNIDAD UNIVERSITARIA BRINDAR APOYO OPERATIVO A LA DIRECCION DEL CENTRO DE INNOVACION Y EMPRENDIMIENTO EN LA ESTRUCTURACION DE PROGRAMAS Y PROYECTOS DE EMPRENDIMIENTO EN ECONOMIA NARANJA CREACION ARTISTICA O CULTURAL EN LA COMUNIDAD UNIVERSITARIA</t>
  </si>
  <si>
    <t>OPSP-VIN-0188</t>
  </si>
  <si>
    <t>JUAN CARLOS MONROY RODRIGUEZ</t>
  </si>
  <si>
    <t>PRESTAR LOS SERVICIOS PROFESIONALES EN LA DIRECCION DE TRANSFERENCIA DE CONOCIMIENTO Y PROPIEDAD INTELECTUAL DTC EL CONTRATISTA SE COMPROMETE A REALIZAR CAPACITACIONES EN TEMAS RELACIONADOS CON DERECHOS DE AUTOR SEGUN LOS DIFERENTES TIPOS DE OBRA APOYAR EN LA REDACCION Y CONSTRUCCION DE CONTRATOS DE CESION DE DERECHO LICENCIAS U OTROS RELACIONADOS CON DERECHOS DE AUTOR O DE PROPIEDAD INDUSTRIAL ORIENTAR A LA DTC DURANTE EL PROCESO DE REGISTRO DE OBRAS ANTE LA DIRECCION NACIONAL DE DERECHO DE AUTOR O ANTE CUALQUIER ENTIDAD COMPETENTE</t>
  </si>
  <si>
    <t>OPSP-VIN-0189</t>
  </si>
  <si>
    <t>NEILA PATRICIA MACEA SMITH</t>
  </si>
  <si>
    <t>PRESTAR LOS SERVICIOS PROFESIONALES EN LA EDITORIAL UNIMAGDALENA EL CONTRATISTA SE COMPROMETE A APOYAR LA EDITORIAL UNIMAGDALENA EN LA EJECUCION DE LA PRODUCCION AUDIOVISUAL Y DESARROLLO DE LAS PIEZAS AUDIOVISUALES REQUERIDAS POR LA VICERRECTORIA DE INVESTIGACION Y SUS UNIDADES APOYAR A LA EDITORIAL UNIMAGDALENA EN LA ESCRITURA Y REVISION DE GUIONES RELACIONADOS CON LAS PRODUCCIONES AUDIOVISUALES REQUERIDAS POR LA VICERRECTORIA DE INVESTIGACION Y SUS UNIDADES APOYAR A LA EDITORIAL UNIMAGDALENA EN LA COORDINACION Y EJECUCION DE GRABACIONES DE IMAGENES PARA LOS MATERIALES AUDIOVISUALES REQUERIDOS POR LA VICERRECTORIA DE INVESTIGACION Y SUS UNIDADES</t>
  </si>
  <si>
    <t>OPSP-VIN-0190</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</si>
  <si>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VOLUMENES DE LAS REVISTAS CIENTIFICAS Y DE DIVULGACION DE LA UNIVERSIDAD DEL MAGDALENA Y CONVERTIR EN FORMATO EPUB LA PRODUCCION EDITORIAL REALIZAR COPIAS DE SEGURIDAD DE LOS SISTEMAS DE INFORMACION ANTES MENCIONADOS</t>
  </si>
  <si>
    <t>2022/07/18</t>
  </si>
  <si>
    <t>OPSP-VIN-0191</t>
  </si>
  <si>
    <t>ELAINE ESTHER CAMARGO NORIEGA</t>
  </si>
  <si>
    <t>PRESTAR LOS SERVICIOS PROFESIONALES EN LA EDITORIAL UNIMAGDALENA EL CONTRATISTA SE COMPROMETE A APOYAR EL SEGUIMIENTO DE LA APLICACION DE CRITERIOS DE CALIDAD NECESARIOS PARA LA PUBLICACION Y PROMOCION DE LA REVISTA CLIO AMERICA BAJO LA DIRECTRIZ DEL EDITOR DE LA REVISTA CLIO AMERICA VELAR POR EL CUMPLIMIENTO DE LOS REQUISITOS DE CLASIFICACION DE LA REVISTA EN BASES DE DATOS Y DIRECTORIOS EXAMINAR QUE LOS ARTICULOS DE REVISADOS PARA PUBLICACION CUMPLAN CON LO ESTABLECIDO EN LA GUIA DE AUTORES Y QUE UNA VEZ REVISADOR POR EL SOFTWARE DE ORIGINALIDAD ESTOS SEAN INEDITOS Y NO ESTEN PUBLICADOS EN OTRAS REVISTAS</t>
  </si>
  <si>
    <t>OPSP-VIN-0192</t>
  </si>
  <si>
    <t>PRESTAR LOS SERVICIOS PROFESIONALES EN LA EDITORIAL UNIMAGDALENA EL CONTRATISTA SE COMPROMETE A APOYAR EL SEGUIMIENTO DE LA APLICACION DE CRITERIOS DE CALIDAD NECESARIOS PARA LA PUBLICACION Y PROMOCION DE LA REVISTA PRAXIS BAJO LA DIRECTRIZ DEL EDITOR DE LA REVISTA PRAXIS VELAR POR EL CUMPLIMIENTO DE LOS REQUISITOS DE CLASIFICACION DE LA REVISTA EN BASES DE DATOS Y DIRECTORIOS EXAMINAR QUE LOS ARTICULOS DE REVISADOS PARA PUBLICACION CUMPLAN CON LO ESTABLECIDO EN LA GUIA DE AUTORES Y QUE UNA VEZ REVISADOR POR EL SOFTWARE DE ORIGINALIDAD ESTOS SEAN INEDITOS Y NO ESTEN PUBLICADOS EN OTRAS REVISTAS</t>
  </si>
  <si>
    <t>OPSP-VIN-0193</t>
  </si>
  <si>
    <t>EDUARD HERNANDEZ RODRIGUEZ</t>
  </si>
  <si>
    <t>PRESTAR LOS SERVICIOS PROFESIONALES COMO DISEÑADOR GRAFICO EN LA EDITORIAL UNIMAGDALENA EL CONTRATISTA SE COMPROMETE A ELABORACION DE LA DIAGRAMACION DEL DIVERSO MATERIAL LIBROS REVISTAS BOLETINES CARTILLAS QUE PUBLICA LA EDITORIAL UNIMAGDALENA AJUSTAR LOS TEXTOS EN VERSION ELECTRONICA CUANDO LOS AUTORES DEL LIBRO Y EL COORDINADOR DE PUBLICACIONES REALICE LA REVISION FINAL AL MACHOTE DE LA OBRA ENTREGA DE LA VERSION DIGITAL DE LOS LIBROS</t>
  </si>
  <si>
    <t>OPSP-VIN-0194</t>
  </si>
  <si>
    <t>PRESTAR LOS SERVICIOS PROFESIONALES COMO REALIZADOR DE CINE Y AUDIOVISUALES EN LA EDITORIAL UNIMAGDALENA EL CONTRATISTA SE COMPROMETE A APOYAR AL PROGRAMA EDITORIAL DE UNIMAGDALENA EN LOS PROCESOS DE DISEÑO EJECUCION PRODUCCION Y DIVULGACION DE AUDIOVISUALES ASI COMO TAMBIEN EN EL DISEÑO DE LAS PIEZAS AUDIOVISUALES REQUERIDAS POR LA VICERRECTORIA DE INVESTIGACION Y SUS UNIDADES APOYAR A LA EDITORIAL UNIMAGDALENA EN LOS PROCESOS DE CREACION ESCRITURA Y REVISION DE GUIONES RELACIONADOS CON LAS PRODUCCIONES AUDIOVISUALES REQUERIDAS POR LA VICERRECTORIA DE INVESTIGACION Y SUS UNIDADES</t>
  </si>
  <si>
    <t>OPSP-VIN-0195</t>
  </si>
  <si>
    <t>PRESTAR LOS SERVICIOS PROFESIONALES COMO BIOLOGA EN EL CENTRO DE COLECCIONES CIENTIFICAS DE LA UNIVERSIDAD DEL MAGDALENA EL CONTRATISTA SE COMPROMETE A LA ASISTENCIA EN LA SEPARACION PREPARACION MONTAJE EN ALFILERES DIRECTO Y DOBLE MONTAJE Y ETIQUETAJE DE INSECTOS DE LOS DIFERENTES ORDENES DEPOSITADOS EN LA COLECCION ENTOMOLOGICA DE CBUMAG ORGANIZACION Y RECTIFICACION EN LA IDENTIFICACION NIVEL TAXONOMICO DE FAMILIA DE TODO MATERIAL PREVIAMENTE MONTADO Y UBICADO EN LAS GAVETAS DE LOS COMPACTADORES</t>
  </si>
  <si>
    <t>ROBERTO JOSÉ GUERRERO FLOREZ</t>
  </si>
  <si>
    <t>OPSP-VIN-0196</t>
  </si>
  <si>
    <t>AMANDA MIGUEL BERBEN HENRIQUEZ</t>
  </si>
  <si>
    <t>PRESTAR LOS SERVICIOS PROFESIONALES COMO BIOLOGA EN EL CENTRO DE COLECCIONES CIENTIFICAS DE LA UNIVERSIDAD DEL MAGDALENA EL CONTRATISTA SE COMPROMETE A LA ASISTENCIA DE PROCEDIMIENTOS Y TAREAS RELACIONADAS CON EL MANTENIMIENTO DE ESPECIMENES DEPOSITADOS EN LAS COLECCIONES DE INVERTEBRADOS MARINOS MEIO MESO Y MACROFAUNA COLECCIONES DE INVERTEBRADOS DULCEACUICOLAS Y TERRESTRES NO INSECTOS ARACNOLOGICA TARDIGRADOS ENTRE OTRAS ORGANIZACION Y RECTIFICACION EN LA IDENTIFICACION DE TODO MATERIAL PREVIAMENTE DEPOSITADO</t>
  </si>
  <si>
    <t>OPSP-VIN-0197</t>
  </si>
  <si>
    <t>PRESTAR LOS SERVICIOS PROFESIONALES COMO BIOLOGA EN EL CENTRO DE COLECCIONES CIENTIFICAS DE LA UNIVERSIDAD DEL MAGDALENA EL CONTRATISTA SE COMPROMETE A LA ASISTENCIA DE PROCEDIMIENTOS Y TAREAS RELACIONADAS CON EL MANTENIMIENTO DE ESPECIMENES DE LA COLECCION FICOLOGICA GERMAN BULA MEYER ORGANIZACION Y RECTIFICACION EN LA IDENTIFICACION DEL MATERIAL PREVIAMENTE DEPOSITADO IDENTIFICACION DE LOS ESPECIMENES A NIVEL DE FAMILIAGENEROESPECIE DE LOS GRUPOS DE MACROALGAS ESCOGIDOS</t>
  </si>
  <si>
    <t>OPSP-VIN-0198</t>
  </si>
  <si>
    <t>LINDA ESPERANZA ARAGON MUÑOZ</t>
  </si>
  <si>
    <t>PRESTAR LOS SERVICIOS PROFESIONALES EN LA EDITORIAL UNIMAGDALENA EL CONTRATISTA SE COMPROMETE A APOYAR AL PROGRAMA EDITORIAL DE UNIMAGDALENA EN LOS PROCESOS PRODUCCION FOTOGRAFICA PARA LAS OBRAS Y AUDIOVISUALES REQUERIDAS POR LA VICERRECTORIA DE INVESTIGACION Y SUS UNIDADES APOYAR A LA EDITORIAL UNIMAGDALENA EN LA ESCRITURA Y REVISION DE GUIONES RELACIONADOS CON LAS PRODUCCIONES AUDIOVISUALES REQUERIDAS POR LA VICERRECTORIA DE INVESTIGACION Y SUS UNIDADES</t>
  </si>
  <si>
    <t>OPSP-VIN-0199</t>
  </si>
  <si>
    <t>PRESTAR LOS SERVICIOS PROFESIONALES EN LA EDITORIAL UNIMAGDALENA EL CONTRATISTA SE COMPROMETE A APOYAR EL SEGUIMIENTO DE LA APLICACION DE CRITERIOS DE CALIDAD NECESARIOS PARA LA PUBLICACION Y PROMOCION DE LA REVISTA INTROPICA BAJO LA DIRECTRIZ DEL EDITOR DE LA REVISTA INTROPICA VELAR POR EL CUMPLIMIENTO DE LOS REQUISITOS DE CLASIFICACION DE LA REVISTA EN BASES DE DATOS Y DIRECTORIOS</t>
  </si>
  <si>
    <t>OPSP-VIN-0200</t>
  </si>
  <si>
    <t>PRESTAR LOS SERVICIOS PROFESIONALES EN LA EDITORIAL UNIMAGDALENA EL CONTRATISTA SE COMPROMETE A APOYAR A LA EDICION DE LAS PUBLICACIONES REALIZADAS POR LA EDITORIAL UNIMAGDALENA ACOMPAÑAMIENTO A LOS AUTORES DE OBRAS SOMETIDAS A LA EDITORIAL EN EL PROCESO DE AJUSTES Y MODIFICACIONES SOLICITADAS POR LOS PARES EVALUADORES Y LA REVISION DE ESTILO COADYUVAR EN LA REVISION Y APROBACION DE LA PRUEBA DURA FINAL DE LAS PUBLICACIONES DE LA EDITORIAL</t>
  </si>
  <si>
    <t>OPSP-VIN-0201</t>
  </si>
  <si>
    <t>PRESTAR LOS SERVICIOS PROFESIONALES EN LA EDITORIAL UNIMAGDALENA EL CONTRATISTA SE COMPROMETE A APOYAR EL SEGUIMIENTO DE LA APLICACION DE CRITERIOS DE CALIDAD NECESARIOS PARA LA PUBLICACION Y PROMOCION DE LA REVISTA JANGWA PANA BAJO LA DIRECTRIZ DEL EDITOR DE LA REVISTA JANGWA PANA VELAR POR EL CUMPLIMIENTO DE LOS REQUISITOS DE CLASIFICACION DE LA REVISTA EN BASES DE DATOS Y DIRECTORIOS EXAMINAR QUE LOS ARTICULOS DE REVISADOS PARA PUBLICACION CUMPLAN CON LO ESTABLECIDO EN LA GUIA DE AUTORES Y QUE UNA VEZ REVISADOR POR EL SOFTWARE DE ORIGINALIDAD ESTOS SEAN INEDITOS Y NO ESTEN PUBLICADOS EN OTRAS REVISTAS</t>
  </si>
  <si>
    <t>OPSP-VIN-0202</t>
  </si>
  <si>
    <t>OSKARLY PÉREZ ANAYA</t>
  </si>
  <si>
    <t>PRESTAR LOS SERVICIOS PROFESIONALES EN LA EDITORIAL UNIMAGDALENA EL CONTRATISTA SE COMPROMETE A APOYAR EL SEGUIMIENTO DE LA APLICACION DE CRITERIOS DE CALIDAD NECESARIOS PARA LA PUBLICACION Y PROMOCION DE LA REVISTA DUAZARY BAJO LA DIRECTRIZ DEL EDITOR DE LA REVISTA DUAZARY VELAR POR EL CUMPLIMIENTO DE LOS REQUISITOS DE CLASIFICACION DE LA REVISTA EN BASES DE DATOS Y DIRECTORIOS EXAMINAR QUE LOS ARTICULOS REVISADOS PARA PUBLICACION CUMPLAN CON LO ESTABLECIDO EN LA GUIA DE AUTORES Y QUE UNA VEZ REVISADO POR EL SOTFWARE DE ORIGINALIDAD ESTOS SEAN INEDITOS Y NO ESTEN PUBLICADOS EN OTRAS REVISTAS</t>
  </si>
  <si>
    <t>OPSP-VIN-0203</t>
  </si>
  <si>
    <t>PRESTACION DE SERVICIOS PROFESIONALES EN LA VICERRECTORIA DE INVESTIGACION DE LA UNIVERSIDAD DEL MAGDALENA EL CONTRATISTA SE COMPROMETE AL ACOMPAÑAMIENTO A LAS ACTIVIDADES DE GRABACION CON CAMARA FIJA DE VIDEO DRONES Y DEMAS EQUIPOS AUDIOVISUALES EDICION Y REALIZACION DE MATERIAL AUDIOVISUAL PARA LA APROPIACION SOCIAL DEL CONOCIMIENTO Y LA DIVULGACION CIENTIFICA APOYO EN EL MANEJO DE EQUIPOS PARA LAS TRANSMISIONES EN VIVO POR LAS PLATAFORMAS DE LA VICERRECTORIA DE INVESTIGACION Y UNIMAGDALENA</t>
  </si>
  <si>
    <t>OPSP-VIN-0204</t>
  </si>
  <si>
    <t>ORLANDO JAVIER CONTRERAS CANTILLO</t>
  </si>
  <si>
    <t>PRESTAR LOS SERVICIOS PROFESIONALES COMO DISEÑADOR GRAFICO EN LA EDITORIAL UNIMAGDALENA EL CONTRATISTA SE COMPROMETE A LA ELABORACION DE TRECE 13 PORTADAS REQUERIDAS PARA LAS OBRAS DE LA EDITORIAL</t>
  </si>
  <si>
    <t>2022/09/17</t>
  </si>
  <si>
    <t>OPSP-VIN-0205</t>
  </si>
  <si>
    <t>ISABEL MARIA CALLE SANGUINO</t>
  </si>
  <si>
    <t>PRESTACION DE SERVICIOS PROFESIONALES COMO CONTADORA PUBLICA EN LA DIRECCION FINANCIERA EL CONTRATISTA SE COMPROMETE A COORDINAR CON EL PROFESIONAL ESPECIALIZADO DEL GRUPO DE CONTABILIDAD LAS ACTIVIDADES RELACIONADAS CON LA DEPURACION CONTABLE DE LAS CIFRAS REPORTADAS EN LOS ESTADOS FINANCIEROS EN EL RUBRO DE RECURSOS ADMINISTRADOS PARA ORIENTAR AL DIRECTOR FINANCIERO DE LA UNIVERSIDAD DEL MAGDALENA COORDINAR CON EL PROFESIONAL ESPECIALIZADO DEL GRUPO DE CONTABILIDAD LA ORIENTACION Y RECOMENDACION AL DIRECTOR FINANCIERO SOBRE LAS CUENTAS SUSCEPTIBLES A DEPURAR PARA PRESENTACION A CONSIDERACION DEL COMITE TECNICO DE SOSTENIBILIDAD CONTABLE</t>
  </si>
  <si>
    <t>RONALD RAFAEL ROJAS DUICA</t>
  </si>
  <si>
    <t>OPSP-VIN-0206</t>
  </si>
  <si>
    <t>DANIEL GIOVANNY PEREZ FERRO</t>
  </si>
  <si>
    <t>PRESTAR LOS SERVICIOS PROFESIONALES PARA APOYAR LA GESTION Y FORMULACION DE PROYECTOS DEL GRUPO DE INVESTIGACION DE CIENCIA Y TECNOLOGIA PESQUERA TROPICAL  CITEPT PARA PARTICIPAR EN LA CONVOCATORIA DE LA ASIGNACION PARA LA CTEI DEL SGR PARA LA CONFORMACION DE UN LISTADO DE PROPUESTAS DE PROYECTOS ELEGIBLES ENFOCADOS EN LA IMPLEMENTACION DE LAS RECOMENDACIONES DE LA MISION INTERNACIONAL DE SABIOS 2019 PARA EL FOCO CIENCIAS BASICAS Y DEL ESPACIO DEL MINISTERIO DE CIENCIA TECNOLOGIA E INNOVACION  MINCIENCIAS</t>
  </si>
  <si>
    <t>2022/08/18</t>
  </si>
  <si>
    <t>JORGE ENRIQUE PARAMO GRANADOS</t>
  </si>
  <si>
    <t>OPSP-VIN-0207</t>
  </si>
  <si>
    <t>HERNAN DARIO GRANDA RODRIGUEZ</t>
  </si>
  <si>
    <t>PRESTAR LOS SERVICIOS PROFESIONALES EN EL PROYECTO DE INVESTIGACION ACTUALIZACION DE LA POLITICA NACIONAL DE HUMEDALES INTERIORES DE COLOMBIA PNHIC EN MARCO DEL CONVENIO INTERADMINISTRATIVO N 732 DE 2022 SUSCRITO ENTRE EL MINISTERIO DE AMBIENTE Y DESARROLLO SOSTENIBLE Y LA UNIVERSIDAD DEL MAGDALENA EL CONTRATISTA SE COMPROMETE A INCORPORAR INFORMACION ADICIONAL O DE RETROALIMENTACION DE LOS ESPACIOS DE PARTICIPACION CON LOS DIFERENTES ACTORES GENERADOS EN EL MARCO DE LA ACTUALIZACION DE LA POLITICA NACIONAL DE HUMEDALES</t>
  </si>
  <si>
    <t>2022/07/22</t>
  </si>
  <si>
    <t>OPSP-VIN-0208</t>
  </si>
  <si>
    <t>JAHIR BERRIO SIERRA</t>
  </si>
  <si>
    <t>PRESTAR LOS SERVICIOS PROFESIONALES EN EL PROYECTO DE INVESTIGACION ACTUALIZACION DE LA POLITICA NACIONAL DE HUMEDALES INTERIORES DE COLOMBIA PNHIC EN MARCO DEL CONVENIO INTERADMINISTRATIVO N 732 DE 2022 SUSCRITO ENTRE EL MINISTERIO DE AMBIENTE Y DESARROLLO SOSTENIBLE Y UNIVERSIDAD DEL MAGDALENA EL CONTRATISTA SE COMPROMETE A INCORPORAR INFORMACION ADICIONAL O DE RETROALIMENTACION DE LOS ESPACIOS DE PARTICIPACION CON LOS DIFERENTES ACTORES GENERADOS EN EL MARCO DE LA ACTUALIZACION DE LA POLITICA NACIONAL DE HUMEDALES</t>
  </si>
  <si>
    <t>OPSP-VIN-0209</t>
  </si>
  <si>
    <t>VERA TATIANA MARTINEZ BAÑOS</t>
  </si>
  <si>
    <t>PRESTAR LOS SERVICIOS PROFESIONALES EN MARCO DEL PROYECTO DE INVESTIGACION ACTUALIZACION DE LA POLITICA NACIONAL DE HUMEDALES INTERIORES DE COLOMBIA PNHIC FINANCIADO MEDIANTE EL CONVENIO INTERADMINISTRATIVO N 732 DE 2022 SUSCRITO ENTRE EL MINISTERIO DE AMBIENTE Y DESARROLLO SOSTENIBLE Y LA UNIVERSIDAD DEL MAGDALENA LA CONTRATISTA SE COMPROMETE A ACTUAR COMO ENLACE ENTRE UNIVERSIDAD DEL MAGDALENA Y EL MINISTERIO DE AMBIENTE Y DESARROLLO SOSTENIBLE HACER PARTE DEL COMITE TECNICO DEL CONVENIO EN CALIDAD DE ASISTENTE</t>
  </si>
  <si>
    <t>OPSP-VIN-0210</t>
  </si>
  <si>
    <t>PRESTACION DE SERVICIOS PROFESIONALES COMO AUXILIAR DE LABORATORIO QUE APOYARA LAS ACTIVIDADES DEL PROCESAMIENTO Y SECUENCIACION DE MUESTRAS DE COVID19 Y OTROS PATOGENOS DEL CENTRO DE GENETICA Y BIOLOGIA MOLECULAR DE LA UNIVERSIDAD DEL MAGDALENA</t>
  </si>
  <si>
    <t>2022/07/26</t>
  </si>
  <si>
    <t>2022/07/28</t>
  </si>
  <si>
    <t>2022/08/27</t>
  </si>
  <si>
    <t>OPSP-VIN-0211</t>
  </si>
  <si>
    <t>TATIANA  SIERRA LABASTIDAS</t>
  </si>
  <si>
    <t>PRESTAR SERVICIOS PROFESIONALES PARA DESARROLLAR ACTIVIDADES DE INVESTIGACIÓN EN MARCO DEL PROYECTO EVALUACIÓN ECOLÓGICA RELACIONES TRÓFICAS Y SERVICIOS ECOSISTÉMICOS DE LAS CHARCAS ESTACIONALES DEL DEPARTAMENTO DEL MAGDALENA COLOMBIA EL CONTRATISTA SE COMPROMETE AL DILIGENCIAMIENTO DE LAS PLANTILLAS SIB DE LOS COMPONENTES DE MACROINVERTEBRADOS AVES Y PECES COMO RESULTADO DEL PROYECTO Y CARGARLAS EN EL SISTEMA APOYO EN EL ETIQUETADO Y DEPÓSITO DE MUESTRAS BIOLÓGICAS EN EL CENTRO DE COLECCIÓN DE LA UNIVERSIDAD DEL MAGDALENA</t>
  </si>
  <si>
    <t>36727140</t>
  </si>
  <si>
    <t>OPSP-VIN-0212</t>
  </si>
  <si>
    <t>CLAUDIA PATRICIA VINUEZA RIVEROS</t>
  </si>
  <si>
    <t>PRESTAR LOS SERVICIOS PROFESIONALES EN MARCO DEL PROYECTO DE INVESTIGACIÓN HACIA UN PLURILINGÜISMO COORDINADO EN LA COMUNIDAD ARHUACA: PROPUESTAS TEÓRICAS Y DIDÁCTICAS. LA CONTRATISTA SE COMPROMETE A IMPARTIR CLASES DEL IDIOMA INGLÉS EN LOS ETNOCOLEGIOS KANKAWARWA KATUNSAMA Y BUNKWÍMAKE DE LA SIERRA NEVADA DE SANTA MARTA APOYAR LA GESTIÓN DEL PROYECTO DE INVESTIGACIÓN LIDERAR LA CREACIÓN DE CONTENIDOS PEDAGÓGICOS Y DIDÁCTICOS PARA PUBLICACIÓN COMO PARTE DE LOS ENTREGABLES DEL PROYECTO</t>
  </si>
  <si>
    <t>52385148</t>
  </si>
  <si>
    <t>OPSP-VIN-0213</t>
  </si>
  <si>
    <t>ANGELICA PATRICIA BAQUERO PORRAS</t>
  </si>
  <si>
    <t>PRESTACIÓN DE SERVICIOS PROFESIONALES EN MARCO DEL PROYECTO DE INVESTIGACIÓN TITULADO ANÁLISIS ANTROPOLÓGICO DE LAS INTERVENCIONES APROPIACIONES Y RESISTENCIAS DE LOS DISCURSOS Y PRÁCTICAS BIOMÉDICAS DE MUJERES EN SANTA MARTA COLOMBIA EL CONTRATISTA SE COMPROMETE A LA REVISIÓN Y AJUSTE DE ARTÍCULO CIENTÍFICO RESULTADO DE INVESTIGACIÓN REVISIÓN Y AJUSTE DE LIBRO RESULTADO DE INVESTIGACIÓN</t>
  </si>
  <si>
    <t>57299240</t>
  </si>
  <si>
    <t>OPSP-VIN-0214</t>
  </si>
  <si>
    <t xml:space="preserve">NICOLE ALEXANDRIA JUSTIN </t>
  </si>
  <si>
    <t>PRESTAR LOS SERVICIOS PROFESIONALES EN MARCO DEL PROYECTO DE INVESTIGACIÓN HACIA UN PLURILINGÜISMO COORDINADO EN LA COMUNIDAD ARHUACA: PROPUESTAS TEÓRICAS Y DIDÁCTICAS LA CONTRATISTA SE COMPROMETE A IMPARTIR CLASES DEL IDIOMA INGLÉS EN LOS ETNOCOLEGIOS KANKAWARWA KATUNSAMA Y BUNKWÍMAKE DE LA SIERRA NEVADA DE SANTA MARTA APOYAR LA GESTIÓN DEL PROYECTO DE INVESTIGACIÓN APOYAR LA CREACIÓN DE CONTENIDOS PEDAGÓGICOS Y DIDÁCTICOS PARA PUBLICACIÓN COMO PARTE DE LOS ENTREGABLES DEL PROYECTO</t>
  </si>
  <si>
    <t>1097391</t>
  </si>
  <si>
    <t>OPSP-VIN-0215</t>
  </si>
  <si>
    <t>ANGELICA MARIA CORTES MARTINEZ</t>
  </si>
  <si>
    <t>PRESTAR LOS SERVICIOS PROFESIONALES A LA VICERRECTORÍA DE INVESTIGACIÓN EL CONTRATISTA SE COMPROMETE A ACTUALIZACIÓN DE LA NORMATIVIDAD VIGENTE PARA LA OPERACIÓN DEL SISTEMA DE INVESTIGACIÓN DE LA UNIVERSIDAD DEL MAGDALENA CONSTRUCCIÓN DE LA POLÍTICA DE CREACIÓN ARTÍSTICA Y CULTURAL DE LA UNIVERSIDAD DEL MAGDALENA INCLUSIÓN DEL SISTEMA DE INVESTIGACIÓN DE LAS MODALIDADES DE GRADO EN EMPRENDIMIENTO SOCIAL INNOVACIÓN SOCIAL Y EMPRENDIMIENTO CULTURAL</t>
  </si>
  <si>
    <t>52695882</t>
  </si>
  <si>
    <t>OPSP-VIN-0216</t>
  </si>
  <si>
    <t>ROSANA  LONDOÑO GONZALEZ</t>
  </si>
  <si>
    <t>PRESTAR LOS SERVICIOS PROFESIONALES EN EL PROYECTO DE INVESTIGACIÓN OSITOS DE AGUA TARDIGRADA ASOCIADOS A BRIÓFITOS Y LÍQUENES EN FRAGMENTOS DE BOSQUE SECO TROPICAL DE LOS MONTES DE MARÍA Y LA SERRANÍA DE PIOJÓ UNA CONTRIBUCIÓN A LA BIODIVERSIDAD DE COLOMBIA EL CONTRATISTA SE COMPROMETE A LA REVISIÓN DE LA COLECCIÓN DE TARDÍGRADOS Y ENTRENAMIENTO EN TAXONOMÍA EN LA UNIVERSIDAD DE CATANIA TRAMITE DE COMPRA DE EQUIPOS INSUMOS Y MATERIALES PLANIFICACIÓN DE ACTIVIDADES DE LABORATORIO Y DE CAMPO RECOLECCIÓN SEPARACIÓN MONTAJE E IDENTIFICACIÓN DE TARDÍGRADOS</t>
  </si>
  <si>
    <t>1082835588</t>
  </si>
  <si>
    <t>OPSP-VIN-0217</t>
  </si>
  <si>
    <t>LAURA VANESSA PERDOMO LOPEZ</t>
  </si>
  <si>
    <t>PRESTACIÓN DE SERVICIOS PROFESIONALES EN LA VICERRECTORÍA DE INVESTIGACIÓN DE LA UNIVERSIDAD DEL MAGDALENA EL CONTRATISTA SE COMPROMETE A EDICIÓN Y REALIZACIÓN DE MATERIAL GRÁFICO 3D Y 2D PARA LA VICERRECTORÍA DE INVESTIGACIÓN Y LA UNIVERSIDAD DEL MAGDALENA ACOMPAÑAMIENTO A LAS ACTIVIDADES DE GRABACIÓN CON CÁMARA FIJA DE VIDEO DRONES Y DEMÁS EQUIPOS AUDIOVISUALES EDICIÓN Y REALIZACIÓN DE MATERIAL AUDIOVISUAL PARA LA APROPIACIÓN SOCIAL DEL CONOCIMIENTO Y LA DIVULGACIÓN CIENTÍFICA</t>
  </si>
  <si>
    <t>1083034387</t>
  </si>
  <si>
    <t>OPSP-VIN-0218</t>
  </si>
  <si>
    <t>STIFTELSEN THE STOCKHOLM ENVIRONMENT INSTITUTE (SEI)</t>
  </si>
  <si>
    <t>PRESTACIÓN DE SERVICIOS PROFESIONALES PARA COORDINAR LA ACTIVIDAD DESAYUNOS ENERGÉTICOS EN MARCO DEL PROYECTO DE INVESTIGACIÓN CREATE 30 RETOS Y OPORTUNIDADES DEL CIERRE DE TERMOCARTAGENA DIÁLOGO CON EMPLEADOS Y SINDICALISTAS EL CONTRATISTA SE COMPROMETE A LA COORDINACIÓN DE LOS ESPACIOS DE INTERLOCUCIÓN DIÁLOGO Y ARTICULACIÓN DENOMINADOS DESAYUNOS ENERGÉTICOS ESTABLECER CONTACTO CON ACTORES NACIONALES ESTRATÉGICOS QUE TRABAJAN TEMAS DE TRANSICIONES JUSTAS EN COLOMBIA INCLUYENDO INSTITUCIONES ACADÉMICAS Y NO ACADÉMICAS</t>
  </si>
  <si>
    <t>901122897</t>
  </si>
  <si>
    <t>OPSP-VIN-0219</t>
  </si>
  <si>
    <t>WILFREN  PACHECO BOBADILLA</t>
  </si>
  <si>
    <t xml:space="preserve"> PRESTAR LOS SERVICIOS PROFESIONALES EN EL PROYECTO DE INVESTIGACIÓN ANÁLISIS ANTROPOLÓGICO DE LAS INTERVENCIONES APROPIACIONES Y RESISTENCIAS DE LOS DISCURSOS Y PRÁCTICAS BIOMÉDICAS DE MUJERES EN SANTA MARTA COLOMBIA EL CONTRATISTA SE COMPROMETE A LA REVISIÓN DE GUIONES PARA LOS PODCATS ASESORÍA EN VOCALIZACIÓN PARA LA GRABACIÓN GRABACIÓN DE 5 PODCAST DE 10 MINUTOS CADA UNO Y EDICIÓN Y POSTPRODUCCIÓN DE 5 PODCATS DE 10 MINUTOS CADA UNO</t>
  </si>
  <si>
    <t>1004278346</t>
  </si>
  <si>
    <t>OPSP-VIN-0220</t>
  </si>
  <si>
    <t>ANGHIE STEFFANY PRADO MEJIA</t>
  </si>
  <si>
    <t>PRESTAR LOS SERVICIOS PROFESIONALES EN EL PROYECTO DE INVESTIGACIÓN HACIA LA CONSERVACIÓN Y COMPRENSIÓN DE LAS CANOAS INDÍGENAS DEL LITORAL DE LA SIERRA NEVADA DE SANTA MARTA EL CONTRATISTA SE COMPROMETE A SISTEMATIZAR LAS ENTREVISTAS QUE RESULTEN DEL PROYECTO EN LA FASE DE RECOLECCIÓN DE DATOS APOYAR LA GENERACIÓN DE ILUSTRACIONES NECESARIAS PARA LA EJECUCIÓN DEL PROYECTO REALIZAR AL MENOS TRES ENTREVISTASBA CARPINTEROS DE LAS ÁREAS DE ESTUDIO DEL PROYECTO</t>
  </si>
  <si>
    <t>OPSP-VIN-0221</t>
  </si>
  <si>
    <t>CRISTINA ISABEL CLAVIJO DUARTE</t>
  </si>
  <si>
    <t xml:space="preserve"> PRESTACIÓN DE SERVICIOS PROFESIONALES COMO BIÓLOGO EN EL HERBARIO UTMC DE LA UNIVERSIDAD DEL MAGDALENA EL CONTRATISTA SE COMPROMETE A LA DEDICACIÓN AL PROCESAMIENTO DE INFORMACIÓN DE EXICADOS DEL HERBARIO UTMC E INGRESO DE ESTA A LA BASE DE DATOS PARTICIPACIÓN COMO APOYO EN ACTIVIDADES DE CAMPO QUE FORMEN PARTE DE PROYECTOS RELACIONADOS AL HERBARIO UTMC</t>
  </si>
  <si>
    <t>OPSP-VIN-0222</t>
  </si>
  <si>
    <t>KEDUIN RAFAEL FERNANDEZ MONTENEGRO</t>
  </si>
  <si>
    <t xml:space="preserve"> PRESTACIÓN DE SERVICIOS PROFESIONALES EN EL CENTRO DE INNOVACIÓN Y EMPRENDIMIENTO DE LA UNIVERSIDAD DEL MAGDALENA EL CONTRATISTA SE COMPROMETE A BRINDAR APOYO LOGÍSTICO A LA DIRECCIÓN DEL CENTRO DE INNOVACIÓN Y EMPRENDIMIENTO EN LA REALIZACIÓN DE ACTIVIDADES DE SENSIBILIZACIÓN Y FORMACIÓN EN EMPRENDIMIENTO PARA TODA LA COMUNIDAD UNIVERSITARIA BRINDAR APOYO A LA DIRECCIÓN DEL CENTRO DE INNOVACIÓN Y EMPRENDIMIENTO EN EL SEGUIMIENTO A LA EJECUCIÓN DE LAS PRÁCTICAS DE INNOVACIÓN Y EMPRENDIMIENTO</t>
  </si>
  <si>
    <t>1129504010</t>
  </si>
  <si>
    <t>OPSP-VIN-0223</t>
  </si>
  <si>
    <t>GUSTAVO ADOLFO MANJARRES PINZON</t>
  </si>
  <si>
    <t>PRESTAR LOS SERVICIOS PROFESIONALES EN EL PROYECTO DE INVESTIGACIÓN ACTUALIZACIÓN DE LA POLÍTICA NACIONAL DE HUMEDALES INTERIORES DE COLOMBIA PNHIC EL CONTRATISTA SE COMPROMETE A REALIZAR UN ANÁLISIS DE LOS INSUMOS ENTREGADOS CON RELACIÓN A SISTEMAS DE INFORMACIÓN GEOGRÁFICA SIG Y DE SU INCORPORACIÓN EN LA GESTIÓN PARA LA CONSERVACIÓN Y USO RACIONAL DE LOS HUMEDALES REALIZAR UN ANÁLISIS DE LA INFORMACIÓN ENTREGADA CON RELACIÓN A LA DISPONIBILIDAD USO Y CALIDAD CON RELACIÓN A LA INFORMACIÓN TEMÁTICA COMO BASE PARA LA GESTIÓN DE LOS HUMEDALES</t>
  </si>
  <si>
    <t>85473784</t>
  </si>
  <si>
    <t>OPSP-VIN-0224</t>
  </si>
  <si>
    <t xml:space="preserve"> CAROLINA  MESA TRUJILLO</t>
  </si>
  <si>
    <t xml:space="preserve"> PRESTACIÓN DE SERVICIOS PROFESIONALES EN COMUNICACIÓN; EN MARCO DEL PROYECTO DE INVESTIGACIÓN ACTUALIZACIÓN DE LA POLÍTICA NACIONAL DE HUMEDALES INTERIORES DE COLOMBIA- PNHIC EL CONTRATISTA SE COMPROMETE A RECOPILAR LA INFORMACIÓN DE CADA UNO DE LOS COMPONENTES COMO BASE PARA ESTRUCTURAR LAS ESTRATEGIAS DE COMUNICACIÓN PARA LA POLÍTICA NACIONAL DE HUMEDALES GENERAR UNA PROPUESTA DE COMUNICACIÓN QUE INCORPORE LOS LINEAMIENTOS PLANTEADOS POR EL EQUIPO DE PROFESIONALES DE LA PNHC</t>
  </si>
  <si>
    <t>1036665356</t>
  </si>
  <si>
    <t>OPSP-VIN-0225</t>
  </si>
  <si>
    <t>JORDAN DALLAN GUILLOT FULA</t>
  </si>
  <si>
    <t xml:space="preserve"> PRESTAR LOS SERVICIOS PROFESIONALES EN EL PROYECTO DE INVESTIGACIÓN SISTEMA DE GENERACIÓN HÍBRIDO SOLAR EÓLICO PARA BRINDAR SERVICIOS DE PRIMERA NECESIDAD EN INSTITUCIONES EDUCATIVAS DISTRITALES DE LAS ZONAS RURALES DE SANTA MARTA COLOMBIA EL CONTRATISTA SE COMPROMETE A MODELADO Y SIMULACIÓN DEL PANEL FOTOVOLTAICO Y AEROGENERADOR PARA CONDICIONES AMBIENTALES VARIABLES PRODUCTO DOCUMENTO CON LOS DISEÑOS Y PRUEBAS REALIZADOS MODELADO SIMULACIÓN E IMPLEMENTACIÓN DEL CONVERTIDOR DC-DC PRODUCTO CONVERTIDOR DC DC IMPLEMENTADO Y DOCUMENTO DE DISEÑO CON PRUEBAS DE SIMULACIÓN Y RESULTADOS</t>
  </si>
  <si>
    <t>84459160</t>
  </si>
  <si>
    <t>OPSP-VIN-0226</t>
  </si>
  <si>
    <t>MONICA LUZ PEREZ CERVANTES</t>
  </si>
  <si>
    <t xml:space="preserve"> PRESTACIÓN DE SERVICIOS PROFESIONALES EN MARCO DEL PROYECTO DE INVESTIGACIÓN ACTUALIZACIÓN DE LA POLÍTICA NACIONAL DE HUMEDALES INTERIORES DE COLOMBIA PNHIC EL CONTRATISTA SE COMPROMETE A TOMAR LOS INSUMOS GENERADOS POR LOS PROFESIONALES RESPONSABLES DE LOS COMPONENTES 1 2 3 Y TRANSVERSALES GENERADOS EN EL MARCO DE LA ACTUALIZACIÓN DE LA PNHC CON LA FINALIDAD DE REALIZAR SU ARTICULACIÓN COHERENCIA Y ARMONIZACIÓN COMO UNA PROPUESTA ÚNICA DE ACTUALIZACIÓN DE LA PNHC</t>
  </si>
  <si>
    <t>36552092</t>
  </si>
  <si>
    <t>OPSP-VIN-0227</t>
  </si>
  <si>
    <t>MARELY CONSTANZA CELY SILVA</t>
  </si>
  <si>
    <t xml:space="preserve"> PRESTAR LOS SERVICIOS PROFESIONALES EN EL PROYECTO DE INVESTIGACIÓN CREATE 3 0 CHALLENGES AND OPPORTUNITIES OF THE CLOSURE OF TERMOCARTAGENA DIALOGUE WITH EMPLOYEES AND TRADE UNIONISTS RETOS Y OPORTUNIDADES DEL CIERRE DE TERMOCARTAGENA DIÁLOGO CON EMPLEADOS Y SINDICALISTAS EL CONTRATISTA SE COMPROMETE A REALIZAR APORTES INVESTIGATIVOS SOBRE LA HISTORIA DEL SINDICALISMO EN COLOMBIA ENEL COLOMBIA Y TERMOCARTAGENA AL PROYECTO RETOS Y OPORTUNIDADES DEL CIERRE DE TERMOCARTAGENA</t>
  </si>
  <si>
    <t>63548214</t>
  </si>
  <si>
    <t>OPSP-VIN-0228</t>
  </si>
  <si>
    <t>EVELYN ROCÍO RUÍZ GONZÁLEZ</t>
  </si>
  <si>
    <t>PRESTAR LOS SERVICIOS PROFESIONALES EN MARCO DE LA CUARTA FERIA INTERNACIONAL DEL LIBRO LAS ARTES Y LA CULTURA DE SANTA MARTA FILSMAR 2022 EL CONTRATISTA SE COMPROMETE Al APOYO EN LOS REQUERIMIENTOS LOGÍSTICOS Y PREPARATIVOS DE LA FERIA APOYO EN EL SEGUIMIENTO DEL MONTAJE DE LA FERIA APOYO EN EL SEGUIMIENTO DEL DESMONTAJE DE LA FERIA REGISTRO DE EVIDENCIA Y PRESENTACIÓN DE INFORMES DE LA LOGÍSTICA DE LA FERIA</t>
  </si>
  <si>
    <t>OPSP-VIN-0229</t>
  </si>
  <si>
    <t>MARIA FERNANDA MOZO RODRIGUEZ</t>
  </si>
  <si>
    <t>PRESTAR LOS SERVICIOS PROFESIONALES COMO ANTROPÓLOGA EN LA COLECCIÓN ARQUEOLÓGICA ADSCRITA AL CENTRO DE COLECCIONES CIENTÍFICAS DE LA UNIVERSIDAD DEL MAGDALENA EL CONTRATISTA SE COMPROMETE A ACTUALIZAR EL INVENTARIO DE BIENES MUEBLES ARQUEOLÓGICOS REGISTRADOS ANTE EL INSTITUTO COLOMBIANO DE ANTROPOLOGÍA E HISTORIA ICANH REALIZAR UN PRIMER MANTENIMIENTO PREVENTIVO DE LAS PIEZAS ARQUEOLÓGICAS COMPLETAS REALIZAR UN MANTENIMIENTO PREVENTIVO A LAS PIEZAS EXHIBIDAS EN EL CAMPUS UNIVERSITARIO</t>
  </si>
  <si>
    <t>OPSP-VIN-0230</t>
  </si>
  <si>
    <t>MARIA FERNANDA   CARRILLO RODRIGUEZ</t>
  </si>
  <si>
    <t xml:space="preserve"> PRESTAR LOS SERVICIOS PROFESIONALES EN EL PROYECTO DE INVESTIGACIÓN INTERACCIÓN Y DESARROLLO DE LA PRIMERA INFANCIA EL CONTRATISTA SE COMPROMETE A LA TRANSFORMACIÓN DE PRÁCTICAS ACOMPAÑAMIENTO A LAS MAESTRAS IN SITU PARA DESARROLLAR ACTIVIDADES QUE PERMITAN OBSERVAR EL CAMBIO EN LOS PROCESOS COGNITIVOS DE LOS NIÑOS COMO INFERENCIA FORMULACIÓN DE HIPÓTESIS PLANIFICACIÓN CLASIFICACIÓN EXPERIMENTACIÓN TEORÍA DE LA MENTE</t>
  </si>
  <si>
    <t>OPSP-VIN-0231</t>
  </si>
  <si>
    <t>MARIA VICTORIA ARNEDO MARTINEZ</t>
  </si>
  <si>
    <t xml:space="preserve"> PRESTAR LOS SERVICIOS PROFESIONALES EN MARCO DEL PROYECTO DE INVESTIGACIÓN COMPETITIVIDAD INTRADEPARTAMENTAL UNA ESTRATEGIA PARA EL CIERRE DE BRECHAS SOCIOECONÓMICAS EN LAS SUBREGIONES DEL DEPARTAMENTO DEL MAGDALENA LA CONTRATISTA SE COMPROMETE A REALIZAR EL DISEÑO Y CORRECCIÓN DE ESTILO DE INFORMES FINALES DE CADA UNA DE LAS SUBREGIONES DISEÑO Y CORRECCIÓN DE ESTILO DE INFORMES GENERALES REVISIÓN DE ARTÍCULOS CIENTÍFICOS PARA SOMETER A PUBLICACIÓN BAJO LAS NORMAS ESTABLECIDAS POR LA REVISTA</t>
  </si>
  <si>
    <t>1143334619</t>
  </si>
  <si>
    <t>OPSP-VIN-0232</t>
  </si>
  <si>
    <t xml:space="preserve"> PRESTAR LOS SERVICIOS PROFESIONALES COMO INGENIERA INDUSTRIAL EN EL CENTRO DE GENÉTICA Y BIOLOGÍA MOLECULAR EL CONTRATISTA SE COMPROMETE A APOYAR EN LA BÚSQUEDA DE CONVOCATORIAS INTERNAS Y EXTERNAS Y COADYUVAR EN LA ELABORACIÓN NUEVAS PROPUESTAS ASÍ COMO ELABORACIÓN DE PRESUPUESTOS DILIGENCIAMIENTOS DE FORMATOS Y BÚSQUEDA DE INFORMACIÓNAPOYAR Y REVISAR EN EL DISEÑO ELABORACIÓN DE POLÍTICAS PROCEDIMIENTOS PROTOCOLOS MANUALES GUÍAS FORMATOS Y DEMÁS DOCUMENTOS QUE SE DEFINAN DENTRO DEL ALCANCE TÉCNICO PARA EL CUMPLIMIENTO DE LOS ESTÁNDARES DE CALIDAD</t>
  </si>
  <si>
    <t>1082964235</t>
  </si>
  <si>
    <t>OPSP-VIN-0233</t>
  </si>
  <si>
    <t xml:space="preserve"> PRESTACIÓN DE SERVICIOS PROFESIONALES EN MARCO DEL PROYECTO DE INVESTIGACIÓN ACTUALIZACIÓN DE LA POLÍTICA NACIONAL DE HUMEDALES INTERIORES DE COLOMBIA PNHIC LA CONTRATISTA SE COMPROMETE A INCORPORAR INFORMACIÓN RESULTADOS DE LOS ESPACIOS DE PARTICIPACIÓN CON LOS DIFERENTES ACTORES GENERADOS EN EL MARCO DE LA ACTUALIZACIÓN DE LA POLÍTICA NACIONAL DE HUMEDALES REALIZAR DOCUMENTO FINAL DE RESULTADO DE LOS DIFERENTES PROCESOS GENERADOS DURANTE LA EJECUCIÓN DEL CONVENIO DONDE TUVO PARTICIPACIÓN</t>
  </si>
  <si>
    <t>1082906452</t>
  </si>
  <si>
    <t>OAG-VIN-0001</t>
  </si>
  <si>
    <t>JULIETH  OSORIO</t>
  </si>
  <si>
    <t>PRESTACIÓN DE SERVICIOS DE APOYO EN LA DIRECCIÓN DE GESTIÓN DEL CONOCIMIENTO LA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</si>
  <si>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OAG-VIN-0002</t>
  </si>
  <si>
    <t>JUAN DIEGO MICAN GONZALEZ</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</si>
  <si>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t>
  </si>
  <si>
    <t>OAG-VIN-0003</t>
  </si>
  <si>
    <t>CRISTIAN EDUARDO CARREÑO MARTINEZ</t>
  </si>
  <si>
    <t>APOYAR LAS ACTIVIDADES EN EL MARCO DEL PROYECTO ESTRATÉGICO DE INVESTIGACIÓN CARACTERIZACIÓN SOCIOECONÓMICA CULTURAL Y POLÍTICA DEL TERRITORIO ANCESTRAL DE TAGANGA BASES DE LA PLANIFICACIÓN PARA EL DESARROLLO Y EL TURISMO COMUNITARIO EL CONTRATISTA SE COMPROMETE A DISEÑAR LA ENCUESTA DEL CENSO SOCIOECONÓMICO CON BASE EN EL PROYECTO DE INVESTIGACIÓN ELABORAR Y COORDINAR LA LOGÍSTICA DEL TRABAJO DE CAMPO PRODUCTO CAPACITAR A LOS ENCUESTADORES</t>
  </si>
  <si>
    <t>LUZ HELENA DIAZ ROCCA</t>
  </si>
  <si>
    <t>OAG-VIN-0004</t>
  </si>
  <si>
    <t>JULIO ANDRES REDONDO GOMEZ</t>
  </si>
  <si>
    <t>PRESTACIÓN DE SERVICIOS DE APOYO EN LA VICERRECTORÍA DE INVESTIGACIÓN LA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</si>
  <si>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OAG-VIN-0005</t>
  </si>
  <si>
    <t>HERNANDO GARCIA BUSTOS</t>
  </si>
  <si>
    <t>PRESTACIÓN DE SERVICIOS DE APOYO A LA GESTIÓN COMO CORRECTOR DE ESTILO DE LA OBRA TITULADA COMUNIDADES CON VOZ EL FUTURO DE LA PESCA ARTESANAL EN LATINOAMERICA Y EL CARIBE</t>
  </si>
  <si>
    <t>OAG-VIN-0006</t>
  </si>
  <si>
    <t>LUCELLY YANIRIS TORRES VILLAFAÑA</t>
  </si>
  <si>
    <t>PRESTACIÓN DE SERVICIOS DE APOYO EN EL MARCO DEL PROYECTO DE INVESTIGACIÓN DIVERSIDAD DE INSECTOS Y VERTEBRADOS BIOSONIDOS Y ETNOBIOLOGÍA EN LAS VERTIENTES NORTE Y OCCIDENTAL DE LA SIERRA NEVADA DE SANTA MARTA LA CONTRATISTA SE COMPROMETE A PRESTAR EL APOYO EN LA ACTIVIDAD DE COORDINAR LAS SALIDAS DE CAMPO Y DE RELACIONAMIENTO CON COMUNIDADES INDÍGENAS</t>
  </si>
  <si>
    <t>OAG-VIN-0007</t>
  </si>
  <si>
    <t>DIEGO ARMANDO SOLEDAD SANCHEZ</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</si>
  <si>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t>
  </si>
  <si>
    <t>FABIO SILVA VALLEJO</t>
  </si>
  <si>
    <t>OAG-VIN-0008</t>
  </si>
  <si>
    <t>CLAUDIA ALEJANDRA VASQUEZ GONZALEZ</t>
  </si>
  <si>
    <t>PRESTACIÓN DE SERVICIOS DE APOYO A LA GESTIÓN EN EL PROYECTO DE INVESTIGACIÓN OBSERVATORIO DE DDHH DEL CARIBE COLOMBIANO EL CONTRATISTA SE COMPROMETE A CONTRIBUIR EN LA BÚSQUEDA ACTIVA DE LOS PARTICIPANTES DEL PROYECTO QUE SE INSCRIBIRÁN EN EL DIPLOMADO QUE SE DESARROLLARÁ EN EL MARCO DE LA EJECUCIÓN DEL PROYECTO TUTORIAR LOS TALLERES O TEMAS A DESARROLLAR EN EL MARCO DEL DIPLOMADO OFERTADO PARA EL DESARROLLO DEL PROYECTO
INSCRITOS EN EL DIPLOMADO.</t>
  </si>
  <si>
    <t>OAG-VIN-0009</t>
  </si>
  <si>
    <t>VALENTINA TOVAR REDONDO</t>
  </si>
  <si>
    <t>PRESTACIÓN DE SERVICIOS DE APOYO EN MARCO DEL PROYECTO DE INVESTIGACIÓN GBIF DATA MOBILIZATION FOR KEY ENTOMOLOGICAL GROUPS ACROSS THE CARIBBEAN REGION OF COLOMBIA MEDIANTE CARTA DE SUBVENCIÓN N°045 DE GLOBAL BIODIVERSITY INFORMATION FACILITY GBIF CONCEDIDO A LA UNIVERSIDAD DEL MAGDALENA UNIMAGDALENA LA CONTRATISTA SE COMPROMETE A LA DIGITALIZACIÓN DE DATOS DE COLECCIONES BIOLÓGICAS GENERACIÓN DE COORDENADAS GEOGRÁFICAS</t>
  </si>
  <si>
    <t>OAG-VIN-0010</t>
  </si>
  <si>
    <t>JULIETH PAOLA OSORIO DE LA HOZ</t>
  </si>
  <si>
    <t>PRESTACION DE SERVICIOS DE APOYO EN LA DIRECCION DE GESTION DEL CONOCIMIENTO LA CONTRATISTA SE COMPROMETE A ADELANTAR PARA LA DIRECCION DE GESTION DEL CONOCIMIENTO LA VALORACION Y REVISION DEL CUMPLIMIENTO DE LOS REQUISITOS DE LOS PROYECTOS DE CTEL QUE SE PRESENTEN EN LA VICERRECTORIA DE INVESTIGACION PARA SER FINANCIADOS POR EL FONDO FONCIENCIAS ADELANTAR PARA LA DIRECCION DE GESTION DEL CONOCIMIENTO LA VALORACION Y REVISION DEL CUMPLIMIENTO DE LOS REQUISITOS DE LOS PROYECTOS DE CTEL QUE SE PRESENTEN EN LA VIN PARA SER FINANCIADOS CON RECURSOS EXTERNOS</t>
  </si>
  <si>
    <t>OAG-VIN-0011</t>
  </si>
  <si>
    <t>PRESTACION DE SERVICIOS DE APOYO EN EL ARCHIVO DE LA VICERRECTORIA DE INVESTIGACION LA CONTRATISTA SE COMPROMETE A APOYAR CON LA DIGITALIZACION DE LOS ARCHIVOS FISICOS UTILIZANDO LAS AYUDAS TECNOLOGICAS SUMINISTRADAS ASISTIR CON EL CONTROL DEL PRESTAMO DE DOCUMENTOS A LOS FUNCIONARIOS Y CONTRATISTAS DE LA VICERRECTORIA Y LAS PARTES INTERESADAS COADYUVAR CON LA ELABORACION DE LOS INVENTARIOS DE LA DOCUMENTACION QUE REPOSA EN EL ARCHIVO DE GESTION Y ARCHIVO CENTRAL PARA FACILITAR SU CONSULTA Y RECUPERACION</t>
  </si>
  <si>
    <t>OAG-VIN-0012</t>
  </si>
  <si>
    <t>1082943812</t>
  </si>
  <si>
    <t>ANGIE CAROLINA SERNA CARVAJAL</t>
  </si>
  <si>
    <t xml:space="preserve"> PRESTACIÓN DE SERVICIOS DE APOYO EN LA UNIDAD DE EJECUCIÓN PRESUPUESTAL DE LA VICERRECTORÍA DE INVESTIGACIÓN LA CONTRATISTA SE COMPROMETE AL APOYO EN LA REVISIÓN Y VALIDACIÓN DE LAS HOJAS DE VIDA CON SUS SOPORTES EN LA PLATAFORMA GEDOCO Y SIGEP II PARA APOYAR EN LA ELABORACIÓN DE ÓRDENES DE SERVICIOS PROFESIONALES Y DE APOYO A LA GESTIÓN APOYO EN DILIGENCIAR LOS FORMATOS REQUERIDOS EN LA ETAPA PRECONTRACTUAL Y CONTRACTUAL DE LAS ÓRDENES DE GASTO AUTORIZADAS POR LA VICERRECTORÍA DE INVESTIGACIÓN</t>
  </si>
  <si>
    <t>ANA CAMARGO VELÁSQUEZ</t>
  </si>
  <si>
    <t>ODA-VIN-0001</t>
  </si>
  <si>
    <t>OTROS TIPOS</t>
  </si>
  <si>
    <t>JORGE LUIS GARCIA GOMEZ</t>
  </si>
  <si>
    <t>ARRENDAMIENTO DE UN MÓDULO METÁLICO NECESARIO PARA EL DESARROLLO DE LAS ACTIVIDADES DEL PROGRAMA EDITORIAL</t>
  </si>
  <si>
    <t>JORGE MARIO ORTEGA</t>
  </si>
  <si>
    <t>ODA-VIN-0002</t>
  </si>
  <si>
    <t>JORGE LUIS GARCÍA GOMEZ</t>
  </si>
  <si>
    <t>ARRENDAMIENTO DE UN MÓDULO METÁLICO NECESARIO PARA EL DESARROLLO DE DIVERSAS ACTIVIDADES QUE SE DESARROLLAN EN EL CENTRO DE BIOLOGÍA MOLECULAR DE LA UNIVERSIDAD DEL MAGDALENA</t>
  </si>
  <si>
    <t>ODA-VIN-0003</t>
  </si>
  <si>
    <t>ARRENDAMIENTO DE UN 01 MODULO METALICO PARA EL ACOPIO DE MATERIALES E INSUMOS DE NATURALEZA DIVERSA DEL CENTRO DE COLECCIONES BIOLOGICAS DE LA UNIVERSIDAD DEL MAGDALENA</t>
  </si>
  <si>
    <t>2023/02/18</t>
  </si>
  <si>
    <t>ODC-VIN-0001</t>
  </si>
  <si>
    <t>PROVISIONES TAYRONA S.A.S</t>
  </si>
  <si>
    <t>COMPRA DE INSUMOS DE PAPELERÍA EN EL MARCO DEL PROYECTO ESTRATÉGICO DE INVESTIGACIÓN TITULADO CARACTERIZACIÓN SOCIOECONÓMICA CULTURAL Y POLÍTICA DEL TERRITORIO ANCESTRAL DE TAGANGA. BASES DE LA PLANIFICACIÓN PARA EL DESARROLLO Y EL TURISMO</t>
  </si>
  <si>
    <t>ODC-VIN-0002</t>
  </si>
  <si>
    <t>QUIMITRONICA SAS</t>
  </si>
  <si>
    <t>COMPRA DE MATERIALES E INSUMOS EN MARCO DEL PROYECTO ALGAS PARDAS DE LA REGIÓN DE SANTA MARTA DIVERSIDAD QUÍMICA Y POTENCIAL USO EN LA INDUSTRIA COSMÉTICA</t>
  </si>
  <si>
    <t>JUAN MANUEL ÁLVAREZ CABALLERO</t>
  </si>
  <si>
    <t>ODC-VIN-0003</t>
  </si>
  <si>
    <t>KAIKA SAS</t>
  </si>
  <si>
    <t>COMPRA DE UN ESTEREOSCOPIO STEMI 305 MAT CON OBJETIVO DE 2X MARCA ZEISS Y UN MICROSCOPIO BINOCULAR PRIMO STAR MARCA ZEISS</t>
  </si>
  <si>
    <t>MARIA NEGRITTO CHEBEL</t>
  </si>
  <si>
    <t>ODC-VIN-0004</t>
  </si>
  <si>
    <t>ARICEL S.A.S</t>
  </si>
  <si>
    <t>COMPRA DE INSUMOS DE LABORATORIO</t>
  </si>
  <si>
    <t>ODC-VIN-0005</t>
  </si>
  <si>
    <t>INVERSIONES Y CONSTRUCCIONES
CONSTRUACEROS S.A.S</t>
  </si>
  <si>
    <t>COMPRA DE UNA ESTRUCTURA DESARMABLE PARA INSTALACIÓN DE TELÓN EN TUBERÍA REDONDA GALVANIZADA EN EL MARCO DE LAS ACTIVIDADES DE APROPIACIÓN SOCIAL DEL CONOCIMIENTO A PARTIR DE NUEVAS FORMAS DE DIVULGACIÓN BASADAS EN LA PRODUCCIÓN DE CONTENIDOS DIGITALES Y LA INTEGRACIÓN TRANSMEDIA ADELANTAS DESDE LA VICERRECTORÍA DE INVESTIGACIÓN</t>
  </si>
  <si>
    <t>ODC-VIN-0006</t>
  </si>
  <si>
    <t>INFORMESE S.A.S</t>
  </si>
  <si>
    <t>COMPRA DE UNA LICENCIA DE SOFTWARE IBM SPSS STATISTICS EN MODALIDAD PAMP</t>
  </si>
  <si>
    <t>ODC-VIN-0007</t>
  </si>
  <si>
    <t>LAHERAL S.A.S BIC</t>
  </si>
  <si>
    <t>COMPRA DE UN COMPUTADOR DE ESCRITORIO EN MARCO DEL PROYECTO DE INVESTIGACIÓN TITULADO FORTALECIMIENTO DE LAS COLECCIONES BIOLÓGICAS DE LÍQUENES BRIÓFITOS Y MACROHONGOS DEL CENTRO DE COLECCIONES CIENTÍFICAS DE LA UNIVERSIDAD DEL MAGDALENA</t>
  </si>
  <si>
    <t>MARIA DE LOS ANGELES NEGRITTO CHEBEL</t>
  </si>
  <si>
    <t>ODC-VIN-0008</t>
  </si>
  <si>
    <t>COMPRA DE CÁMARAS TRAMPA ACCESORIOS MATERIALES E INSUMOS REQUERIDOS PARA EL DESARROLLO DEL PROYECTO DE INVESTIGACIÓN TITULADO DIVERSIDAD DE INSECTOS Y VERTEBRADOS, BIOSONIDOS Y ETNOBIOLOGÍA EN LAS VERTIENTES NORTE Y OCCIDENTAL DE LA SIERRA NEVADA DE SANTA MARTA</t>
  </si>
  <si>
    <t>ODC-VIN-0009</t>
  </si>
  <si>
    <t>DICORLAB SAS</t>
  </si>
  <si>
    <t>COMPRA DE INSUMOS REQUERIDOS PARA EL DESARROLLO DE DIVERSAS ACTIVIDADES EN EL MARCO DEL PROYECTO DE INVESTIGACIÓN TITULADO FORTALECIMIENTO DE LAS COLECCIONES BIOLÓGICAS DE LÍQUENES BRIÓFITOS Y MACROHONGOS DEL CENTRO DE COLECCIONES CIENTÍFICAS DE LA UNIVERSIDAD DEL MAGDALENA</t>
  </si>
  <si>
    <t>ODC-VIN-0010</t>
  </si>
  <si>
    <t>LAHERAL S.A.S. BIC</t>
  </si>
  <si>
    <t>COMPRA DE EQUIPOS DE CÓMPUTO Y DE VIDEO EN EL MARCO DEL INVESTIGACIÓN TITULADO PROMOCIÓN E INTERVENCIÓN PSICOEDUCATIVA DIGITAL CON ENFOQUE INTERCULTURAL PARA INCIDIR EN RIESGOS Y PROTECTORES EN SALUD MENTAL PRODUCIDOS O POTENCIADOS POR LA PANDEMIA EN JÓVENES ESCOLARIZADOS DEL MAGDALENA Y LA GUAJIRA</t>
  </si>
  <si>
    <t>ODC-VIN-0011</t>
  </si>
  <si>
    <t>COMPRA DE INSUMOS DE PAPELERÍA Y BIOSEGURIDAD</t>
  </si>
  <si>
    <t>KATTIA PAOLA CABAS HOYOS</t>
  </si>
  <si>
    <t>ODC-VIN-0012</t>
  </si>
  <si>
    <t>EXPERT INGENIERIA &amp; INSTRUMENTO SAS</t>
  </si>
  <si>
    <t>COMPRA DE EQUIPOS NECESARIOS PARA SEGUIR CON LA TOMA Y EL PROCESAMIENTO DE MUESTRAS PARA EL DIAGNÓSTICO DE SARS-COV2 MEDIANTE LA TÉCNICA RT-PCR, ASÍ COMO LA SECUENCIACIÓN Y ANÁLISIS DE GENOMAS DEL VIRUS EN MENCIÓN, QUE SE REALIZA MEDIANTE PROTOCOLO DE
ARTIC NETWORK EN LA PLATAFORMA DE SECUENCIACIÓN DE ÚLTIMA GENERACIÓN DE OXFORD NANOPORE-MINION EN EL CENTRO DE GENÉTICA Y BIOLOGÍA MOLECULAR</t>
  </si>
  <si>
    <t>LYDA RAQUEL CASTRO GARCÍA</t>
  </si>
  <si>
    <t>ODC-VIN-0013</t>
  </si>
  <si>
    <t>CENTRO INTEGRAL DE REHABILITACION COLOMBIA</t>
  </si>
  <si>
    <t>COMPRA DE INSUMOS DE LABORATORIO PARA EL CENTRO DE GENÉTICA Y BIOLOGÍA MOLECULAR DE LA UNIVERSIDAD DEL MAGDALENA NECESARIOS PARA LA TOMA Y PROCESAMIENTO DE MUESTRAS PARA EL DIAGNÓSTICO DE SARS-COV2 MEDIANTE LA TÉCNICA RT-PCR</t>
  </si>
  <si>
    <t>ODC-VIN-0014</t>
  </si>
  <si>
    <t>SURGENOMA SAS</t>
  </si>
  <si>
    <t>COMPRA DE REACTIVOS NECESARIOS PARA SEGUIR CON LA TOMA Y EL PROCESAMIENTO DE MUESTRAS PARA EL DIAGNÓSTICO DE SARS-COV2 MEDIANTE LA TÉCNICA RTPCR</t>
  </si>
  <si>
    <t>ODC-VIN-0015</t>
  </si>
  <si>
    <t>LAHERAL S.A.S</t>
  </si>
  <si>
    <t>COMPRA DE EQUIPOS DE COMPUTO EN MARCO DEL PROYECTO DE INVESTIGACION EUROPEAN LATIN AMERICAN NETWORK IN SUPPORT OF SOCIAL ENTREPRENEURSELANET</t>
  </si>
  <si>
    <t>2022/07/13</t>
  </si>
  <si>
    <t>2022/08/12</t>
  </si>
  <si>
    <t>ODC-VIN-0016</t>
  </si>
  <si>
    <t>INGENIERIA DE MANTENIMIENTO ESPECIALIZADO S.A.S.</t>
  </si>
  <si>
    <t>COMPRA DE EQUIPOS ELECTRONICOS REQUERIDOS PARA EL DESARROLLO DE DIVERSAS ACTIVIDADES EN EL MARCO DEL PROYECTO DE INVESTIGACION TITULADO VALIDACION DE UN PROTOTIPO DE ELECTROCARDIOGRAFIA HOLTER Y UN SOFTWARE DIAGNOSTICO BASADO EN LA TEORIA DE LA PROBABILIDAD</t>
  </si>
  <si>
    <t>2022/07/25</t>
  </si>
  <si>
    <t>2022/08/24</t>
  </si>
  <si>
    <t>JORGE GOMEZ ROJAS</t>
  </si>
  <si>
    <t>ODC-VIN-0017</t>
  </si>
  <si>
    <t>COMPRA DE EQUIPOS DE COMPUTO EN MARCO DEL PROYECTO DE INVESTIGACION DISTRIBUCION ESPACIOTEMPORAL DE LA CPUE DE LOS CAMARONES CAPTURADOS POR LA PESCA ARTESANAL DE ARRASTRE QUE OPERA EN EL GOLFO DE SALAMANCA MAR CARIBE DE COLOMBIA EN EL MARCO DE LA CONVOCATORIA PARA APOYAR EL DESARROLLO DE PASANTIAS DE INVESTIGACION EN CONTEXTOS RURALES PARA PROGRAMAS DE PREGRADO 2022I</t>
  </si>
  <si>
    <t>2022/08/25</t>
  </si>
  <si>
    <t>JAIRO ALTAMAR LÓPEZ</t>
  </si>
  <si>
    <t>ODC-VIN-0018</t>
  </si>
  <si>
    <t xml:space="preserve">LAHERAL S.A.S. BIC </t>
  </si>
  <si>
    <t xml:space="preserve"> COMPRA DE UN CRIPTEX MINIATURA DEL CÓDIGO DA VINCI EN MARCO DEL PROYECTO DE INVESTIGACIÓN IDENTIFICACIÓN DE LA COPARTICIPACIÓN DEL CRONOTIPO LAS INTELIGENCIAS MÚLTIPLES LA EMOCIÓN LA IDEACIÓN SUICIDA LOS SÍNTOMAS DEPRESIVOS Y DESEMPEÑO ACADÉMICO DE ESTUDIANTES DE LA UNIVERSIDAD DEL MAGDALENA</t>
  </si>
  <si>
    <t>MARÍA FERNANDA CABAS MANJARRÉS</t>
  </si>
  <si>
    <t>ODC-VIN-0019</t>
  </si>
  <si>
    <t>MERCEDES  MERIÑO DE BARBOSA</t>
  </si>
  <si>
    <t xml:space="preserve"> COMPRA DE CIENTO DIEZ 110 REFRIGERIOS EN MARCO DEL PROYECTO RESILIENCIA EMOCIONALIDAD Y ADAPTABILIDAD AL USO DE LAS TECNOLOGÍAS DURANTE AISLAMIENTO FÍSICO POR COVID-19 EN ESTUDIANTES Y PROFESORES COLOMBIANOS PARA EL DESARROLLO DE LA ACTIVIDAD DE MURAL Y CLAUSURA DE ACUERDO A LA ESTRATEGIA DE APROPIACIÓN SOCIAL</t>
  </si>
  <si>
    <t>ODC-VIN-0020</t>
  </si>
  <si>
    <t>INTEGRA SOLUCIONES ESTRATEGICAS SAS BIC</t>
  </si>
  <si>
    <t xml:space="preserve"> COMPRA DE AGENDAS Y O LIBRETAS EJECUTIVAS NECESARIAS PARA EL DESARROLLO DE ACTIVIDADES DEL PROYECTO DE INVESTIGACIÓN IDENTIFICACIÓN DE LA COPARTICIPACIÓN DEL CRONOTIPO LAS INTELIGENCIAS MÚLTIPLES LA EMOCIÓN LA IDEACIÓN SUICIDA LOS SÍNTOMAS DEPRESIVOS Y DESEMPEÑO ACADÉMICO DE ESTUDIANTES DE LA UNIVERSIDAD DEL MAGDALENA</t>
  </si>
  <si>
    <t>ODC-VIN-0021</t>
  </si>
  <si>
    <t>TECNOLOGIAS GENETICAS LTDA</t>
  </si>
  <si>
    <t xml:space="preserve"> COMPRA DE TANQUE DE NITRÓGENO LÍQUIDO EN MARCO DEL PROYECTO DE INVESTIGACIÓN ADESARROLLO DE FORMULACIONES NUTRICIONALES DE ENGORDE PARA CAMARÓN BLANCO LITOPENAEUS VANNAMEI EN LOS DEPARTAMENTOS ATLÁNTICO Y MAGDALENA</t>
  </si>
  <si>
    <t>ADRIANA RODRÍGUEZ FORERO</t>
  </si>
  <si>
    <t>ODC-VIN-0022</t>
  </si>
  <si>
    <t>860001911</t>
  </si>
  <si>
    <t xml:space="preserve"> COMPRA DE UN SET DE MICROSCOPÍA ÓPTICA COMPUESTO POR UN MICROSCOPIO DE CONTRASTE DE FASE CON CÁMARA CCD DE ALTA RESOLUCIÓN PARA EL PROYECTO DE INVESTIGACIÓN OSITOS DE AGUA TARDIGRADA ASOCIADOS A BRIÓFITOS Y LÍQUENES EN FRAGMENTOS DE BOSQUE SECO TROPICAL DE LOS MONTES DE MARÍA Y LA SERRANÍA DE PIOJÓ. UNA CONTRIBUCIÓN A LA BIODIVERSIDAD DE COLOMBIA</t>
  </si>
  <si>
    <t>SIGMER YAMURUK QUIROGA CÁRDENAS</t>
  </si>
  <si>
    <t>ODC-VIN-0023</t>
  </si>
  <si>
    <t>39087317</t>
  </si>
  <si>
    <t xml:space="preserve"> COMPRA DE 160 REFRIGERIOS QUE SERÁN NECESARIOS PARA EL DESARROLLO DEL SEMINARIO INTERNACIONAL EN AVANCES DE LA INVESTIGACIÓN EN SALUD MENTAL PSICOLOGIA EDUCACIÓN Y TECNOLOGIAS EN EL MARCO DEL PROYECTO TITULADO IDENTIFICACIÓN DE LA COPARTICIPACIÓN DEL CRONOTIPO LAS INTELIGENCIAS MÚLTIPLES LA EMOCIÓN LA IDEACIÓN SUICIDA LOS SÍNTOMAS DEPRESIVOS Y DESEMPEÑO ACADÉMICO DE ESTUDIANTES DE LA UNIVERSIDAD DEL MAGDALENA</t>
  </si>
  <si>
    <t>UBALDO RODRIGUEZ DE AVILA</t>
  </si>
  <si>
    <t>ODC-VIN-0024</t>
  </si>
  <si>
    <t xml:space="preserve"> COMPRA DE REFRIGERIOS QUE SERÁN NECESARIOS PARA EL DESARROLLO DE DOS TALLERES EN EL MARCO DEL PROYECTO TITULADO IDENTIFICACIÓN DE LA COPARTICIPACIÓN DEL CRONOTIPO LAS INTELIGENCIAS MÚLTIPLES LA EMOCIÓN LA IDEACIÓN SUICIDA LOS SÍNTOMAS DEPRESIVOS Y DESEMPEÑO ACADÉMICO DE ESTUDIANTES DE LA UNIVERSIDAD DEL MAGDALENA</t>
  </si>
  <si>
    <t>ODC-VIN-0025</t>
  </si>
  <si>
    <t>900763287</t>
  </si>
  <si>
    <t xml:space="preserve"> COMPRA DE UN VIDEO BEAM PARA EL DESARROLLO DE LAS ACTIVIDADES DE INVESTIGACIÓN EN EL MARCO DEL PROYECTO COMPETITIVIDAD INTRADEPARTAMENTAL UNA ESTRATEGIA PARA EL CIERRE DE BRECHAS SOCIOECONÓMICAS EN LAS SUBREGIONES DEL DEPARTAMENTO DEL MAGDALENA</t>
  </si>
  <si>
    <t>RASINE RAVELO MÉNDEZ</t>
  </si>
  <si>
    <t>ODC-VIN-0026</t>
  </si>
  <si>
    <t xml:space="preserve"> COMPRA DE INSUMOS EN MARCO DEL PROYECTO RESILIENCIA EMOCIONALIDAD Y ADAPTABILIDAD AL USO DE LAS TECNOLOGÍAS DURANTE AISLAMIENTO FÍSICO POR COVID 19 EN ESTUDIANTES Y PROFESORES COLOMBIANOS</t>
  </si>
  <si>
    <t>ODC-VIN-0027</t>
  </si>
  <si>
    <t>900034424</t>
  </si>
  <si>
    <t>ELECTRONICA I+D SAS</t>
  </si>
  <si>
    <t xml:space="preserve"> COMPRA DE COMPONENTES ELECTRÓNICOS EN MARCO DEL PROYECTO DE INVESTIGACIÓN VALIDACIÓN DE UN PROTOTIPO DE ELECTROCARDIOGRAFÍA HOLTER Y UN SOFTWARE DIAGNÓSTICO BASADO EN LA TEORÍA DE LA PROBABILIDAD</t>
  </si>
  <si>
    <t>YESICA TATIANA BELTRAN GOMEZ</t>
  </si>
  <si>
    <t>ODC-VIN-0028</t>
  </si>
  <si>
    <t>901007697</t>
  </si>
  <si>
    <t xml:space="preserve"> COMPRA DE UNA BATERÍA DE LITIO Y UN CARGADOR DE BATERÍA EN MARCO DEL PROYECTO DE INVESTIGACIÓN VALIDACIÓN DE UN PROTOTIPO DE ELECTROCARDIOGRAFÍA HOLTER Y UN SOFTWARE DIAGNÓSTICO BASADO EN LA TEORÍA DE LA PROBABILIDAD</t>
  </si>
  <si>
    <t>ODC-VIN-0029</t>
  </si>
  <si>
    <t>1082925036</t>
  </si>
  <si>
    <t>CLARA PATRICIA ROLDAN GOMEZ</t>
  </si>
  <si>
    <t xml:space="preserve"> COMPRA DE PRODUCTOS MERCHANDISING EN EL MARCO DEL PROYECTO TITULADO IDENTIFICACIÓN DE LA COPARTICIPACIÓN DEL CRONOTIPO LAS INTELIGENCIAS MÚLTIPLES LA EMOCIÓN LA IDEACIÓN SUICIDA LOS SÍNTOMAS DEPRESIVOS Y DESEMPEÑO ACADÉMICO DE ESTUDIANTES DE LA UNIVERSIDAD DEL MAGDALENA</t>
  </si>
  <si>
    <t>OPS-VIN-0001</t>
  </si>
  <si>
    <t>XPRESS ESTUDIO GRAFICO Y DIGITAL S.A.</t>
  </si>
  <si>
    <t>CONTRATACIÓN DEL SERVICIO IMPRESIÓN DE LIBROS REVISTAS CARTILLAS BOLETINES PORTAFOLIOS CATÁLOGOS GUIAS MANUALES Y DEMAS OBRAS DEL PROGRAMA EDITORIAL DE LA UNIVERSIDAD DEL MAGDALENA</t>
  </si>
  <si>
    <t>OPS-VIN-0002</t>
  </si>
  <si>
    <t>CORPORACION DE FERIAS Y EXPOSICIONES SA USUARIO OPERADOR DE ZONA FRANCA</t>
  </si>
  <si>
    <t>SERVICIO DE INSTALACIÓN DE UN STAND PARA LA PARTICIPACIÓN DE LA EDITORIAL DE LA UNIMAGDALENA EN LA FERIA INTERNACIONAL DEL LIBRO DE BOGOTÁ FILBO 2022</t>
  </si>
  <si>
    <t>OPS-VIN-0003</t>
  </si>
  <si>
    <t>UNIVERSIDAD NACIONAL DE
COLOMBIA</t>
  </si>
  <si>
    <t>SERVICIO DE ANÁLISIS DE RMN DE SUSTANCIAS ORGÁNICAS EN SOLUCIÓN QUE INCLUYEN EXPERIMENTOS DE RMN UNIDIMENSIONALES Y BIDIMENSIONALES HSQC HMBC COSY</t>
  </si>
  <si>
    <t>JUAN MANUEL ALVAREZ CABALLERO</t>
  </si>
  <si>
    <t>OPS-VIN-0004</t>
  </si>
  <si>
    <t>SALMÓN FAMILIA CREATIVA S.A.S.</t>
  </si>
  <si>
    <t>SERVICIO DE CORRECCIÓN DE ESTILO DISEÑO DIAGRAMACIÓN ILUSTRACIÓN Y GRAFICACIÓN DE LA GUÍA UNISAM</t>
  </si>
  <si>
    <t>OPS-VIN-0005</t>
  </si>
  <si>
    <t>CENTRO ELECTROMEDICO DEL
CARIBE S.A.S – C.E.C.S.A.S.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</si>
  <si>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</si>
  <si>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OPS-VIN-0006</t>
  </si>
  <si>
    <t>INTER EXPO S.A.</t>
  </si>
  <si>
    <t>SERVICIO DE DISEÑO MONTAJE Y DESMONTAJE DEL STAND DE LA EDITORIAL DE LA UNIVERSIDAD DEL MAGDALENA EN LA FERIA DEL LIBRO BOGOTÁ FILBO 2022</t>
  </si>
  <si>
    <t>JORGE MARIO ORTEGA 
IGLESIAS</t>
  </si>
  <si>
    <t>OPS-VIN-0007</t>
  </si>
  <si>
    <t>CAMARA DE COMERCIO DE SANTA
MARTA PARA EL MAGDALENA</t>
  </si>
  <si>
    <t>CONTRATACIÓN DE SERVICIO PARA APOYAR LA CARACTERIZACIÓN DEL ESTADO DE MADUREZ DIGITAL DE LAS MICRO PEQUEÑAS Y MEDIANAS EMPRESAS DEL DEPARTAMENTO DEL MAGDALENA A PARTIR DE INDICADORES BÁSICOS DE ADOPCIÓN Y USO DE TECNOLOGÍAS DE LA INFORMACIÓN Y COMUNICACIÓN TIC</t>
  </si>
  <si>
    <t>OPS-VIN-0008</t>
  </si>
  <si>
    <t>ESMERALDA LUCIA MENESES
DURAN-SION DIGITAL</t>
  </si>
  <si>
    <t>CONTRATACIÓN DEL SERVICIO DE IMPRESIÓN PROTOTIPO INICIAL JUEGO DE MESA REQUERIDO</t>
  </si>
  <si>
    <t>OPS-VIN-0009</t>
  </si>
  <si>
    <t>ASOCIACION COLOMBIANA PARA EL AVANCE DE LA CIENCIA ACAC</t>
  </si>
  <si>
    <t>SERVICIO DE EVALUACION DE CUATRO 04 PROPUESTAS DE INVESTIGACION DE LA CONVOCATORIA CONJUNTA ENTRE LA UNIVERSIDAD DEL MAGDALENA Y LA UNIVERSIDAD DEL ROSARIO</t>
  </si>
  <si>
    <t>OPS-VIN-0010</t>
  </si>
  <si>
    <t>36537204</t>
  </si>
  <si>
    <t>ESMERALDA LUCIA MENESES DURAN</t>
  </si>
  <si>
    <t xml:space="preserve"> CONTRATACIÓN DEL SERVICIO DE IMPRESIÓN DE LA VERSIÓN FINAL DE UN JUEGO DE MESA REQUERIDO EN EL MARCO DEL PROYECTO DE INVESTIGACIÓN TITULADO UNA DIETA SALUDABLE Y SOSTENIBLE PARA PROMOCIONAR LA SALUD Y PREVENIR LAS ENFERMEDADES NO TRANSMISIBLES ENTRE LOS JÓVENES UNIVERSITARIOS</t>
  </si>
  <si>
    <t>OPS-VIN-0011</t>
  </si>
  <si>
    <t>901428168</t>
  </si>
  <si>
    <t xml:space="preserve"> SERVICIO DE IMPRESIÓN A COLOR DE LA VERSIÓN FINAL DE LA GUÍA UNISAM</t>
  </si>
  <si>
    <t>OPS-VIN-0012</t>
  </si>
  <si>
    <t xml:space="preserve"> SERVICIOS DE PRODUCCIÓN EDITORIAL DISEÑO IMÁGENES ILUSTRACIÓN GRAFICACIÓN Y IMPRESIÓN CARTILLA EN MARCO DEL PROYECTO DE INVESTIGACIÓN EFICACIA DE UN PROGRAMA DE INTERVENCIÓN PARA PROMOVER EL AUTOCUIDADO Y ADHERENCIA AL TRATAMIENTO EN PACIENTES CON DIABETES MELLITUS TIPO 2 EN EL MAGDALENA</t>
  </si>
  <si>
    <t>EDILTRUDIS RAMOS DE LA CRUZ</t>
  </si>
  <si>
    <t>OPS-VIN-0013</t>
  </si>
  <si>
    <t>900192835</t>
  </si>
  <si>
    <t>PANTOGLOT LTDA</t>
  </si>
  <si>
    <t xml:space="preserve"> SERVICIO DE INTERPRETACIÓN SIMULTANEA ESPAÑOL INGLÉS PORTUGUÉS EN EL SEMINARIO INTERNACIONAL EN AVANCES DE LA INVESTIGACIÓN EN SALUD MENTAL PSICOBIOLOGÍA EDUCACIÓN Y TECONOLOGIAS EN MARCO DEL PROYECTO DE INVESTIGACIÓN TITULADO RESILIENCIA EMOCIONALIDAD Y ADAPTABILIDAD AL USO DE LAS TECNOLOGÍAS DURANTE AISLAMIENTO FÍSICO POR COVID-19 EN ESTUDIANTES Y PROFESORES COLOMBIANOS</t>
  </si>
  <si>
    <t xml:space="preserve">ZUANY LUZ PABA ARGOTE </t>
  </si>
  <si>
    <t>OPS-VIN-0014</t>
  </si>
  <si>
    <t>900515040</t>
  </si>
  <si>
    <t>FUNDACION ESCUELA GALERIA DE ARTES JJ MENDOZA</t>
  </si>
  <si>
    <t xml:space="preserve"> SERVICIO DE ALQUILER DE EQUIPOS Y MOBILIARIOS EN MARCO DEL PROYECTO DE INVESTIGACIÓN FERIA GASTRONÓMICA DE LA COCINA ANCESTRAL TRADICIONAL Y PATRIMONIAL INDÍGENA WAYUU A LAKAJIAPULEE PARA EL CONOCIMIENTO LA SALVAGUARDIA Y TRANSMISIÓN DE LA COCINA WAYUU E IDENTIFICAR Y REGISTRAR A LAS A LAKAJAT COCINERAS QUE LUEGO DESEEN PROMOCIONAR SUS PLATOS TÍPICOS EN EL FESTIVAL DE LA CULTURA WAYUU Y A LA VEZ SER VITRINA PARA OBTENER EL SELLO DE GASTRONOMÍA TRADICIONAL COLOMBIANA</t>
  </si>
  <si>
    <t>ADRIANO ISRAEL GUERRA</t>
  </si>
  <si>
    <t>OPS-VIN-0015</t>
  </si>
  <si>
    <t xml:space="preserve"> SERVICIOS DE IMPRESIÓN Y DISEÑO EN MARCO DEL PROYECTO DE INVESTIGACIÓN RESILIENCIA EMOCIONALIDAD Y ADAPTABILIDAD AL USO DE LAS TECNOLOGÍAS DURANTE AISLAMIENTO FÍSICO POR COVID-19 EN ESTUDIANTES Y PROFESORES COLOMBIANOS</t>
  </si>
  <si>
    <t>OSM-VIN-0001</t>
  </si>
  <si>
    <t>MERCEDES MERIÑO DE BARBOSA</t>
  </si>
  <si>
    <t>SUMINISTRO DE PRODUCTOS ALIMENTICIOS PREPARADOS DESAYUNOS REFRIGERIOS ESPECIALES ALMUERZOS Y CENAS TIPO EJECUTIVO O TIPO BUFFET Y BEBIDAS AGUA GASEOSA JUGOS</t>
  </si>
  <si>
    <t>OSM-VIN-0002</t>
  </si>
  <si>
    <t>SUMINISTRO DE REFRIGERIOS</t>
  </si>
  <si>
    <t>OSM-VIN-0003</t>
  </si>
  <si>
    <t>SEGUROS COMERCIALES BOLIVAR S.A</t>
  </si>
  <si>
    <t>SUMINISTRO DE PÓLIZAS DE SEGURO PARA CUMPLIR CON LOS AMPAROS DE LOS PROCESOS CONTRACTUALES QUE SE PRESENTAN POR PARTE DE LA VICERRECTORÍA DE INVESTIGACIÓN DE LA UNIVERSIDAD DEL MAGDALENA NECESARIAS PARA LA GESTIÓN DE PROYECTOS DE CIENCIA TECNOLOGÍA E INNOVACIÓN</t>
  </si>
  <si>
    <t>OSM-VIN-0004</t>
  </si>
  <si>
    <t xml:space="preserve">COPY'S STUDENT SAS </t>
  </si>
  <si>
    <t>SUMINISTRO DE SERVICIOS DE DISEÑO DE IMPRESIÓN Y FOTOCOPIA</t>
  </si>
  <si>
    <t>OSM-VIN-0005</t>
  </si>
  <si>
    <t>860000018</t>
  </si>
  <si>
    <t>AGENCIA DE VIAJES Y TURISMO AVIATUR S.A.S</t>
  </si>
  <si>
    <t xml:space="preserve"> SUMINISTRO DE TIQUETES AÉREOS NACIONALES E INTERNACIONALES PARA FUNCIONARIOS DOCENTES CONTRATISTAS INVITADOS EGRESADOS Y ESTUDIANTES DE LA UNIVERSIDAD DEL MAGDALENA EN MARCO A LOS OBJETIVOS MISIONALES DE LA VICERRECTORÍA DE INVESTIGACIÓN</t>
  </si>
  <si>
    <t xml:space="preserve">MARYURIS CHARRIS POLO </t>
  </si>
  <si>
    <t>OPSP-FIN-0001</t>
  </si>
  <si>
    <t>DANIELA ANDREA SOLANO DIAZ</t>
  </si>
  <si>
    <t>LA PRESENTE ORDEN TIENE POR OBJETO LAS SIGUIENTES ACTIVIDADES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 4 REALIZAR LA REVISION DEL PAGO DE BONIFICACIONES DE LOS DOCENTES DE PLANTA DE LOS PROGRAMAS DE POSTGRADOS DE LA FACULTAD. 5 REALIZAR SEGUIMIENTO A LOS PAGOS EN EL SINAP 6 REALIZAR SEGUIMIENTOS FINANCIEROS DE LOS PROGRAMAS DE POSTGRADOS DE LA FACULTAD. 7 REALIZAR SEGUIMIENTO CONTABLE Y PRESUPUESTAL DE LOS POSTGRADOS ADSCRITOS A LA FACULTAD DE  INGENIERIA.</t>
  </si>
  <si>
    <t>2022/01/21</t>
  </si>
  <si>
    <t>2022/06/21</t>
  </si>
  <si>
    <t>YINIVA CAMARGO CAICEDO</t>
  </si>
  <si>
    <t>OPSP-FIN-0002</t>
  </si>
  <si>
    <t>LA PRESENTE ORDEN TIENE POR OBJETO LAS SIGUIENTES ACTIVIDADES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</si>
  <si>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2022/06/24</t>
  </si>
  <si>
    <t>AQUILES ALFONSO COHEN LLANES</t>
  </si>
  <si>
    <t>OPSP-FIN-0003</t>
  </si>
  <si>
    <t>ALEXIS RAFAEL MERCADO GARCIA</t>
  </si>
  <si>
    <t>LA PRESENTE ORDEN TIENE POR OBJETO LAS SIGUIENTES ACTIVIDADES 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</si>
  <si>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2022/06/27</t>
  </si>
  <si>
    <t>OPSP-FIN-0004</t>
  </si>
  <si>
    <t>ANANDA MONTENEGRO GONZALEZ</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</si>
  <si>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t>
  </si>
  <si>
    <t>PEDRO LUIS SALCEDO RAMIREZ</t>
  </si>
  <si>
    <t>OPSP-FIN-0005</t>
  </si>
  <si>
    <t>LINA MARCELA CUAO GARCIA</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</si>
  <si>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</si>
  <si>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ADRIANA DEL SOCORRO PABON NOGUERA</t>
  </si>
  <si>
    <t>OPSP-FIN-0006</t>
  </si>
  <si>
    <t>CEINY GIMENA JIMENEZ TURIZO</t>
  </si>
  <si>
    <t>LA PRESENTE ORDEN TIENE POR OBJETO LAS SIGUIENTES ACTIVIDADES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</si>
  <si>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LILIANA MARGARITA CORTINA PEÑARANDA</t>
  </si>
  <si>
    <t>OPSP-FIN-0007</t>
  </si>
  <si>
    <t>TAYDIS PATRICIA ALVAREZ ARIZA</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</si>
  <si>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</si>
  <si>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HARLEY ZUÑIGA CLAVIJO</t>
  </si>
  <si>
    <t>OPSP-FIN-0008</t>
  </si>
  <si>
    <t>DANIEL ESTEBAN BERMUDEZ VARGAS</t>
  </si>
  <si>
    <t>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</si>
  <si>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CARLOS ENRIQUE BARRAZA HERAS</t>
  </si>
  <si>
    <t>OPSP-FIN-0009</t>
  </si>
  <si>
    <t>ADRIANA MARIA PATIÑO LOPEZ</t>
  </si>
  <si>
    <t>LA PRESENTE ORDEN TIENE POR OBJETO LAS SIGUIENTES ACTIVIDADES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</si>
  <si>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 xml:space="preserve">INVERSION </t>
  </si>
  <si>
    <t>OAG-FIN-0010</t>
  </si>
  <si>
    <t>GIOVANNA VARGAS DIAZ</t>
  </si>
  <si>
    <t>LA PRESENTE ORDEN TIENE POR OBJETO LAS SIGUIENTES ACTIVIDADES 1 APOYAR EN LA RECOLECCION DE INFORMACION DOCUMENTAL PARA LA CONSTRUCCION DEL DOCUMENTO DE AUTOEVALUACION CON FINES DE ACREDITACION POR ALTA CALIDAD DEL PROGRAMA DE INGENIERIA INDUSTRIAL. 2 APOYAR EN LA APLICACION DE INSTRUMENTOS DE PERCEPCION A ESTUDIANTES, DOCENTES, DIRECTIVOS Y EGRESADOS DEL PROGRAMA DE INGENIERIA INDUSTRIAL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INDUSTRIAL. 4 APOYAR EN LA REDACCION DE LOS INFORMES POR FACTOR, CONSTRUCCION DE PLAN DE MEJORAMIENTO Y ORGANIZACION DE ANEXOS DE LOS DOCUMENTOS DE AUTOEVALUACION CON FINES DE ACREDITACION POR ALTA CALIDAD DEL PROGRAMA DE INGENIERIA INDUSTRIAL.</t>
  </si>
  <si>
    <t>2022/01/28</t>
  </si>
  <si>
    <t>2022/06/28</t>
  </si>
  <si>
    <t>OAG-FIN-0011</t>
  </si>
  <si>
    <t>CAMILO DAVID QUINTANA GAMARRA</t>
  </si>
  <si>
    <t>LA PRESENTE ORDEN TIENE POR OBJETO LAS SIGUIENTES ACTIVIDADES 1 APOYAR EN LA RECOLECCION DE INFORMACION DOCUMENTAL PARA LA CONSTRUCCION DEL DOCUMENTO DE AUTOEVALUACION CON FINES DE ACREDITACION POR ALTA CALIDAD DEL PROGRAMA DE INGENIERIA ELECTRONICA. 2 APOYAR EN LA APLICACION DE INSTRUMENTOS DE PERCEPCION A ESTUDIANTES, DOCENTES, DIRECTIVOS Y EGRESADOS DEL PROGRAMA DE INGENIERIA ELECTRONICA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ELECTRONICA. 4 APOYAR EN LA REDACCION DE LOS INFORMES POR FACTOR, CONSTRUCCION DE PLAN DE MEJORAMIENTO Y ORGANIZACION DE ANEXOS DE LOS DOCUMENTOS DE AUTOEVALUACION CON FINES DE ACREDITACION POR ALTA CALIDAD DEL PROGRAMA DE INGENIERIA ELECTRONICA.</t>
  </si>
  <si>
    <t>RONALD MARTINEZ ABUABARA</t>
  </si>
  <si>
    <t>OAG-FIN-0012</t>
  </si>
  <si>
    <t>LINA MARCELA PONZON DIAZ</t>
  </si>
  <si>
    <t>LA PRESENTE ORDEN TIENE POR OBJETO LAS SIGUIENTES ACTIVIDADES 1 APOYAR EN LA RECOLECCION DE INFORMACION DOCUMENTAL PARA LA CONSTRUCCION DEL DOCUMENTO DE AUTOEVALUACION DEL PROGRAMA DE INGENIERIA DE SISTEMAS. 2 APOYAR EN LA APLICACION DE INSTRUMENTOS DE PERCEPCION A ESTUDIANTES, DOCENTES, DIRECTIVOS Y EGRESADOS DEL PROGRAMA DE INGENIERIA DE SISTEMAS PARA LA CONSTRUCCION DEL DOCUMENTO DE AUTOEVALUACION DEL PROGRAMA. 3 APOYAR EN LA SISTEMATIZACION DE INFORMACION DOCUMENTAL PARA LA CONSTRUCCION DEL DOCUMENTO DE AUTOEVALUACION DEL PROGRAMA DE INGENIERIA DE SISTEMAS. 4 APOYAR EN LA REDACCION DE LOS INFORMES POR FACTOR, CONSTRUCCION DE PLAN DE MEJORAMIENTO Y ORGANIZACION DE ANEXOS DE LOS DOCUMENTOS DE AUTOEVALUACION DEL PROGRAMA DE INGENIERIA DE SISTEMAS.</t>
  </si>
  <si>
    <t>OAG-FIN-0013</t>
  </si>
  <si>
    <t>ANGELA MARIA RUEDA QUINTO</t>
  </si>
  <si>
    <t>LA PRESENTE ORDEN TIENE POR OBJETO LAS SIGUIENTES ACTIVIDADES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t>
  </si>
  <si>
    <t>OSM-FIN-0001</t>
  </si>
  <si>
    <t>MARTINEZ Y RUIZ S.A.S</t>
  </si>
  <si>
    <t>LA PRESENTE ORDEN TIENE POR OBJETO, EL SUMINISTRO DE REFRIGERIOS Y ALMUERZOS REQUERIDOS EN LAS CAPACITACIONES, REUNIONES, GRUPOS FOCALES EN LOS PROCESOS DE ACREDITACION POR ALTA CALIDAD DE LOS PROGRAMAS DE LA FACULTAD DE INGENIERIA. LA PROPUESTA HACE PARTE INTEGRAL DE LA PRESENTE ORDEN.</t>
  </si>
  <si>
    <t>OPSP-FIN-0014</t>
  </si>
  <si>
    <t>2022/12/14</t>
  </si>
  <si>
    <t>OPSP-FIN-0015</t>
  </si>
  <si>
    <t>OPSP-FIN-0016</t>
  </si>
  <si>
    <t>OPSP-FIN-0017</t>
  </si>
  <si>
    <t>OPSP-FIN-0018</t>
  </si>
  <si>
    <t>OPSP-FIN-0019</t>
  </si>
  <si>
    <t>2022/12/18</t>
  </si>
  <si>
    <t>OPSP-FIN-0020</t>
  </si>
  <si>
    <t>OPSP-FIN-0021</t>
  </si>
  <si>
    <t>ANA MARIA BARROS VEGA</t>
  </si>
  <si>
    <t>LA PRESENTE ORDEN TIENE POR OBJETO LAS SIGUIENTES ACTIVIDADES 1 APOYO A LA ELABORACION DEL DOCUMENTO DE CONDICIONES INICIALES CON MIRAS A LA ACREDITACION DEL PROGRAMA DE INGENIERIA AMBIENTAL Y SANITARIA. 2 APOYO EN LA RECOPILACION DE INFORMACION SECUNDARIA Y REDACCION DE DOCUMENTOS DE CONDICIONES INICIALES DE ACREDITACION INTERNACIONAL ABET DEL PROGRAMA DE INGENIERIA AMBIENTAL Y SANITARIA.</t>
  </si>
  <si>
    <t>2022/12/19</t>
  </si>
  <si>
    <t>OAG-FIN-0022</t>
  </si>
  <si>
    <t>OAG-FIN-0023</t>
  </si>
  <si>
    <t>OPSP-FIN-0024</t>
  </si>
  <si>
    <t>DAGY ENRIQUE CABARCAS SAUMETH</t>
  </si>
  <si>
    <t xml:space="preserve">LA PRESENTE ORDEN TIENE POR OBJETO LAS SIGUIENTES ACTIVIDADES 1 APOYO EN EL DILIGENCIAMIENTO DE PLANTILLAS, FORMATOS Y OTROS INSTRUMENTOS DE COMPILACION DE INFORMACION REQUERIDOS POR EL CONSEJO NACIONAL DE ACREDITACION CNA PARA LA AUTOEVALUACION DE PROGRAMAS ACADEMICOS DE LA FACULTAD DE INGENIERIA. 2 APOYO EN LA ELABORACION DEL SISTEMA DE INFORMACION DE INDICADORES DE CALIDAD CON ENFOQUE DE GENERO EN LA FACULTAD DE  INGENIERIA. </t>
  </si>
  <si>
    <t>OPSP-FIN-0025</t>
  </si>
  <si>
    <t>JUAN BAUTISTA RODRIGUEZ BARROS</t>
  </si>
  <si>
    <t>LA PRESENTE ORDEN TIENE POR OBJETO LA PRESENTE ORDEN TIENE POR OBJETO 1 ASESORAR Y APOYAR EN LA COORDINACION DE LA FORMACION EN EDUCACION CONTINUADA QUE OFERTA LA FACULTAD DE INGENIERIA. 2 APOYAR EN LA REALIZACION DE LOS COBROS POR VENTAS DE SERVICIOS DE EDUCACION CONTINUADA DE LA FACULTAD DE INGENIERIA.</t>
  </si>
  <si>
    <t>OAG-FIN-0026</t>
  </si>
  <si>
    <t>OPS-FIN-0027</t>
  </si>
  <si>
    <t>INSTITUTO COLOMBIANO DE NORMAS TECNICAS Y CERTIFICACION ICONTEC</t>
  </si>
  <si>
    <t>LA PRESENTE ORDEN TIENE POR OBJETO EL SERVICIO DE LA PRESENTE ORDEN TIENE POR OBJETO DE PRESTAR EL SERVICIO DE ORIENTACION DE LOS MODULOS ESTRUCTURAS DE LAS ISO 90012015, ISO 140012015 E ISO 450012018 Y GESTION DE AUDITORIAS BAJO LA ISO 190112018 EN EL MARCO DEL DIPLOMADO EN SISTEMA INTEGRADOS DE GESTION  HSEQ OFERTADO POR EL PROGRAMA DE INGENIERIA INDUSTRIAL</t>
  </si>
  <si>
    <t>2022/08/06</t>
  </si>
  <si>
    <t>OAG-FIN-0028</t>
  </si>
  <si>
    <t>LA PRESENTE ORDEN TIENE POR OBJETO LAS SIGUIENTES ACTIVIDADES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t>
  </si>
  <si>
    <t>OPSP-FIN-0029</t>
  </si>
  <si>
    <t>EDARGDO JOSE DIAZ OÑATE</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</si>
  <si>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t>
  </si>
  <si>
    <t>OPSP-VAD-0001</t>
  </si>
  <si>
    <t>OTRAS</t>
  </si>
  <si>
    <t>CRISTINA ISABEL VELASQUEZ ESCOBAR</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</si>
  <si>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REVISIÓN DE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APOYAR EN LA VERIFICACIÓN DEL PAGO QUE REALICEN LOS CONTRATISTAS AL SISTEMA DE SEGURIDAD SOCIAL EN EJECUCIÓN DE LAS ÓRDENES DE PRESTACIÓN DE SERVICIOS PROFESIONALES Y DE APOYO A LA GESTIÓN CORRESPONDIENTE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APOYAR EN LA REVISIÓN DE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</si>
  <si>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OSCAR FERNANDO CASTILLO MOSCARELA</t>
  </si>
  <si>
    <t>OPSP-VAD-0002</t>
  </si>
  <si>
    <t>JUAN CARLOS BLANCO NAVARRO</t>
  </si>
  <si>
    <t>LA PRESENTE ORDEN TIENE POR OBJETO: 1. APOYAR A LA DIRECCIÓN FINANCIERA EN EL RECIBO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DE PROVEEDORES, EMPLEADOS, DIRECTORES, SUPERVISORES QUE REQUIEREN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</si>
  <si>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OAG-VAD-0003</t>
  </si>
  <si>
    <t>SERGIO ANDRES CRESPO PALMERA</t>
  </si>
  <si>
    <t>LA PRESENTE ORDEN TIENE POR OBJETO: 1. APOYAR AL GRUPO INTERNO DE SERVICIOS GENERALES EN LA SUPERVISIÓN DE ESPACIOS FÍSICOS DE LAS SEDE ALTERNA, CERES DE PIVIJAY, MAGDALENA 2. APOYAR LAS APERTURAS DE SALONES Y ÁREAS ADMINISTRATIVAS DE ESA SEDE. 3. EFECTUAR REPORTE DE ANOMALÍAS EN LOS ESPACIOS FÍSICOS DESCRITOS Y APOYAR EN ORIENTACIONES LOCATIVAS. 4. APOYAR EN LA REALIZACIÓN DE RONDAS A TODOS LOS ESPACIOS DE LAS SEDE ALTERNA DE PIVIJAY. 5. APOYAR LA ALERTA SOBRE PERSONAS EXTRAÑAS QUE SE ENCUENTREN EN LOS ALREDEDORES DE LAS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</si>
  <si>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WILBERTO GALVIS SANTOS</t>
  </si>
  <si>
    <t>OAG-VAD-0004</t>
  </si>
  <si>
    <t>EVERT SEGUNDO CHARRIS GRANADOS</t>
  </si>
  <si>
    <t>LA PRESENTE ORDEN TIENE POR OBJETO: 1. APOYAR AL GRUPO INTERNO DE SERVICIOS GENERALES EN LA SUPERVISIÓN DE ESPACIOS FÍSICOS DE LAS SEDE ALTERNA, CERES DE ARACATACA, MAGDALENA 2. APOYAR LAS APERTURAS DE SALONES Y ÁREAS ADMINISTRATIVAS DE LA SEDE. 3. EFECTUAR REPORTE DE ANOMALÍAS EN LOS ESPACIOS FÍSICOS DESCRITOS Y APOYAR EN ORIENTACIONES LOCATIVAS. 4. APOYAR EN LA REALIZACIÓN DE RONDAS A TODOS LOS ESPACIOS DE LA SEDE ALTERNA DE ARACATACA. 5. APOYAR EN LA ALERTA SOBRE PERSONAS EXTRAÑAS QUE SE ENCUENTREN EN LOS ALREDEDORES DE LA SEDE DESCRITA, E INFORMAR A SU SUPERVISOR INMEDIATO. 6. APOYAR LA ATENCIÓN LOS REQUERIMIENTOS DE LOS FUNCIONARIOS DE LA UNIVERSIDAD PARA FACILITAR EL CABAL DESARROLLO DE LAS ACTIVIDADES ACADÉMICAS Y ADMINISTRATIVAS. 7. APOYAR EL CONTROL Y REPORTE EN MINUTAS, FORMATOS O GUÍAS, EL MOVIMIENTO DE LOS BIENES DE LA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</si>
  <si>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OPSP-VAD-0005</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</si>
  <si>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</si>
  <si>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</si>
  <si>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OAG-VAD-0006</t>
  </si>
  <si>
    <t>ALEJANDRO JAVIER LIZCANO OROZCO</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</si>
  <si>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</si>
  <si>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OAG-VAD-0007</t>
  </si>
  <si>
    <t>ANGEL ENRIQUE RUIZ MIER</t>
  </si>
  <si>
    <t>OAG-VAD-0008</t>
  </si>
  <si>
    <t>DEIMER DAVID GARCIA VARGAS</t>
  </si>
  <si>
    <t>OAG-VAD-0009</t>
  </si>
  <si>
    <t>JOSE FRANCISCO SABAN DIAZ GRANADOS</t>
  </si>
  <si>
    <t>OAG-VAD-0010</t>
  </si>
  <si>
    <t>HENRY ROGER ROJAS FERRARI</t>
  </si>
  <si>
    <t>OPSP-VAD-0011</t>
  </si>
  <si>
    <t>LIZETH CAROLINA DE LA HOZ COTES</t>
  </si>
  <si>
    <t>LA PRESENTE ORDEN TIENE POR OBJETO: 1. ASESORAR Y APOYAR EN LA REALIZACIÓN DE SOPORTE A LOS PROCEDIMIENTOS ADMINISTRATIVOS Y FINANCIEROS QUE REQUIEREN USO DEL SOFTWARE ADMINISTRATIVO Y FINANCIERO DE LA UNIVERSIDAD. 2. APOYAR EN EL SEGUIMIENTO A LAS SOLICITUDES DE SOPORTE REALIZADAS A LA EMPRESA SINAP A TRAVÉS DE LA HERRAMIENTA JTRAC. 3.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</si>
  <si>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HILDEMAR DAVID QUINTANA HERNANDEZ</t>
  </si>
  <si>
    <t>OAG-VAD-0012</t>
  </si>
  <si>
    <t>SHIRLEY MILENA HERRERA LLANES</t>
  </si>
  <si>
    <t>LA PRESENTE ORDEN TIENE POR OBJETO: 1.APOYAR  AL PROCESO DE MANTENIMIENTO.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</si>
  <si>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OPSP-VAD-0013</t>
  </si>
  <si>
    <t>CLAUDIO ALEXANDER BRUGES HERNANDEZ</t>
  </si>
  <si>
    <t>LA PRESENTE ORDEN TIENE POR OBJETO: 1. APOYAR LA PRESTACIÓN DE SOPORTE A USUARIOS. 2. APOYAR LA EJECUCIÓN DE LOS MANTENIMIENTOS PREVENTIVOS PMP. 3.  APOYAR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</si>
  <si>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OAG-VAD-0014</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</si>
  <si>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</si>
  <si>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</si>
  <si>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OAG-VAD-0015</t>
  </si>
  <si>
    <t>GEOVANY DIAGO MEDINA</t>
  </si>
  <si>
    <t>LA PRESENTE ORDEN TIENE POR OBJETO: 1. APOYAR AL GRUPO INTERNO DE ADMISIONES, REGISTRO Y CONTROL ACADÉMICO EN EL PROCESO DE INSCRIPCIÓN, SELECCIÓN Y ADMISIÓN DE NUEVOS ESTUDIANTES EN LA MODALIDAD DE PREGRADO A DISTANCIA.  2. APOYAR AL GRUPO INTERNO DE ADMISIONES, REGISTRO Y CONTROL ACADÉMICO EN EL PROCESO DE MATRÍCULAS FINANCIERAS DE LOS ESTUDIANTES DE LA MODALIDAD DE PREGRADO VIRTUAL Y A DISTANCIA 3. APOYAR AL GRUPO INTERNO DE ADMISIONES, REGISTRO Y CONTROL ACADÉMICO EN LA REVISIÓN DEL ESTADO ACADÉMICO Y FINANCIERO DE LOS ESTUDIANTES NUEVOS Y ANTIGUOS DE LA MODALIDAD DE PREGRADO A DISTANCIA. 4. APOYAR AL GRUPO INTERNO DE ADMISIONES, REGISTRO Y CONTROL ACADÉMICO EN LA RECEPCIÓN Y TRAMITE DE PAZ Y SALVOS DE LOS ESTUDIANTES DE LA MODALIDAD DE PREGRADO A DISTANCIA, EMITIDOS POR 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</si>
  <si>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EDWIN RAFAEL GUTIERREZ BOTO</t>
  </si>
  <si>
    <t>OAG-VAD-0016</t>
  </si>
  <si>
    <t>LUIS ALFREDO DIAZTAGLE GOMEZ</t>
  </si>
  <si>
    <t>LA PRESENTE ORDEN TIENE POR OBJETO: 1.  APOYAR AL GRUPO INTERNO DE ADMISIONES, REGISTRO Y CONTROL ACADÉMICO EN EL DESARROLLO DE HERRAMIENTAS TECNOLÓGICAS PARA LA MODALIDAD DE POSGRADOS. 2. APOYAR AL GRUPO INTERNO DE ADMISIONES, REGISTRO Y CONTROL ACADÉMICO EN EL PROCESO DE MATRÍCULAS ACADÉMICAS Y FINANCIERAS DE LOS ESTUDIANTES DE LA MODALIDAD DE POSGRADOS DE LA UNIVERSIDAD DEL MAGDALENA. 3. APOYAR AL GRUPO INTERNO DE ADMISIONES, REGISTRO Y CONTROL ACADÉMICO EN EL PROCESO DE INSCRIPCIÓN, SELECCIÓN Y ADMISIÓN DE NUEVOS ESTUDIANTES EN LA MODALIDAD DE POSGRADOS. 4. APOYAR AL GRUPO INTERNO DE ADMISIONES, REGISTRO Y CONTROL ACADÉMICO EN LA RECEPCIÓN Y TRAMITE DE PAZ Y SALVOS DE LOS ESTUDIANTES DE POSGRADOS, EMITIDOS POR EL GRUPO DE FACTURACIÓN CRÉDITO Y CARTERA. 5. APOYAR AL GRUPO INTERNO DE ADMISIONES, REGISTRO Y CONTROL ACADÉMICO EN LA REVISIÓN DEL ESTADO FINANCIERO Y ACADÉMICO DE LOS ESTUDIANTES NUEVOS Y ANTIGUOS DE LA MODALIDAD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</si>
  <si>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OAG-VAD-0017</t>
  </si>
  <si>
    <t>YILIAN ELIANA ARAUJO BARRERA</t>
  </si>
  <si>
    <t>OPSP-VAD-0018</t>
  </si>
  <si>
    <t>RICARDO JOSE ABELLO ZORRO</t>
  </si>
  <si>
    <t>LA PRESENTE ORDEN TIENE POR OBJETO: 1. ELABORAR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TODAS LAS ÓRDENES DE SERVICIOS PROFESIONALES Y DE APOYO A LA GESTIÓN QUE SUSCRIBA LA VICERRECTORÍA ADMINISTRATIVA Y LA DIRECCIÓN ADMINISTRATIVA DURANTE LAS DIFERENTES VIGENCIAS. 2.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3. VERIFICAR EL CUMPLIMIENTO DE LOS REQUISITOS EN LOS DOCUMENTOS QUE PRESENTAN LOS CONTRATISTAS PARA LA SUSCRIPCIÓN Y LEGALIZACIÓN DE LAS ÓRDENES DE SERVICIO.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</si>
  <si>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JULIAN RIOS BOTACHE</t>
  </si>
  <si>
    <t>OPSP-VAD-0019</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</si>
  <si>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</si>
  <si>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</si>
  <si>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OAG-VAD-0020</t>
  </si>
  <si>
    <t>ADRIANA PAOLA PEREIRA RIZZO</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</si>
  <si>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</si>
  <si>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OPSP-VAD-0021</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</si>
  <si>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PRESENTEN EN LOS DIFERENTES PROCESOS CONTRACTUALES QUE ADELANTE UNIMAGDALENA. 6. ASESORAR Y APOYAR EL PROCESO DE REVISIÓN DE GARANTÍAS CONTRACTUALES PARA LA POSTERIOR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</si>
  <si>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OPSP-VAD-0022</t>
  </si>
  <si>
    <t>LUIS ALBERTO COTES YANET</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</si>
  <si>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</si>
  <si>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OPSP-VAD-0023</t>
  </si>
  <si>
    <t>YAREYDIS CAMARGO VEGA</t>
  </si>
  <si>
    <t>LA PRESENTE ORDEN TIENE POR OBJETO: 1. APOYAR EN LOS PROCESOS Y TRÁMITES CON LA ORGANIZACIÓN Y ENLACE DE LAS REUNIONES Y ACTOS QUE SURJAN EN VIRTUD DE LOS CONSEJOS ACADÉMICOS, SUPERIORES Y VISITAS ORDINARIAS DE PERSONAS EXTERNAS A LA UNIVERSIDAD. 2. APOYAR LA COORDINACIÓN DEL RECIBO DE LAS COMUNICACIONES (INTERNAS Y EXTERNAS) A RECTORÍA, Y LA REMISIÓN A LAS DEPENDENCIAS ENCARGADAS PARA LOS TRÁMITES PERTINENTES. 3. APOYAR EN LA ELABORACIÓN DE DOCUMENTOS REQUERIDOS PARA TRÁMITES CON RESPECTO A ÓRDENES SUPERVISADAS POR PROFESIONALES ESPECIALIZADOS DE RECTORÍA Y ACADÉMICAS. 4. APOYAR EN LA LOGÍSTICA DE REUNIONES, ACTIVIDADES ACADÉMICAS CON DOCENTES, ESTUDIANTES Y PERSONAL DE LA COMUNIDAD UNIVERSITARIA, Y EVENTOS LIDERADOS POR LA RECTORÍA. 5. APOYAR EN LA ATENCIÓN AL PÚBLICO PARA BRINDAR DE MANERA OPORTUNA LA INFORMACIÓN SOLICITADA A LA COMUNIDAD UNIVERSITARIA (ESTUDIANTES, DOCENTES, FUNCIONARIOS, CONTRATITAS EN GENERAL). 6. APOYAR EN LA VERIFICACIÓN DE LA FORMULACIÓN PARTICIPATIVA DEL PORTAFOLIO INTEGRADO DE DESARROLLO INSTITUCIONAL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</si>
  <si>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GLENDA BEATRIZ ACOSTA MOLINA</t>
  </si>
  <si>
    <t>OPSP-VAD-0024</t>
  </si>
  <si>
    <t>LA PRESENTE ORDEN TIENE POR OBJETO: 1. APOYAR A LA VICERRECTORÍA ADMINISTRATIVA EN LA ELABORACIÓN DE ESTUDIOS PARA LA FORMULACIÓN, EJECUCIÓN Y EVALUACIÓN DE PROYECTOS INSTITUCIONALES. 2. APOYAR EN LA ELABORACIÓN Y PRESENTACIÓN DE INFORMES RELACIONADOS CON LA GESTIÓN ADMINISTRATIVA. 3. APOYAR EN EL DISEÑO, APLICACIÓN Y PROCESAMIENTO DE INDICADORES DE SEGUIMIENTO Y EVALUACIÓN DE LA GESTIÓN Y RESULTADOS INSTITUCIONALES. 4. APOYAR EN LA ORGANIZACIÓN Y SEGUIMIENTO A LA EJECUCIÓN ADMINISTRATIVA DE LOS DISTINTOS PROYECTOS DEL SISTEMA GENERAL DE REGALÍAS EJECUTADOS POR LA UNIVERSIDAD DEL MAGDALENA Y GESTIONADOS POR LA VICERRECTORÍA ADMINISTRATIVA. 5. APOYAR EN EL SEGUIMIENTO A LOS PROYECTOS QUE LA VICERRECTORÍA ADMINISTRATIVA ASIGNE A LA DIRECCIÓN ADMINISTRATIVA Y A LA DIRECCIÓN FINANCIERA.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</si>
  <si>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JAIME ALFREDO NOGUERA SERRANO</t>
  </si>
  <si>
    <t>OPSP-VAD-0025</t>
  </si>
  <si>
    <t>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</si>
  <si>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CESAR ENRIQUE POLO CASTRO</t>
  </si>
  <si>
    <t>OPSP-VAD-0026</t>
  </si>
  <si>
    <t>VANESA PAOLA LIZCANO ARAGON</t>
  </si>
  <si>
    <t>LA PRESENTE ORDEN TIENE POR OBJETO: 1. APOYAR EN EL PROCESO DE MEJORA CONTINUA, REVISIÓN Y ACTUALIZACIÓN DE LOS INDICADORES DE CALIDAD DEL GRUPO DE ADMISIONES. 2. APOYAR EN EL PROCESO DE INSCRIPCIÓN, MATRÍCULA FINANCIERA Y REGISTRO ACADÉMICO DE ESTUDIANTES EN LAS DIFERENTES MODALIDADES QUE OFERTA LA UNIVERSIDAD. 3. APOYAR EN LA RECEPCIÓN Y TRAMITE DE LOS PAZ Y SALVOS ACADÉMICOS DE LOS ESTUDIANTES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</si>
  <si>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OPSP-VAD-0027</t>
  </si>
  <si>
    <t>LA PRESENTE ORDEN TIENE POR OBJETO: 1. APOYAR EN EL DESARROLLO DE HERRAMIENTAS TECNOLÓGICAS PARA LA MODALIDAD DE PREGRADO. 4. APOYAR EN EL PROCESO DE INSCRIPCIÓN, MATRÍCULA FINANCIERA Y REGISTRO ACADÉMICO DE ESTUDIANTES EN LA MODALIDAD DE PREGRADO. 5. APOYAR EN EL PROCESO DE SELECCIÓN DE NUEVOS ESTUDIANTES EN LAS DIFERENTES MODALIDADES QUE OFERTA LA UNIVERSIDAD. 6. APOYAR EN LA REVISIÓN DEL ESTADO FINANCIERO DE LOS ESTUDIANTES NUEVOS Y ANTIGUOS DE LA MODALIDAD DE PREGRADO.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</si>
  <si>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OPSP-VAD-0028</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</si>
  <si>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</si>
  <si>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OPSP-VAD-0029</t>
  </si>
  <si>
    <t>SAUL ANTONIO TEJEDA ECHEVERRIA</t>
  </si>
  <si>
    <t>LA PRESENTE ORDEN TIENE POR OBJETO: 1. APOYAR EN LA CONSTRUCCIÓN DE MICROSITIOS DENTRO DEL PORTAL INSTITUCIONAL 2. APOYAR AL DIRECTOR DEL CENTRO EN LA VERIFICACIÓN DE ESTADO DE ACCESIBILIDAD DEL PORTAL INSTITUCIONAL. 3. APOYAR EN LA IMPLEMENTACIÓN DE ACTUALIZACIONES DEL CDN INSTITUCIONAL 4. APOYAR EN CAPACITACIONES A USUARIOS PARA LA PUBLICACIÓN DE CONTENIDO EN EL PORTAL INSTITUCIONAL 5. APOYAR EN LA OPTIMIZACIÓN Y PERFORMANCE DE CARGA DEL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</si>
  <si>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OPSP-VAD-0030</t>
  </si>
  <si>
    <t>LUIS FERNANDO PALMERA ESCORCIA</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</si>
  <si>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</si>
  <si>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OAG-VAD-0031</t>
  </si>
  <si>
    <t>SERGIO ARTURO VILORIA TRAVECEDO</t>
  </si>
  <si>
    <t>LA PRESENTE ORDEN TIENE POR OBJETO: 1. APOYAR EN EVENTOS DE STREAMING DE LOS DIFERENTES PROGRAMAS ACADÉMICOS Y DE INVESTIGACIÓN. 2. CAPACITAR A DOCENTES Y FUNCIONARIOS EN PROCEDIMIENTOS DE SESIONES EN REUNIÓN DE TEAMS Y DE ZOOM. 3. APOYAR EN LA REALIZACIÓN DE MOTION GRAPHICS PARA LOS MATERIALES AUDIOVISUALES DEL CETEP. 4. APOYAR EN LA ELABORACIÓN DE PIEZAS PUBLICITARIAS PARA LOS MATERIALES AUDIOVISUALES DEL CETEP. 5. APOYAR EN EL MONTAJE DE IMÁGENES PARA VIDEOS. 6.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</si>
  <si>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MAURICIO ARRIETA FONTANILLA</t>
  </si>
  <si>
    <t>OAG-VAD-0032</t>
  </si>
  <si>
    <t>MARIA ALEJANDRA ALCAZAR QUINTO</t>
  </si>
  <si>
    <t xml:space="preserve">LA PRESENTE ORDEN TIENE POR OBJETO: 1. APOYAR EN EVENTOS DE STREAMING DE LOS DIFERENTES PROGRAMAS ACADÉMICOS Y DEMÁS DEPENDENCIAS DE LA UNIVERSIDAD.2. APOYAR EN LA REALIZACIÓN DE MOTION GRAPHICS PARA LOS MATERIALES AUDIOVISUALES DEL CETEP. 3. APOYAR EN EL MONTAJE DE IMÁGENES PARA VIDEOS. 4.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</si>
  <si>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OPSP-VAD-0033</t>
  </si>
  <si>
    <t>JONATHAN JAVIER COHEN GRANADOS</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</si>
  <si>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</si>
  <si>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HERMIDES JEREZ BLANCO</t>
  </si>
  <si>
    <t>OPSP-VAD-0034</t>
  </si>
  <si>
    <t>MAIRA ALEJANDRA YANES FERRER</t>
  </si>
  <si>
    <t>LA PRESENTE ORDEN TIENE POR OBJETO: 1. APOYAR A LA DIRECCIÓN DE BIENESTAR EN LA TOMA DE MUESTRA NASOFARÍNGEA PARA COVID-19 Y ORIENTAR E INFORMAR A LOS PACIENTES SOBRE LOS REQUERIMIENTOS PARA LA TOMA DE UNA BUENA MUESTRA Y SOBRE LA FORMA DE RECOLECCIÓN DE ESTAS. 2. APOYAR AL DIRECTOR DE BIENESTAR EN LA ELABORACIÓN DE POLÍTICAS, PROCEDIMIENTOS, PROTOCOLOS, MANUALES, GUÍAS, FORMATOS Y DEMÁS DOCUMENTOS QUE SE DEFINAN DENTRO DEL ALCANCE TÉCNICO PARA EL CUMPLIMIENTO DE LOS ESTÁNDARES DE CALIDAD DEL PUNTO DE TOMA DE MUESTRA. 3. APOYAR A LA DIRECCIÓN DE BIENESTAR EN LAS ACTIVIDADES EDUCATIVAS DE SALUD A USUARIOS A NIVEL INFRA Y EXTRAMURAL. 4. APOYAR A LA DIRECCIÓN DE BIENESTAR CON LA AACTUALIZACIÓN DEL INVENTARIO DEL LABORATORIO. 5. APOYAR A LA DIRECCIÓN DE BIENESTAR EN LA EJECUCIÓN Y APLICACIÓN DE PRUEBAS DE CONTROL DE CALIDAD EN LOS ANÁLISIS CLÍNICOS. 6. APOYAR A LA DIRECCIÓN DE BIENESTAR EN LA CONSOLIDACIÓN Y REPORTE DE LOS DATOS DE LAS FICHAS EPIDEMIOLÓGICAS EN EL SIVIGILA. 7. APOYAR A LA DIRECCIÓN DE BIENESTAR EN EL RECIBO Y RECOLECCIÓN DE LAS MUESTRAS QUE SE VAN A ANALIZAR DE ACUERDO CON LOS EXÁMENES SOLICITADOS Y PREPARAR EL MATERIAL NECESARIO PARA LA REALIZACIÓN DE LOS TRABAJOS DEL LABORATORIO. 8. APOYAR A LA DIRECCIÓN DE BIENESTAR CON EL REPORTE DIARIO DE LOS RESULTADOS E INFORMES QUE EMITE EL LABORATORIO EN FORMA OPORTUNA, ASEGURÁNDOSE DE QUE SEAN COMPLETOS Y EXACTOS. 9. APOYAR A LA DIRECCIÓN DE BIENESTAR EN LA VERIFICACIÓN DEL USO ADECUADO DE MATERIALES, EQUIPOS Y SUMINISTROS ASIGNADOS A LA UNIDAD.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</si>
  <si>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JESUS DAVID SUESCUN ARREGOCES</t>
  </si>
  <si>
    <t>OPSP-VAD-0035</t>
  </si>
  <si>
    <t>CIRO ANDRES CASTELLAR TAPIA</t>
  </si>
  <si>
    <t>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MENSUALES AL DIRECTOR DE BIENESTAR UNIVERSITARIO SOBRE LAS ACTIVIDADES DESARROLLADAS Y PLANTEADAS EN EL PLAN DE TRABAJO, PARA LA VERIFICACIÓN Y EVALUACIÓN DEL CUMPLIMIENTO DE LAS METAS PROPUESTAS. 8. APOYAR A LA DIRECCIÓN DE BIENESTAR UNIVERSITARIO EN LA PARTICIPACIÓN DE EVENTOS ACADÉMICOS, CIENTÍFICOS, ARTÍSTICOS, CULTURALES Y DEPORTIVOS. 9. APOYAR A LA DIRECCIÓN DE BIENESTAR UNIVERSITARIO EN LAS SOLICITUDES DE APROBACIÓN DE PAZ Y SALVO A ESTUDIANTES EN EL SISTEMA SIEG Y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</si>
  <si>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OAG-VAD-0036</t>
  </si>
  <si>
    <t>LEYDI CLARET PATIñO AFANADOR</t>
  </si>
  <si>
    <t>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APOYAR AL DIRECTOR DE BIENESTAR UNIVERSITARIO EN LOS PROCESOS ADMINISTRATIVO Y FINANCIERO DE LA DIRECCIÓN, NECESARIOS PARA EL PERFECTO DESARROLLO DE LAS ACTIVIDADES CULTURALES, DEPORTIVAS, DE SALUD Y DESARROLLO HUMANO ESTABLECIDAS EN EL PLAN DE ACCIÓN. 5. APOYAR AL DIRECTOR DE BIENESTAR UNIVERSITARIO EN LOS TRÁMITES ADMINISTRATIVOS CONTRACTUALES DE SONDEO, PROYECCIÓN PRESUPUESTAL, Y RECEPCIÓN DE DOCUMENTACIÓN DE PROPONENTES. 6.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DIRECCIÓN DE BIENESTAR UNIVERSITARIO EN LA ORGANIZACIÓN Y ARCHIVO DE LA DOCUMENTACIÓN CONCERNIENTE A LA CONTRATACIÓN DE PROVEEDORES DE LA DIRECCIÓN. 8. APOYAR AL DIRECTOR DE BIENESTAR UNIVERSITARIO, EN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</si>
  <si>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OPSP-VAD-0037</t>
  </si>
  <si>
    <t>LAURA VANESSA OROZCO MADRID </t>
  </si>
  <si>
    <t xml:space="preserve">LA PRESENTE ORDEN TIENE POR OBJETO: 1. APOYAR A LA DIRECCIÓN DE COMUNICACIONES EN LA REALIZACIÓN DE CUBRIMIENTO DE FUENTES INSTITUCIONALES: FACULTAD DE CIENCIAS DE LA SALUD  A PROGRAMAS ACADÉMICOS COMO MEDICINA, PSICOLOGÍA, ENFERMERÍA Y ODONTOLOGÍA; CENTRO DE POSTGRADOS Y FORMACIÓN CONTINUA QUE CUENTA CON 48 PROGRAMAS DE ESPECIALIZACIÓN, MAESTRÍA Y DOCTORADO; DOCTORADO EN CIENCIAS DE LA EDUCACIÓN Y DOCTORADO EN EDUCACIÓN, INTERCULTURALIDAD Y TERRITORIO. ESTO CONTEMPLA EL ABORDAJE DE TEMÁTICAS INFORMATIVAS, ACADÉMICAS E INVESTIGATIVAS. 2. APOYAR A LA DIRECCIÓN DE COMUNICACIONES EN EL SEGUIMIENTO A LA EMISORA RADIO MAGDALENA EN LOS NOTICIEROS EMITIDOS DE LUNES A VIERNES ENTRE 4:30 A.M.-8:00 A.M. Y 11:30 A.M.-1:00 P.M., CON EL FIN DE REGISTRAR LAS NOTICIAS PRESENTADAS SOBRE LA UNIVERSIDAD DEL MAGDALENA. 3. REALIZAR LOCUCIÓN DEL PROGRAMA DE RADIO DESDE EL CAMPUS, ENTRE UNA (1) Y DOS (2) VECES A LA SEMANA, EMITIDO DE LUNES A VIERNES DE 7:00 A.M. A 8:00 A.M. POR LA EMISORA UNIMAGDALENA RADIO. 4. REDACTAR UN (1) LIBRETO DE RADIO DIARIO, DE LUNES A VIERNES, SOBRE LAS NOVEDADES, EVENTOS E INFORMACIÓN DE LAS FUENTES ASIGNADAS, PARA LA TRANSMISIÓN EN LA EMISORA UNIMAGDALENA RADIO. 5. REDACTAR BOLETINES DE PRENSA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ENTRE 7 Y 15 ESCRITOS MENSUALES. 6. APOYAR A LA DIRECCIÓN DE COMUNICACIONES EN EL PROCESO DE ORGANIZACIÓN LOGÍSTICA DE EVENTOS DE LA FACULTAD DE CIENCIAS DE LA SALUD Y PROGRAMAS ACADÉMICOS COMO MEDICINA, PSICOLOGÍA, ENFERMERÍA Y ODONTOLOGÍA; CENTRO DE POSTGRADOS Y FORMACIÓN CONTINUA; DOCTORADO EN CIENCIAS DE LA EDUCACIÓN Y DOCTORADO EN EDUCACIÓN, INTERCULTURALIDAD Y TERRITORIO, ELABORACIÓN DE LIBRETOS DE PRESENTACIÓN, ÓRDENES DEL DÍA Y PRECEDENCIAS; REALIZACIÓN DE SEGUIMIENTO A SOLICITUDES DE INSUMOS Y ELEMENTOS PARA LOS EVENTOS. 7. PRESENTAR EVENTOS DE LA FACULTAD DE CIENCIAS DE LA SALUD Y PROGRAMAS ACADÉMICOS COMO MEDICINA, PSICOLOGÍA, ENFERMERÍA Y ODONTOLOGÍA; CENTRO DE POSTGRADOS Y FORMACIÓN CONTINUA; DOCTORADO EN CIENCIAS DE LA EDUCACIÓN Y DOCTORADO EN EDUCACIÓN, INTERCULTURALIDAD Y TERRITORIO. 8. ELABORAR DOS (2) BOLETINES AUDIOVISUALES DIARIOS DE LUNES A VIERNES, PARA UN TOTAL APROXIMADO DE 36 A 40 VIDEOS MENSUALES, QUE INCLUYA: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A LA DIRECCIÓN DE COMUNICACIONES EN LA ELABORACIÓN DE PIEZAS DE COMUNICACIÓN SOLICITADAS POR LA FACULTAD DE CIENCIAS DE LA SALUD Y PROGRAMAS ACADÉMICOS COMO MEDICINA, PSICOLOGÍA, ENFERMERÍA Y ODONTOLOGÍA; CENTRO DE POSTGRADOS Y FORMACIÓN CONTINUA; DOCTORADO EN CIENCIAS DE LA EDUCACIÓN Y DOCTORADO EN EDUCACIÓN, INTERCULTURALIDAD Y TERRITORIO: APOYAR LA PRODUCCIÓN DE VIDEOS; ACOMPAÑAR EL PROCESO DE SOLICITUD, REVISIÓN Y APROBACIÓN DISEÑOS DE BANNERS E INFOGRAFÍAS, ENTRE OTROS PRODUCTOS. 10. APOYAR A LA DIRECCIÓN DE COMUNICACIONES EN LA CREACIÓN DE COPYS PARA PUBLICACIONES EN LAS REDES SOCIALES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Y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t>
  </si>
  <si>
    <t>WILSON ARTURO PACHECO PALACIO</t>
  </si>
  <si>
    <t>OPSP-VAD-0038</t>
  </si>
  <si>
    <t>LAURA VELEZ VARGAS</t>
  </si>
  <si>
    <t>LA PRESENTE ORDEN TIENE POR OBJETO: 1. APOYAR A LA DIRECCIÓN DE COMUNICACIONES EN LA ADMINISTRACIÓN DE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PARA SU PUBLICACIÓN EN LAS PLATAFORMAS DISPONIBLES. 3. APOYAR A LA DIRECCIÓN DE COMUNICACIONES EN LA OPTIMIZACIÓN DE LA ARQUITECTURA DE LOS CANALES WEB DE LA INSTITUCIÓN. 4. APOYAR A LA DIRECCIÓN DE COMUNICACIONES EN LA ADMINISTRACIÓN DINÁMICA Y ÓPTIMA DEL ESTILO; CALIDAD Y ACTUALIZACIÓN DE LA PÁGINA PRINCIPAL WEB Y DE LAS REDES SOCIALES. 5. APOYAR A LA DIRECCIÓN DE COMUNICACIONES EN LA INVESTIGACIÓN Y PROPUESTA DE PLANES PARA LA IMPLEMENTACIÓN DE NUEVAS TÉCNICAS WEB. 6. DISEÑAR ESTRATEGIAS DE COMUNICACIÓN DIGITAL. 7. ASESORAR Y APOYAR A LA DIRECCIÓN DE COMUNICACIONES EN LA PLANIFICACIÓN DEL CRECIMIENTO FUTURO Y ESTRATEGIAS DE LOS PORTALES UNIVERSITARIOS. 8. APOYAR EN  LA REALIZACIÓN DE PROYECTOS WEB EN COORDINACIÓN CON LA DIRECCIÓN DE COMUNICACIONES. 9. APOYAR A LA DIRECCIÓN DE COMUNICACIONES EN LA COORDINACIÓN CON EL GRUPO DE SERVICIOS TECNOLÓGICOS DE UNIMAGDALENA, PARA LA REALIZACIÓN DE ACTIVIDADES Y ASPECTOS RELACIONADOS A LA PROGRAMACIÓN Y MANEJO DEL SITIO WEB PRINCIPAL DE LA UNIVERSIDAD. 10. APOYAR A LA DIRECCIÓN DE COMUNICACIONES EN LA ATENCIÓN DE LAS SOLICITUDES, SUGERENCIAS, RECLAMOS O INQUIETUDES DE LOS USUARIOS POR CUALQUIERA DE LOS MEDIOS DE INTERACCIÓN. 11. APOYAR A LA DIRECCIÓN DE COMUNICACIONES EN EL MONITOREO DE LA INFORMACIÓN QUE PUBLICAN LOS MEDIOS DE DIFUSIÓN EXTERNOS PARA DETECTAR LA QUE ES DE INTERÉS PARA LA INSTITUCIÓN Y SUS ACCIONES DE POSICIONAMIENTO. 12. APOYAR A LA DIRECCIÓN DE COMUNICACIONES EN LA ELABORACIÓN Y ACTUALIZACIÓN DE UN CALENDARIO DE FECHAS ESPECIALES, ONOMÁSTICAS, DÍAS CONMEMORATIVOS DE PROFESIONALES. 13. PRESENTAR INFORMES DE RESULTADOS MENSUALES Y REUNIONES REQUERIDAS PARA INFORME DE AVANCES. 14. APOYAR AL FUNCIONARIO DESIGNADO POR EL ORDENADOR DEL GASTO PARA LA SUPERVISIÓN DE LAS ORDENES Y/O CONTRATOS DE LA DIRECCIÓN DE COMUNICACIONES. 15. APOYAR A LA DIRECCIÓN DE COMUNICACIONES EN LA IMPLEMENTACIÓN DE ESTRATEGIAS DE MARKETING DIGITAL PARA PROMOCIONAR LA OFERTA ACADÉMICA, PRODUCTOS Y SERVICIOS INSTITUCIONALES. 16. APOYAR AL DIRECCTOR DE COMUNICACIONES EN LA COORDINACIÓN DEL EQUIPO DE REDES SOCIALES EN LA GENERACIÓN DE CONTENIDOS ESTRATÉGICOS QUE AUMENTEN LOS INDICADORES DE CRECIMIENTO DE LAS DIFERENTES CUENTAS DIGITALES INSTITUCIONALES. 17. APOYAR A LA DIRECCIÓN DE COMUNICACIONES EN EL ANÁLISIS DE MÉTRICAS DIGITALES E IMPLEMENTACIÓN EN COORDINACIÓN CON EL CENTRO DE INVESTIGACIÓN Y DESARROLLO DE SOFTWARE ACCIONES DE MEJORA.  18. APOYAR AL DIRECTOR DE COMUNICACIONES EN LA SUPERVISIÓN Y COORDINACIÓN DEL EQUIPO DE REDES SOCIALES PARA POSTEAR ENTRE 600 - 800 CONTENIDOS MENSUALES EN LAS PRINCIPALES REDES SOCIALES DE LA INSTITUCIÓN. 19. APOYAR AL DIRECTOR DE  COMUNICACIONES EN LA COORDINACIÓN DE LA ACTUALIZACIÓN DEL PORTAL WEB, QUE INCLUYE ENTRE 60 Y 70 NOTICIAS MENSUALES; 20 A 30 BANNERS PUBLICITARIOS; Y 5 A 10 RESOLUCIONES Y CIRCULARES AL MES. 20. EMITIR UN INFORME ESTADÍSTICO MENSUAL DE LOS DIFERENTES CANALES DIGITALES DE LA UNIVERSIDAD CON EL FIN DE TOMAR DECISIONES Y ACCIONES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</si>
  <si>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OPSP-VAD-0039</t>
  </si>
  <si>
    <t>OSCAR FERNANDO BORRERO PARDO</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</si>
  <si>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</si>
  <si>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OPSP-VAD-0040</t>
  </si>
  <si>
    <t>ERICK FABIAN VALDERRAMA SANCHEZ</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</si>
  <si>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8. PRESENTAR EL PLAN DE TRABAJO DE ACTIVIDADES A DESARROLLAR, DETALLANDO OBJETIVOS, FECHAS, METODOLOGÍA, METAS, INDICADORES ACORDES CON LAS DIRECTRICES IMPARTIDAS POR EL DIRECTOR DE DESARROLLO ESTUDIANTIL QUE DÉ RESPUESTA A LAS ACTIVIDADES POR LA CUAL FUE CONTRATADO. 9. APOYAR A LA DIRECCIÓN DE DESARROLLO ESTUDIANTIL EN LA ORGANIZACIÓN, PLANEACIÓN Y EJECUCIÓN DE ACTIVIDADES CON EL EQUIPO DE INTÉRPRETES DE LA UNIVERSIDAD DEL MAGDALENA. 11.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</si>
  <si>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JEIMMY PATRICIA POLO ROJAS</t>
  </si>
  <si>
    <t>OPSP-VAD-0041</t>
  </si>
  <si>
    <t>MALORY DE LOS ANGELES RODRIGUEZ CANTILLO</t>
  </si>
  <si>
    <t>LA PRESENTE ORDEN TIENE POR OBJETO: 1. APOYAR Y ASESORAR EN LA CARACTERIZACIÓN PSICOSOCIAL DE LOS ESTUDIANTES NUEVOS QUE INGRESAN AL PROGRAMA TALENTO MAGDALENA. 2. APOYAR EN EL DESARROLLO DE ACTIVIDADES DEL PROCESO DE ADMISIÓN DEL PROGRAMA TALENTO MAGDALENA. 3. APOYO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ASESORAR EN EL DESARROLLO DE ESTRATEGIAS DE ATENCIÓN Y ASESORÍA INDIVIDUAL A ESTUDIANTES DEL PROGRAMA TALENTO MAGDALENA. 6. APOYAR EN LA ACTUALIZACIÓN DE LOS DOCUMENTOS, PROCESOS Y FORMATOS EN LA PLATAFORMA DEL PROGRAMA TALENTO MAGDALENA. 7. APOYAR EN EL SEGUIMIENTO A LAS ACTIVIDADES QUE SE DESARROLLEN CON LOS ESTUDIANTES DEL PROGRAMA TALENTO MAGDALENA. 8. ELABORAR INFORMES DONDE SE RELACIONEN LAS ACTIVIDADES, PROCEDIMIENTOS EJECUTADOS EN EL MARCO DEL APOYO AL ACOMPAÑMIENTO PSICOPEDAGÓGICO QUE SE REALIZA A LOS ESTUDIANTES DEL PROGRAMA TALENTO MAGDALENA. 9. APOYO, SEGUIMIENTO Y MONITOREO A LOS ESTUDIANTES IDENTIFICADOS EN RIESGO DE DESERCIÓN ESTUDIANTIL EN LA UNIVERSIDAD DEL MAGDALENA. 10. APOYAR Y ASESORAR EN LA PLANIFICACIÓN DE ESTRATEGIAS DE PROMOCIÓN Y PREVENCIÓN DE CONDUCTAS DE RIESGO PARA EL CONSUMO DE SUSTANCIAS PSICOACTIVAS EN LOS ESTUDIANTES DE LA UNIVERSIDAD DEL MAGDALENA 11. APOYAR EN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</si>
  <si>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OPSP-VAD-0042</t>
  </si>
  <si>
    <t>JOSE CARLOS BOLAÑO OLIVEROS</t>
  </si>
  <si>
    <t>LA PRESENTE ORDEN TIENE POR OBJETO: 1. APOYAR A LA DIRECCION DE DESARROLLO ESTUDIANTIL EN LA CARACTERIZACIÓN PSICOSOCIAL DE LOS ESTUDIANTES NUEVOS QUE INGRESAN AL PROGRAMA “TALENTO MAGDALENA”. 2.  APOYAR A LA DIRECCION DE DESARROLLO ESTUDIANTIL EN EL PROCESO DE ADMISIÓN DEL PROGRAMA “TALENTO MAGDALENA”. 3. APOYAR A LA DIRECCION DE DESARROLLO ESTUDIANTIL EN EL ACOMPAÑAMIENTO PSICOPEDAGÓGICO CON LOS ESTUDIANTES PERTENECIENTES AL PROGRAMA “TALENTO MAGDALENA”. 4. ASESORAR Y APOYAR A LA DIRECCION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ACOMPAÑAMIENTO, SEGUIMIENTO Y MONITOREO A LOS ESTUDIANTES IDENTIFICADOS EN RIESGO DE DESERCIÓN ESTUDIANTIL EN LA UNIVERSIDAD DEL MAGDALENA. 10. ASESORAR Y APOYAR A LA DIRECTORA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DIRECCION DE DESARROLLO ESTUDIANTIL EN EL DISEÑO DE MATERIAL DE ACOMPAÑAMIENTO VIRTUAL PARA LOS ESTUDIANTES DE LA UNIVERSIDAD DEL MAGDALENA. 14. APOYAR A LA DIRECCION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</si>
  <si>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OAG-VAD-0043</t>
  </si>
  <si>
    <t>OSCAR DAVID VANEGAS QUERUZ</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</si>
  <si>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</si>
  <si>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OPSP-VAD-0044</t>
  </si>
  <si>
    <t>OSCAR JOSE ANDRADE NORIEGA</t>
  </si>
  <si>
    <t>LA PRESENTE ORDEN TIENE POR OBJETO: 1. ASESORAR AL DIRECTOR (A) DE DESARROLLO ESTUDIANTIL EN LAS ACTIVIDADES QUE SE REALICEN EN EL MARCO DE LA EJECUCIÓN DEL PROGRAMA “TALENTO MAGDALENA”. 2. ASESORAR A LOS PROFESIONALES  QUE SE CONTRATEN EN LA REALIZACIÓN DE LOS ACOMPAÑAMIENTOS SOCIOECONÓMICOS DE LOS ESTUDIANTES DEL PROGRAMA “TALENTO MAGDALENA”, CON EL FIN DE IDENTIFICAR Y EVALUAR LAS NECESIDADES ECONOMICAS, ADADEMICAS Y SOCIALES QUE PRESENTEN DURANTE SU PROCESO FORMATIVO. 3. ASESORAR AL DIRECTOR (A)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A LA DIRECCIÓN DE DESARROLLO ESTUDIANTIL EN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 (A) DE DESARROLLO ESTUDIANTIL EN LAS ACTIVIDADES QUE SE REALICEN EN EL MARCO DE LOS PROCESOS DE SELECCIÓN Y ADMISIÓN DEL PROGRAMA “TALENTO MAGDALENA”. 11. APOYAR AL DIRECTOR (A) DE DESARROLLO ESTUDIANTIL EN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</si>
  <si>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OPSP-VAD-0045</t>
  </si>
  <si>
    <t>DANIELA LAGOS TOBIAS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</si>
  <si>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ELABORAR INFORMES DE LA CARACTERIZACIÓN DE FACTORES DE RIESGO PSICOSOCIALES Y ACADÉMICOS EN ESTUDIANTES NUEVOS DURANTE LA VIGENCIA DE 2022-I POR PROGRAMA ACADÉMICO. 11. APOYAR A LA DIRECCIÓN DE DESARROLLO ESTUDIANTIL EN LA CONSTRUCCIÓN DE UNA RUTA DE ATENCIÓN PSICOLÓGICA Y ACOMPAÑAMIENTO EDUCATIVO PARA LOS ESTUDIANTES QUE HACEN PARTE DE LOS PROGRAMAS DEL GOBIERNO GENERACIÓN E Y MENTORÍAS. 12. APOYAR A LA DIRECCIÓN DE DESARROLLO ESTUDIANTIL EN LA CONSTRUCCIÓN DE INFORMES DONDE SE RELACIONEN LAS ACTIVIDADES, PROCEDIMIENTOS REALIZADOS EN EL MARCO DEL ACOMPAÑAMIENTO PSICOPEDAGÓGICO QUE SE REALIZA A LOS ESTUDIANTES HACEN PARTE DE LOS PROGRAMAS DEL GOBIERNO GENERACIÓN E Y MENTORÍAS. 13. APOYAR A LA DIRECCIÓN DE DESARROLLO ESTUDIANTIL EN LA REALIZACIÓN DE ENTREVISTAS DE ORIENTACIÓN VOCACIONAL DEL PROCESO DE ADMISIÓN DEL PROGRAMA “TALENTO MAGDALENA” PARA EL PERIODO ACADÉMICO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</si>
  <si>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OPSP-VAD-0046</t>
  </si>
  <si>
    <t>CAMILO ADOLFO SERRANO VELASCO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</si>
  <si>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A LA DIRECCIÓN DE DESARROLLO ESTUDIANTIL EN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DEL PROGRAMA DE LIDERAZGO Y FORTALECIMIENTO DE LAS ORGANIZACIONES, MOVIMIENTOS ESTUDIANTILES DE LA UNIVERSIDAD DEL MAGDALENA. 6. APOYAR EL PROCESO DE APLICACIÓN DE PRUEBAS PSICOTÉCNICAS A ESTUDIANTES QUE INGRESARÁN AL SEMESTRE 2022-1.  7. APOYAR A LA DIRECCIÓN DE DESARROLLO ESTUDIANTIL EN EL DISEÑO, PLANEACIÓN Y EJECUCIÓN DE LAS ACTIVIDADES PARA LA INDUCCIÓN DE LOS ESTUDIANTES QUE INGRESAN AL PRIMER SEMESTRE DEL 2022.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DESERCIÓN.10. ASESORAR A LA DIRECCIÓN DE DESARROLLO ESTUDIANTIL EN LA PLANEACIÓN Y EJECUCIÓN DE ACTIVIDADES DE ADMISIÓN DE LOS ESTUDIANTES DEL PROGRAMA TALENTO MAGDALENA. 12. ASESORAR A LA DIRECCIÓN DE DESARROLLO ESTUDIANTIL EN LA PLANEACIÓN Y EJECUCIÓN DE ACTIVIDADES DE INGRESO PARA EL PERIODO 2022-1.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</si>
  <si>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</si>
  <si>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</si>
  <si>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2022-I.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10. APOYAR A LA DIRECCIÓN DE DESARROLLO ESTUDIANTIL EN LA RECOPILACIÓN DE LA INFORMACIÓN Y ENTREGA DE INFORMES SOLICITADOS POR EL SUPERVISOR DE LA ORDEN. 11. APOYAR A LA DIRECCIÓN DE DESARROLLO ESTUDIANTIL EN EL DISEÑO DE MATERIALES DE ACOMPAÑAMIENTO VIRTUAL PARA LOS ESTUDIANTES CON DISCAPACIDAD DE LA UNIVERSIDAD DEL MAGDALENA. 12. PRESENTAR EL PLAN DE TRABAJO DE ACTIVIDADES A DESARROLLAR, DETALLANDO OBJETIVOS, FECHAS, METODOLOGÍA, METAS, INDICADORES ACORDES CON LAS DIRECTRICES IMPARTIDAS POR EL DIRECTOR DE DESARROLLO ESTUDIANTIL QUE DÉ RESPUESTA A LAS ACTIVIDADES PARA LAS CUALES FUE CONTRATADO.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</si>
  <si>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OAG-VAD-0048</t>
  </si>
  <si>
    <t>ALVARO JOSE CAMPO LOPEZ</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</si>
  <si>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CON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</si>
  <si>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OAG-VAD-0049</t>
  </si>
  <si>
    <t>OMAR ENRIQUE SEGURA ASCENCIO</t>
  </si>
  <si>
    <t>LA PRESENTE ORDEN TIENE POR OBJETO: 1. APOYAR EN LA ORGANIZACIÓN DEL REGISTRO DEL PERSONAL A CONTRATAR PARA PROYECTOS DEL SISTEMA GENERAL DE REGALÍAS. 2. APOYAR EN LA COORDINACIÓN PARA LA CREACIÓN DE USUARIOS DE LAS PLATAFORMAS GEDOCO Y SIGEP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</si>
  <si>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ALFA SIELO JAIMES SILVA</t>
  </si>
  <si>
    <t>OAG-VAD-0050</t>
  </si>
  <si>
    <t>EDUARDO LARA NIETO</t>
  </si>
  <si>
    <t>LA PRESENTE ORDEN TIENE POR OBJETO: 1. APOYAR A LA DIRECCIÓN FINANCIERA EN EL RECIBO DE LOS SOPORTES DE ORDENACIÓN DEL GASTO CORRESPONDIENTE A: SOLICITUD DE CDP, FACTURAS, RUT, LIQUIDACIONES DE VIÁTICOS U OTROS DOCUMENTOS EQUIVALENTES QUE DEN INFORMACIÓN DETALLADA SOBRE EL CONCEPTO DEL PAGO A REALIZAR. 2. APOYAR A LA DIRECCIÓN FINANCIERA EN LA REVISIÓN DE LOS SOPORTES DE ORDENACIÓN DEL GASTO CORRESPONDIENTES A: SOLICITUDES DE CDP, FACTURAS, RUT, LIQUIDACIONES DE VIÁTICOS U OTROS DOCUMENTOS EQUIVALENTES QUE AUTORICEN EL PAGO DE LA OBLIGACIÓN. 3. APOYAR A LA DIRECCIÓN FINANCIERA EN LA ELABORACIÓN DEL ACTO ADMINISTRATIVO O RESOLUCIÓN DE PAGO CON O SIN AFECTACIÓN PRESUPUESTAL PARA FIRMA DEL DIRECTOR FINANCIERO Y ENVÍO AL GRUPO DE PRESUPUESTO O GRUPO DE CONTABILIDAD. 4. APOYAR EN EL SEGUIMIENTO CORRESPONDIENTE DE LOS ACTOS ADMINISTRATIVOS DE PAGOS ELABORADOS DESDE LA DIRECCIÓN FINANCIERA HASTA LLEGAR AL GRUPO DE TESORERÍA. 5. APOYAR A LA DIRECCIÓN FINANCIERA EN LA ATENCIÓN A PROVEEDORES, EMPLEADOS, ESTUDIANTES, DIRECTORES, ORDENADORES DE GASTOS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</si>
  <si>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OPSP-VAD-0051</t>
  </si>
  <si>
    <t>ALVARO JOSE MENDEZ NAVARRO</t>
  </si>
  <si>
    <t>LA PRESENTE ORDEN TIENE POR OBJETO: 1.ASESORAR A LA DIRECCIÓN FINANCIERA EN LA PROYECCIÓN DE RESPUESTAS DE PETICIONES, QUEJAS O RECLAMOS DE ENTES EXTERNOS. 2. EMITIR CONCEPTOS JURÍDICOS FRENTE A CONSULTAS POR PARTE DE LOS PREFESIONALES ESPECAILIZADOS RESPONSABLES DE GRUPO DE LA DIRECCIÓN FINANCIERA. 3. ASESORAR A LA DIRECCIÓN FINANCIERA EN LA REVISIÓN DE LOS PROYECCTOS DE RESOLUCIONES DE PAGO ELABORADAS POR LA DIRECCIÓN FINANCIERA 4. ASESORAR AL DIRECTOR FINANCIERO EN LA REVISIÓN DE LOS PROYECTOS DE REFORMA A LOS PROCEDIMIENTOS DEL PROCESO FINANCIERO. 5. ASESORAR AL DIRECTOR FINANCIERO EN LA REALIZACIÓN DE LOS ANÁLISIS FINANCIEROS, JURÍDICOS Y TRIBUTARIOS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</si>
  <si>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OAG-VAD-0052</t>
  </si>
  <si>
    <t>CARLOS GREGORIO MC LEAN NAVARRO</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</si>
  <si>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</si>
  <si>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BETTY PATIÑO</t>
  </si>
  <si>
    <t>OAG-VAD-0053</t>
  </si>
  <si>
    <t>MARIO ANDRES NAVARRO TANO</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</si>
  <si>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8. APOYAR AL PROFESIONAL UNIVERSITARIO DEL GRUPO DE CONTABILIDAD EN LA REALIZACIÓN DE LAS PROYECCIONES FINANCIERAS, CUANDO LAS REQUIERA ALGÚN PROCESO INTERNO DE LA UNIVERSIDAD. 9. APOYAR AL PROFESIONAL ESPECIALIZADO DEL GRUPO DE CONTABILIDAD EN LA COORDINACIÓN DE LOS PLANES DE MEJORAMIENTO DEL PROCESO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</si>
  <si>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DEWARD LOPEZ MORGAN</t>
  </si>
  <si>
    <t>OPSP-VAD-0054</t>
  </si>
  <si>
    <t>CARLOS MANUEL ARIZA GUERRERO</t>
  </si>
  <si>
    <t>LA PRESENTE ORDEN TIENE POR OBJETO: 1. APOYAR AL GRUPO DE ESTAMPILLA EN LA ELABORACIÓN DE CRONOGRAMA DE AUDITORÍAS, MESAS DE TRABAJO Y CAPACITACIONES 2. IDENTIFICAR LOS CONTRIBUYENTES EN LA BASE DE DATOS DEL DEPARTAMENTO DEL MAGDALENA. 3. APOYAR AL GRUPO DE ESTAMPILLA EN LA VERIFICACIÓN DE LOS PAGOS REALIZADOS POR LOS CONTRIBUYENTES DE LA ESTAMPILLA Y SU GIRO OPORTUNO A LA UNIVERSIDAD. 4. REVISAR Y ANALIZAR LA BASE DE INFORMACIÓN DE RECAUDO CON RESPECTO A LO REPORTADO POR LA FIDUCIARIA Y LO REPORTADO POR LAS ENTIDADES. 5. APOYAR AL GRUPO DE ESTAMPILLA EN LA REVISIÓN DE LA CLASIFICACIÓN DE LOS HALLAZGOS GENERADOS POR LAS AUDITORIAS. 6. ELABORAR INFORMES PERIÓDICOS DEL COMPORTAMIENTO DEL RECAUDO Y EJECUCIÓN DE LAS ESTAMPILLAS DEPARTAMENTALES. 7. PARTICIPAR EN LAS MESAS DE TRABAJO DEL PROCESO AUDITOR. 8. APOYAR AL GRUPO DE ESTAMPILLA EN LA SALVAGUARDA DE LA INFORMACIÓN OBTENIDA EN EL PROCESO DE AUDITORÍA Y GUARDAR LA DEBIDA RESERVA. 9. ASESORAR RESPECTO DE LA SOLICITUD DE DOCUMENTOS QUE SE DEBAN REQUERIR A LAS ENTIDADES PARA EL DESARROLLO DE LAS ACTIVIDADES EN EL PROCESO AUDITOR. 10. APOYAR AL GRUPO DE ESTAMPILLA EN LA VERIFICACIÓN Y ANALISIS DE LA INFORMACIÓN SUMINISTRADA POR LAS ENTIDADES QUE LE FUERON ASIGNADOS PARA INICIAR EL PROCESO DE AUDITORÍA. 11. CONSOLIDAR LOS INFORMES DE LAS ENTIDADES AUDITADAS. 12. PROYECTAR INFORMES DE LA GESTIÓN GENERAL DE LA AUDITORÍA. 13. REALIZAR ANÁLISIS DE INFORMACIÓN FINANCIERA EN LO REFERENTE A LOS RECAUDOS DE VIGENCIA ACTUAL Y VIGENCIAS ANTERIORES. 14. ASESORAR EN EL PLANTEAMIENTO DE ESTRATEGIAS PARA LA MEJORA CONTINUA EN LOS PROCESOS DE RECAUDOS DE LAS ESTAMPILLAS. 15. APOYAR AL GRUPO DE ESTAMPILLA EN LA IDENTIFICACIÓN Y VERIFICACIÓN DE ENTIDADES QUE INCUMPLEN CON TODAS LA ORDENANZA OBJETO DEL CONVENIO. 16. APOYAR AL GRUPO DE ESTAMPILLA EN LA VERIFICACIÓN DE LA INFORMACIÓN QUE SE PRESENTE EN LAS MESAS DE TRABAJO Y LAS RESPECTIVAS RECLAMACIONES A LOS ENTES AUDITADOS SEA CONFIABLE. 17. PROYECTAR RESPUESTA DE LOS REQUERIMIENTOS EMITIDOS POR LOS DIFERENTES ENTES DE CONTROL. 18. APOYAR AL GRUPO DE ESTAMPILLA EN LA ELABORACIÓN Y PLANIFICACIÓN DE LOS CRONOGRAMAS DE VIAJES A LOS MUNICIPIOS ASIGNADOS AL GRUPO DE FACILITADORES. 19. ASESORAR EN ACCIONES ENCAMINADAS AL PLAN DE MEJORAMIENTO DEL RECAUDO DE LOS RECURSOS Y LOS REGISTROS DE INFORMACIÓN DE LA ESTAMPILLA EN BENEFICIO DE LA UNIVERSIDAD. 20. APOYAR AL GRUPO DE ESTAMPILLA EN LA CONSOLIDACIÓN DE LA DOCUMENTACIÓN PARA LA LEGALIZACIÓN DEL COBRO DE LOS RECURSOS DEL CONVENIO POR PARTE DE LA GOBERNACIÓN DEL MAGDALENA Y APOYAR EN EL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</si>
  <si>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OAG-VAD-0055</t>
  </si>
  <si>
    <t>MARIA DEL CARMEN CALDERON ORTIZ</t>
  </si>
  <si>
    <t>LA PRESENTE ORDEN TIENE POR OBJETO: 1. APOYAR AL GRUPO INTERNO DE GESTIÓN DOCUMENTAL EN LA ATENCIÓN DE LAS SOLICITUDES DE CONSULTA DE DOCUMENTOS DEL ARCHIVO CENTRAL. 2. APOYAR AL GRUPO INTERNO DE GESTIÓN DOCUMENTAL EN LA ORGANIZACIÓN DE LAS JORNADAS DE CAPACITACIÓN Y ASISTENCIA TÉCNICA SOLICITADAS POR LAS DEPENDENCIAS. 3. APOYAR EN LA ELABORACIÓN DE INFORMES RELACIONADOS CON LA GESTIÓN DOCUMENTAL. 4. APOYAR AL GRUPO INTERNO DE GESTIÓN DOCUMENTAL EN LA MEDICIÓN DE LOS INDICADORES DE GESTIÓN DEL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</si>
  <si>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MILVIDA MARIA SUAREZ FLOREZ</t>
  </si>
  <si>
    <t>OAG-VAD-0056</t>
  </si>
  <si>
    <t>LUZCENITH MARTINEZ COAS</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</si>
  <si>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APOYAR LA HABILITACIÓN DE USUARIOS SOLICITADOS POR LAS DEPENDENCIAS PARA PROYECTAR Y APROBAR COMUNICACIONES. REALIZAR CAPACITACIONES, ASESORÍAS Y SOPORTE A USUARIOS FINALES. 2. APOYAR EN LA ADMINISTRACIÓN DE LA PLATAFORMA WEB “GAIRACA PLUS” (GESTIÓN PARA LA ADMINISTRACIÓN INTEGRAL DE RADICADOS DE CORRESPONDENCIA): APOYAR EN LA ATENCIÓN A LAS SOLICITUDES DE RADICACIÓN DE LAS COMUNICACIONES PRESENTADAS ENTRE LOS ESTUDIANTES, EL CONSEJO ACADÉMICO, LOS CONSEJOS DE FACULTAD Y LOS CONSEJOS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</si>
  <si>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OPSP-VAD-0057</t>
  </si>
  <si>
    <t>HECTOR ALEXANDER VARGAS CARDONA</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</si>
  <si>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DE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</si>
  <si>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BELARMINA CATAÑO</t>
  </si>
  <si>
    <t>OAG-VAD-0058</t>
  </si>
  <si>
    <t>DANELY BEATRIZ GRANADOS PARODI</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</si>
  <si>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MANTENER ARCHIVADO POR ORDEN, LAS SOLICITUDES DE AFECTACIÓN AL PRESUPUESTO GENERAL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</si>
  <si>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ANA FLORA JIMENEZ  DE LA HOZ </t>
  </si>
  <si>
    <t>OAG-VAD-0059</t>
  </si>
  <si>
    <t>SANDRA MILENA PEREZ LOPEZ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</si>
  <si>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</si>
  <si>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MARLON JOSE MOLINA MOJICA</t>
  </si>
  <si>
    <t>OAG-VAD-0060</t>
  </si>
  <si>
    <t>JOSE PAIPA LUNA</t>
  </si>
  <si>
    <t>LA PRESENTE ORDEN TIENE POR OBJETO: 1. APOYAR AL GRUPO INTERNO DE SERVICIOS GENERALES EN LA SUPERVISIÓN DE LOS ESPACIOS FÍSICOS DE LAS SEDE ALTERNA, CERES DE ARACATACA, MAGDALENA 2. APOYAR LAS APERTURAS DE SALONES Y ÁREAS ADMINISTRATIVAS DE ESA SEDE. 3. EFECTUAR REPORTE DE ANOMALÍAS EN LOS ESPACIOS FÍSICOS DESCRITOS Y APOYAR EN ORIENTACIONES LOCATIVAS. 4. APOYAR EN LA REALIZACIÓN DE RONDAS A TODOS LOS ESPACIOS DE LA SEDE ALTERNA DE ARACATACA. 5. APOYAR EN LA REALIZACIÓN DE REPORTE DE LA ALERTA SOBRE PERSONAS EXTRAÑAS QUE SE ENCUENTREN EN LOS ALREDEDORES DE LA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ESAS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</si>
  <si>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OAG-VAD-0061</t>
  </si>
  <si>
    <t>HERNANDO JOSE MOZO VEGA</t>
  </si>
  <si>
    <t>LA PRESENTE ORDEN TIENE POR OBJETO: 1. APOYAR AL GRUPO INTERNO DE SERVICIOS GENERALES EN  LA SUPERVISIÓN DE LOS ESPACIOS FÍSICOS DE LAS SEDE ALTERNA, CERES DE PIVIJAY, MAGDALENA 2. APOYAR LAS APERTURAS DE SALONES Y ÁREAS ADMINISTRATIVAS DE ESA SEDE. 3. EFECTUAR REPORTE DE ANOMALÍAS EN LOS ESPACIOS FÍSICOS DESCRITO Y APOYAR ORIENTACIONES LOCATIVAS. 4. APOYAR LA REALIZACIÓN DE RONDAS A TODOS LOS ESPACIOS DE LAS SEDE ALTERNA DE PIVIJAY. 5. APOYAR EN REPORTE DE LA ALERTA SOBRE PERSONAS EXTRAÑAS QUE SE ENCUENTREN EN LOS ALREDEDORES DE LAS SEDE DESCRITA, E INFORMAR A SU SUPERVISOR INMEDIATO. 6. APOYAR LA ATENCIÓN A LOS REQUERIMIENTOS DE LOS FUNCIONARIOS DE LA UNIVERSIDAD PARA FACILITAR EL CABAL DESARROLLO DE LAS ACTIVIDADES ACADÉMICAS Y ADMINISTRATIVAS. 7. APOYAR EL CONTROL Y REPORTAJE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</si>
  <si>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OAG-VAD-0062</t>
  </si>
  <si>
    <t>LUIS ALBERTO BARRIOS MIER</t>
  </si>
  <si>
    <t>OAG-VAD-0063</t>
  </si>
  <si>
    <t>LEONARDO DE JESUS MORON GRANADOS</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</si>
  <si>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</si>
  <si>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OAG-VAD-0064</t>
  </si>
  <si>
    <t>DONAL JOSE RAMOS MOLINA</t>
  </si>
  <si>
    <t>LA PRESENTE ORDEN TIENE POR OBJETO: 1. APOYAR AL GRUPO INTERNO DE SERVICIOS GENERALES EN LA SUPERVISIÓN DE LOS ESPACIOS FÍSICOS DE LA CASA MUSEO GABRIEL GARCÍA MÁRQUEZ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CON LOS REGISTROS EN MINUTAS EN CADA ENTREGA DE TURNO QUE ESTE REALICE AL PERSONAL DE VIGILANCIA DE VIVAC. 7.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</si>
  <si>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OPSP-VAD-0065</t>
  </si>
  <si>
    <t>CARLOS MIGUEL MARTES VEGA</t>
  </si>
  <si>
    <t>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IMPLATACIÓN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</si>
  <si>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OAG-VAD-0066</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</si>
  <si>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2.APOYAR PROYECTANDO PARA REVISIÓN DEL TESORERO, RELACIÓN MENSUAL DE RENDIMIENTOS Y GASTOS FINANCIEROS POR CADA UNA DE LAS CUENTAS BANCARIAS DE LA UNIVERSIDAD Y CONSOLIDAR INFORMACIÓN EN UNA MATRIZ QUE REÚNA HISTÓRICAMENTE ESTOS DATOS. 3.APOYAR EN LA REALIZACIÓN DE LAS CONCILIACIONES BANCARIAS, A PARTIR DE LOS EXTRACTOS BANCARIOS Y LIBROS DE BANCOS DE LA UNIVERSIDAD.4. APOYAR LA REVISIÓN DE LOS INFORMES GENERADOS POR EL CONTROL Y SEGUIMIENTO FINANCIERO DE LOS CONVENIOS SUSCRITOS POR LA UNIVERSIDAD. 5.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</si>
  <si>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OAG-VAD-0067</t>
  </si>
  <si>
    <t>MARIA ANGELICA SALAZAR MONTERROSA</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</si>
  <si>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</si>
  <si>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OAG-VAD-0068</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</si>
  <si>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AL GRUPO INTERNO DE ADMISIONES, REGISTRO Y CONTROL ACADÉMICO EN LA ACTUALIZACIÓN DEL INVENTARIO DE ARCHIVO DOCUMENTAL DEL GRUPO DE ADMISIONES, REGISTRO Y CONTROL Y ACADÉMICO. 4. APOYAR AL GRUPO INTERNO DE ADMISIONES, REGISTRO Y CONTROL ACADÉMICO EN LA REVISIÓN DE HISTORIALES ACADÉMICOS OBJETO DE TRANSFERENCIA DOCUMENTAL DEL GRUPO. 5. APOYAR AL GRUPO INTERNO DE ADMISIONES, REGISTRO Y CONTROL ACADÉMICO EN LA RECEPCIÓN DE LA DOCUMENTACIÓN REQUERIDA A LOS NUEVOS ESTUDIANTES DE LAS DIFERENTES MODALIDADES DE LA UNIVERSIDAD DEL MAGDALENA. 6. APOYAR AL GRUPO INTERNO DE ADMISIONES, REGISTRO Y CONTROL ACADÉMICO EN ACTIVIDADES DE REPROGRAFÍA.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</si>
  <si>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OAG-VAD-0069</t>
  </si>
  <si>
    <t>ANA MELISSA ALVARADO RANGEL</t>
  </si>
  <si>
    <t>LA PRESENTE ORDEN TIENE POR OBJETO: 1. APOYAR AL GRUPO INTERNO DE ADMISIONES, REGISTRO Y CONTROL ACADÉMICO EN LA ATENCIÓN A LOS USUARIOS A TRAVÉS DE LAS REDES SOCIALES Y WHATSAPP DEL GRUPO. 2. APOYAR AL GRUPO INTERNO DE ADMISIONES, REGISTRO Y CONTROL ACADÉMICO EN LOS DISEÑOS DE PUBLICIDAD DE LOS DIFERENTES PROCESOS DE ADMISIÓN EN LAS MODALIDADES QUE OFERTA LA UNIVERSIDAD DEL MAGDALENA. 3. APOYAR AL GRUPO INTERNO DE ADMISIONES, REGISTRO Y CONTROL ACADÉMICO EN EL ACOMPAÑAMIENTO A LOS INTERESADOS EN LA OFERTA ACADÉMICA DE LA UNIVERSIDAD DEL MAGDALENA. 4. APOYAR AL GRUPO INTERNO DE ADMISIONES, REGISTRO Y CONTROL ACADÉMICO EN EL SEGUIMIENTO DE DEUDAS RELACIONADAS CON MATRÍCULA FINANCIERA DE LOS ESTUDIANTES DE PREGRADO PRESENCIAL. 5. APOYAR AL GRUPO INTERNO DE ADMISIONES, REGISTRO Y CONTROL ACADÉMICO EN LA RECEPCIÓN DE LA DOCUMENTACIÓN REQUERIDA A LOS NUEVOS ESTUDIANTES DE LAS DIFERENTES MODALIDADES DE LA UNIVERSIDAD DEL MAGDALENA. 6. APOYAR AL GRUPO INTERNO DE ADMISIONES, REGISTRO Y CONTROL ACADÉMICO EN LA ACTUALIZACIÓN DE DATOS PERSONALES DE ESTUDIANTES EN EL SISTEMA DE INFORMACIÓN DE ADMISIONES.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</si>
  <si>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OAG-VAD-0070</t>
  </si>
  <si>
    <t>GISSELL PAOLA CHIQUILLO MACIAS</t>
  </si>
  <si>
    <t>LA PRESENTE ORDEN TIENE POR OBJETO: 1. APOYAR AL GRUPO INTERNO DE ADMISIONES, REGISTRO Y CONTROL ACADÉMICO EN LA ATENCIÓN A LOS DISTINTOS USUARIOS QUE SE PRESENTAN EN LOS DIFERENTES MEDIOS DE ATENCIÓN DISPUESTOS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4. APOYAR AL GRUPO INTERNO DE ADMISIONES, REGISTRO Y CONTROL ACADÉMICO EN LA ACTUALIZACIÓN DE DATOS PERSONALES DE ESTUDIANTES EN EL SISTEMA DE INFORMACIÓN DE ADMISIONES. 5. APOYAR AL GRUPO INTERNO DE ADMISIONES, REGISTRO Y CONTROL ACADÉMICO EN LA RECEPCIÓN DE DOCUMENTOS DE ADMISIÓN DE LOS ASPIRANTES SELECCIONADOS COMO ESTUDIANTES NUEVOS EN LOS PROGRAMAS DE PREGRADO PRESENCIAL.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</si>
  <si>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OPSP-VAD-0071</t>
  </si>
  <si>
    <t>MARIELA FERMINA DE LA OSSA DE MERCADO</t>
  </si>
  <si>
    <t>OPSP-VAD-0072</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</si>
  <si>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</si>
  <si>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</si>
  <si>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OPSP-VAD-0073</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</si>
  <si>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</si>
  <si>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</si>
  <si>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OPSP-VAD-0074</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</si>
  <si>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</si>
  <si>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</si>
  <si>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OPSP-VAD-0075</t>
  </si>
  <si>
    <t>MILAGRO DEL CARMEN PONCE MONTES</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</si>
  <si>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</si>
  <si>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OPSP-VAD-0076</t>
  </si>
  <si>
    <t>MELISSA PAOLA RODRIGUEZ MARIN</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</si>
  <si>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</si>
  <si>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OPSP-VAD-0077</t>
  </si>
  <si>
    <t>AURA MARGARITA GONZALEZ PINTO</t>
  </si>
  <si>
    <t>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</si>
  <si>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OPSP-VAD-0078</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</si>
  <si>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</si>
  <si>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</si>
  <si>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OPSP-VAD-0079</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</si>
  <si>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</si>
  <si>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</si>
  <si>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OPSP-VAD-0080</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</si>
  <si>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</si>
  <si>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</si>
  <si>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OPSP-VAD-0081</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</si>
  <si>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</si>
  <si>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ASESORIA A LA RENDICION DE CUENTAS SIA CONTRALORIAS. 5. APOYAR A LA OFICINA DE CONTROL INTERNO EN LA  REALIZACIÓN DE SEGUIMIENTO Y ELABORACIÓN DE INFORME ANUAL DE DERECHOS DE AUTOR EN SOFTWARE. 6. APOYAR A LA OFICINA DE CONTROL INTERNO EN LA REVISIÓN, ANALISIS Y ELABORACIÓN DE INFORME DE EVALUACIÓN A LA GESTIÓN CONTRACTUAL TRIMESTRAL.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</si>
  <si>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MILENA PATRICIA DE LEON MENDOZA</t>
  </si>
  <si>
    <t>OAG-VAD-0082</t>
  </si>
  <si>
    <t>JEIN ALEJANDRA MORA ZAMBRANO</t>
  </si>
  <si>
    <t>LA PRESENTE ORDEN. PARÁGRAFO SEGUNDO: EL CONTRATISTA PODRÁ ACORDAR CON EL SUPERVISOR DE LA PRESENTE ORDEN CRONOGRAMAS P: LA PRESENTE ORDEN TIENE POR OBJETO: 1. APOYAR EN LA ATENCIÓN A LOS USUARIOS DE LA SECRETARÍA GENERAL. 2. APOYAR A LA SECRETARÍA GENERAL EN LA ORGANIZACIÓN DE LOS EXPEDIENTES QUE LE SEAN ASIGNADOS, DE ACUERDO CON LOS PROCEDIMIENTOS Y DIRECTRICES INSTITUCIONALES CORRESPONDIENTES AL CONSEJO SUPERIOR Y ACADÉMICO 3. APOYAR A LA SECRETARÍA GENERAL EN LA ELABORACIÓN DE OFICIOS. 4. APOYAR A LA SECRETARÍA GENERAL EN EL SEGUIMIENTO Y CONTROL DE LAS COMUNICACIONES DEL CONSEJO SUPERIOR Y ACADÉMICO. 5. APOYAR A LA SECRETARÍA GENERAL EN LA COMUNICACIÓN Y PUBLICACIÓN DE ACTOS ADMINISTRATIVOS. 6. APOYAR A LA SECRETARÍA GENERAL EN LA ACTUALIZACIÓN Y GESTIÓN DEL SISTEMA DE GESTIÓN DE CALIDAD DEL PROCESO DE GESTIÓN DOCUMENTAL. 7. APOYAR A LA SECRETARÍA GENERAL EN EL SEGUIMIENTO DEL PAGO DE HONORARIOS DEL CONSEJO SUPERIOR. 8. APOYAR A LA SECRETARÍA GENERAL EN LA ORGANIZACIÓN DE LAS CEREMONIAS DE GRADO Y CEREMONIA ESPECIAL. 9. APOYAR A LA SECRETARÍA GENERAL EN LAS SOLICITUDES RECIBIDAS EN GAIRACA. 10. APOYAR A LA SECRETARÍA GENERAL EN REGISTRO DE RESOLUCIONES Y ACTOS ADMINISTRATIVOS. PARÁGRAFO PRIMERO: EN EL CASO QUE EL CONTRATISTA LO REQUIERA, UNIMAGDALENA PODRÁ FACILITARLE LOS EQUIPOS Y ESPACIO FÍSICO NECESARIO DENTRO DEL CAMPUS PARA LA EJECUCIÓN DEL OBJETO DE PARA EL DESARROLLO DE LAS ACTIVIDADES OBJETO DE LA MISMA, DE LO CUAL DEBERÁ DEJARSE CONSTANCIA ESCRITA.</t>
  </si>
  <si>
    <t>MERCEDES DE LA TORRE HASBUN</t>
  </si>
  <si>
    <t>OAG-VAD-0083</t>
  </si>
  <si>
    <t>ELVIA ROSA RODRIGUEZ PEREZ</t>
  </si>
  <si>
    <t>LA PRESENTE ORDEN TIENE POR OBJETO: 1. APOYAR A LA SECRETARÍA GENERAL EN LA ORGANIZACIÓN DE LOS EXPEDIENTES QUE LE SEAN ASIGNADOS, DE ACUERDO CON LOS PROCEDIMIENTOS Y DIRECTRICES INSTITUCIONALES 2. APOYAR A LA SECRETARÍA GENERAL EN LA ELABORACIÓN DE INVENTARIOS DOCUMENTALES DE LOS ARCHIVOS QUE LES SEAN ASIGNADOS. 3. APOYAR A LA SECRETARÍA GENERAL EN LOS PROCESOS DE REPROGRAFÍA QUE SEAN ESTABLECIDOS. 4. APOYAR EN LA ATENCIÓN A LOS USUARIOS DE LA SECRETARÍA GENERAL. 5. APOYAR A LA SECRETARÍA GENERAL EN LAS REALIZACIÓN DE LAS CEREMONIAS DE GRADUACIÓN COLECTIVAS Y ESPECIALES. 6. APOYAR A LA SECRETARÍA GENERAL EN LA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</si>
  <si>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OPSP-VAD-0084</t>
  </si>
  <si>
    <t>OLIVER JOSE GREGORIO OROZCO SANJUANELO</t>
  </si>
  <si>
    <t>LA PRESENTE ORDEN TIENE POR OBJETO: 1) PRESTAR ASESORÍA Y ORIENTACIÓN EN MATERIA JURÍDICA EN EL ÁREA DE CONTRATACIÓN ESTATAL EN LOS PROYECTOS DE REGALÍAS QUE ESTÉN A CARGO DEL VICERRECTOR ADMINISTRATIVO. 2) ASESORAR Y APOYAR EN LA REVISIÓN DE LOS DOCUMENTOS PRECONTRACTUALES Y CONTRACTUALES, DE CONFORMIDAD CON EL ESTATUTO DE CONTRATACIÓN, QUE LE SEAN TRASLADADOS DE LOS PROCESOS DE CONTRATACIÓN ADELANTADOS POR LA VICERRECTORÍA ADMINISTRATIVA. 3) PRESTAR ASESORÍA Y APOYO A LA VICERRECTORÍA ADMINISTRATIVA EN EL SEGUIMIENTO A PROCESOS DE CONTRATACIÓN POR SELECCIÓN DIRECTA. 4) ASESORAR Y APOYAR A LA VICERRECTORÍA ADMINISTRATIVA EN LA REVISIÓN Y ELABORACIÓN DE LOS ACTOS ADMINISTRATIVOS QUE SE REQUIERA EXPEDIR POR EL DESPACHO DEL VICERRECTOR EN VIRTUD DE DELEGACIONES ADMINISTRATIVAS. 5) ASESORAR Y APOYAR JURÍDICAMENTE A LA VICERRECTORÍA ADMINISTRATIVA, CON EL FIN DE RESOLVER CONSULTAS DE TIPO JURÍDICO EN MATERIA CONTRACTUAL, QUE SEAN SOLICITADAS POR PARTE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ADMINISTRATIVO.7) PROYECTAR LOS CONCEPTOS JURÍDICOS QUE TENGAN RELACIÓN CON EL ÁMBITO DE COMPETENCIA DE LA VICERRECTORÍA ADMINISTRATIVA. 8) APOYAR AL GRUPO INTERNO DE CONTRATACIÓN EN LAS PETICIONES QUE SE PRESENTEN DENTRO DE LOS PLAZOS Y/O TÉRMINOS ESTABLECIDOS EN LA LEY, QUE SEAN TRASLADADAS POR PARTE EL VICERRECTOR ADMINISTRATIVO. 9) APOYAR AL FUNCIONARIO DESIGNADO PARA LA SUPERVISIÓN DE LAS ORDENES LA VICERRECTORÍA ADMINISTRATIVA POR PARTE DEL ORDENADOR DEL GASTO. 10) EMITIR LOS CONCEPTOS JURÍDICOS QUE LE SEAN SOLICITADOS POR EL RECTOR Y/O EL VICERRECTOR ADMINISTRATIVO, CUANDO ESTOS DEBAN SER ENTREGADOS POR ESCRITO, DEBERÁN SER RUBRICADOS POR EL CONTRATISTA.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</si>
  <si>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OPSP-VAD-0085</t>
  </si>
  <si>
    <t>OSCAR SAID DURAN QUINTERO</t>
  </si>
  <si>
    <t>LA PRESENTE ORDEN TIENE POR OBJETO: 1. ASESORAR AL VICERRECTOR ADMINISTRATIVO EN MATERIA CONTRACTUAL. 2. ASESORAR Y APOYAR LOS PROCESOS CONTRACTUALES EN LA MODALIDAD DE SELECCIÓN DIRECTA. 3. ASESORAR LA ORIENTACIÓN JURÍDICA Y SEGUIMIENTO A PROCESOS DE SELECCIÓN DIRECTA DE CONFORMIDAD CON EL ESTATUTO DE CONTRATACIÓN. 4. APOYAR A LA OFICINA DE CONTRATACIÓN EN LAS PETICIONES QUE SE LE HICIERON DENTRO DE LOS PLAZOS Y/O TÉRMINOS ESTABLECIDOS EN LA LEY, QUE ME FUERON TRASLADADAS POR PARTE EL VICERRECTOR ADMINISTRATIVO.5. PROYECTAR ACTOS ADMINISTRATIVOS RELACIONADOS CON ACTIVIDADES CONTRACTUALES. 6. APOYAR EL SEGUIMIENTO A LOS PROCESOS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</si>
  <si>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OPSP-VAD-0086</t>
  </si>
  <si>
    <t>EDUARDO JOSE BARRENECHE AVILA</t>
  </si>
  <si>
    <t>LA PRESENTE ORDEN TIENE POR OBJETO: 1.PRESTAR ASESORÍA JURÍDICA Y RESOLVER CONSULTAS DE TIPO JURÍDICO SOBRE LA EJECUCIÓN DE LOS PROYECTOS DE LA VICERRECTORÍA DE EXTENSIÓN Y PROYECCIÓN SOCIAL DE CONFORMIDAD CON LA NORMATIVIDAD VIGENTE. 2. APOYAR ASESORAR EN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</si>
  <si>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JOHN ALEXANDER TABORDA GIRALDO</t>
  </si>
  <si>
    <t>OPSP-VAD-0087</t>
  </si>
  <si>
    <t>STEPHANIE CHAVEZ DONADO</t>
  </si>
  <si>
    <t>LA PRESENTE ORDEN TIENE POR OBJETO: 1. REALIZAR SEGUIMIENTO AL AVANCE DE LOS PROYECTOS QUE SE EJECUTAN EN LA VICERRECTORÍA DE EXTENSIÓN Y PROYECCIÓN SOCIAL 2. APOYAR EN LA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</si>
  <si>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OPSP-VAD-0088</t>
  </si>
  <si>
    <t>JOSE GABRIEL MONTERO PATIÑO</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</si>
  <si>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</si>
  <si>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OPSP-VAD-0089</t>
  </si>
  <si>
    <t>KELLY JOHANNA MOLINARES ROA</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</si>
  <si>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</si>
  <si>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OAG-VAD-0090</t>
  </si>
  <si>
    <t>ROSALBA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</si>
  <si>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APOYAR A LA DIRECCIÓN DE DESARROLLO ESTUDIANTIL EN LA ORGANIZACIÓN, PLANEACIÓN Y EJECUCIÓN DE ACTIVIDADES CON EL EQUIPO DE INTÉRPRETES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</si>
  <si>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OPSP-VAD-0091</t>
  </si>
  <si>
    <t>BERNARDO JOSE SAADE MEJIA</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</si>
  <si>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</si>
  <si>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OAG-VAD-0092</t>
  </si>
  <si>
    <t>ELGHER BENJAMIN PACHECO LOPEZ</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</si>
  <si>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8. GENERAR Y APOYAR LA ADMINISTRACIÓN DEL ARCHIVO HISTÓRICO FOTOGRÁFICO DE LA UNIVERSIDAD. 9. SELECCIONAR EL MAYOR NÚMERO DE FOTOS HISTÓRICAS PARA TRABAJOS CIENTÍFICOS, ACADÉMICOS Y DE EXTENSIÓN. 10. ENVIAR DE MANERA DE MANERA OPORTUNA LAS FOTOS REALIZADAS DÍA A DÍA A LAS REDES SOCIALES PARA PUBLICACIÓN EN REDES SOCIALES COMO INSTAGRAM, TWITTEE, FACEBOOK. 11. PRESENTAR LOS INFORMES QUE SEAN REQUERIDOS POR EL SUPERVISOR DE LA ORDEN. 12. REALIZAR FOTOGRAFÍAS CONCEPTUALES TANTO EN EVENTOS INSTITUCIONALES COMO EN DIVERSOS ESCENARIOS QUE SE PRESENTEN DE MANERA ESPONTÁNEA.PARÁGRAFO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</si>
  <si>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OPSP-VAD-0093</t>
  </si>
  <si>
    <t>JESUS DANIEL RODRIGUEZ VASQUEZ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</si>
  <si>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APOYAR A LA DIRECCIÓN DE COMUNICACIONES EN LA PRE-PRODUCCIÓN Y POST-PRODUCCIÓN  MENSUAL DE ENTRE 15 Y 20 VÍDEOS INSTITUCIONALES QUE REQUIERAN LAS DIFERENTES DEPENDENCIAS DE LA ALMA MATER EN DINÁMICAS ESPECIALES DE LA UNIVERSIDAD COMO CONFERENCIAS MAGISTRALES, EVENTOS INSTITUCIONALES, GRADOS, ACTIVIDADES DEPORTIVAS Y CUBRIMIENTOS DE ESTOS. 3. APOYAR A LA DIRECCIÓN DE COMUNICACIONES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A LA DIRECCIÓN DE COMUNICACIONES CON ENTRE 5 Y 15 STREAMING EN VIVO MENSUALMENTE, CREANDO EL MONTAJE DE LOS EQUIPOS, UBICACIÓN DEL MISMO, OPERANDO LAS CÁMARAS Y ASESORANDO RESPECTO AL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SONORIZACIÓN, REALIZACIÓN DE GRÁFICOS, COLORIZACIÓN, CORRECCIÓN O ACTUALIZACIÓN MENSUALMENTE DE ENTRE 15 Y 20 PIEZAS AUDIOVISUALES QUE VISIBILICEN Y PROMUEVAN LOS PRINCIPIOS Y VALORES QUE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</si>
  <si>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OPSP-VAD-0094</t>
  </si>
  <si>
    <t>LEONOR MARIA MANOTAS GARCIA </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</si>
  <si>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COMUNICAR DE FORMA EFICIENTE Y RESPETUOSA. 7. APOYAR A LA DIRECCIÓN DE COMUNICACIONES EN LA RECOPILACIÓN VTR, PREGRABADOS, COMERCIALES INSTITUCIONALES (CONTENIDO A UTILIZAR EN LAS TRANSMISIONES). 8. APOYAR A LA DIRECCIÓN DE COMUNICACIONES EN LA REALIZACIÓN DE ACOMPAÑAMIENTO ESTADÍSTICO MENSUAL DE LAS ÁREAS Y/O DEPENDENCIAS ATENDIDAS Y LAS ACTIVIDADES QUE EN LOS EVENTOS SE REALICEN. 9. APOYAR AL DIRECTOR DE COMUNICACIONES EN LA SUPERVISIÓN Y COORDINACIÓN DEL EQUIPO DE TRANSMISIONES, LOS CUALES SE DIFUNDEN EN DOS TIPOS DE CANALES, EXTERNOS E INTERNOS. LOS EXTERNOS SON LAS PLATAFORMAS DE YOUTUBE Y FACEBOOK INSTITUCIONALES; Y LOS INTERNOS PLATAFORMA DE ZOOM Y TEAMS PARA REUNIONES PRIVADAS Y/O PROCESOS DE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</si>
  <si>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OPSP-VAD-0095</t>
  </si>
  <si>
    <t>MARIA ANGELICA IGUARAN GIRALDO</t>
  </si>
  <si>
    <t>LA PRESENTE ORDEN TIENE POR OBJETO: 1. APOYAR AL DIRECTOR DE COMUNICACIONES EN LA COORDINACIÓN DE LOS CUBRIMIENTOS DE LAS FUENTES INSTITUCIONALES: FACULTAD DE CIENCIAS BÁSICAS, OFICINA DE RELACIONES INTERNACIONALES, OFICINA ASESORA DE PLANEACIÓN, OFICINAS DE GESTIÓN DE LA CALIDAD Y ASEGURAMIENTO DE LA CALIDAD, Y CONTROL INTERNO. 2. APOYAR A LA DIRECCIÓN DE COMUNICACIONES EN EL MONITOREO DE LOS NOTICIEROS EMITIDOS POR LA EMISORA FUEGO STEREO, 3. REALIZAR ENTRE 15 Y 20 NOTAS MENSUALES PARA EL PROGRAMA DE RADIO “DESDE EL CAMPUS AL AIRE”. 4. REALIZAR LA LOCUCIÓN DEL PROGRAMA DE RADIO “DESDE EL CAMPUS AL AIRE”. 5. APOYAR A LA DIRECCIÓN DE COMUNICACIONES EN LA ORGANIZACIÓN Y PRESENTACIÓN DE EVENTOS, 6. REDACTAR DE 10 A 15 BOLETINES MENSUALES.  7. PRESENTAR LOS INFORMES QUE SEAN REQUERIDOS POR EL SUPERVISOR DE LA ORDEN, 8. APOYAR A LA DIRECCIÓN DE COMUNICACIONES EN EL SEGUIMIENTO AL PROCESO DE PLANEACIÓN, CONTROL INTERNO Y CALIDAD, 9. APOYAR A LA DIRECCIÓN DE COMUNICACIONES EN LA RECOLECCCIÓN Y SOCIALIZACIÓN DE LA INFORMACIÓN PARA LOS COPYS DESARROLLADOS POR EL EQUIPO DE REDES SOCIALES, 10. APOYAR A LA DIRECCIÓN DE COMUNICACIONES EN LA PRODUCCIÓN DE LOS VIDEOS INSTITUCIONALES REQUERIDOS POR LAS FUENTES CORRESPONDIENTES, 11. APOYAR A LA DIRECCIÓN DE COMUNICACIONES EN EL COMPAÑAMIENTO A LOS DISEÑOS DE BANNERS O INFOGRAFÍAS REQUERIDOS POR LAS FUENTES.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</si>
  <si>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OPSP-VAD-0096</t>
  </si>
  <si>
    <t>CESAR AUGUSTO ALVARADO MULETH</t>
  </si>
  <si>
    <t>LA PRESENTE ORDEN TIENE POR OBJETO: 1. APOYAR A LA DIRECCIÓN DE COMUNICACIONES EN LA REALIZACIÓN DE LA PRODUCCIÓN AUDIOVISUAL DE TODAS LAS ACTIVIDADES QUE SE DESARROLLA EN LA UNIVERSIDAD Y NECESITAN DE UN REGISTRO HISTÓRICO. 2. APOYAR A LA DIRECCIÓN DE COMUNICACIONES EN LA REALIZACIÓN DE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APOYAR A LA DIRECCIÓN DE COMUNICACIONES EN LA REALIZACIÓN DE LA PRODUCCIÓN, EDICIÓN Y POSTPRODUCCIÓN DE VIDEOS, MICROPROGRAMAS Y MICRONOTAS.7. APOYAR A LA DIRECCIÓN DE COMUNICACIONES EN LA UTILIZACIÓN Y BODEGAJE DE LAS HERRAMIENTAS DE PRODUCCIÓN AUDIOVISUAL Y FOTOGRÁFICA QUE PERTENEZCAN A LA DEPENDENCIA. 8. PRESENTAR LOS INFORMES QUE SEAN REQUERIDOS POR EL SUPERVISOR DE LA ORDEN.9. APOYAR AL DIRECTOR DE COMUNICACIONES EN LA COORDINACIÓN Y SUPERVISIÓN DE LAS ACTIVIDADES QUE REALIZA EL EQUIPO DE AUDIOVISUALES DE LA DIRECCIÓN DE COMUNICACIONES. 10. APOYAR AL DIRECCTOR DE COMUNICACIONES EN LA COORDINACIÓN DEL MANEJO Y DISTRIBUCIÓN DE LOS EQUIPOS DE TELEVISIÓN PARA LA REALIZACIÓN DE PIEZAS AUDIOVISUALES. 11. APOYAR A LA DIRECCIÓN DE COMUNICACIONES EN LA PRODUCCIÓN DE 2 A 5 PIEZAS (VIDEOS INSTITUCIONALES) MENSUALES. 12. APOYAR A LA DIRECCIÓN DE COMUNICACIONES EN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</si>
  <si>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OAG-VAD-0097</t>
  </si>
  <si>
    <t>MARIA MARCELA PASMIN GUZMAN</t>
  </si>
  <si>
    <t>LA PRESENTE ORDEN TIENE POR OBJETO: 1. APOYAR A LA DIRECCIÓN DE COMUNICACIONES EN LA CONSTRUCCIÓN DE PIEZAS DE DISEÑO GRÁFICA Y APOYAR LA REVISIÓN DE LAS PRODUCCIONES GRÁFICAS ELABORADAS POR LAS PERSONAS VINCULADAS AL ÁREA. 2. APOYAR EN MATERIA DE DISEÑO GRÁFICO A LA RECTORÍA, VICERRECTORÍAS, FACULTADES, DIRECCIÓN DE PROGRAMAS, DIRECCIONES Y OFICINAS INSTITUCIONALES PARA FORTALECER LA IMAGEN CORPORATIVA. 3.  APOYAR EL DESARROLLO DEL MANUAL DE IMAGEN CORPORATIVA. 4. APOYAR EL DESARROLLO DE PIEZAS PARA LA OFERTA ACADÉMICA INSTITUCIONAL. 5. APOYAR EL DESARROLLO DE PIEZAS PARA LOS DIFERENTES EVENTOS INSTITUCIONALES, CULTURALES Y ACADÉMICOS. 6.  APOYAR EL DISEÑO Y SEGUIMIENTO A LAS DIFERENTES PUBLICACIONES INTERNAS. 7.  APOYAR EL DISEÑO DE ELEMENTOS DE MERCHANDISING PARA DIFERENTES ÁREAS Y/O EVENTOS INSTITUCIONALES. 8. APOYAR EL DESARROLLO Y MONTAJE DE INTERFACES GRÁFICAS DE LOS SISTEMAS DE INFORMACIÓN WEB. 9. APOYAR EN DISEÑAR Y DIAGRAMAR LAS PRESENTACIONES INSTITUCIONALES. 10. APOYAR EL DISEÑO Y DIAGRAMACIÓN DE LIBROS, REVISTAS E INFORMES. 11. APOYAR EN EL ÁREA DE DISEÑO GRÁFICO A LAS DIFERENTES DEPENDENCIAS DE LA INSTITUCIÓN EN COORDINACIÓN CON LA DIRECCIÓN DE COMUNICACIONES.  12. APOYAR EN EL PROCESO DE GESTIÓN DOCUMENTAL. 13. APOYAR EN LOS PROCEDIMIENTOS Y PROCESOS DEL SISTEMA DE GESTIÓN DE LA CALIDAD. 14.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</si>
  <si>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OPSP-VAD-0098</t>
  </si>
  <si>
    <t>JORGE VARGAS RONCALLO</t>
  </si>
  <si>
    <t>LA PRESENTE ORDEN TIENE POR OBJETO: 1. REVISAR EL PROTOCOLO DEL PROCESO DE ORIENTACIÓN VOCACIONAL Y PROFESIONAL A ASPIRANTES AL PROGRAMA TALENTO MAGDALENA. 2. REALIZAR INTERVENCIONES PSICOEDUCATIVAS GRUPALES DE FORMA PRESENCIAL A LOS ASPIRANTES Y ACUDIENTES DENTRO DE LAS FECHAS PACTADAS. 3. REALIZAR ANOTACIONES, EN LA PLATAFORMA VIRTUAL DE TALENTO MAGDALENA, SOBRE EL DESARROLLO DE LAS INTERVENCIONES PSICOEDUCATIVAS GRUPALES REALIZADAS A LO LARGO DEL PROCESO DE ORIENTACIÓN A ASPIRANTES.  4. LEER LOS RESULTADOS DE LAS PRUEBAS DE ORIENTACIÓN VOCACIONAL U OTRAS, REALIZADAS A LOS ASPIRANTES QUE LE SEAN ASIGNADOS PARA ENTREVISTA. 5. APLICAR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</si>
  <si>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OAG-VAD-0099</t>
  </si>
  <si>
    <t>JULIO CESAR GOMEZ PUERTA</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</si>
  <si>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APOYAR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</si>
  <si>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OPSP-VAD-0100</t>
  </si>
  <si>
    <t>HENRY DAVID BRUGES CARBONO</t>
  </si>
  <si>
    <t>OPSP-VAD-0101</t>
  </si>
  <si>
    <t>LILIANA DEL CARMEN TRHEEBILCOCK ABELLO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</si>
  <si>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LAS ACTIVIDADES DEL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LAS ACTIVIDADES DEL PROCESO DE ADMISIÓN DE LOS ESTUDIANTES REGULARES QUE INGRESAN A LA UNIVERSIDAD DEL MAGDALENA. 14. PRESENTAR EL PLAN DE TRABAJO DE ACTIVIDADES A DESARROLLAR, DETALLANDO OBJETIVOS, FECHAS, METODOLOGÍA, METAS, INDICADORES ACORDES CON LAS DIRECTRICES IMPARTIDAS POR EL DIRECTOR (A)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</si>
  <si>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OPSP-VAD-0102</t>
  </si>
  <si>
    <t>JENIFER SOFIA CARVAJAL LORDUY</t>
  </si>
  <si>
    <t>OPSP-VAD-0103</t>
  </si>
  <si>
    <t>MAYERLIS PATRICIA PEREA CHAVEZ</t>
  </si>
  <si>
    <t>OPSP-VAD-0104</t>
  </si>
  <si>
    <t>DANIELA JOSE ALEAN MOLINARES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</si>
  <si>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A LA DIRECCION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DIRECCION DE DESARROLLO ESTUDIANTIL EN EL ACOMPAÑAMIENTO, SEGUIMIENTO Y MONITOREO A LOS ESTUDIANTES IDENTIFICADOS EN RIESGO DE DESERCIÓN ESTUDIANTIL EN LA UNIVERSIDAD DEL MAGDALENA. 4. APOYAR APOYAR A LA DIRECCION DE DESARROLLO ESTUDIANTIL EN LAS ACTIVIDADES DE PROMOCIÓN Y PREVENCIÓN AL INTERIOR DE LA COMUNIDAD UNIVERSITARIA QUE CONCIENTICEN A INCORPORAR ESTILOS DE VIDA SALUDABLE. 5. APOYAR A LA DIRECCION DE DESARROLLO ESTUDIANTIL EN LA ATENCIÓN BÁSICA, OPORTUNA Y ADECUADA EN CONSULTA COMO PSICÓLOGO A TODOS LOS MIEMBROS DE LA COMUNIDAD UNIVERSITARIA QUE LO SOLICITEN. 6. APOYAR A LA DIRECCION DE DESARROLLO ESTUDIANTIL EN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2022-1. 12. APOYAR A LA DIRECCION DE DESARROLLO ESTUDIANTIL EN LA REVISIÓN DE LOS INFORMES PSICOLÓGICOS DE LAS ENTREVISTAS DE ORIENTACIÓN VOCACIONAL DEL PROCESO DE ADMISIÓN DEL PROGRAMA “TALENTO MAGDALENA” PARA EL PERIODO ACADÉMICO 2022-1. 13.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</si>
  <si>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OPSP-VAD-0105</t>
  </si>
  <si>
    <t>ALVARO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</si>
  <si>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</si>
  <si>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OAG-VAD-0106</t>
  </si>
  <si>
    <t>CARLOS FERNANDO ESLAIT BARROS</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</si>
  <si>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</si>
  <si>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OPSP-VAD-0107</t>
  </si>
  <si>
    <t>JUAN CARLOS BERNIER TAPIA</t>
  </si>
  <si>
    <t>LA PRESENTE ORDEN TIENE POR OBJETO: 1.APOYAR EN EL SEGUIMIENTO DE LOS RECAUDOS DE LAS PRINCIPALES FUENTES DE FINANCIACIÓN DEL PRESUPUESTO DE LA INSTITUCIÓN. 2. APOYAR Y ASESORAR EN LAS SOLICITUDES REALIZADAS AL GRUPO DE PRESUPUESTO LOS INFORMES DE EJECUCIONES PRESUPUESTALES DE INGRESOS Y EGRESOS ELABORADOS TRIMESTRALMENTE PARA ENVIARLOS A LA OFICINA ASESORA DE PLANEACIÓN PARA SU PUBLICACIÓN EN LA PÁGINA DE TRANSPARENCIA Y ACCESO A INFORMACIÓN PÚBLICA. 3. APOYAR AL JEFE DE LA OFICINA EN LAS SOLICITUDES DIRIGIDAS AL GRUPO DE CONTABILIDAD SOBRE LOS ESTADOS FINANCIEROS DEFINITIVOS ELABORADOS MENSUALMENTE PARA ENVIARLOS A LA OFICINA ASESORA DE PLANEACIÓN PARA SU PUBLICACIÓN EN LA PÁGINA DE TRANSPARENCIA Y ACCESO A INFORMACIÓN PÚBLICA.4. APOYAR EN EL DILIGENCIAMIENTO DE LOS FORMATOS DE ACTUALIZACIÓN FINANCIERA ENVIADAS POR LOS BANCOS. 5. ASESORAR Y APOYAR CON EL CONTROL DE LOS PROCEDIMIENTOS INTERNOS, RELACIONADOS CON LA GESTIÓN DE COBRO DE LAS DEUDAS DE CRÉDITOS A CORTO PLAZO QUE TIENEN LOS ESTUDIANTES EN LAS DIFERENTES MODALIDADES.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</si>
  <si>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OPSP-VAD-0108</t>
  </si>
  <si>
    <t>MARY DESIDERIA GARCIA VELASQUEZ</t>
  </si>
  <si>
    <t>LA PRESENTE ORDEN TIENE POR OBJETO: 1. ASESORAR Y APOYAR LOS PROCESOS DE HABILITACIÓN DE ESCENARIOS DE PRÁCTICAS PROFESIONALES. 2. APOYAR EN EL DISEÑO Y ELABORACIÓN DE DOCUMENTOS DE AUTOEVALUACIÓN PARA LA HABILITACIÓN DE ESCENARIOS DE PRÁCTICAS PROFESIONALES. 3. APOYAR EN LAS ACTIVIDADES DE RELACIÓN DOCENCIA SERVICIO DE LA FACULTAD CIENCIAS DE LA SALUD. 4. APOYAR Y ASESORAR LOS LOS TRÁMITES RELACIONADOS CON ACTIVIDADES DE DOCENCIA SERVICIO SE REALICEN. 5. APOYAR Y ASESORAR EN LAS CONSULTORÍAS Y ELABORACIÓN DE PROTOCOLOS DE SISTEMA DE CALIDAD DE: CLÍNICA ODONTOLÓGICA, PROGRAMA DE ATENCIÓN PSICOLÓGICA (PAP), BIENESTAR UNIVERSITARIO, LABORATORIO CENTRO DE BIOLOGÍA MOLECULAR Y LABORATORIO DE TOMA DE MUESTRAS. 6. ASESORAR Y APOYAR LOS PROCESOS DE CALIDAD DE: CLÍNICA ODONTOLÓGICA, PROGRAMA DE ATENCIÓN PSICOLÓGICA PAP, CENTRO DE BIOLOGÍA MOLECULAR Y DE GENÉTICA, LABORATORIO DE TOMA DE MUESTRA, SERVICIOS DE SALUD DE BIENESTAR UNIVERSITARIO. 7. APOYAR Y ASESORAR LA ELABORACIÓN DE MANUALES, PROTOCOLOS DERIVADOS DE LOS PROCESOS DE AUTOEVALUACIÓN Y AUDITORIA EN SERVICIOS DE SALUD. 9. APOYAR Y ASESORAR LA ACTUALIZACIÓN DE LOS PROTOCOLOS Y 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</si>
  <si>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ANGELA VERONICA ROMERO CARDENAS</t>
  </si>
  <si>
    <t>OAG-VAD-0109</t>
  </si>
  <si>
    <t>ANDRES FELIPE MEJIA QUINTERO</t>
  </si>
  <si>
    <t>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2. APOYAR AL GRUPO DE CONTABILIDAD Y OFICINA DE TALENTO HUMANO EN LA PROYECCIÓN DEL CÁLCULO DEL PORCENTAJE FIJO DE RETENCIÓN EN LA FUENTE (PROCEDIMIENTO 2), APLICADO EN LOS PAGOS LABORALES QUE EJECUTA LA UNIVERSIDAD. 3. APOYAR AL TÉCNICO ADMINISTRATIVO DEL GRUPO DE CONTABILIDAD EN TODO LO RELACIONADO CON EL PROCESO DE DEVOLUCIÓN DE IVA, QUE DEBE PRESENTAR LA UNIVERSIDAD ANTE LA DIRECCIÓN DE IMPUESTOS Y ADUANAS NACIONALES – DIAN.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(DIAN, MINISTERIO DE EDUCACIÓN NACIONAL, CONTADURÍA GENERAL DE LA NACIÓN, CONTRALORÍA DEPARTAMENTAL DEL MAGDALENA). 6. APOYAR AL PROFESIONAL ESPECIALIZADO DEL GRUPO DE CONTABILIDAD EN EL PROCESO DE CONCILIACIÓN DE CARTERA, CON EL GRUPO DE FACTURACIÓN, CRÉDITO Y CARTERA. 7. APOYAR AL PROFESIONAL ESPECIALIZADO DEL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</si>
  <si>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OPSP-VAD-0110</t>
  </si>
  <si>
    <t>CARMEN MILENA DELGADO LARA</t>
  </si>
  <si>
    <t>LA PRESENTE ORDEN TIENE POR OBJETO: 1. ASESORAR AL DIRECTOR FINANCIERO EN LA ESTRUCTURACIÓN DE UNA POLÍTICA QUE CONTRIBUYA CON EL CONTROL Y RECAUDO POR CONCEPTO DE INGRESOS POR ESTAMPILLAS. 2. APOYAR EN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AL DIRECTOR FINANCIERO EN LA ELABORACIÓN DE INFORMES Y RECOMENDACIONES SOBRE EL NIVEL DE CUMPLIMIENTO DE OBLIGACIONES A CARGO DE RESPONSABLES DE LA LIQUIDACIÓN Y PAGO DEL IMPUESTO POR ESTAMPILLAS. 7. APOYAR AL DIRECTOR FINANCIERO EN LA ELABORACIÓN Y SUSTENTACIÓN DE INFORMES, DOCUMENTOS Y PRESENTACIONES.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</si>
  <si>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OAG-VAD-0111</t>
  </si>
  <si>
    <t>ROSALIA LEONOR ESTRADA LOMBARDI</t>
  </si>
  <si>
    <t>LA PRESENTE ORDEN TIENE POR OBJETO: 1. APOYAR LA RECEPCIÓN Y REVISIÓN DE ACTOS ADMINISTRATIVOS SUSCRITOS POR LOS ORDENADORES DEL GASTO 2. APOYAR EN LA ELABORACIÓN DE REGISTRO DE COMPROMISO DE ACTOS ADMINISTRATIVOS SUSCRITOS POR LOS ORDENADORES DEL GASTO.  3. APOYAR EN LA ENTREGA DE LOS ACTOS ADMINISTRATIVOS CON SU CORRESPONDIENTE REGISTRÓ PRESUPUESTAL FIRMADO A LOS DIFERENTES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</si>
  <si>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OPSP-VAD-0112</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</si>
  <si>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</si>
  <si>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DEL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DEPENDENICA CONJUNTAMENTE CON EL ADMINISTRADOR DE LA PLATAFORMA AMSI Y DE AM. 7. APOYAR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</si>
  <si>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OPSP-VAD-0113</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</si>
  <si>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</si>
  <si>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</si>
  <si>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OPSP-VAD-0114</t>
  </si>
  <si>
    <t>JAVIER JOSE MARTES VEGA</t>
  </si>
  <si>
    <t>OAG-VAD-0115</t>
  </si>
  <si>
    <t>FANNEDIS FERNANDEZ JARABA</t>
  </si>
  <si>
    <t>LA PRESENTE ORDEN TIENE POR OBJETO: 1. APOYAR AL GRUPO INTERNO DE FACTURACIÓN, CRÉDITO Y CARTERA EN LA RESPUESTA A LAS SOLCITUDES DE LOS USUARIOS. 2. APOYAR AL GRUPO INTERNO DE FACTURACIÓN, CRÉDITO Y CARTERA EN LA EXPEDICIÓN DE PAZ Y SALVOS 3. APOYAR AL GRUPO INTERNO DE FACTURACIÓN, CRÉDITO Y CARTERA EN EL INGRESO DE LOS PAGOS DE CUOTAS, A LA BASE DE DATOS CORRESPONDIENTES A LOS CRÉDITOS CORTO PLAZO (BASE DE DATOS ANTIGUA) 4. APOYAR AL GRUPO INTERNO DE FACTURACIÓN, CRÉDITO Y CARTERA EN EN LA ELABORACIÓN DE  VOLANTES DE CONSIGNACIÓN PARA EL  PAGO DE LAS CUOTAS MENSUALES (RECAUDO VIGENCIA ANTERIOR) 5.  APOYAR AL GRUPO INTERNO DE FACTURACIÓN, CRÉDITO Y CARTERA EN EN LA ORGANIZACIÓN, RELACIÓN Y ENTREGA DE DOCUMENTACIÓN PARA EL ARCHIVO DE GESTIÓN 6. APOYAR AL GRUPO INTERNO DE FACTURACIÓN, CRÉDITO Y CARTERA EN LA ELABORACIÓN DE LAS CUENTAS POR COBRAR POR CONCEPTO DE CONVENIOS, CONTRATOS Y TRANSFERENCIAS. 7. APOYAR AL GRUPO INTERNO DE FACTURACIÓN, CRÉDITO Y CARTERA EN EN EL ENVÍO POR CORREO CERTIFICADO LAS CUENTAS DE COBRO 8. APOYAR AL GRUPO INTERNO DE FACTURACIÓN, CRÉDITO Y CARTERA EN EN EL ENVÍO DE DEUDA A LOS CORREOS ELECTRÓNICOS DE LOS DEUDORES 9. APOYAR AL GRUPO INTERNO DE FACTURACIÓN, CRÉDITO Y CARTERA EN LA REALIZACIÓN DE LLAMADAS TELEFÓNICAS GESTIONANDO EL COBRO DE LAS DEUDAS RELACIONADAS CON LAS CUENTAS POR COBRAR POR VENTA DE SERVICIO, CONVENIOS Y ARRIENDOS 10.  APOYAR AL GRUPO INTERNO DE FACTURACIÓN, CRÉDITO Y CARTERA EN LA ELABORACIÓN DE INFORMES CON RESPECTO A LAS CUENTAS POR COBRAR.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</si>
  <si>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ROSMERY DEVIA</t>
  </si>
  <si>
    <t>OAG-VAD-0116</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</si>
  <si>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</si>
  <si>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AL GRUPO INTERNO DE CONTRATACIÓN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</si>
  <si>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OPSP-VAD-0117</t>
  </si>
  <si>
    <t>DAYANIS ROBLES POLO</t>
  </si>
  <si>
    <t>LA PRESENTE ORDEN TIENE POR OBJETO: 1. APOYAR A LA OFICINA ASESORA DE PLANEACIÓN EN EL SEGUIMIENTO A LAS DEPENDENCIAS QUE DEBEN PUBLICAR INFORMACIÓN EN EL SITIO DE TRANSPARENCIA Y ACCESO A LA INFORMACIÓN PÚBLICA. 2. APOYAR A LA OFICINA ASESORA DE PLANEACIÓN EN LA ADMINISTRACIÓN DEL SITIO WEB DE TRANSPARENCIA Y ACCESO A LA INFORMACIÓN PÚBLICA. 3. APOYAR A LA OFICINA ASESORA DE PLANEACIÓN EN EL PROCESO DE REVISIÓN DE SOPORTES DE EJECUCIÓN DEL PROYECTO DE PLAN DE ACCIÓN. 4. APOYAR A LA OFICINA ASESORA DE PLANEACIÓN EN EL PROCESO DE LEVANTAMIENTO DE INFORMACIÓN Y REVISIÓN DE SOPORTES REQUERIDOS PARA EL REGISTRO EN PLATAFORMA UI GREENMETRIC. 5. APOYAR A LA OFICINA ASESORA DE PLANEACIÓN EN LA GESTIÓN Y LEVANTAMIENTO DE INFORMACIÓN REQUERIDA PARA LA PARTICIPACIÓN DE LA UNIVERSIDAD EN LA PLATAFORMA MUNDIAL DE UN PACTO GLOBAL, PRIME Y QS STARS.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</si>
  <si>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LUCAS ERNESTO GUTIERREZ MARTÍNEZ</t>
  </si>
  <si>
    <t>OPSP-VAD-0118</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</si>
  <si>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</si>
  <si>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</si>
  <si>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OPSP-VAD-0119</t>
  </si>
  <si>
    <t>HAROLD ONASIS ACOSTA SANTOS</t>
  </si>
  <si>
    <t>LA PRESENTE ORDEN TIENE POR OBJETO: 1. EMITIR LOS CONCEPTOS Y RESOLVER LAS CONSULTAS DE TIPO JURÍDICO EN LAS DIFERENTES ÁREAS DEL DERECHO QUE LE SEAN SOLICITADOS, EN EL CASO QUE LAS CONSULTAS Y/O CONCEPTOS SE DEBAN ENTREGAR POR ESCRITO, ÉSTOS DEBERÁN SER RUBRICADOS POR EL CONTRATISTA. 2. ASESORAR Y APOYAR EN LA REPUESTA A LAS PETICIONES QUE LE HAGAN A LA UNIVERSIDAD DEL MAGDALENA DENTRO DE LOS PLAZOS Y/O TÉRMINOS ESTABLECIDOS EN LA LEY, QUE LE SEAN TRASLADADAS. 3. ASESORAR Y APOYAR EN LA REVISION Y PROYECCION DE LOS FORMATOS, GUÍAS Y MINUTAS DEL PROCESO DE CONTRATACIÓN QUE SE ENCUENRA EN EL COGUI +. 4. PRESTAR ASESORÍA Y APOYAR EN LA REVISIÓN DE LOS DOCUMENTOS PRECONTRACTUALES Y CONTRACTUALES QUE LE SEAN TRASLADADOS DE LOS PROCESOS DE CONTRATACIÓN ADELANTADOS POR UNIMAGDALENA.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</si>
  <si>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OPSP-VAD-0120</t>
  </si>
  <si>
    <t>WILLINTON ALEXANDER MAIGUEL GOENAGA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</si>
  <si>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</si>
  <si>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OPSP-VAD-0121</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</si>
  <si>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</si>
  <si>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</si>
  <si>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OPSP-VAD-0122</t>
  </si>
  <si>
    <t>KARINA JOHANA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</si>
  <si>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PERIDOS CUATRIMESTRALES. 4. APOYAR A LA OFICINA DE CONTROL INTERNO EN EL SEGUIMIENTO A CUMPLIMIENTO DE PUBLICACIÓN EN PAGINA TRANSPARENCIA SEGÚN MEN Y EN LA ELABORACION DEL RESPECTIVO INFORME DE RESULTADOS. 5. APOYAR A LA OFICINA DE CONTROL INTERNO EN EL AUTODIAGNÓSTICO MIPG Y EN LA ELABORACION DEL RESPECTIVO INFORME DE RESULTADOS. 6.  APOYAR A LA OFICINA DE CONTROL INTERNO EN EL SEGUIMIENTO AL SISTEMA DE CONTROL INTERNO A TRAVÉS DEL  DAFP / FURAG Y EN LA ELABORACION DEL RESPECTIVO INFORME DE RESULTADOS. 7. APOYAR A LA OFICINA DE CONTROL INTERNO EN EL SEGUIMIENTO AL INDICE DE TRANSPARENCIA Y ACCESO A LA INFORMACIÓN ITA Y EN LA ELABORACION DEL RESPECTIVO INFORME DE RESULTADOS. 8. APOYAR A LA OFICINA DE CONTROL INTERNO EN LA PLANIFICACIÓN DE CONTROL INTERNO Y EN EL SEGUIMIENTO Y VERIFICACIÓN DEL SISTEMA DE CONTROL INTERNO.9. ASESORAR A LA OFICINA DE CONTROL INTERNO EN LA IDENTIFICACIÓN DE RIESGOS Y DE ACCIONES DE MEJORA A LOS DIFERENTES RESPONSABLES DE PROCESOS EN EL MARCO DE AUDITORIAS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</si>
  <si>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OPSP-VAD-0123</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</si>
  <si>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</si>
  <si>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ANALISIS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PRESENTACION DE INFORME TRIMESTRAL DE TRABAJO EN CASA Y ESTADO JOVEN.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</si>
  <si>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OAG-VAD-0124</t>
  </si>
  <si>
    <t>CLAUDIA MILENA VALENCIA PEREZ</t>
  </si>
  <si>
    <t>LA PRESENTE ORDEN TIENE POR OBJETO: 1. APOYAR A LA DIRECCIÓN TÉCNICA DEL PROGRAMA DE ODONTOLOGÍA EN LA ENTREGA DE HISTORIAS CLÍNICAS Y REGISTROS DE LA CLÍNICA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 LA DIRECCIÓN TÉCNICA DEL PROGRAMA DE ODONTOLOGÍA EN LA ATENCIÓN DE ESTUDIANTES, DOCENTES Y PÚBLICO EN GENERAL DE LA CLÍNICA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EN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</si>
  <si>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ROSALIA BUSTILLO VERBEL</t>
  </si>
  <si>
    <t>OPSP-VAD-0125</t>
  </si>
  <si>
    <t>KATERINA ACOSTA MARTINEZ</t>
  </si>
  <si>
    <t>LA PRESENTE ORDEN TIENE POR OBJETO: 1. ASESORAR Y APOYAR A LA DIRECCION TECNICA DEL PROGRAMA DE ODONTOLOGÍA EN LA PLANIFICACIÓN DEL MANEJO ADMINISTRATIVO DE LA CLÍNICA ODONTOLÓGICA. 2. APOYAR A LA DIRECCION TECNICA DEL PROGRAMA DE ODONTOLOGÍA EN EL DESARROLLO, IMPLEMENTACIÓN Y SEGUIMIENTO DE PROCESOS, Y ACTIVIDADES RELACIONADAS CON LA SEGURIDAD Y SALUD EN EL TRABAJO E HIGIENE Y SEGURIDAD INDUSTRIAL EN LA CLÍNICA ODONTOLÓGICA DE LA UNIVERSIDAD DEL MAGDALENA. 3. ASESORAR Y APOYAR A LA DIRECCION TECNICA DEL PROGRAMA DE ODONTOLOGÍA EN LA ELABORACIÓN DE PRESUPUESTO ANUAL DE FUNCIONAMIENTO DE LA CLÍNICA ODONTOLÓGICA, PLANEACIÓN DE GASTOS Y PROYECCIONES FINANCIERAS. 4. APOYAR A LA DIRECCION TECNICA DEL PROGRAMA DE ODONTOLOGÍA EN EL MANTENIMIENTO Y GESTIÓN DE LA DOCUMENTACIÓN Y/O REGISTROS DEL SG-SST. 5. APOYAR A LA DIRECCION TECNICA DEL PROGRAMA DE ODONTOLOGÍA EN LA PLANIFICACIÓN, Y DESARROLLAR EL PLAN DE PREVENCIÓN, PREPARACIÓN ANTE EMERGENCIAS Y ANÁLISIS DE VULNERABILIDAD DE LA CLÍNICA ODONTOLÓGICA. 6. APOYAR A LA DIRECCION TECNICA DEL PROGRAMA DE ODONTOLOGÍA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</si>
  <si>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OAG-VAD-0126</t>
  </si>
  <si>
    <t>MARIA CONCEPCION MARTINEZ DIAZ</t>
  </si>
  <si>
    <t>LA PRESENTE ORDEN TIENE POR OBJETO: 1. APOYAR A LA DIRECCIÓN TÉCNICA DEL PROGRAMA DE ODONTOLOGÍA EN LA ORGANIZACIÓN DE INSUMOS ODONTOLÓGICOS EN ÁREA ALMACÉN, INVENTARIO Y SEMAFORIZACIÓN. 2. APOYAR A LA DIRECCIÓN TÉCNICA DEL PROGRAMA DE ODONTOLOGÍA EN EL BUEN MANEJO DE LOS RECURSOS MATERIALES DE LA CLÍNICA ODONTOLÓGICA. 3. APOYAR A LA DIRECCIÓN TÉCNICA DEL PROGRAMA DE ODONTOLOGÍA EN LA REALIZACIÓN DE CUENTAS DE COBRO DE ACUERDO A LOS INSUMOS REQUERIDOS POR ESTUDIANTES EN ÁREAS CLÍNICAS. 4. APOYAR A LA DIRECCIÓN TÉCNICA DEL PROGRAMA DE ODONTOLOGÍA EN LA ENTREGA DE INSUMOS ODONTOLÓGICOS EN ÁREA DE RECEPCIÓN Y EN EL PUESTO DE TRABAJO A ESTUDIANTES DE PRÁCTICAS Y DOCENTES SEGÚN EL PROCEDIMIENTO A REALIZAR. 5. APOYAR A LA DIRECCIÓN TÉCNICA DEL PROGRAMA DE ODONTOLOGÍA EN EL BUEN MANEJO DE LOS RECURSOS MATERIALES DE LA CLÍNICA ODONTOLÓGICA. 6. APOYAR A LA DIRECCIÓN TÉCNICA DEL PROGRAMA DE ODONTOLOGÍA EN LA SEGURIDAD, ORDEN Y LIMPIEZA DE LA CLÍNICA ODONTOLÓGICA  Y DEL ÁREA DE ALMACENAMIENTO DE LOS INSUMOS ODONTOLÓGICOS. 7. APOYAR A LA DIRECCIÓN TÉCNICA DEL PROGRAMA DE ODONTOLOGÍA EN LA INTEGRIDAD Y EL BUEN MANEJO DE LAS IPAD. 8. APOYAR A LA DIRECCIÓN TÉCNICA DEL PROGRAMA DE ODONTOLOGÍA EN LA REALIZACIÓN DE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</si>
  <si>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OAG-VAD-0127</t>
  </si>
  <si>
    <t>JOHN JAIRO ROMERO LUNA</t>
  </si>
  <si>
    <t>LA PRESENTE ORDEN TIENE POR OBJETO: 1. APOYAR A LA DIRECCIÓN TÉCNICA DEL PROGRAMA DE ODONTOLOGÍA EN EL MANTENIMIENTO DEL ESTADO DE LOS EQUIPOS, Y MOBILIARIOS QUE HACEN PARTE DE LA DOTACIÓN DE LA CLÍNICA ODONTOLÓGICA. 2. APOYAR A LA DIRECCIÓN TÉCNICA DEL PROGRAMA DE ODONTOLOGÍA EN LA GESTIÓN DE SOLICITUDES PARA LA COMPRA DE INSUMOS PARA EL MANTENIMIENTO DE LOS EQUIPOS DE LA CLÍNICA ODONTOLÓGICA. 3. APOYAR A LA DIRECCIÓN TÉCNICA DEL PROGRAMA DE ODONTOLOGÍA EL SEGUIMIENTO DEL ESTADO Y BUEN USO DE LOS EQUIPOS RADIOLÓGICOS DE LA CLÍNICA ODONTOLÓGICA. 4. APOYAR A LA DIRECCIÓN TÉCNICA DEL PROGRAMA DE ODONTOLOGÍA EN LA ELABORACIÓN, ACTUALIZACIÓN Y REALIZACIÓN DE SEGUIMIENTO A LAS HOJAS DE VIDA DE LOS EQUIPOS DE LA CLÍNICA ODONTOLÓGICA 5. APOYAR A LA DIRECCIÓN TÉCNICA DEL PROGRAMA DE ODONTOLOGÍA EN LA ATENCIÓN Y BUEN FUNCIONAMIENTO DE LA PRECLÍNICA. 6. APOYAR A LA DIRECCIÓN TÉCNICA DEL PROGRAMA DE ODONTOLOGÍA EN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</si>
  <si>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OAG-VAD-0128</t>
  </si>
  <si>
    <t>SANDY DEL CARMEN ALDANA MERCADO</t>
  </si>
  <si>
    <t>LA PRESENTE ORDEN TIENE POR OBJETO: 1. APOYAR A LA DIRECCIÓN TÉCNICA DEL PROGRAMA DE ODONTOLOGÍA EN LA ENTREGA DE HISTORIAS CLÍNICAS Y REGISTROS DE LA CLINICA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APOYAR A LA DIRECCIÓN TÉCNICA DEL PROGRAMA DE ODONTOLOGÍA EN LA ATENCIÓN DE ESTUDIANTES, DOCENTES Y PÚBLICO EN GENERAL DE LA CLINICA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DE LA CLINICA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</si>
  <si>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OAG-VAD-0129</t>
  </si>
  <si>
    <t>KATERINE GUIUMAR DIAZ VALERA</t>
  </si>
  <si>
    <t>LA PRESENTE ORDEN TIENE POR OBJETO: 1. APOYAR EN LA ATENCIÓN A LOS USUARIOS DE LA SECRETARÍA GENERAL. 2. APOYAR A LA SECRETARÍA GENERAL EN LA VERIFICACIÓN DE LA DOCUMENTACIÓN DEL PROCESO DE GRADOS (CEREMONIA COLECTIVA Y ESPECIAL). 3. APOYAR A LA SECRETARÍA GENERAL EN LA ELABORACIÓN DE OFICIOS. 4. APOYAR A LA SECRETARÍA GENERAL EN LA ELABORACIÓN DE CERTIFICACIONES QUE EXPIDA LA SECRETARIA GENERAL. 5. APOYAR A LA SECRETARÍA GENERAL EN LA ELABORACIÓN DE COPIAS DE ACTAS DE GRADO Y DUPLICADO DE DIPLOMAS 6. APOYAR A LA SECRETARÍA GENERAL EN EL SEGUIMIENTO Y CONTROL DE SOLICITUDES. 7. APOYAR A LA SECRETARÍA GENERAL EN LA REALIZACIÓN DE INFORMES ESTADÍSTICOS. 8. APOYAR A LA SECRETARÍA GENERAL EN LA ACTUALIZACIÓN Y GESTIÓN DEL SISTEMA DE GESTIÓN DE CALIDAD DEL PROCESO DE GESTIÓN DOCUMENTAL. 9. APOYAR A LA SECRETARÍA GENERAL EN LA AUTENTICACIÓN DE DOCUMENTOS. 10. APOYAR A LA SECRETARÍA GENERAL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</si>
  <si>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OPSP-VAD-0130</t>
  </si>
  <si>
    <t>FRANCISCO JAVIER GARCERANT VILLEGAS</t>
  </si>
  <si>
    <t>LA PRESENTE ORDEN TIENE POR OBJETO: 1. APOYAR A LA SECRETARÍA GENERAL EN LA REVISIÓN, ORIENTACIÓN Y PROYECCIÓN DE RESPUESTA A LAS SOLICITUDES DE DERECHO DE PETICIÓN. 2. ASESORAR JURÍDICAMENTE A LA SECRETARÍA GENERAL EN LAS ACTIVIDADES QUE DESARROLLA EL COMITÉ DE CONCILIACIÓN. 3. APOYAR A LA SECRETARÍA GENERAL EN LA REVISIÓN DE NORMAS, DECRETOS, Y LEYES INTERNAS Y EXTERNAS QUE SEAN APLICABLES A LA INSTITUCIÓN. 4. APOYAR A LA SECRETARÍA GENERAL EN LA REVISIÓN, ORGAZACIÓN Y CONTROL DE DOCUMENTOS JURÍDICOS. 5. APOYAR A LA SECRETARÍA GENERAL EN LA ELABORACIÓN DE OFICIOS. 6. ASESORAR Y APOYAR A LA SECRETARÍA GENERAL  EN LA ACTUALIZACIÓN DE NORMAS Y PROCEDIMIENTO DEL SISTEMA DE GESTIÓN DE CALIDAD DEL PROCESO DE GESTIÓN DOCUMENTAL. 7. ASESORAR Y APOYAR A LA SECRETARÍA GENERAL EN LA REVISIÓN DE ACUERDOS ACADÉMICOS Y SUPERIORES.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</si>
  <si>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OPSP-VAD-0131</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</si>
  <si>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</si>
  <si>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</si>
  <si>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OPSP-VAD-0132</t>
  </si>
  <si>
    <t>FABIO ANDRES FERNANDEZ PINTO</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</si>
  <si>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</si>
  <si>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OPSP-VAD-0133</t>
  </si>
  <si>
    <t>JADER DANIEL BARBOSA JULIO</t>
  </si>
  <si>
    <t>LA PRESENTE ORDEN TIENE POR OBJETO: 1. APOYAR EN LAS ACTIVIDADES ASOCIADAS A LA TRANSMISIÓN DE EVENTOS DENTRO DE LOS AUDITORIOS DEL EDIFICIO MAR CARIBE Y LAS SALAS ESPECIALIZADAS.  2. MANTENER EN ESTADO FUNCIONAL LAS HERRAMIENTAS MULTIMEDIALES QUE DAN SOPORTE A LAS TRANSMISIONES DE EVENTOS DURANTE EL USO DE LOS AUDITORIOS. 3. APOYAR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VELAR POR EL BUEN MANTENIMIENTO Y OPERACIÓN DEL SOFTWARE Y HARDWARE QUE COMPLEMENTAN LA OPERACIÓN DE LOS AUDITORIOS.  7. APOYAR LA ASISTENCIA A EXPOSITORES DURANTE LOS EVENTOS QUE SE DESARROLLAN EN LOS AUDITORIOS.  8. APOYAR EN LA ATENCIÓN Y RESPUESTA A LAS INQUIETUDES O SOLICITUDES DE LOS USUARIOS MIENTRAS SE PRESTAN LOS SERVICIOS. 9. APOYAR CON LA INFORMACIÓN AL SUPERVISOR DE CUALQUIER NOVEDAD QUE SE PRESENTE CON LOS EQUIPOS CUANDO SE PRESTEN LOS SERVICIOS.  10. APOYAR EN LA REALIZACIÓN DE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APOYAR EN EL CUMPLIMIENTO LA PROGRAMACIÓN QUE DESDE LA PLATAFORMA SIARE SE ESTABLEZCA PARA EL USO DE LOS ESPACIOS. 14.APOYAR EN LA EVALUACIÓN A LOS USUARIOS FRENTE AL PRÉSTAMO DEL RECURSO AUDITORIO SU DOTACIÓN Y ESPACIO.  15.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</si>
  <si>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OPSP-VAD-0134</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</si>
  <si>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</si>
  <si>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</si>
  <si>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OPSP-VAD-0141</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</si>
  <si>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</si>
  <si>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</si>
  <si>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OPSP-VAD-0142</t>
  </si>
  <si>
    <t>EFRAIN ENRIQUE OLIVOS CEBALLOS</t>
  </si>
  <si>
    <t>LA PRESENTE ORDEN TIENE POR OBJETO: 1. APOYAR LA COORDINACIÓN GENERAL EN LA ESTRUCTURACIÓN INTEGRAL DE PROYECTOS DE INFRAESTRUCTURA PROYECTADOS POR LA UNIVERSIDAD. 2. REALIZAR ACTIVIDADES DE INTERVENTORÍA Y/O APOYAR AL FUNCIONARIO DESIGNADO PARA LA SUPERVISIÓN DE LAS OBRAS ASIGNADAS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</si>
  <si>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OPSP-VAD-0143</t>
  </si>
  <si>
    <t>ROSA MARGARITA CAMARGO VASQUEZ</t>
  </si>
  <si>
    <t>LA PRESENTE ORDEN TIENE POR OBJETO: 1. APOYAR AL DIRECTOR DE COMUNICACIONES EN LA COORDINACIÓN DE LOS CUBRIMIENTOS PERIODÍSTICOS DE LAS FUENTES INSTITUCIONALES, COMO: FACULTAD DE CIENCIAS EMPRESARIALES Y ECONÓMICAS, TALENTO HUMANO, DIRECCIÓN DE DESARROLLO ESTUDIANTIL. 2. APOYAR A LA DIRECCIÓN DE COMUNICACIONES EN LA REALIZACIÓN DE BOLETINES INFORMATIVOS DE PRENSA E INTERNOS. 3. APOYAR A LA DIRECCIÓN DE COMUNICACIONES EN EL MONITOREO DE LA RADIO. 4. APOYAR A LA DIRECCIÓN DE COMUNICACIONES CON LA LOCUCIÓN DEL PROGRAMA INSTITUCIONAL “DESDE EL CAMPUS”. 5. APOYAR A LA DIRECCIÓN DE COMUNICACIONES EN LA PRESENTACIÓN DE EVENTOS. 6. APOYAR A LA DIRECCIÓN DE COMUNICACIONES EN EN LA REDACCIÓN DE BOLETINES. 7. APOYAR A LA DIRECCIÓN DE COMUNICACIONES EN LA LOGÍSTICA Y PROTOCOLO PARA LOS EVENTOS CORRESPONDIENTES. 8. APOYAR A LA DIRECCIÓN DE COMUNICACIONES EN LA GENERACIÓN DE CONTENIDOS PARA REDES SOCIALES A PARTIR DE LOS CUBRIMIENTOS DE PRENSA CORRESPONDIENTES. 9. APOYAR A LA DIRECCIÓN DE COMUNICACIONES EN LA DIFUSIÓN DE INFORMACIÓN IMPORTANTE QUE SE GENERE DESDE LA UNIVERSIDAD HACIA LOS PÚBLICOS EXTERNOS. 10. REALIZACIÓN Y REDACCIÓN DE LIBRETOS PARA LOS EVENTOS QUE ASÍ LO REQUIERAN. 11. APOYAR A LA DIRECCIÓN DE COMUNICACIONES EN EL ENVÍO DE BOLETINES DE PRENSA A LOS DIFERENTES MEDIOS DE COMUNICACIÓN PARA SU POSTERIOR DIVULGACIÓN. 12. APOYAR A LA DIRECCIÓN DE COMUNICACIONES EN LA REDACCIÓN DE NOTICIAS PARA EMITIR “DESDE EL CAMPUS”, Y DE ACUERDO A LOS REQUERIMIENTOS ESTADÍSTICOS ATENDIDOS PARA LA FACULTAD DE CIENCIAS EMPRESARIALES Y ECONÓMICAS EN CADA UNO DE SUS PROGRAMAS ACADÉMICOS.PARÁGRAFO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</si>
  <si>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OPSP-VAD-0144</t>
  </si>
  <si>
    <t>BILLY JESUS ZEPHERIN ORTIZ</t>
  </si>
  <si>
    <t>LA PRESENTE ORDEN TIENE POR OBJETO: 1. APOYAR A LA DIRECCION DE COMUNICACIONES EN LA CONDUCCIÓN  DEL MAGAZÍN 'RUTAS PARA AVANZAR' TRANSMITIDO POR UNIMAGDALENA RADIO. 2. APOYAR A LA DIRECCION DE COMUNICACIONES EN HACER REPORTERÍA CON LAS DEPENDENCIAS QUE GENEREN INFORMACIÓN ÚTIL PARA EL PROGRAMA. 3. APOYAR A LA DIRECCION DE COMUNICACIONES EN LAS TRANSMISIONES EN VIVO Y EN DIRECTO DE LOS EVENTOS Y FRANJAS DE LA EMISORA CULTURAL. 4. APOYAR A LA DIRECCION DE COMUNICACIONES EN LA ELABORACIÓN DE LAS BASES DE DATOS DE FUNCIONARIOS ESTATALES Y PRIVADOS QUE PUEDAN SER CONSULTADOS EN EL ESPACIO DE LA EMISORA. 5. APOYAR A LA DIRECCION DE COMUNICACIONES EN LA REALIZACIÓN DE UN PROGRAMA NOCTURNO EN LA EMISORA CULTURAL 6. APOYAR A LA DIRECCION DE COMUNICACIONES EN LA REDACCIÓN DE DOCUMENTOS INSTITUCIONALES. 7. APOYAR TÉCNICAMENTE A LA DIRECCION DE COMUNICACIONES EN LA PRODUCCIÓN Y EDICIÓN LOS MATERIALES SONOROS INSTITUCIONALES, (CAMPUS AL AIRE FINES DE SEMANA). 8. APOYAR TÉCNICAMENTE A LA DIRECCION DE COMUNICACIONES EN LA VERIFICACIÓN DE LA PRODUCCIÓN TÉCNICA Y PROGRAMACIÓN DE LA EMISORA CULTURAL UNIMAGDALENA RADIO LOS FINES DE SEMANA. 9. APOYAR A LA DIRECCION DE COMUNICACIONES EN EL FORTALECIMIENTO DEL SISTEMA DE GESTIÓN INTEGRAL DE LA UNIVERSIDAD DEL MAGDALENA "SISTEMA COGUI". 10. APOYAR A LA DIRECCION DE COMUNICACIONES EN LA REALIZACIÓN Y CONDUCCIÓN DEL PROGRAMA “MELOMANOS” Y ESPECIALES PARA DÍAS FESTIVOS. 11. APOYAR A LA DIRECCION DE COMUNICACIONES EN LA REDACCIÓN DE BOLETINES INSTITUCIONALES. 12. APOYAR AL DIRECTOR DE COMUNICACIONES EN LA VERIFICACIÓN DEL CUMPLIMIENTO Y DESARROLLO DE LA PROGRAMACIÓN DE LA EMISORA CULTURAL UNIMAGDALENA RADIO LOS FINES DE SEMANA.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</si>
  <si>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OPSP-VAD-0145</t>
  </si>
  <si>
    <t>IMERA BEATRIZ VIVES CAMARGO</t>
  </si>
  <si>
    <t>LA PRESENTE ORDEN TIENE POR OBJETO: 1. APOYAR LA COORDINACIÓN DE LAS ACTIVIDADES DEL CICLO DE FORMACIÓN PARA EL ENTORNO LABORAL (PRE-PRÁCTICAS), 2. APOYAR LA DIRECCIÓN DE PRÁCTICAS EN LA ASESORÍA A LOS ESTUDIANTES EN PRE-PRÁCTICAS. 3. APOYAR LA DIRECCIÓN DE PRÁCTICAS EN LA ASESORÍA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</si>
  <si>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BETSY LAUDIT MANJARRES FERNANDEZ</t>
  </si>
  <si>
    <t>OAG-VAD-0146</t>
  </si>
  <si>
    <t>BERTHA NAYIBE MURCIA MEDINA</t>
  </si>
  <si>
    <t xml:space="preserve">LA PRESENTE ORDEN TIENE POR OBJETO: 1. APOYAR LAS ACTIVIDADES EN EL PROCESO DE CONVOCATORIA, BECAS INSTITUCIONALES Y BECAS ENTIDADES PÚBLICAS Y PREPRÁCTICAS DE PRÁCTICA PROFESIONAL. 2. APOYAR LA ATENCIÓN A LOS USUARIOS POR LOS DIFERENTES MEDIOS ESTABLECIDOS. 3. APOYAR LA REVISIÓN DE LOS PQR´S Y ELABORAR RESPUESTAS A LAS DIFERENTES SOLICITUDES. 4. APOYAR EN LOS PROCESOS DEL MANEJO DE ARCHIVO Y CORRESPONDENCIA. </t>
  </si>
  <si>
    <t>OPSP-VAD-0147</t>
  </si>
  <si>
    <t>NORAIMA TORRES CANTILLO</t>
  </si>
  <si>
    <t>  LA PRESENTE ORDEN TIENE POR OBJETO: 1. APOYAR A LA DIRECCIÓN DE TALENTO HUMANO EN LAS ACTIVIDADES DEL SISTEMA DE ESTÍMULOS, DESARROLLADO PARA LOS FUNCIONARIOS DE LA UNIVERSIDAD. 2. APOYAR EN EL DESARROLLO DEL PLAN DE CAPACITACIÓN INSTITUCIONAL PARA EL PERSONAL ADMINISTRATIVO. 3. ENTREGAR LOS INFORMES QUE LE SEAN SOLICITADOS POR LA DIRECCIÓN DE TALENTO HUMANO. 4. BRINDAR APOYO EN LOS PROGRAMAS DE PROMOCIÓN DE HÁBITOS Y ESTILOS DE VIDA SALUDABLES Y RIESGO PSICOSOCIAL.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</si>
  <si>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CINDY PATRICIA ROJAS MENDOZA</t>
  </si>
  <si>
    <t>OPSP-VAD-0148</t>
  </si>
  <si>
    <t>FLAVIA KALINA MARRIAGA OLIVEROS</t>
  </si>
  <si>
    <t>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DE NUEVAS COHORTES DE LOS PROGRAMAS DE POSGRADO A SU CARGO. 11. APOYAR EN LA PLANEACIÓN Y ORGANIZACIÓN DE ACTIVIDADES DE DOCENCIA E INVESTIGACIÓN DEL PROGRAMA. 12. APOYAR EN  LA PRESENTACIÓN  AL DECANO (A) Y/O CONSEJO DE PROGRAMA, LA PLANTA DEL PERSONAL DOCENTE A VINCULAR EN EL POSGRADO A CARGO.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</si>
  <si>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RAFAEL ROIMAN GARCIA LUNA</t>
  </si>
  <si>
    <t>OPSP-VAD-0149</t>
  </si>
  <si>
    <t>ANDY  GUERRA CORREDOR</t>
  </si>
  <si>
    <t>LA PRESENTE ORDEN TIENE POR OBJETO: 1.-BRINDAR ASISTENCIA A LA COORDINACIÓN ACADÉMICA DEL PROGRAMA EN LA ELABORACIÓN Y PRESENTACIÓN DE INFORMES SOLICITADOS POR LAS DIFERENTES DEPENDENCIAS 2.-APOYAR EN LA ORGANIZACIÓN Y CONSTRUCCIÓN DE DOCUMENTOS DE LOS PROCESOS DE REFORMA INTEGRAL AL PLAN DE ESTUDIOS Y ACREDITACIÓN EN ALTA CALIDAD. 3.-ASISTIR A LA COORDINACIÓN ACADÉMICA EN LOS PROCESOS DE ASIGNACIÓN ACADÉMICA, HORARIOS Y CONTRATACIÓN DE DOCENTES CATEDRÁTICOS 4.-APOYO EN LA ATENCIÓN DE REQUERIMIENTOS DE ESTUDIANTES, DOCENTES, GRADUADOS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</si>
  <si>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OAG-VAD-0150</t>
  </si>
  <si>
    <t>MEINER DE JESUS NORIEGA SAUMETH</t>
  </si>
  <si>
    <t>LA PRESENTE ORDEN TIENE POR OBJETO: 1. APOYAR EN LA ROTULACIÓN, ASÍ COMO SELLAR Y PREPARAR EL MATERIAL FÍSICAMENTE PARA PRESTAR EL SERVICIO. 2. APOYAR Y CATALOGAR, ASÍ COMO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DE METADATOS EN ALMA Y PRIMO, CUANDO SE ENCUENTREN INCONSISTENCIAS EN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</si>
  <si>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OPSP-VAD-0151</t>
  </si>
  <si>
    <t>ESTEFANIA SARAI OROZCO SEQUEA</t>
  </si>
  <si>
    <t>LA PRESENTE ORDEN TIENE POR OBJETO: 1. APOYAR AL GRUPO DE ESTAMPILLA EN LA ELABORACIÓN DE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RESPUESTAS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APOYAR AL GRUPO DE ESTAMPILLA EN LA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 DE ESTUDIO DE AUDITORÍA. 8. ANALIZAR LAS ACTIVIDADES QUE SE DETERMINEN EN LAS DIFERENTES MESAS DE TRABAJOS. 9. DESPLAZARSE A LOS MUNICIPIOS EN LA JURISDICCIÓN DEL MAGDALENA PARA EL DESARROLLO DE ACTIVIDADES DE CAMPO EN EL PROCESO AUDITOR.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</si>
  <si>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OPSP-VAD-0152</t>
  </si>
  <si>
    <t>JENNIFER BALLESTAS MOLINA</t>
  </si>
  <si>
    <t>LA PRESENTE ORDEN TIENE POR OBJETO: 1. APOYAR AL GRUPO DE ESTAMPILLA EN LA IDENTIFICACIÓN DE CONTRIBUYENTES, Y LOS AGENTES OBLIGADOS A RETENER O EXIGIR EL PAGO DEL TRIBUTO. 2. APOYAR AL GRUPO DE ESTAMPILLA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AL GRUPO DE ESTAMPILLA EN LA ACTUALIZACIÓN DE LA MATRIZ DE INFORMACIÓN A FIN DE DEPURAR LOS RESULTADOS FINANCIEROS DE LA INVESTIGACIÓN. 7. APOYAR AL GRUPO DE ESTAMPILLA EN LA EVALUACIÓN DE LA PRIMERA ETAPA DE LA AUDITORÍA EN CONJUNTO CON LA COORDINADORA Y EL ASESOR JURÍDICO, CON EL FIN DE DETERMINAR EL PLAN DE ACCIÓN EN CADA CASO EN PARTICULAR A SEGUIR, DE LO CUAL SE LEVANTARÁ ACTA DE SEGUIMIENTO. 8. CLASIFICAR LOS HALLAZGOS RESULTANTES DE LA PRIMERA ETAPA. 9. APOYAR AL GRUPO DE ESTAMPILLA EN LA CLASIFICACIÓN DE LA INFORMACIÓN FINANCIERA Y DOCUMENTAL A FIN DE REMITIRLA AL ABOGADO, QUIEN JUNTO EL ASESOR SEÑALARÁ LAS ACCIONES A SEGUIR. 10. ADELANTAR LAS GESTIONES INSTRUIDAS POR LA DIRECCIÓN FINANCIERA UNA VEZ SE HUBIERE RECIBIDO RESPUESTA DE LA AMPLIACIÓN DE LA INFORMACIÓN SOLICITADA A LAS ENTIDADES. 11. CONFRONTAR LA INFORMACIÓN PROVISTA POR LA ENTIDAD VS LA INFORMACIÓN RECIBIDA A FIN DE ESTABLECER EL HALLAZGO. 12. APOYAR AL GRUPO DE ESTAMPILLA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ACOMPAÑAMIENTO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AL GRUPO DE ESTAMPILLA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</si>
  <si>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OPSP-VAD-0153</t>
  </si>
  <si>
    <t>MANUEL RAFAEL AREVALO LOBATO</t>
  </si>
  <si>
    <t>LA PRESENTE ORDEN TIENE POR OBJETO: 1. APOYAR EN LA PRESTACIÓN DE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</si>
  <si>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OPSP-VAD-0154</t>
  </si>
  <si>
    <t>JAIME ALFONSO CASTRO ANGARITA</t>
  </si>
  <si>
    <t>LA PRESENTE ORDEN TIENE POR OBJETO: 1. APOYAR EN LOS MANTENIMIENTOS PREVENTIVOS Y CORRECTIVOS A LOS EQUIPOS DE CÓMPUTO DE LA INSTITUCIÓN, INCLUYENDO SEDES ALTERNAS (SEDE-CENTRO, PLANTA PILOTO, CONSULTORIO JURÍDICO, SAN JUAN NEPOMUCENO). 2. APOYAR EN LA PRESTACIÓN DE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CÓMPUTO (INSTALAR DE SOFTWARE, SISTEMA OPERATIVO). 5. BRINDAR APOYO EN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</si>
  <si>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OAG-VAD-0155</t>
  </si>
  <si>
    <t>JEFERSON DE JESUS GAMARRA MOLINA</t>
  </si>
  <si>
    <t>LA PRESENTE ORDEN TIENE POR OBJETO: 1.APOYAR EN EL PROCESO DE  MANTENIMIENTO PREVENTIVO Y CORRECTIVO A LOS EQUIPOS DE CÓMPUTO DE LA INSTITUCIÓN, INCLUYENDO SEDES ALTERNAS (SEDE-CENTRO, PLANTA PILOTO, CONSULTORIO JURÍDICO, SAN JUAN NEPOMUCENO). 2. APOYAR EN EL PROCESO DE SOPORTE  TÉCNICO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</si>
  <si>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OAG-VAD-0156</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</si>
  <si>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</si>
  <si>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(SINAP).2. INFORMAR AL TESORERO EN LA IDENTIFICACIÓN Y REGISTRO DE AJUSTES DE TESORERÍA. 3. APOYAR EN EL PROCESO DE LAS  CONCILIACIONES BANCARIAS, A PARTIR DE LOS EXTRACTOS BANCARIOS Y LIBROS DE BANCOS DE LA UNIVERSIDAD.4. APOYAR EN EL DESARROLLO DEL INFORME PERIÓDICO DE RENDIMIENTOS Y GASTOS FINANCIEROS POR CADA UNA DE LAS CUENTAS BANCARIAS DE LA UNIVERSIDAD. 5. APOYAR EN LA REVISIÓN MENSUAL LAS RETENCIONES Y DEDUCCIONES POR CONCEPTO DE RETENCIÓN EN LA FUENTE Y ESTAMPILLAS DEPARTAMENTALES. 6. APOYAR LA RECEPCIÓN DE SOLICITUDES DE EMBARGOS ENVIADAS POR LOS JUZGADOS PARA DIRECCIONAMIENTO DE LAS MISMAS. 7.APOYAR LA REVISIÓN Y LA APLICACIÓN DE LOS EMBARGOS DECRETADOS POR LOS JUZGADOS CONTRA FUNCIONARIOS Y CONTRATISTAS. 8.APOYAR PROYECTANDO PARA LA FIRMA DEL TESORERO, COMUNICACIONES EXTERNAS POR SOLICITUDES DE INFORMACIÓN DE LOS JUZGADOS EN RELACIÓN CON LOS EMBARGOS DECRETADOS. 9.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</si>
  <si>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OAG-VAD-0157</t>
  </si>
  <si>
    <t>YARAIMA LIBETH GUERRERO FAJARDO</t>
  </si>
  <si>
    <t>LA PRESENTE ORDEN TIENE POR OBJETO: 1. APOYAR AL GRUPO INTERNO DE ADMISIONES, REGISTRO Y CONTROL ACADÉMICO EN LA ATENCIÓN A LOS DISTINTOS USUARIOS QUE SE PRESENTAN EN LOS DIFERENTES MEDIOS DE ATENCIÓN DISPUESTOSS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</si>
  <si>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OPSP-VAD-0158</t>
  </si>
  <si>
    <t>PAULA MARCELA PINEDO CARRASCAL</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</si>
  <si>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APOYAR EL CARGUE DE INFORMACIÓN A LA PLATAFORMA DEL SECOP DE TODOS LOS PROCESOS DE CONTRATACIÓN QUE ADELANTE LA UNIVERSIDAD A TRAVÉS DE LA VICERRECTORÍA ADMINISTRATIVA. 3. APOYAR CON EL CARGUE Y ACTUALIZACIÓN DE LA INFORMACIÓN DE LAS ÓRDENES DE SERVICIOS PROFESIONALES Y DE APOYO A LA GESTIÓN QUE SUSCRIBA LA VICERRECTORÍA ADMINISTRATIVA EN LA PLATAFORMA SIA OBSERVA DE LA AUDITORÍA GENERAL DE LA REPÚBLICA. 3. APOYAR EN LA GESTIÓN Y PROYECCIÓN DE ÓRDENES Y/O CONTRATOS DE BIENES Y SERVICIOS. 4. ASESORAR Y APOYAR EN LA RESPUESTA A LAS PETICIONES QUE SE LE HAGAN A UNIVERSIDAD DEL MAGDALENA DENTRO DE LOS PLAZOS Y/O TÉRMINOS ESTABLECIDOS EN LA LEY. 6. APOYAR LA REVISIÓN EN LA PLATAFORMA DEL GEDOCO DE LOS DOCUMENTOS PRECONTRACTUALES NECESARIOS PARA LA ELABORACIÓN DE ÓRDENES DE SERVICIOS PROFESIONALES Y DE APOYO A LA GESTIÓN QUE REQUIERA LA VICERRECTORÍA ADMINISTRATIVA Y DIRECCIÓN ADMINISTRATIVA.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</si>
  <si>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OPSP-VAD-0160</t>
  </si>
  <si>
    <t>LA PRESENTE ORDEN TIENE POR OBJETO: 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DIRECCCIÓN DEL PROGRAMA DE HISTORIA Y PATRIMONIO EN LA ATENCIÓN A LOS USUARIOS. 10. APOYAR A LA DIRECCCIÓN DEL PROGRAMA DE HISTORIA Y PATRIMONIO EN LA ATENCIÓN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</si>
  <si>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OPSP-VAD-0161</t>
  </si>
  <si>
    <t>MARIA DE LOS ANGELES ACOSTA MORA</t>
  </si>
  <si>
    <t>LA PRESENTE ORDEN TIENE POR OBJETO: 1. ASESORAR Y RESOLVER CONSULTAS JURÍDICAS QUE SE PRESENTEN EN EL DESPACHO DE RECTORÍA 2. ASESORAR JURÍDICAMENTE EN EL CUMPLIMIENTO DE LAS POLÍTICAS DE PROTECCIÓN DE DATOS QUE HAN SIDO IMPLEMENTADAS EN LA INSTITUCIÓN A TRAVÉS DEL ACUERDOS SUPERIOR N° 017 DE 2018. 3. PRESTAR ASISTENCIA Y ASESORÍA JURÍDICA CON RELACIÓN A LOS CONVENIOS, ALIANZAS Y/O TRÁMITES JURÍDICOS ASIGNADOS, QUE SE TRAMITEN EN LA UNIVERSIDAD 4. REVISAR SOPORTES DOCUMENTALES Y REDACTAR DOCUMENTOS JURÍDICOS PARA EL DESARROLLO DE CONVENIOS INTERINSTITUCIONALES O CUALQUIER REQUERIMIENTO JURÍDICO. 5.  ASESORAR JURÍDICAMENTE Y ELABORAR MINUTAS PARA CONTRATOS, CONVENIOS, PROCESOS DE CONVOCATORIAS Y DEMÁS QUE REQUIERA LA UNIVERSIDAD DEL MAGDALENA Y QUE SEAN SOLICITADOS POR PARTE DEL DESPACHO DE RECTORÍA Y DEMÁS AUTORIDADES DE DIRECCIÓN DE LA UNIVERSIDAD. 6. APOYAR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</si>
  <si>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YANNIS MOSCOTE CASTILLO</t>
  </si>
  <si>
    <t>OPSP-VAD-0162</t>
  </si>
  <si>
    <t>RAISSA CARIME MURILLO DEMETRIO</t>
  </si>
  <si>
    <t>LA PRESENTE ORDEN TIENE POR OBJETO: 1. PRESTAR SERVICIOS PROFESIONALES COMO ASESOR JURÍDICO EXTERNO DEL DESPACHO DE LA RECTORÍA DE LA UNIVERSIDAD.  2. ASESORAR JURÍDICAMENTE EN LA RESOLUCIÓN DE PETICIONES Y SOLICITUDES QUE ESTÉN A NOMBRE DE LA UNIVERSIDAD DEL MAGDALENA DENTRO DE LOS PLAZOS Y/O TÉRMINOS ESTABLECIDOS EN LA LEY, QUE LE SEAN ASIGNADAS POR PARTE DEL DESPACHO DEL RECTOR Y DEMÁS AUTORIDADES QUE DESIGNEN LA ALTA DIRECCIÓN. 3. ASESORAR JURÍDICAMENTE, EMITIR CONCEPTOS Y RESOLVER CONSULTAS DE ACUERDO CON LA NORMATIVIDAD INTERNA Y EXTERNA DE LA UNIVERSIDAD, Y A LAS POLÍTICAS INSTITUCIONALES. 4. ELABORAR MINUTAS, CONVENIOS, PROCESOS DE CONVOCATORIAS QUE REQUIERA LA UNIVERSIDAD DEL MAGDALENA Y QUE SEAN SOLICITADOS POR PARTE DEL DESPACHO DE RECTORÍA. 5. PROYECTAR Y ASESORAR JURÍDICAMENTE EN LA ELABORACIÓN DE LOS ACTOS ADMINISTRATIVOS EMITIDOS POR LOS ÓRGANOS DE GOBIERNO Y DIRECCIÓN ACADÉMICA DE LA INSTITUCIÓN, EL DESPACHO DEL RECTOR Y DEMÁS AUTORIDADES QUE DESIGNEN LA ALTA DIRECCIÓN. 6. APOYAR EN LA COMPILACIÓN Y ACTUALIZACIÓN DE LAS NORMAS LEGALES, DE JURISPRUDENCIA, DOCTRINA Y DE LOS CONCEPTOS QUE TENGAN RELACIÓN CON EL ÁMBITO DE COMPETENCIA DE LA UNIVERSIDAD. 7.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</si>
  <si>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OPSP-VAD-0163</t>
  </si>
  <si>
    <t>ROBERT FRANKLIN BECERRA ORTEGA</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</si>
  <si>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EN RELACIÓN CON EL CUMPLIMIENTO DE LAS NORMAS QUE REGULAN EL RECAUDO DE LA ESTAMPILLA. 4. ASESORAR Y APOYAR EN LA FORMULACIÓN DE LOS PROCESOS Y PROCEDIMIENTOS DE TIPO JURÍDICO QUE SEAN REQUERIDOS, RELACIONADOS CON APLICACIÓN DE LA LEY 654 DE 2001 Y LA ORDENANZA 019 DE 2001. 5.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</si>
  <si>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OPSP-VAD-0164</t>
  </si>
  <si>
    <t>MIRIAN ESTHER SIERRA HERNANDEZ</t>
  </si>
  <si>
    <t>LA PRESENTE ORDEN TIENE POR OBJETO: 1. APOYAR AL VICERRECTOR DE EXTENSIÓN EN LAS TAREAS ENCAMINADAS A GARANTIZAR EL CUMPLIMIENTO DE LAS ACTIVIDADES ADMINISTRATIVAS Y FINANCIERAS DE CADA UNO DE LOS PROYECTOS SUSCRITOS POR ESTA VICERRECTORÍA. DEL PRESUPUESTO DE LOS PROYECTOS DE LA VICERRECTORÍA DE EXTENSIÓN Y PROYECCIÓN SOCIAL. 2. APOYAR EN EL SEGUIMIENTO A LOS PROYECTOS QUE SE ENCUENTRAN EN EJECUCIÓN EN LA VICERRECTORÍA DE EXTENSIÓN Y PROYECCIÓN SOCIAL. 3. APOYAR EN EL SEGUIMIENTO A LOS DIFERENTES ACTOS ADMINISTRATIVOS QUE SE EMITAN DE LOS PROYECTOS DE LA VICERRECTORÍA DE EXTENSIÓN Y PROYECCIÓN SOCIAL. 4. ASESORAR EN LA ELABORACIÓN DE INFORMES A LOS PROYECTOS EN EJECUCIÓN EN LA VICERRECTORIA DE EXTENSIÓN Y PROYECCIÓN SOCIAL. 5. APOYAR EN EL SEGUIMIENTO A LOS PROCEDIMIENTOS FINANCIEROS QUE SE EJECUTAN EN LA VICERRECTORÍA DE EXTENSIÓN Y PROYECCIÓN SOCIAL. 6. ASESORAR EN LA FINALIZACIÓN Y LIQUIDACIÓN DE LOS CONTRATOS Y CONVENIOS QUE SE EJECUTEN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</si>
  <si>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OPSP-VAD-0165</t>
  </si>
  <si>
    <t>NATALY JINETH MALDONADO COHEN</t>
  </si>
  <si>
    <t>LA PRESENTE ORDEN TIENE POR OBJETO: 1. ASESORAR Y APOYAR A LA COORDINACIÓN DE CADA UNO DE LOS CURSOS Y DIPLOMADOS QUE CONTEMPLA 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CUAL SE EJECUTA EN EL MARCO DEL CONVENIO NO. 7000000013, CELEBRADO CON CENIT LOGÍSTICA Y TRANSPORTE DE HIDROCARBUROS S.A.S. 2. APOYAR LA FORMULACIÓN, DISEÑO Y PLANEACIÓN DE NUEVOS PROYECTOS DEL GRUPO DE ANÁLISIS EN CIENCIAS ECONÓMICAS (GACE). 3. APOYAR EL SEGUIMIENTO PRESUPUESTAL A CADA UNO DE LOS CERTIFICADOS DE DISPONIBILIDAD PRESUPUESTAL (CDP) EXPEDIDOS PARA PROYECTOS DIRECCIONADOS POR EL GRUPO DE ANÁLISIS EN CIENCIAS ECONÓMICAS (GACE). 4. APOYAR LA REVISIÓN DE LOS MOVIMIENTOS FINANCIEROS DE LOS PROYECTOS, PARA ASEGURAR SU CUMPLIMIENTO DE ACUERDO CON LO ESTABLECIDO EN LOS PLANES ANUALES MENSUALIZADOS DE CAJA – PAC. 5. APOYAR EN LA ELABORACIÓN DE SOLICITUDES DE CUENTAS DE COBRO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</si>
  <si>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 JAIME ALBERTO MORON CARDENAS</t>
  </si>
  <si>
    <t>OPSP-VAD-0166</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</si>
  <si>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</si>
  <si>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CON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</si>
  <si>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OPSP-VAD-0167</t>
  </si>
  <si>
    <t>MILAGROS KAROLINA ALVARADO AVENDAÑO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</si>
  <si>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EL PROCESO DE ADMISIÓN DE LOS ESTUDIANTES REGULARES QUE INGRESAN A LA UNIVERSIDAD DEL MAGDALENA. 14.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</si>
  <si>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OPSP-VAD-0168</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</si>
  <si>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</si>
  <si>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PARA LA SUPERVISIÓN DE LAS OBRAS ASIGNADAS POR PARTE DEL ORDENADOR DEL GASTO. 4. REALIZAR LA RENDERIZACIÓN, DIGITALIZACIÓN DE PLANOS EN 2D Y 3D Y REVISIÓN TÉCNICA DE LOS PROYECTOS COORDINADOS DESDE EL GRUPO DE INFRAESTRUCTURA Y PLANTA FÍSICA.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</si>
  <si>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OPSP-VAD-0169</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</si>
  <si>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</si>
  <si>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E IMPLEMENTACIÓN DE LOS CAMBIOS REQUERIDOS DEL SISTEMA DE INFORMACIÓN SIARE. 3. APOYAR EN EL MANTENIMIENTO Y ACTUALIZACIÓN DEL SISTEMA DE INFORMACIÓN DE RECURSOS EDUCATIVOS. 4. APOYAR EN LA CONSTRUCCIÓN DE ESTADÍSTICAS DE LOS PROCESOS Y/O SERVICIOS DEL GRUPO DE RECURSOS EDUCATIVOS Y ADMINISTRACIÓN DE LABORATORIOS. 5. APOYAR EN LA CAPACITACIÓN A USUARIOS FINALES DEL SIARE. 6. APOYAR AL DIRECTOR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</si>
  <si>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OPSP-VAD-0170</t>
  </si>
  <si>
    <t>MARIA CAMILA SAMPER MEZA</t>
  </si>
  <si>
    <t>LA PRESENTE ORDEN TIENE POR OBJETO: 1. APOYAR EN EL LEVANTAMIENTO DE LA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IMPLEMENTAR LOS CAMBIOS REQUERIDOS DEL SISTEMA DE INFORMACIÓN SIARE. 3. REALIZAR MANTENIMIENTO Y ACTUALIZACIÓN DEL SISTEMA DE INFORMACIÓN DE RECURSOS EDUCATIVOS. 4. APOYAR EN LA CONSTRUCCIÓN DE ESTADÍSTICAS DE LOS PROCESOS Y/O SERVICIOS DEL GRUPO DE RECURSOS EDUCATIVOS Y ADMINISTRACIÓN DE LABORATORIOS. 5. APOYAR EN LAS CAPACITACIONES A USUARIOS FINALES DEL SIARE. 6. APOYAR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</si>
  <si>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OPSP-VAD-0171</t>
  </si>
  <si>
    <t>EDGARDO RAFAEL QUINTERO GUERRA</t>
  </si>
  <si>
    <t>LA PRESENTE ORDEN TIENE POR OBJETO: 1. APOYAR A LA DIRECCION DE TALENTO HUMANO EN LAS ACTIVIDADES DE PROMOCIÓN Y PREVENCIÓN QUE CONCIENTICEN A LOS EMPLEADOS DE LA INSTITUCIÓN A INCORPORAR ESTILOS DE VIDA SALUDABLES. 2. APOYAR A LA DIRECCION DE TALENTO HUMANO EN LA ATENCIÓN BÁSICA EN CONSULTA COMO PSICÓLOGO EN EL SISTEMA DE GESTIÓN DE SEGURIDAD Y SALUD EN EL TRABAJO Y EN EL DESARROLLO DE LOS PROGRAMAS DE PREVENCIÓN Y PROMOCIÓN QUE LA UNIVERSIDAD LLEVE A CABO. 3. PRESTAR ASESORIA Y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5. ENTREGAR DE MANERA OPORTUNA LOS INFORMES QUE LE SEAN SOLICITADOS POR LA DIRECCIÓN DE TALENTO HUMANO Y EL GRUPO INTERNO DE SEGURIDAD Y SALUD EN EL TRABAJO EN RELACIÓN CON LA EJECUCIÓN DEL OBJETO DE LA PRESENTE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</si>
  <si>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OAG-VAD-0172</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</si>
  <si>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</si>
  <si>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</si>
  <si>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OAG-VAD-0173</t>
  </si>
  <si>
    <t>LIZARDO JOSE BALLESTEROS MEJIA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</si>
  <si>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</si>
  <si>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OPSP-VAD-0174</t>
  </si>
  <si>
    <t>ANDRES FELIPE LIZCANO GONZALEZ</t>
  </si>
  <si>
    <t>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3. PRESTAR ASESORÍA, EMITIR LOS CONCEPTOS, Y RESOLVER LAS CONSULTAS DE TIPO JURÍDICO EN TODAS LAS ÁREAS DEL DERECHO QUE LE SEAN SOLICITADOS, EN EL CASO QUE LAS CONSULTAS Y/O CONCEPTOS SE DEBAN ENTREGAR POR ESCRITO ÉSTOS DEBERÁN SER RUBRICADOS POR EL CONTRATISTA. 4. APOYAR EN LA RESPUESTA A LAS PETICIONES QUE SE LE HAGAN A LA UNIVERSIDAD DEL MAGDALENA DENTRO DE LOS PLAZOS Y/O TÉRMINOS ESTABLECIDOS EN LA LEY. 5. APOYAR LA VALIDACIÓN, Y APROBACIÓN DE LA INFORMACIÓN PRECONTRACTUAL DE LAS HOJAS DE VIDA DEL PERSONAL EN LA PLATAFORMA SIGEP (SISTEMA DE INFORMACIÓN, Y GESTIÓN DEL EMPLEO PÚBLICO). 6. APOYAR AL GRUPO INTERNO DE CONTRATACIÓN EN LA REVISIÓN Y VERIFICACIÓN EN LA PLATAFORMA DEL GEDOCO DE LOS DOCUMENTOS PRECONTRACTUALES NECESARIOS PARA LA ELABORACIÓN DE ORDENES DE SERVICIOS PROFESIONALES Y DE APOYO A LA GESTIÓN. 7. APOYAR AL GRUPO INTERNO DE CONTRATACIÓN EN EL CARGUE DE LOS CONTRATOS, MODIFICACIONES, Y LIQUIDACIONES DE LAS ORDENES DE PRESTACIÓN DE SERVICIOS PROFESIONALES Y DE APOYO EN LA GESTIÓN EN LA PLATA FORMA SIGEP.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</si>
  <si>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OPSP-VAD-0175</t>
  </si>
  <si>
    <t>WILMER MANUEL GUERRERO MULETH</t>
  </si>
  <si>
    <t>LA PRESENTE ORDEN TIENE POR OBJETO: 1. ASESORAR Y APOYAR AL GRUPO DE ASEGURAMIENTO DE LA CALIDAD EN LOS PROCESOS DEL SISTEMA COGUI+ PARA LA ARTICULACIÓN DE LOS PROCESOS DEL SISTEMA DE GESTIÓN INSTITUCIONAL INTEGRAL COGUI+ AL NUEVO PLAN DE GOBIERNO 2020- 2024 Y PLAN DE DESARROLLO 2020-2030. 2. ASESORAR AL GRUPO DE ASEGURAMIENTO DE LA CALIDAD EN LA REVISIÓN, EL SEGUIMIENTO, MEDICIÓN, ANÁLISIS Y EVALUACIÓN DEL SISTEMA DE GESTIÓN DEL CONSULTORIO JURÍDICO Y CENTRO DE CONCILIACIÓN. 3. ASESORAR Y APOYAR AL GRUPO DE ASEGURAMIENTO DE LA CALIDAD EN LOS PROCESOS DEL SISTEMA INTEGRADO DE GESTIÓN EN LA FORMULACIÓN DE ACCIONES A PARTIR DEL PLAN DE MEJORAMIENTO DE AUTOEVALUACIÓN INSTITUCIONAL ARTICULADO AL PLAN DE DESARROLLO 2020-2030. 4. APOYAR LA COORDINACIÓN DEL SISTEMA DE GESTIÓN DE CALIDAD DEL CENTRO PARA LA REGIONALIZACIÓN DE LA EDUCACIÓN Y LAS OPORTUNIDADES (CREO) BAJO LA NORMA NTC 5555:2011 5. ASESORAR Y APOYAR LA COORDINACIÓN DEL DISEÑO DOCUMENTAL ATENDIENDO LOS REQUISITOS DE LAS NORMAS DE CALIDAD PARA LOS 4 PROGRAMAS TÉCNICOS LABORALES POR COMPETENCIA DE CREO, BAJO LAS NORMAS NTC 5581: 2011, 5663:2011.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</si>
  <si>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EIRA ROSARIO MADERA REYES</t>
  </si>
  <si>
    <t>OPSP-VAD-0176</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</si>
  <si>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</si>
  <si>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CETEP.6. APOYAR EN LA REALIZACIÓN DE INFOGRAFIAS EN BLOQUE 10.7.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</si>
  <si>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XIMENA PORTILLO PUENTES</t>
  </si>
  <si>
    <t>LA PRESENTE ORDEN TIENE POR OBJETO: 1. APOYAR AL GRUPO DE GESTIÓN DE LA CALIDAD EN LA TENCIÓN DE LAS SOLICITUDES DE ASESORÍA Y CONSULTA DE LOS 21 PROCESOS DEL SISTEMA DE GESTIÓN INTEGRAL INSTITUCIONAL PARA LA ELABORACIÓN O MEJORAMIENTO DE LA DOCUMENTACIÓN (CARACTERIZACIÓN, PROCEDIMIENTOS, FORMATOS, ENTRE OTROS). 2. APOYAR AL GRUPO DE GESTIÓN DE LA CALIDAD EN LA TENCIÓN DE LAS SOLICITUDES QUE INCIDAN EN EL MEJORAMIENTO DE LOS PROCEDIMIENTOS PARA LA ELABORACIÓN Y CONTROL DE DOCUMENTOS Y REGISTROS. 3. APOYAR AL GRUPO DE GESTIÓN DE LA CALIDAD EN LA VERIFICACIÓN QUE LOS DOCUMENTOS DEL SISTEMA DE GESTIÓN “COGUI+” CUMPLAN CON LAS DISPOSICIONES DE FORMA DADAS EN LA GUÍA PARA LA ELABORACIÓN DE DOCUMENTOS, ANTES DE SU PUBLICACIÓN. 4. APOYAR AL GRUPO DE GESTIÓN DE LA CALIDAD EN LA COORDINACIÓN Y ASEGURAMIENTO DE LA PUBLICACIÓN DE LOS DOCUMENTOS APROBADOS DEL SISTEMA “COGUI+”, CON EL FIN DE GARANTIZAR LA DISPONIBILIDAD DE LOS MISMOS PARA TODA LA COMUNIDAD UNIVERSITARIA. 5. APOYAR AL GRUPO DE GESTIÓN DE LA CALIDAD EN LA ADMINISTRACIÓN DE LOS LISTADOS MAESTROS DEL SISTEMA DE GESTIÓN “COGUI+”. 6. APOYAR AL GRUPO DE GESTIÓN DE LA CALIDAD EN LA ADMINISTRACIÓN, CUIDADO Y PROTECCIÓN DE LA DOCUMENTACIÓN DEL SISTEMA DE GESTIÓN. 7. APOYAR AL GRUPO DE GESTIÓN DE LA CALIDAD EN LA ORGANIZACIÓN, COORDINACIÓN Y ASESORARÍA DE LA FORMULACIÓN Y EJECUCIÓN DE ACCIONES CORRECTIVAS, PREVENTIVAS Y DE MEJORAMIENTO PARA GARANTIZAR LA EFICACIA DE LOS 21 PROCESOS DEL SISTEMA DE GESTIÓN. 8. APOYAR AL GRUPO DE GESTIÓN DE LA CALIDAD EN LA ORGANIZACIÓN Y EJECUCIÓN DEL PROCESO DE AUDITORÍA INTERNA. 9. ASESORAR AL GRUPO DE GESTIÓN DE LA CALIDAD RESPECTO DE LOS 21 PROCESOS DEL SISTEMA DE GESTIÓN INTEGRAL INSTITUCIONAL EN EL MANEJO Y USO DE LAS PLATAFORMAS QUE SE DISPONGAN PARA LA GESTIÓN DE LAS ACTIVIDADES DEL SISTEMA DE GESTIÓN. 10. APOYAR AL GRUPO DE GESTIÓN DE LA CALIDAD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</si>
  <si>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OPSP-VAD-0177</t>
  </si>
  <si>
    <t>CAMILA BARRIOS LEON</t>
  </si>
  <si>
    <t>LA PRESENTE ORDEN TIENE POR OBJETO: 1. APOYAR EN LOS PROCESOS ADMINISTRATIVOS PRECONTRACTUALES DE LA DIRECCIÓN ADMINISTRATIVA: COMPILACIÓN DE LAS NECESIDADES DE CONTRATACIÓN POR PARTE DE LAS UNIDADES GESTORAS ADSCRITAS A LA DIRECCIÓN ADMINISTRATIVA, REVISIÓN Y SEGUIMIENTO DE LAS SOLICITUDES DE CDP ALLEGADAS A LA DIRECCIÓN ADMINISTRTAIVA, REVISIÓN DE LOS SALDOS DIPONIBLES SEGÚN CATALOGO PRESUPUESTAL, COMPARACÓN DE PRECIOS (SONDEO COMERCIAL), ETC  2. APOYAR AL DIRECTOR ADMINISTRATIVO EN LA REALIZACIÓN DE INFORMES SOBRE EL MANEJO DE LOS RUBROS DE FUNCIONAMIENTO QUE SOPORTEN LOS PROCESOS ADMINISTRATIVOS A CARGO DE LA DIRECCIÓN ADMINISTRATIVA. 3. APOYAR AL DIRECTOR ADMINISTRATIVO EN EL SEGUIMIENTO A LOS PLANES, PROYECTOS Y ACTIVIDADES PROPIAS DE LA DEPENDENCIA Y, PROYECTAR PARA SU APROBACIÓN PROCEDIMIENTOS PARA MEJORAR LA PRESTACIÓN DE SERVICIOS. 4. APOYAR AL DIRECTOR ADMININSTRATIVO EN LA ELABORACIÓN DE INFORMES SOBRE LA GESTIÓN Y ADMINISTRACIÓN DE LA DEPENDENCIA. 5. ASESORAR AL DIRECTOR ADMINISTRATIVO EN LA IMPLEMENTACIÓN DE ESTRATEGIAS QUE CONTRIBUYAN AL MEJORAMIENTO DEL DESEMPEÑO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</si>
  <si>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OPSP-VAD-0178</t>
  </si>
  <si>
    <t>RAMIRO DAVID PALMERA DE LA ROSA</t>
  </si>
  <si>
    <t>LA PRESENTE ORDEN TIENE POR OBJETO: 1.ASESORAR Y APOYAR EN LA REVISIÓN  DEL  PROTOCOLO DEL PROCESO DE ORIENTACIÓN VOCACIONAL Y PROFESIONAL A ASPIRANTES AL PROGRAMA TALENTO MAGDALENA. 2. APOYAR EN LA REALIZACIÓN DE INTERVENCIONES PSICOEDUCATIVAS GRUPALES  A LOS ASPIRANTES Y ACUDIENTES DENTRO DE LAS FECHAS PACTADAS. 3.ASESORAR Y APOYAR EN LA REALIZACIÓN DE  ANOTACIONES, EN LA PLATAFORMA VIRTUAL DE TALENTO MAGDALENA, SOBRE EL DESARROLLO DE LAS INTERVENCIONES PSICOEDUCATIVAS GRUPALES REALIZADAS A LO LARGO DEL PROCESO DE ORIENTACIÓN A ASPIRANTES. 4.APOYAR EN EL PROCESO DE LECTURA DE LOS RESULTADOS DE LAS PRUEBAS DE ORIENTACIÓN VOCACIONAL U OTRAS, REALIZADAS A LOS ASPIRANTES QUE LE SEAN ASIGNADOS PARA ENTREVISTA. 5.ASESORAR Y APOYAR EN LA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</si>
  <si>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OPSP-VAD-0179</t>
  </si>
  <si>
    <t>ANDRES FELIPE PEREZ CAMPO</t>
  </si>
  <si>
    <t>LA PRESENTE ORDEN TIENE POR OBJETO: 1. APOYAR LA COORDINACIÓN DE LOS DIFERENTES PROCESOS TECNOLÓGICOS DEL BLOQUE 10.2. APOYAR EN EL DESARROLLO DE SISTEMAS DE INFORMACIÓN HACIENDO USO DE TECNOLOGÍAS BACKEND COMO LARAVEL. 3. APOYAR EN EL DISEÑO, ELABORACIÓN E IMPLEMENTACIÓN DE MICROSITIOS, LANDING PAGES EN EL ECOSISTEMA DIGITAL DE APRENDIZAJE BLOQUE 10. 4. APOYAR EN LA ELABORACIÓN DE CURSOS VIRTUALES EN LA PLATAFORMA BLOQUE 10. 5. APOYAR EN LA IMPLEMENTACIÓN DE SISTEMAS GESTORES DE CONTENIDOS CON WORDPRESS. 6. BRINDAR ASESORÍA A LOS DOCENTES Y ESTUDIANTES EN EL USO DE LAS HERRAMIENTAS TECNOLÓGICAS PARA EL DESARROLLO DE SUS ACTIVIDADES DE APRENDIZAJE. 7. APOYAR EN LA ACTUALIZACIÓN DE LAS FUNCIONALIDADES, CONTENIDOS Y COMPLEMENTOS DEL ECOSISTEMA DIGITAL DE APRENDIZAJE BLOQUE 10. 8. APOYAR EN LA ACTUALIZACIONES DE DISEÑO DE PÁGINAS WEB EN BLOQUE 10, HACIENDO USO DE TECNOLOGÍAS WEB COMO HTML, CSS Y JAVASCRIPT 9. ELABORAR REPORTES CON MICROSOFT POWER BI.10. APOYAR EN LA MODERACIÓN DE USUARIOS Y DE CONTENIDOS EN LA PLATAFORMA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</si>
  <si>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OPSP-VAD-0180</t>
  </si>
  <si>
    <t>DANIELA SEGRERA TRUJILLO</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</si>
  <si>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</si>
  <si>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OPSP-VAD-0181</t>
  </si>
  <si>
    <t>MATIAS CANTILLO VASQUEZ</t>
  </si>
  <si>
    <t>LA PRESENTE ORDEN TIENE POR OBJETO: 1. APOYAR EN EL MANTENIMIENTO Y ACTUALIZACIÓN DE LOS SERVICIOS DE LA PLATAFORMA DE AMBIENTES VIRTUALES DE APRENDIZAJE. 2. APOYAR AL DIRECTOR DEL CENTRO DE TECNOLOGÍA EDUCATIVA Y PEDAGÓGICA (CETEP) EN LA INTERACCIÓN CON EL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PROYECTAR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ASESORAR Y APOYAR AL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EL ESTABLECIMINETO DEL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</si>
  <si>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OAG-VAD-0182</t>
  </si>
  <si>
    <t>LUIS ANGEL ACOSTA MARTINEZ</t>
  </si>
  <si>
    <t>LA PRESENTE ORDEN TIENE POR OBJETO: 1. APOYAR EN EL MANTENIMIENTO DEL ESTADO DE LOS EQUIPOS, Y MOBILIARIOS QUE HACEN PARTE DE LA DOTACIÓN DE LA CLÍNICA ODONTOLÓGICA. 2. APOYAR EL SEGUIMIENTO DEL ESTADO Y BUEN USO DE LOS EQUIPOS RADIOLÓGICOS. 3. ELABORAR, ACTUALIZAR Y REALIZAR SEGUIMIENTO DE LAS HOJAS DE VIDA DE LOS EQUIPOS 4. APOYAR EN LA ATENCIÓN Y BUEN FUNCIONAMIENTO DE LA PRECLÍNICA. 5. APOYAR EL SEGUIMIENTO DEL ESTADO DE LOS EQUIPOS Y LA OPERACIÓN NORMAL DE LOS ESPACIOS ACADÉMICOS DE APOYO AL PROGRAMA DE ODONTOLOGÍA.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</si>
  <si>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OAG-VAD-0187</t>
  </si>
  <si>
    <t>DANIEL EDUARDO MARIN MARTINEZ</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</si>
  <si>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ACOMPANAMIENTO A DOCENTE EN LA REALIZACIÓN DE OBJETOS VIRTUAL DE APRENDIZAJE (OVA).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</si>
  <si>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OAG-VAD-0188</t>
  </si>
  <si>
    <t>JOSE GREGORIO COTES CEBALLOS</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</si>
  <si>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</si>
  <si>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OAG-VAD-0189</t>
  </si>
  <si>
    <t>ARMANDO YUNIOR POLO PAZ</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</si>
  <si>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</si>
  <si>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OAG-VAD-0190</t>
  </si>
  <si>
    <t>MARLON PAVA NIEBLES</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</si>
  <si>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</si>
  <si>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OAG-VAD-0191</t>
  </si>
  <si>
    <t>KEVIN YORDY ROMERO CASTRO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</si>
  <si>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</si>
  <si>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OPSP-VAD-0192</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</si>
  <si>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</si>
  <si>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</si>
  <si>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OPSP-VAD-0193</t>
  </si>
  <si>
    <t>HERNAN ALBERTO ROJAS CEBALLOS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</si>
  <si>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CORRESPONDA.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</si>
  <si>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OPSP-VAD-0194</t>
  </si>
  <si>
    <t>MONICA CANDELARIO MOROS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</si>
  <si>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ENFERMERA A TODOS LOS MIEMBROS DE COMUNIDAD UNIVERSITARIA QUE LO SOLICITEN. 3. APOYAR A LA DIRECCION DE BIENESTAR EN LA VALORACIÓN DE LA INFORMACIÓN RECOGIDA DE LOS PACIENTES PARA REALIZAR ACCIONES DE ENFERMERÍA, REGISTRÁNDOLAS EN LA HISTORIA CLÍNICA. 4. APOYAR A LA DIRECCION DE BIENESTAR EN LA EJECUCIÓN DE ACTIVIDADES DE PROMOCIÓN Y FOMENTO DE LA SALUD A LOS MIEMBROS DE LA COMUNIDAD UNIVERSITARIA. 5. APOYAR A LA DIRECCION DE BIENESTAR EN LA ORIENTACIÓN EN CONSULTA A LOS MIEMBROS DE LA COMUNIDAD UNIVERSITARIA PARA QUE ASUMA CONDUCTAS RESPONSABLES EN EL CUIDADO DE SU SALUD. 6. APOYAR A LA DIRECCION DE BIENESTAR EN LA EJECUCIÓN DE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TERMINAR LA ORDEN DE PRESTACIÓN DE SERVICIOS, EL INVENTARIO DE LOS EQUIPOS DE OFICINA QUE LE FUERON FACILITADOS PARA LA EJECUCIÓN DEL OBJETO CONTRACTUAL. 10. APOYAR A LA DIRECCION DE BIENESTAR EN EL FOMENTO AL INTERIOR DE LA COMUNIDAD UNIVERSITARIA DE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APOYAR A LA DIRECCION DE BIENESTAR EN LA COORDINACIÓN CON EL PROGRAMA DE ENFERMERÍA DE LA FACULTAD DE CIENCIAS DE LA SALUD ACTIVIDADES DE PROMOCIÓN Y PREVENCIÓN PARA TODOS LOS MIEMBROS DE LA COMUNIDAD UNIVERSITARIA. 15. APOYAR A LA DIRECCION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16.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</si>
  <si>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LUZ VIVES LACOUTURE</t>
  </si>
  <si>
    <t>OPSP-VAD-0195</t>
  </si>
  <si>
    <t>MIGUEL MARIANO TORRALVO PUERTA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</si>
  <si>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GENERAL A TODOS LOS MIEMBROS DE COMUNIDAD UNIVERSITARIA QUE LO SOLICITEN. 3. APOYAR A LA DIRECCIÓN DE BIENESTAR EN EL FOMENTO AL INTERIOR DE LA COMUNIDAD UNIVERSITARIA DE ACTIVIDADES DE PROMOCIÓN Y PREVENCIÓN, EVITANDO DE ESTA MANERA LA APARICIÓN DE ENFERMEDADES Y CONCIENTIZAR A LA COMUNIDAD UNIVERSITARIA A INCORPORAR ESTILOS DE VIDA SALUDABLE. 4. APOYAR A LA DIRECCIÓN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 LA DIRECCIÓN DE BIENESTAR EN LA PARTICIPACIÓN EN EVENTOS ACADÉMICOS, CIENTÍFICOS, ARTÍSTICOS, CULTURALES Y DEPORTIVOS 9. APOYAR AL DIRECTOR DE BIENESTAR EN LA REALIZACIÓN DE ACTIVIDADES DOCENTE ASISTENCIALES BAJO LA MODALIDAD DE SUPERVISIÓN DE PRÁCTICAS FORMATIVAS A LOS ESTUDIANTES DE LA FACULTAD DE CIENCIAS DE LA SALUD DE LA UNIVERSIDAD DEL MAGDALENA. 10. APOYAR A LA DIRECCIÓN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</si>
  <si>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OAG-VAD-0196</t>
  </si>
  <si>
    <t>HEYNER ALONSO CARROL PINEDA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</si>
  <si>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FÍSIC0O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</si>
  <si>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OAG-VAD-0197</t>
  </si>
  <si>
    <t>HUGO ELIECER ACOSTA MOLINA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</si>
  <si>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ASESORAR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</si>
  <si>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OPSP-VAD-0198</t>
  </si>
  <si>
    <t>LORENA ISABEL GONZALEZ ARIAS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</si>
  <si>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NUTRICIONISTA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AL DIRECTOR DE BIENESTAR EN LAS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</si>
  <si>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OAG-VAD-0199</t>
  </si>
  <si>
    <t>LUIS MIGUEL MADERO OLIVARES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</si>
  <si>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</si>
  <si>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OPSP-VAD-0200</t>
  </si>
  <si>
    <t>MARTHA PATRICIA PALACIO LIZCANO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</si>
  <si>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ODONTÓLOGO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AL DIRECTOR DE BIENESTAR EN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IMPLEMENTACIÓN DE LAS NUEVAS MEDIDAS ACADÉMICAS EN LA FACULTADES, ASÍ COMO EN EL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</si>
  <si>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OAG-VAD-0201</t>
  </si>
  <si>
    <t>MARVI LAIDYS CAICEDO OSPINA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</si>
  <si>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</si>
  <si>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OAG-VAD-0202</t>
  </si>
  <si>
    <t>MAURICIO DE JESUS TORRES IZAQUITA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</si>
  <si>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</si>
  <si>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OPSP-VAD-0203</t>
  </si>
  <si>
    <t>CARLOS JOSE MATTOS PERILLA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</si>
  <si>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3.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A LA DIRECCIÓN DE BIENESTAR EN EL PROCESO DE CARACTERIZACIÓN PSICOSOCIAL DE LOS MIEMBROS DE LA COMUNIDAD UNIVERSITARIA EN RIESGO DE CONSUMO DE SUSTANCIAS PSICOACTIVAS. 9. APOYAR A LA DIRECCION DE BIENESTAR EN LA ELABORACIÓN DE INFORMES, BOLETINES, Y AYUDAS VISUALES, PARA ABORDAR EL CONSUMO DE SUSTANCIAS PSICOACTIVAS, TABAQUISMO, Y FOMENTAR ESTILOS DE VIDA, POLÍTICAS Y AMBIENTES SALUDABLES. 10. APOYAR A LA DIRECCION DE BIENESTAR EN LA REALIZACIÓN DE LAS VISITAS DOMICILIARIAS QUE SE REQUIERAN EN EL MARCO DEL PROCESO DE ADMISIÓN INSTITUCIONAL. 11. APOYAR A LA DIRECCION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</si>
  <si>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OAG-VAD-0204</t>
  </si>
  <si>
    <t>DENNIS JOSE PERNIA LAREZ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</si>
  <si>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</si>
  <si>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OAG-VAD-0205</t>
  </si>
  <si>
    <t>JAIME RAFAEL VILLA VALENCIA</t>
  </si>
  <si>
    <t>OAG-VAD-0206</t>
  </si>
  <si>
    <t>FRANCKY NORBERTO CORREDOR SANTAMARIA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</si>
  <si>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</si>
  <si>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OAG-VAD-0207</t>
  </si>
  <si>
    <t>RAFAEL DE JESUS CABRERA BRICEÑO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</si>
  <si>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</si>
  <si>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OAG-VAD-0208</t>
  </si>
  <si>
    <t>SIGIFREDO GARCIA FUENTES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</si>
  <si>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</si>
  <si>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</si>
  <si>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A LA DIRECCIÓN DE BIENESTAR EN LA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</si>
  <si>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OAG-VAD-0210</t>
  </si>
  <si>
    <t>CESAR DAVID NAVARRO ALTAMAR</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</si>
  <si>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EL FOMENTO, ORIENTACIÓN, ORGANIZACIÓN Y DIVULGACIÓN DE ACTIVIDADES DEPORTIVAS DE CARÁCTER RECREATIVO CON ENFOQUE DIFERENCIAL E INCLUSIVO PARA LOS DOCENTES, FUNCIONARIOS Y ESTUDIANTES DEL ALMA MATER; 3. APOYAR AL DIRECTOR DE BIENESTAR EN EL DISEÑO, IMPLEMENTACIÓN  Y EJECUCIÓN DE ESTRATEGIAS DE PROMOCIÓN, DIFUSIÓN Y DIVULGACIÓN DE DEPORTE INCLUSIVO, ASÍ COMO AJUSTAR EL DESARROLLO DE SUS ACTIVIDADES A LAS NUEVAS MEDIDAS ACADÉMICAS (VIRTUALIDAD Y/O ALTERNANCIA); 4. APOYAR AL DIRECTOR DE BIENESTAR EN EL DISEÑO, IMPLEMENTACIÓN Y EJECUCIÓN DE ESTRATEGIAS QUE PROMUEVAN E INCENTIVEN LA PARTICIPACIÓN DE TODOS LOS ESTUDIANTES CON DISCAPACIDAD EN LAS ACTIVIDADES DEPORTIVAS ORGANIZADAS DESDE BIENESTAR UNIVERSITARIO; 5. APOYAR AL DIRECTOR DE BIENESTAR EN LA PLANIFICACIÓN DE LA PARTICIPACIÓN DE LA INSTITUCIÓN EN INTERCAMBIOS, TORNEOS, CAMPEONATOS, OLIMPIADAS Y/O EVENTOS EXTERNOS DEL ORDEN LOCAL, DEPARTAMENTAL, REGIONAL, NACIONAL E INTERNACIONAL CON ENFOQUE INCLUSIVO; 6. DEVOLVER AL FINALIZAR EL SEMESTRE, EL INVENTARIO DE IMPLEMENTOS, UNIFORMES, HERRAMIENTAS Y EQUIPOS QUE SE LE FACILITARON PARA LA EJECUCIÓN DEL OBJETO;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</si>
  <si>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OPSP-VAD-0211</t>
  </si>
  <si>
    <t>TULIA ROSA VALVERDE NUÑEZ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</si>
  <si>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A LA DIRECCIÓN DE BIENESTAR EN LA ATENCIÓN BÁSICA, OPORTUNA Y ADECUADA A LOS ESTUDIANTES QUE REQUIERAN EL SERVICIO DE ATENCIÓN EN TRABAJO SOCIAL. 3. APOYAR A LA DIRECCIÓN DE BIENESTAR EN LA VERIFICACIÓN DEL DILIGENCIAMIENTO OPORTUNO DE TODOS LOS FORMATOS ESTABLECIDOS POR BIENESTAR UNIVERSITARIO EN EL SISTEMA DE GESTIÓN DE LA CALIDAD Y OTROS PROCESOS, PARA EL REGISTRO DE TODAS LAS ACTIVIDADES QUE SE REALICEN DESDE EL SERVICIO TRABAJO SOCIAL. 4. PRESENTAR INFORMES MENSUALES AL COORDINADOR DEL ÁREA SOBRE LAS ACTIVIDADES DESARROLLADAS Y PLANTEADAS EN EL PLAN DE TRABAJO, PARA LA VERIFICACIÓN Y EL CUMPLIMIENTO DE LAS METAS PROPUESTAS; EL INFORME DEBE TENER ANEXOS. 5. ENTREGAR DE MANERA OPORTUNA Y BAJO SU RESPONSABILIDAD LOS INFORMES QUE SE LE SOLICITEN QUE SEAN DE SU COMPETENCIA PARA SER PRESENTADOS EN OTRAS DEPENDENCIAS. 6. APOYAR AL  DIRECTOR DE BIENESTAR EN LA PLANEACIÓN, ORGANIZACIÓN Y EJECUCIÓN DE LOS PROGRAMAS DE ESTÍMULOS Y BECAS ESTUDIANTILES. 7. APOYAR A LA DIRECCIÓN DE BIENESTAR EN EL PROCESO DE CONSTRUCCIÓN DEL PERFIL EPIDEMIOLÓGICO DE LA COMUNIDAD UNIVERSITARIA. 8. APOYAR APOYAR A LA DIRECCIÓN DE BIENESTAR EN EL PROCESO DE CARACTERIZACIÓN DE LOS ESTUDIANTES QUE REALICEN READMISIÓN A LOS DISTINTOS PROGRAMAS ACADÉMICOS. 9. APOYAR APOYAR A LA DIRECCIÓN DE BIENESTAR EN LA REALIZACIÓN DE LAS VISITAS DOMICILIARIAS QUE SE REQUIERAN EN EL MARCO DEL PROCESO DE ADMISIÓN PARA ASPIRANTES EN LA INSTITUCIÓN Y DURANTE EL PROCESO DE CAMBIO DE ESTRATO SOCIOECONÓMICO. 10. APOYAR APOYAR A LA DIRECCIÓN DE BIENESTAR EN  LA ATENCIÓN TELEFÓNICA Y PRESENCIAL A LOS MIEMBROS DE LA COMUNIDAD UNIVERSITARIA QUE REQUIERAN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</si>
  <si>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OPSP-VAD-0212</t>
  </si>
  <si>
    <t>ELIANA MARGARITA GARCIA LOPEZ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</si>
  <si>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 LA DIRECCIÓN DE BIENESTAR EN EL PROCESO DE CARACTERIZACIÓN DE LOS ESTUDIANTES QUE REALICEN READMISIÓN A LOS DISTINTOS PROGRAMAS ACADÉMICOS. 10. APOYAR A LA DIRECCIÓN DE BIENESTAR EN LA REALIZACIÓN DE LAS VISITAS DOMICILIARIAS QUE SE REQUIERAN EN EL MARCO DEL PROCESO DE ADMISIÓN Y DURANTE EL PROCESO DE CAMBIO DE ESTRATO SOCIOECONÓMICO.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</si>
  <si>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OAG-VAD-0213</t>
  </si>
  <si>
    <t>KELLY DAYANA ROMANO MOLINA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</si>
  <si>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CARACTERIZACIÓN Y AFIANZAMIENTO DE LA ARTICULACIÓN ENTRE BIENESTAR UNIVERSITARIO Y LOS ESTUDIANTES PADRES Y MADRES CABEZA DE HOGAR.  3. APOYAR AL DIRECTOR DE BIENESTAR EN LA COORDINACIÓN DE LA IMPLEMENTACIÓN DE ESTRATEGIAS DE PROMOCIÓN DE LOS SERVICIOS Y ACTIVIDADES DE BIENESTAR UNIVERSITARIO CON LOS ESTUDIANTES PADRES Y MADRES CABEZA DE HOGAR  DE LA UNIVERSIDAD DEL MAGDALENA. 4. APOYAR A LA DIRECCIÓN DE BIENESTAR EN EL DESARROLLAO DE LAS RUTAS DE ATENCIÓN, ACOMPAÑAMIENTO Y SENSIBILIZACIÓN HACIA LA COMUNIDAD UNIVERSITARIA QUE PERMITA MEJORAR LA INCLUSIÓN, PERMANENCIA DE LOS ESTUDIANTES PADRES Y MADRES CABEZA DE HOGAR. 5. APOYAR LAS ACTIVIDADES LIDERADAS POR EL DIRECTOR DE BIENESTAR Y EL COORDINADOR DE ÁREA, EN EL CUMPLIMIENTO DE METAS DEFINIDAS EN EL PLAN DE ACCIÓN Y PLAN DE DESARROLLO INSTITUCIONAL EN RELACIÓN A LA ATENCIÓN A LOS ESTUDIANTES PADRES Y MADRES.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</si>
  <si>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OAG-VAD-0214</t>
  </si>
  <si>
    <t>MARENA SOFIA SABALLET RADA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</si>
  <si>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</si>
  <si>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OPSP-VAD-0215</t>
  </si>
  <si>
    <t>MARIA ISABEL PORTO INFANTE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</si>
  <si>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FOMENTO AL INTERIOR DE LA COMUNIDAD UNIVERSITARIA DE ACTIVIDADES DE PROMOCIÓN Y PREVENCIÓN QUE CONCIENTICEN A LA COMUNIDAD UNIVERSITARIA A INCORPORAR ESTILOS DE VIDA SALUDABLE, 3. APOYAR A LA DIRECCIÓN DE BIENESTAR EN LA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A LA DIRECCIÓN DE BIENESTAR EN LA PARTICIPACIÓN EN EVENTOS ACADÉMICOS, CIENTÍFICOS, ARTÍSTICOS, CULTURALES Y DEPORTIVOS QUE PROGRAME LA UNIVERSIDAD DEL MAGDALENA. 8. APOYAR APOYAR A LA DIRECCIÓN DE BIENESTAR EN  LA ATENCIÓN A LOS MIEMBROS DE LA COMUNIDAD UNIVERSITARIA QUE REQUIERAN INFORMACIÓN SOBRE LAS DISTINTAS ÁREAS DE BIENESTAR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</si>
  <si>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OAG-VAD-0216</t>
  </si>
  <si>
    <t>JOSE LUIS RODRIGUEZ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</si>
  <si>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</si>
  <si>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OAG-VAD-0217</t>
  </si>
  <si>
    <t>EFRAIN ALFONSO RADA VARGAS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</si>
  <si>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DIRECCIÓN DE BIENESTAR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CORRESPONDIENTE.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</si>
  <si>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OAG-VAD-0218</t>
  </si>
  <si>
    <t>ALFREDO SHARYNE VALDELAMAR SALJA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</si>
  <si>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EL DISEÑO DE ESTRATEGIAS DE PROMOCIÓN, DIFUSIÓN Y DIVULGACIÓN DE LA DISCIPLINA DEPORTIVA QUE DIRIGE, ASÍ COMO AJUSTAR EL DESARROLLO DE SUS ACTIVIDADES A LAS NUEVAS MEDIDAS ACADÉMICAS (VIRTUALIDAD Y/O ALTERNANCIA). 4. APOYAR LA EJECUCIÓN DE ESTRATEGIAS QUE PROMUEVAN E INCENTIVEN LA PARTICIPACIÓN DE TODOS LOS ESTAMENTOS UNIVERSITARIOS EN EL DEPORTE O DISCIPLINA QUE DIRIGE, ASÍ COMO AJUSTAR EL DESARROLLO DE SUS ACTIVIDADES A LAS NUEVAS MEDIDAS ACADÉMICAS (VIRTUALIDAD Y/O ALTERNANCIA). 5. APOYAR LA CONSTRUCCIÓN DE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APOYAR LA PLANIFICACIÓN, DESARROLLO Y EJECUCIÓN DE INTERCAMBIOS, TORNEOS, CAMPEONATOS, OLIMPIADAS Y/O EVENTOS INTERNOS. 7. ASESORAR A LA INSTITUCIÓN EN LA PLANIFICACIÓN DE INTERCAMBIOS, TORNEOS, CAMPEONATOS, OLIMPIADAS Y/O EVENTOS EXTERNOS DEL ORDEN LOCAL, DEPARTAMENTAL, REGIONAL, NACIONAL E INTERNACIONAL. 8. DILIGENCIAR OPORTUNAMENTE TODOS LOS FORMATOS ESTABLECIDOS POR BIENESTAR UNIVERSITARIO EN EL SISTEMA DE GESTIÓN DE LA CALIDAD Y OTROS PROCESOS, PARA EL REGISTRO DE TODAS LAS ACTIVIDADES QUE SE REALICEN DESDE EL DEPORTE O DISCIPLINA CORRESPONDIENTE. 9. ENTREGAR SEMANALMENTE O EN LOS TIEMPOS Y SEGÚN LAS DIRECTRICES QUE EL DIRECTOR DE BIENESTAR UNIVERSITARIO O EL COORDINADOR DEL ÁREA ESTABLEZCAN, INFORMES ESTADÍSTICOS DE LAS ACTIVIDADES REALIZADAS. 10.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</si>
  <si>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OAG-VAD-0219</t>
  </si>
  <si>
    <t>YOLANDA AGUILAR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</si>
  <si>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AUXILIAR DE ENFERMERÍA A TODOS LOS MIEMBROS DE COMUNIDAD UNIVERSITARIA QUE LO SOLICITEN. 3. APOYAR A LA DIRECCIÓN DE BIENESTAR EN EL CUIDADO DE LA SALUD DE LOS MIEMBROS DE LA COMUNIDAD UNIVERSITARIA, ATENDIÉNDOLOS EN FORMA PERSONALIZADA, INTEGRAL Y CONTINUA, RESPETANDO SUS VALORES, COSTUMBRE Y CREENCIAS. 4. APOYAR AL DIRECTOR DE BIENESTAR EN LA EJECUCIÓN DE ACCIONES COMPRENDIDAS EN LOS PROGRAMAS DE SALUD QUE DEN SOLUCIÓN A LOS PROBLEMAS DE LA COMUNIDAD UNIVERSITARIA. 5. APOYAR A LA DIRECCIÓN DE BIENESTAR EN LA VALORACIÓN DE LA INFORMACIÓN RECOGIDA DE LOS PACIENTES PARA REALIZAR REGISTROS DE LA HISTORIA CLÍNICA. 6. APOYAR A LA DIRECCIÓN DE BIENESTAR EN LA EJECUCIÓN DE ACTIVIDADES DE PROMOCIÓN Y FOMENTO DE LA SALUD A LOS MIEMBROS DE LA COMUNIDAD UNIVERSITARIA. 7. APOYAR A LA DIRECCIÓN DE BIENESTAR EN LA ORIENTACIÓN EN CONSULTA A LOS MIEMBROS DE LA COMUNIDAD UNIVERSITARIA PARA QUE ASUMA CONDUCTAS RESPONSABLES EN EL CUIDADO DE SU SALUD. 8. APOYAR A LA DIRECCIÓN DE BIENESTAR EN LA EJECUCIÓN DE TÉCNICAS Y PROCEDIMIENTOS COMO AUXILIAR DE ENFERMERÍA EN EL ÁMBITO DE SU COMPETENCIA. 9. APOYAR AL COORDINADOR DEL ÁREA EN LA ACTUALIZACIÓN DEL INVENTARIO DE LOS EQUIPOS DE OFICINA Y DE INSUMOS MÉDICOS Y GARANTIZAR EL BUEN USO DE LOS MISMOS. 10. ENTREGAR AL COORDINADOR DEL ÁREA AL MOMENTO DE TERMINAR LA ORDEN DE PRESTACIÓN DE SERVICIOS, EL INVENTARIO DE LOS EQUIPOS DE OFICINA QUE LE FUERON FACILITADOS PARA LA EJECUCIÓN DEL OBJETO CONTRACTUAL. 11. APOYAR A LA DIRECCIÓN DE BIENESTAR EN EL FOMENTO AL INTERIOR DE LA COMUNIDAD UNIVERSITARIA DE ACTIVIDADES DE PROMOCIÓN Y PREVENCIÓN, EVITANDO DE ESTA MANERA LA APARICIÓN DE ENFERMEDADES Y CONCIENTIZAR A LA COMUNIDAD UNIVERSITARIA A INCORPORAR ESTILOS DE VIDA SALUDABLE. 12.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13.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14. ENTREGAR DE MANERA OPORTUNA Y BAJO SU RESPONSABILIDAD LOS INFORMES QUE SE LE SOLICITEN QUE SEAN DE SU COMPETENCIA PARA SER PRESENTADOS EN OTRAS DEPENDENCIAS. 15. APOYAR A LA DIRECCIÓN DE BIENESTAR EN LA EN LA PARTICIPACIÓN DE EVENTOS ACADÉMICOS, CIENTÍFICOS, ARTÍSTICOS, CULTURALES Y DEPORTIVOS 16. APOYAR AL DIRECTOR DE BIENESTAR EN LA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</si>
  <si>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OPSP-VAD-0220</t>
  </si>
  <si>
    <t>WUENDY JOHANA SILVA RODRIGUEZ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</si>
  <si>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AL DIRECTOR DE BIENESTAR EN EL PROCESO DE PLANEACIÓN Y EJECUCIÓN DE LAS ACTIVIDADES PROPIAS DEL PROTOCOLO INSTITUCIONAL PARA LA PREVENCIÓN Y ATENCIÓN DE LA VIOLENCIA BASADA EN GÉNERO Y VIOLENCIA SEXUAL. 10. APOYAR A LA DIRECCIÓN DE BIENESTAR EN LA REALIZACIÓN DE LAS VISITAS DOMICILIARIAS QUE SE REQUIERAN EN EL MARCO DEL PROCESO DE ADMISIÓN PARA ASPIRANTES.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</si>
  <si>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OAG-VAD-0221</t>
  </si>
  <si>
    <t>IVONE PAOLA ARIAS ALCOCER</t>
  </si>
  <si>
    <t>LA PRESENTE ORDEN TIENE POR OBJETO: 1. APOYAR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APOYAR EN LA CONSOLIDACIÓN DE LA INFORMACIÓN RELACIONADA CON LOS ESTUDIANTES BENEFICIADOS DE LAS DISTINTAS BECAS OFRECIDAS POR LA UNIVERSIDAD PARA POBLACIÓN CON VULNERABILIDAD SOCIOECONÓMICA. 4. APOYAR EN LA PLANEACIÓN Y EJECUCIÓN DE LOS PROGRAMAS DE ESTÍMULOS Y BECAS ESTUDIANTILES OFRECIDOS POR LA INSTITUCIÓN. 5. APOYAR EN LA PLANEACIÓN Y EJECUCIÓN DEL PROGRAMA DE ALMUERZO Y REFRIGERIOS GRATUITOS OFRECIDOS POR LA UNIVERSIDAD. 6. APOYAR EN LA ORGANIZACIÓN Y TRASFERENCIA DEL ARCHIVO DE LA DIRECCIÓN DE BIENESTAR UNIVERSITARIO. 7. PRESENTAR INFORMES MENSUALES AL DIRECTOR DE BIENESTAR UNIVERSITARIO SOBRE LAS ACTIVIDADES DESARROLLADAS Y PLANTEADAS EN EL PLAN DE TRABAJO. 8. APOYAR LA IMPLEMENTACIÓN DE LAS ESTRATEGIAS DISEÑADAS PARA ACOMPAÑAR DE MANERA INTEGRAL A LOS ESTUDIANTES QUE HAGAN PARTE DEL PROGRAMA DE BECAS DE LA INSTITUCIÓN.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</si>
  <si>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OPSP-VAD-0222</t>
  </si>
  <si>
    <t>ORLANDO DAVID IGUARAN MANJARRES</t>
  </si>
  <si>
    <t>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</si>
  <si>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OAG-VAD-0223</t>
  </si>
  <si>
    <t>OLVIS MARIA LOPEZ CALDERA</t>
  </si>
  <si>
    <t>LA PRESENTE ORDEN TIENE POR OBJETO: 1. APOYAR A LA DIRECCIÓN DE TALENTO HUMANO EN LOS PROGRAMAS DE PROMOCIÓN DE HÁBITOS Y ESTILO DE VIDA SALUDABLE. 2. APOYAR A LA DIRECCIÓN DE TALENTO HUMANO CON LA ATENCIÓN DE ENFERMERÍA A LOS EMPLEADOS AFECTADOS POR UNA ENFERMEDAD RELACIONADA CON EL TRABAJO O ENFERMEDAD COMÚN, QUE ESTÉ DENTRO DE LOS SISTEMAS DE VIGILANCIA EPIDEMIOLÓGICA DESARROLLADOS POR LA UNIVERSIDAD. 3. APOYAR A LA DIRECCIÓN DE TALENTO HUMANO EN LAS ACTIVIDADES DE PREVENCIÓN DE ENFERMEDADES LABORALES, ACCIDENTES DE TRABAJO Y EDUCACIÓN EN SALUD A LOS EMPLEADOS DE LA UNIVERSIDAD Y PARTES INTERESADAS DEL SISTEMA DE GESTIÓN DE SEGURIDAD Y SALUD EN EL TRABAJO. 4. APOYAR A LA DIRECCIÓN DE TALENTO HUMANO EN LA SENSIBILIZACIÓN Y SOCIALIZACIÓN DE LOS PROGRAMAS, PLANES Y PROYECTOS ESTABLECIDOS EN LA UNIVERSIDAD EN MATERIA DE SEGURIDAD Y SALUD EN EL TRABAJO. 5. APOYAR A LA DIRECCIÓN DE TALENTO HUMANO EN LA ELABORACIÓN Y ACTUALIZACIÓN DE LAS DIFERENTES MATRICES DE PELIGROS DE LA UNIVERSIDAD DEL MAGDALENA. 6. APOYAR A LA DIRECCIÓN DE TALENTO HUMANO EN LA REALIZACIÓN DE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</si>
  <si>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OAG-VAD-0224</t>
  </si>
  <si>
    <t>MARIA DE JESUS GALINDO VILLALOBOS</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</si>
  <si>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APOYAR EN LA ELABORACIÓN DE LAS LIQUIDACIONES DE CENTRO DE POSGRADOS Y FACULTADES. 4. APOYAR EN LA ELABORACIÓN Y ACTUALIZACIÓN DE LA BASE DE DATOS DE DOCENTES CATEDRÁTICOS DEL CENTRO DE POSGRADOS Y FACULTADES. 5. APOYAR A  LA DIRECIÓN DE TALENTO HUMANO  EN EL CONTROL DE LAS BONIFICACIONES NO CONSTITUTIVAS DE DOCENTES DE PLANTA, OCASIONALES Y EMPLEADOS. 6.  APOYAR A LA DIRECIÓN DE TALENTO HUMANO  EN LA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UNIMAGDALENA.13. APOYAR A LA DIRECIÓN DE TALENTO HUMANO  EN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</si>
  <si>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OAG-VAD-0225</t>
  </si>
  <si>
    <t>MAXIMILIANO GARCIA TEJEDA</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</si>
  <si>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</si>
  <si>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OPSP-VAD-0226</t>
  </si>
  <si>
    <t>JHON JAIRO PEREZ DE LOS REYES</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</si>
  <si>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</si>
  <si>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OAG-VAD-0227</t>
  </si>
  <si>
    <t>YELENA DEL ROSARIO VEGA VEGA</t>
  </si>
  <si>
    <t>LA PRESENTE ORDEN TIENE POR OBJETO: 1 APOYAR EL SOPORTE TÉCNICO MÓVIL A LOS USUARIOS A TRAVÉS DEL CHAT-ACTIVO+CODIGOQR, DONDE SE REQUIERA. 2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</si>
  <si>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OAG-VAD-0228</t>
  </si>
  <si>
    <t>JOSE IGNACIO STROBEL PAREJO</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</si>
  <si>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RESPETAR Y SOCIALIZAR LA PROGRAMACIÓN QUE DESDE LA PLATAFORMA SIARE SE ESTABLEZCA PARA EL USO DE LOS ESPACIOS. 15. HACER EVALUACIÓN A LOS USUARIOS FRENTE AL PRÉSTAMO DEL RECURSO AUDITORIO SU DOTACIÓN Y ESPACIO.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</si>
  <si>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OAG-VAD-0229</t>
  </si>
  <si>
    <t>LAINA VANESSA CERVANTES AREVALO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</si>
  <si>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LAS ORDENES Y/O CONTRATOS QUE SUSCRIBA LA VICERRECTORÍA ADMINISTRATIVA Y LA DIRECCIÓN ADMINISTRATIVA. 2. APOYAR AL GRUPO INTERNO DE CONTRATACIÓN EN EL CARGUE DE INFORMACIÓN A LA PLATAFORMA DEL SECOP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EL CARGUE Y ACTUALIZACIÓN DE LA INFORMACIÓN DE LAS ÓRDENES DE SERVICIOS PROFESIONALES Y DE APOYO A LA GESTIÓN QUE SUSCRIBA LA VICERRECTORÍA ADMINISTRATIVA Y/O DIRECCIÓN ADMINISTRATIVA EN LA PLATAFORMA SIA OBSERVA DE LA AUDITORÍA GENERAL DE LA REPÚBLICA.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</si>
  <si>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OPSP-VAD-0230</t>
  </si>
  <si>
    <t>JENNY FERNANDA TORRES BRAVO</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</si>
  <si>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APOYAR EN EL ANÁLISIS Y SEGUIMIENTO DE LOS INDICADORES DEL PLAN DE ACCIÓN DEL PROYECTO FORTALECIMIENTO DE LOS PROCESOS DE AUTOEVALUACIÓN, ACREDITACIÓN Y MEJORAMIENTO CONTINUO. 4. ASESORAR Y APOYAR LA FORMULACIÓN Y EJECUCIÓN DE ACCIONES DE MEJORAMIENTO PARA GARANTIZAR LA EFICACIA DE LA ARTICULACIÓN DEL SISTEMA DE GESTIÓN INTEGRAL DE LA INSTITUCIÓN. 5. APOYAR EN LOS PROCESOS DE AUTOEVALUACIÓN CON FINES DE RENOVACIÓN DE REGISTROS CALIFICADOS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</si>
  <si>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OPSP-VAD-0231</t>
  </si>
  <si>
    <t>ANDREA CAROLINA MARTINEZ GUERRERO</t>
  </si>
  <si>
    <t>LA PRESENTE ORDEN TIENE POR OBJETO: 1. APOYAR EN LA  REVISIÓN DE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EN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APOYAR EN LA VERIFICACIÓN DE LA APLICACIÓN DE LOS PROCEDIMIENTOS PARA LA TOMA DE ACCIONES CORRECTIVAS, PREVENTIVAS Y DE MEJORA; Y DE AUDITORÍAS INTERNAS DE CALIDAD Y EL CORRECTO DILIGENCIAMIENTO DE LOS FORMATOS ALLÍ DESCRITOS. 10. APOYAR EN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</si>
  <si>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OPSP-VAD-0232</t>
  </si>
  <si>
    <t>INDIRA ALEJANDRA OLIVEROS OROZCO</t>
  </si>
  <si>
    <t>LA PRESENTE ORDEN TIENE POR OBJETO: 1. APOYAR A LA OFICINA DE RELACIONES INTERNACIONALES EN LAS INICIATIVAS DE INTERNACIONALIZACIÓN DE LOS POSGRADOS. 2. APOYAR A LA OFICINA DE RELACIONES INTERNACIONALES EN LA GESTIÓN DE DOBLES TITULACIONES INTERNACIONALES 3. APOYAR A LA OFICINA DE RELACIONES INTERNACIONALES EN EL ANÁLISIS DE IMPACTO DE LOS PROGRAMAS DE INTERNACIONALIZACIÓN. 4. APOYAR AL JEFE DE LA OFICINA DE RELACIONES INTERNACIONALES EN LA FORMULACIÓN DE PROYECTOS INTERNACIONALES. 5. APOYAR A LA OFICINA DE RELACIONES INTERNACIONALES EN LA EJECUCIÓN DE PROYECTOS INTERNACIONALES.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</si>
  <si>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OPSP-VAD-0233</t>
  </si>
  <si>
    <t>NATALIA MARLEN LAFAURIE PALACIO</t>
  </si>
  <si>
    <t>LA PRESENTE ORDEN TIENE POR OBJETO: 1. APOYAR  A LA OFICINA DE RELACIONES INTERNACIONALES EN LAS  ASESORÍAS  A  ESTUDIANTES  PARA  MOVILIDAD INTERNACIONAL. 2. APOYAR LA GESTIÓN DE LAS COMUNICACIONES DE LA ORI. 3.APOYAR A LA OFICINA DE RELACIONES INTERNACIONALES EN LA GESTIÓN DE CONVENIOS NACIONALES E  INTERNACIONALES.  4.  APOYAR  A LA OFICINA DE RELACIONES INTERNACIONALES EN LAS  INICIATIVAS  DE  INTERNACIONALIZACIÓN  EN  CASA  E  INTERNACIONALIZACIÓN  DEL  CURRÍCULO.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</si>
  <si>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OPSP-VAD-0234</t>
  </si>
  <si>
    <t>SMITH ADRIANA YANCY CABALLERO</t>
  </si>
  <si>
    <t>LA PRESENTE ORDEN TIENE POR OBJETO: 1. APOYAR AL JEFE DE LA OFICINA DE RELACIONES INTERNACIONALES EN LA COORDINACIÓN Y SUPERVISIÓN DE LOS PROGRAMAS DE INTERCAMBIOS: “CONEXIÓN GLOBAL” "DOBLE TITULACIÓN" "PROGRAMA SEMESTRE EN EL EXTERIOR". 2. APOYAR A LA OFICINA DE RELACIONES INTERNACIONALES EN LA REALIZACIÓN, SEGUIMIENTO Y PROMOCIÓN DE LAS CONVOCATORIAS. 3. APOYAR A LA OFICINA DE RELACIONES INTERNACIONALES EN LAS ASESORÍAS A ESTUDIANTES. 4. APOYAR A LA OFICINA DE RELACIONES INTERNACIONALES EN EL PROCESO DE SELECCIÓN Y POSTULACIÓN DE ESTUDIANTES. 5. APOYAR A LA OFICINA DE RELACIONES INTERNACIONALES EN EL SEGUIMIENTO A LOS ESTUDIANTES SELECCIONADOS DURANTE Y DESPUÉS DEL INTERCAMBIO (HOMOLOGACIÓN DE ASIGNATURAS) 6. APOYAR AL JEFE DE LA OFICINA DE RELACIONES INTERNACIONALES EN LA COORDINACIÓN DE LAS INICIATIVAS DE INTERNACIONALIZACIÓN DEL CURRÍCULO  E INTERNACIONALIZACIÓN EN CASA. 7. APOYAR A LA OFICINA DE RELACIONES INTERNACIONALES EN LA COORDINACIÓN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</si>
  <si>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OPSP-VAD-0235</t>
  </si>
  <si>
    <t>LA PRESENTE ORDEN TIENE POR OBJETO: 1. APOYAR A LA OFICINA DE RELACIONES INTERNACIONALES EN LA ELABORACIÓN DE PROYECTOS DE COOPERACIÓN INTERNACIONAL EN EDUCACIÓN SUPERIOR. 2.  APOYAR AL JEFE DE LA OFICINA DE RELACIONES INTERNACIONALES EN LA COORDINACIÓN DE PROYECTOS DE COOPERACIÓN INTERNACIONAL EN EDUCACIÓN SUPERIOR  3. APOYAR AL JEFE DE LA OFICINA DE RELACIONES INTERNACIONALES EN EL SEGUIMIENTO DE INDICADORES Y GESTIÓN DE LA CALIDAD, COGUI+. 4. APOYAR A LA OFICINA DE RELACIONES INTERNACIONALES EN EL DESARROLLO DE AGENDAS DE COLABORACIÓN CON INSTITUCIONES INTERNACIONALES. 5. APOYAR A LA OFICINA DE RELACIONES INTERNACIONALES EN LA ESTRATEGIA DE MOVILIZACIÓN DE RECURSOS INTERNACIONALES. 6. AL JEFE DE LA OFICINA DE RELACIONES INTERNACIONALES EN EL MANEJO DE LAS REDES SOCIALES Y ESTRATEGIA TRANSMEDIA DE LA OFICINA. 7. APOYAR A LA OFICINA DE RELACIONES INTERNACIONALES EN EL DESARROLLO DE PROCESOS DE MEJORA CONTINUA Y ADOPCIÓN DE TECNOLOGÍAS.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</si>
  <si>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OPSP-VAD-0236</t>
  </si>
  <si>
    <t>MARIANA STAND AYALA</t>
  </si>
  <si>
    <t>LA PRESENTE ORDEN TIENE POR OBJETO: 1. ASESORAR COMUNICACIONES PARA LA PLATAFORMA VIDEOSFERAS 2. APOYAR A LA DIRECCIÓN TÉCNICA DEL PROGRAMA DE CINE Y AUDIOVISUALES EN LA REALIZACIÓN DEL WEB MASTER DE LA PLATAFORMA VOD 3. APOYAR A LA DIRECCIÓN TÉCNICA DEL PROGRAMA DE CINE Y AUDIOVISUALES EN LA REVISIÓN DE CARTAS DE AUTORIZACIÓN Y SESIÓN DE DERECHOS PARA LAS OBRAS QUE HARÁN PARTE DE LA PLATAFORMA VOD 4. APOYAR A LA DIRECCIÓN TÉCNICA DEL PROGRAMA DE CINE Y AUDIOVISUALES EN LA FORMALIZACIÓN DE LAS PELÍCULAS QUE HARÁN PARTE DE LA PLATAFORMA 5. APOYAR A LA DIRECCIÓN TÉCNICA DEL PROGRAMA DE CINE Y AUDIOVISUALES EN LA FORMULACIÓN DE CONVOCATORIAS DE FINANCIACIÓN PARA PROYECTOS INTERNOS DEL PROGRAMA 6. APOYAR A LA DIRECCIÓN TÉCNICA DEL PROGRAMA DE CINE Y AUDIOVISUALES EN LA GESTIÓN DE CONVENIOS CON OTRAS INSTITUCIONES AFINES AL ÁREA AUDIOVISUAL 7. APOYAR A LA DIRECCIÓN TÉCNICA DEL PROGRAMA DE CINE Y AUDIOVISUALES EN LAS ACTIVIDADES DE EXTENSIÓN Y FORMACIÓN DE PÚBLICO COMO CINE FOROS, PARTICIPACIÓN EN FESTIVALES.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</si>
  <si>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LAURA MARCELA MORALES GUERRERO</t>
  </si>
  <si>
    <t>OAG-VAD-0237</t>
  </si>
  <si>
    <t>KELLYS MARIA MANCERA LOPEZ</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</si>
  <si>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</si>
  <si>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OAG-VAD-0238</t>
  </si>
  <si>
    <t>ESTEFANY RAMOS PEREZ</t>
  </si>
  <si>
    <t>LA PRESENTE ORDEN TIENE POR OBJETO: 1. APOYAR EN LA RECEPCIÓN E INGRESO DE PERSONAL A CLÍNICA, ESTO INCLUYE A PACIENTES, DOCENTES, ESTUDIANTES Y PERSONAL DE APOYO. 2. APOYAR EN LA TOMA DE LOS SIGNOS Y SÍNTOMAS, MEDIANTE LA ENCUESTA DE VERIFICACIÓN A PACIENTES, DOCENTES, ESTUDIANTES, PERSONAL AUXILIAR, Y ADMINISTRATIVO DE LA CLÍNICA. 3. REALIZAR VERIFICACIÓN QUE EL PACIENTE ACUDA A LA CONSULTA ODONTOLÓGICA SIN ACOMPAÑANTE Y EVITAR LLEVAR ELEMENTOS INNECESARIOS. (EXCEPCIONES EN CASO DE MENORES DE EDAD, Y PERSONAS CON CONDICIONES ESPECIALES) 4. REALIZAR TOMA DE TEMPERATURA Y REGISTRO EN FORMATO ESTABLECIDO A PACIENTES, DOCENTES, ESTUDIANTES, PERSONAL AUXILIAR Y ADMINISTRATIVO DE LA CLÍNICA. 5. REALIZAR INDICACIÓN AL PERSONAL QUE INGRESE A LA CLÍNICA SOBRE EL PROTOCOLO DE LAVADO DE MANOS. 6. REALIZAR SEGUIMIENTO A QUE TODO EL PERSONAL ANTES DE INGRESAR A LA CLÍNICA REALICE EL PROCESO DE DESINFECCIÓN DE ZAPATOS (TAPETE). 7. APOYAR EN LA VERIFICACIÓN DEL USO OBLIGATORIO DE TAPABOCA AL INGRESO DE LA CLÍNICA. 8. RECIBIR INSTRUMENTAL CONTAMINADO, LAVADO Y EMPAQUE DEL INSTRUMENTAL EN LA CENTRAL DE ESTERILIZACIÓN, DESPUÉS DEL TURNO CLÍNICO.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</si>
  <si>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OAG-VAD-0239</t>
  </si>
  <si>
    <t>DIANA PAOLA OROZCO TETE</t>
  </si>
  <si>
    <t>LA PRESENTE ORDEN TIENE POR OBJETO: 1. APOYAR EN LA BÚSQUEDA DE PARE PARA EVALUACIÓN DE ARTÍCULOS, CAPÍTULOS DE LIBRO, LIBROS, SOFTWARE, OBRAS ARTÍSTICAS, VIDEOS. 2. APOYAR EN LA ELABORACIÓN DE LAS COMUNICACIONES PARA LOS DOCENTES. 3. APOYAR EN LA REVISIÓN DE HOJAS DE VIDA PARA REALIZA CATEGORIZACIONES DE NUEVOS DOCENTES CATEDRÁTICOS. 4. APOYAR EN LA REVISIÓN DE HOJAS DE VIDA PARA REALIZA RECATEGORIZACIONES DE DOCENTES CATEDRÁTICOS ANTIGUOS. 5. APOYAR EN LA ELABORACIÓN DE RESOLUCIONES DE RECONOCIMIENTO D PUNTAJE SALARIAL Y DE BONIFICACIÓN.  6. APOYAR EN LA ELABORACIÓN DE INFORMES DE CATEGORÍAS DE DOCENTE CATEDRÁTICOS. 7. APOYAR EN LA CONSOLIDACIÓN DE INFORMACIÓN HISTÓRICA DE L PRODUCTIVIDAD DE DOCENTES DE OCASIONALES. 8. APOYAR EN LA RECEPCIÓN Y REVISIÓN DE SOLICITUDES REALIZADAS POR LO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9. ATENCIÓN A DOCENTES CATEDRÁTICOS PARA BRINDAR APOYO E INFORMACIÓN DE LAS SOLICITUDES EN TRÁMITE.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</si>
  <si>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ALICIA ESTHER CASTRO VILLEGAS </t>
  </si>
  <si>
    <t>OAG-VAD-0240</t>
  </si>
  <si>
    <t>MARIA JOSE MEYER MUGNO</t>
  </si>
  <si>
    <t>LA PRESENTE ORDEN TIENE POR OBJETO: 1.APOYAR EN LA PROYECCIÓN DE  ÓRDENES, CONTRATOS, RESOLUCIONES Y FORMATOS AUTORIZADOS POR LA VICERRECTORÍA ACADÉMICA. 2. APOYAR EN LA PROYECCIÓN DE    MODIFICACIONES Y/O ADICIONES, ACTAS DE INICIO, SUSPENSIÓN REINICIO Y FINALIZACIÓN O TERMINACIÓN DE LAS ÓRDENES AUTORIZADAS POR LA VICERRECTORÍA ACADÉMICA. 3. APOYAR EN EL CARGUE DE INFORMACIÓN DE MODIFICACIONES, ADICIONE TERMINACIONES Y LIQUIDACIONES DE LAS ÓRDENES Y CONTRATOS EXPEDIDOS POR LA VICERRECTORÍA ACADÉMICA EN LAS PLATAFORMAS SIA OBSERVA Y SECOP L, EN LOS PLAZOS ESTABLECIDOS.  4.APOYAR EN LA CONSOLIDACIÓN DE INFORMACIÓN PARA EL TRÁMITE DE RESERVAS DEL SERVICIO DE HOSPEDAJE PARA DOCENTES VISITANTES SOLICITADOS POR LAS DIRECCIONES DE PROGRAMAS. 5. APOYAR A LA DIRECTORA CURRICULAR EN LA ORGANIZACIÓN DE REUNIONES SEGUIMIENTO AL PROCESO DEL  PROGRAMA DE MONITORIAS ACADÉMICAS.  6. APOYAR CON EL SEGUIMIENTO Y TRÁMITE DE SOLICITUDES DE ESTUDIANTE MONITORES RECIBIDAS EN LA VICERRECTORÍA ACADÉMICA.  7.APOYAR EN EL PROCESO DE ATENCIÓN A ESTUDIANTES BENEFICIARIOS DEL PROGRAMA DE MONITORIA ACADÉMICAS, COORDINACIONES ACADÉMICAS Y DIRECCIONES DE PROGRAMA CON EL FIN DE BRINDAR APOYO CON LOS TRÁMITES RELACIONADOS CON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</si>
  <si>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LEYNIN ESTHER CAAMAÑO ROCHA</t>
  </si>
  <si>
    <t>OPSP-VAD-0241</t>
  </si>
  <si>
    <t>MARTA CRISTINA MEJIA SANCHEZ</t>
  </si>
  <si>
    <t>LA PRESENTE ORDEN TIENE POR OBJETO: 1. APOYAR EN LA CONSOLIDACIÓN DE LA INFORMACIÓN RELACIONADA CON LA ASIGNACIÓN ACADÉMICA.  2. APOYAR EN LA CONSOLIDACIÓN INFORMACIÓN PARA LA ELABORACIÓN DE RESOLUCIONES DE PAGO POR CONCEPTO DE BONIFICACIONES NO CONSTITUTIVAS DE SALARIO DEL PREGRADO PRESENCIAL DE DOCENTES DE PLANTA Y FUNCIONARIOS ADMINISTRATIVOS. 3. APOYAR EN LA ELABORAR DE ACTAS DE VINCULACIÓN, DISMINUCIÓN Y/O MODIFICATORIOS DE CÁTEDRA.  4. APOYAR EN EL DILIGENCIAMIENTO DE INFORMES REQUERIDOS POR ENTES EXTERNOS (DANE, SNIES) 5. APOYAR EN LA ELABORACIÓN DE RESOLUCIONES DE TRÁMITES DE PAGO DE ASUNTOS Y ACTIVIDADES ACADÉMICAS.  6. APOYAR EN LA ELABORACIÓN DE INFORMES RELACIONADOS CON TEMAS DE CÁTEDRAS QUE LA DIRECCIÓN CURRICULAR O EL VICERRECTOR ACADÉMICO. 7. ASESORAR A DOCENTES CATEDRÁTICOS, COORDINACIONES ACADÉMICAS O DIRECCIONES DE PROGRAMA QUE REQUIEREN INFORMACIÓN O APOYO EN TEMAS DE CÁTEDRAS, ADICIONES, DISMINUCIONES Y/O MODIFICATORIOS.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</si>
  <si>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OPSP-VAD-0242</t>
  </si>
  <si>
    <t>GISELL GRAVINI PORRAS</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</si>
  <si>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9)ASESORAR Y APOYAR EN LA FORMULACIÓN Y EJECUCIÓN DEL PLAN Y CAPACITACIÓN DE LOS DOCENTES CON RESPECTO A LA FUNCIÓN ESPECÍFICA DE EDUCAR A ESTUDIANTES CON DISCAPACIDAD.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</si>
  <si>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OAG-VAD-0250</t>
  </si>
  <si>
    <t>JONATAN VARGAS RAMOS</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</si>
  <si>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</si>
  <si>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OPSP-VAD-0251</t>
  </si>
  <si>
    <t>JESUS DAVID MIRANDA CORRALES</t>
  </si>
  <si>
    <t>LA PRESENTE ORDEN TIENE POR OBJETO: 1. ASESORAR Y APOYAR LA PLANEACIÓN DE LOS PROCESOS ADMINISTRATIVOS. 2.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EN LA REALIZACIÓN DE ESTUDIOS DE PROYECTOS INSTITUCIONALES DESDE LA GESTIÓN ADMINISTRATIVA. 4. ASESORAR Y APOYAR EN LA ELABORACIÓN Y PRESENTACIÓN DE INFORMES RELACIONADOS CON LA GESTIÓN ADMINISTRATIVA INSTITUCIONAL. 5.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</si>
  <si>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OAG-VAD-0252</t>
  </si>
  <si>
    <t>MARIO ALBERTO MENDEZ VAZQUEZ</t>
  </si>
  <si>
    <t>LA PRESENTE ORDEN TIENE POR OBJETO: 1. APOYAR EN LA ACTUALIZACIÓN DE LA INFORMACIÓN Y PARAMETRIZACIÓN DEL SISTEMA DE INFORMACIÓN DE MANTENIMIENTO. 2. APOYAR EN LA VERIFICACIÓN DEL INVENTARIO Y LOS ELEMENTOS NECESARIOS PARA LA EJECUCIÓN DEL MANTENIMIENTO. 3. APOYAR EN LA ELABORACIÓN DE INFORMES DE LOS ESTADOS DE LOS BIENES DE LA INSTITUCIÓN. 4. APOYAR EN EL SEGUIMIENTO Y CONTROL DE LOS SERVICIOS DE APOYO A CARGO DE LOS GRUPOS DE TRABAJO ADSCRITOS A LA DIRECCIÓN ADMINISTRATIVA. 5.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</si>
  <si>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OAG-VAD-0253</t>
  </si>
  <si>
    <t>MARTIN ALONSO SUAREZ MAZENETT</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</si>
  <si>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(VIRTUALES, PRESENCIALES Y/O EN ALTERNANCIA). 3. ASESORAR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ASESORAR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CORRESPONDA.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</si>
  <si>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OPSP-VAD-0254</t>
  </si>
  <si>
    <t>NATALIA RUIZ CAPATAZ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</si>
  <si>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LAS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APOYAR A LA DIRECCIÓN DE BIENESTAR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</si>
  <si>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OPSP-VAD-0255</t>
  </si>
  <si>
    <t>ORLANDO SANTIAGO MORENO BARRIGA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</si>
  <si>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DEPORTÓLOGO A TODOS LOS MIEMBROS DE COMUNIDAD UNIVERSITARIA. 3. APOYAR A LA DIRECCIÓN DE BIENESTAR EN EL FOMENTO AL INTERIOR DE LA COMUNIDAD UNIVERSITARIA DE ACTIVIDADES DE PROMOCIÓN Y PREVENCIÓN, PARA CONCIENTIZAR A LA COMUNIDAD UNIVERSITARIA SOBRE ESTILOS DE VIDA SALUDABLE. 4. DILIGENCIAR LOS FORMATOS DE ATENCIÓN REGISTRADOS EN EL PROCESO "BIENESTAR UNIVERSITARIO" DEL SISTEMA DE GESTIÓN DE CALIDAD. 5. PRESENTAR INFORMES MENSUALES AL COORDINADOR DEL ÁREA SOBRE LAS ACTIVIDADES DESARROLLADAS Y PLANTEADAS EN EL PLAN DE TRABAJO, PARA LA VERIFICACIÓN Y EVALUACIÓN DEL CUMPLIMIENTO DE LAS METAS PROPUESTAS. EL INFORME DEBE TENER ANEXOS. 6. ENTREGAR DE MANERA OPORTUNA Y BAJO SU RESPONSABILIDAD LOS INFORMES QUE SE LE SOLICITEN PARA SER PRESENTADOS EN OTRAS DEPENDENCIAS. 7. APOYAR A LA DIRECCIÓN DE BIENESTAR EN EL FOMENTO EN LA PARTICIPACIÓN EN EVENTOS QUE PROGRAME LA UNIVERSIDAD DEL MAGDALENA 8. APOYAR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</si>
  <si>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OAG-VAD-0256</t>
  </si>
  <si>
    <t>WILLIAM EDUARDO VELEZ GONZALEZ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</si>
  <si>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UNIVERSITARIO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</si>
  <si>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OAG-VAD-0257</t>
  </si>
  <si>
    <t>YANETH DEL SOCORRO DIAZ CHARRIS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</si>
  <si>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A PLANIFICACIÓN, DESARROLLO Y EJECUCIÓN CONCURSOS, FESTIVALES Y/O EVENTOS INTERNOS DONDE PARTICIPEN TODOS LOS MIEMBROS DE LA COMUNIDAD UNIVERSITARIA. 5APOYAR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</si>
  <si>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OAG-VAD-0258</t>
  </si>
  <si>
    <t>LILIBETH ESTHER FLOREZ DIAZ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</si>
  <si>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</si>
  <si>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OAG-VAD-0259</t>
  </si>
  <si>
    <t>WALDIR MANGA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</si>
  <si>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ORGANIZACIÓN DE PLANES DE ACONDICIONAMIENTO FÍSICO PARA LOS MIEMBROS DE LA COMUNIDAD UNIVERSITARIA QUE PRACTIQUEN DISCIPLINAS DEPORTIVAS EN LOS NIVELES FORMATIVO Y REPRESENTATIVO. 3. APOYAR A LA DIRECCIÓN DE BIENESTAR EN EL DISEÑO, IMPLEMENTACIÓN Y EJECUCIÓN DE UN PLAN DE ENTRENAMIENTO PARA EL ACONDICIONAMIENTO FÍSICO DE LOS DEPORTISTAS OBEDECIENDO A LAS PARTICULARIDADES DE CADA DISCIPLINA DEPORTIVA OFRECIDA EN LA INSTITUCIÓN. 4. APOYAR Y ASESORAR EN LA PLANIFICACIÓN DE LA PARTICIPACIÓN DE LA INSTITUCIÓN EN INTERCAMBIOS, TORNEOS, CAMPEONATOS, OLIMPIADAS Y/O EVENTOS EXTERNOS DEL ORDEN LOCAL, DEPARTAMENTAL, REGIONAL, NACIONAL E INTERNACIONAL. 5. APOYAR EN LA PLANIFICACIÓN Y DESARROLLO DE LOS INTERCAMBIOS, TORNEOS, CAMPEONATOS, OLIMPIADAS Y/O EVENTOS INTERNOS Y EXTERNOS DONDE SE PARTICIPE, RESPETANDO LOS PRINCIPIOS Y VALORES INSTITUCIONALES. 6. DEVOLVER AL FINALIZAR EL SEMESTRE, EL INVENTARIO DE IMPLEMENTOS, UNIFORMES, HERRAMIENTAS Y EQUIPOS QUE LE FUERON FACILITADOS PARA LA EJECUCIÓN DEL OBJETO CONTRACTUAL.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</si>
  <si>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OAG-VAD-0260</t>
  </si>
  <si>
    <t>CRISTIAN ALEXIS ORTIZ BERMUDEZ</t>
  </si>
  <si>
    <t>LA PRESENTE ORDEN TIENE POR OBJETO: 1.APOYAR A LA COORDINACIÓN DEL ÁREA DE FORMACIÓN INTEGRAL EN LA ATENCIÓN AL PÚBLICO EN GENERAL. 2. APOYAR LA REALIZACIÓN DE PROMOCIÓN Y DIVULGACIÓN DE INSCRIPCIONES Y MATRICULAS DE CURSOS DE FORMACIÓN INTEGRAL 3. ORGANIZAR INFORMACIÓN PARA INFORMES. 4. ORGANIZAR LA DOCUMENTACIÓN Y GENERAR LISTADOS DE ESTUDIANTES MATRICULADOS. 5. APOYAR LA GENERACIÓN Y PROYECCIÓN DE INFORME SOBRE EL ÁREA. 6. PRESENTAR INFORMES REQUERIDOS. 7. APOYAR EL CARGUE DE ESPACIOS EN EL SIARE. 8. APOYAR EL CARGUE DE ASIGNACIÓN Y APOYO A DOCENTE. 9. APOYAR EN LA CREACIÓN Y TABULACIÓN DE ENCUESTAS. 10. APOYAR GENERACIÓN DE INFORME DEL SNIES. 11 APOYAR LA GENERACIÓN DEL INFORME DE PRESUPUESTO PROYECCIÓN DE INGRESOS Y GASTOS.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</si>
  <si>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OPSP-VAD-0261</t>
  </si>
  <si>
    <t>GUSTAVO ANTONIO MUÑOZ CONTRERAS</t>
  </si>
  <si>
    <t>LA PRESENTE ORDEN TIENE POR OBJETO: 1. PRESENTAR PLAN DE TRABAJO DE ACTIVIDADES A DESARROLLAR, DETALLANDO OBJETIVOS, FECHAS, METODOLOGÍA, METAS, INDICADORES ACORDES CON LAS DIRECTRICES IMPARTIDAS POR EL DIRECTOR DE BIENESTAR. 2. APOYAR LA FOMENTACIÓN, ORIENTACIÓN Y ORGANIZACIÓN DE ACTIVIDADES DE CARÁCTER RECREATIVO, FORMATIVO Y REPRESENTATIVO PARA EL FORTALECIMIENTO DE LOS PROCESOS DEPORTIVOS DE LA INSTITUCIÓN. 3. APOYAR EL DISEÑO, IMPLEMENTACIÓN Y EJECUCIÓN DE ESTRATEGIAS DE PROMOCIÓN, DIFUSIÓN Y DIVULGACIÓN DE LAS DISCIPLINAS DEPORTIVAS DE LA INSTITUCIÓN. 4. APOYAR EL DISEÑO, IMPLEMENTACIÓN Y EJECUCIÓN DE ESTRATEGIAS QUE PROMUEVAN E INCENTIVEN LA PARTICIPACIÓN DE TODOS LOS ESTAMENTOS UNIVERSITARIOS, ESTUDIANTES, DOCENTES Y FUNCIONARIOS, EN LAS DISCIPLINAS DEPORTIVAS DE LA INSTITUCIÓN. 5. APOYAR LA PLANIFICACIÓN, DESARROLLO Y EJECUCIÓN DE INTERCAMBIOS, TORNEOS, CAMPEONATOS, OLIMPIADAS Y/O EVENTOS INTERNOS. 6. APOYAR LA PARTICIPACIÓN DE LA INSTITUCIÓN EN INTERCAMBIOS, TORNEOS, CAMPEONATOS, OLIMPIADAS Y/O EVENTOS EXTERNOS DEL ORDEN LOCAL, DEPARTAMENTAL, REGIONAL, NACIONAL E INTERNACIONAL. 7. APOYAR Y ASESORAR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APOYAR AL JEFE DE LA OFICINA EN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DISICIPLINA PARA LA CUAL FUE CONTRATADO 10. ENTREGAR SEMANALMENTE O EN LOS TIEMPOS SEGÚN LAS DIRECTRICES QUE EL DIRECTOR DE BIENESTAR UNIVERSITARIO INFORMES ESTADÍSTICOS DE LAS ACTIVIDADES REALIZADAS, ASÍ COMO LAS PARTICIPACIONES DE LOS ESTAMENTOS UNIVERSITARIOS EN LAS MISMAS. 11. APOYAR EN LA ACTUALIZACIÓN DE LA BASE DE DATOS DE LOS ESTUDIANTES QUE GOCEN DE BECA O DESCUENTO EL VALOR DE LA MATRÍCULA, YA SEA POR CUPO ESPECIAL O POR HABER OCUPADO PRIMERO, SEGUNDO O TERCER LUGAR EN EVENTOS EN REPRESENTACIÓN DE LA INSTITUCIÓN. 12.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APOYAR EN CORRDINACIÓN DE LOS INSTRUCTORES DE LAS DISTINTAS DISCIPLINAS Y LAS ÁREAS DE BIENESTAR UNIVERSITARIO, EL PROCESO DE ACOMPAÑAMIENTO INTEGRAL, MÉDICO Y PSICOLÓGICO, A LOS ESTUDIANTES, DOCENTES Y FUNCIONARIOS QUE ESTÉN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APOYAR EN LAS ACTIVIDADES TENDIENTES A COORDINAR EL MANTENIMIENTO DE LOS ESCENARIOS DEPORTIVOS Y ESPACIOS DE ACTIVIDAD FÍSICA. 17. APOYAR Y ASESORAR LAS ACTIVIDADES REALIZADAS POR LOS INSTRUCTORES DE MANERA VIRTUAL Y PRESENCIAL EN CADA UNA DE LAS DISCIPLINAS DEPORTIVAS OFRECIDAS POR LA INSTITUCIÓN. 18. APOYAR Y ASESORAR 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</si>
  <si>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OAG-VAD-0262</t>
  </si>
  <si>
    <t>RAFAEL JOSE COTES OROZCO</t>
  </si>
  <si>
    <t>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APOYAR CON EL FORTALECIMIENTO DEL SISTEMA DE GESTIÓN INTEGRAL DE LA UNIVERSIDAD DEL MAGDALENA ""SISTEMA COGUI"".  9.  PRESENTAR ESPECIALES PARA DÍAS FESTIVOS. 10. REDACTAR BOLETÍNES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</si>
  <si>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HAMLET HASSER LOMBARDI VANEGAS</t>
  </si>
  <si>
    <t>OPSP-VAD-0263</t>
  </si>
  <si>
    <t>BRAYAN ALEXANDER ROMERO OROZCO</t>
  </si>
  <si>
    <t>LA PRESENTE ORDEN TIENE POR OBJETO: 1. PRESTAR ASESORÍA EN LA RESOLUCIÓN DE PETICIONES QUE SE LE HAGA A LA UNIVERSIDAD DEL MAGDALENA DENTRO DE LOS PLAZOS Y/O TÉRMINOS ESTABLECIDOS EN LA LEY. 2. APOYAR EN EL SEGUIMIENTO A LOS PROCEDIMIENTOS ADMINISTRATIVOS QUE LE SEAN SOLICITADOS 3. PROYECTAR LOS ACTOS ADMINISTRATIVOS REQUERIDOS PARA FINES MISIONALES Y DE ORDEN LABORAL. 4. EMITIR CONCEPTOS JURÍDICOS A SOLICITUD DE LA DIRECTORA DE TALENTO HUMANO, RELATIVOS CON LAS FUNCIONES DE LA DEPENDENCIA. EN EL CASO QUE LAS CONSULTAS Y/O CONCEPTOS SE DEBAN ENTREGAR POR ESCRITO, ÉSTOS DEBERÁN SER RUBRICADOS POR EL CONTRATISTA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</si>
  <si>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OPSP-VAD-0264</t>
  </si>
  <si>
    <t>ROSA PAULINA CEBALLOS RIASCOS</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</si>
  <si>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Y ASESORAR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</si>
  <si>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OAG-VAD-0265</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</si>
  <si>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</si>
  <si>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</si>
  <si>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OPSP-VAD-0266</t>
  </si>
  <si>
    <t>ISABEL ROSARIO CASTAÑEDA DE CHARRIS</t>
  </si>
  <si>
    <t>LA PRESENTE ORDEN TIENE POR OBJETO: 1. PRESTAR ASESORÍA, EMITIR CONCEPTOS Y RESOLVER CONSULTAS EN LAS MATERIAS RELACIONADAS CON EL DERECHO LABORAL Y/O ADMINISTRATIVO. EN EL CASO DE QUE LOS CONCEPTOS SE DEBAN ENTREGAR POR ESCRITO, ÉSTOS DEBERÁN SER RUBRICADOS POR EL CONTRATISTA. 2. ASESORAR Y APOYAR EN LA RESPUESTA A LAS PETICIONES QUE SE LE HAGAN A LA UNIVERSIDAD DEL MAGDALENA DENTRO DE LOS PLAZOS Y/O TÉRMINOS ESTABLECIDOS EN LA LEY. 3. REPRESENTAR A LA UNIVERSIDAD DEL MAGDALENA EN LOS PROCEDIMIENTOS Y ACTUACIONES ADMINISTRATIVAS, PROCESOS JUDICIALES Y ACCIONES PÚBLICAS QUE ASÍ LO REQUIERAN Y HACER SOBRE ÉSTAS LOS SEGUIMIENTOS REQUERIDOS. 4. ASESORA Y APOYAR A LA DIRECCION DE TALENTO HUMANO EN LA ELABORACIÓN DE  ACTOS ADMINISTRATIVOS Y MINUTAS. 5. ASESORAR Y APOYAR EN LA FORMULACIÓN DE LOS PROCESOS Y PROCEDIMIENTOS DE TIPO JURÍDICO QUE LE SEAN REQUERIDOS.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</si>
  <si>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OAG-VAD-0267</t>
  </si>
  <si>
    <t>CARLOS ANDRES ACOSTA MAIGUEL</t>
  </si>
  <si>
    <t>LA PRESENTE ORDEN TIENE POR OBJETO: 1. APOYAR LA GESTIÓN ACADÉMICO-ADMINISTRATIVA QUE PERMITAN CONTRIBUIR AL CUMPLIMIENTO DE LOS OBJETIVOS DE LOS PLANES Y PROYECTOS INSTITUCIONALES Y LAS RESPONSABILIDADES DEL PROGRAMA DE CONTADURÍA PÚBLICA. 2. APOYAR EN LA ELABORACIÓN Y PRESENTACIÓN DE INFORMES SOLICITADOS POR LAS DIFERENTES DEPENDENCIAS DE LA UNIVERSIDAD. 3. APOYAR EN EL PROCESO DE REFORMA INTEGRAL AL PLAN DE ESTUDIOS Y ACREDITACIÓN EN ALTA CALIDAD DEL PROGRAMA DE CONTADURÍA PÚBLICA. 4. APOYAR EN LA ATENCIÓN A LOS REQUERIMIENTOS DE ESTUDIANTES, DOCENTES, GRADUADOS DEL PROGRAMA DE CONTADURÍA PÚBLICA.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</si>
  <si>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OAG-VAD-0268</t>
  </si>
  <si>
    <t>CARMEN VANESSA MENDEZ POLO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</si>
  <si>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</si>
  <si>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OAG-VAD-0269</t>
  </si>
  <si>
    <t>CLARIBEL VARGAS GUETTE</t>
  </si>
  <si>
    <t>LA PRESENTE ORDEN TIENE POR OBJETO: 1. APOYAR EN EL PROCESO DE IMPLEMENTACIÓN DE LEGANTO. 2.APOYAR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</si>
  <si>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OAG-VAD-0270</t>
  </si>
  <si>
    <t>FABIOLA DEL CARMEN ROSADO PERALTA</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</si>
  <si>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</si>
  <si>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OAG-VAD-0271</t>
  </si>
  <si>
    <t>TATIANA MARGARITA TERNERA OROZCO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</si>
  <si>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</si>
  <si>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OAG-VAD-0272</t>
  </si>
  <si>
    <t>ALFREDO JOSE DAZA VELEZ</t>
  </si>
  <si>
    <t>OAG-VAD-0273</t>
  </si>
  <si>
    <t>YEINNER DE JESUS MEZA RIVAS</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</si>
  <si>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</si>
  <si>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OAG-VAD-0274</t>
  </si>
  <si>
    <t>RODOLFO DE JESUS MONTERO VILLA</t>
  </si>
  <si>
    <t>OAG-VAD-0275</t>
  </si>
  <si>
    <t>JAIDER MAURICIO GUARDIOLA NUÑEZ</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</si>
  <si>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</si>
  <si>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OAG-VAD-0276</t>
  </si>
  <si>
    <t xml:space="preserve">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</si>
  <si>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OAG-VAD-0277</t>
  </si>
  <si>
    <t>JESUS OSNAIDER URIBE SOLANO</t>
  </si>
  <si>
    <t>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</si>
  <si>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OAG-VAD-0278</t>
  </si>
  <si>
    <t>LAURA CAROLINA PEREZ MARTINEZ</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</si>
  <si>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</si>
  <si>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OAG-VAD-0279</t>
  </si>
  <si>
    <t>PAOLA PATRICIA GARCIA CERVANTES</t>
  </si>
  <si>
    <t>LA PRESENTE ORDEN TIENE POR OBJETO: 1. APOYAR EL REGISTRO DE LAS COMUNICACIONES OFICIALES INTERNAS Y EXTERNAS RECIBIDAS EN LA BASE DE DATOS CONSECUTIVO INSTITUCIONAL DE COMUNICACIONES OFICIALES 2.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</si>
  <si>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OAG-VAD-0280</t>
  </si>
  <si>
    <t>ALBERTO JOSE MARTINEZ COAS</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</si>
  <si>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</si>
  <si>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OPSP-VAD-0281</t>
  </si>
  <si>
    <t>PABLO JOSE LACOUTURE MERCADO</t>
  </si>
  <si>
    <t>LA PRESENTE ORDEN TIENE POR OBJETO: 1. ASESORAR Y APOYAR AL GRUPO INTERNO DE INFRAESTRUCTURA Y PLANTA FÍSICA EN LA FORMULACIÓN, DISEÑO, ORGANIZACIÓN, EJECUCIÓN Y CONTROL DE PROYECTOS DEL GRUPO DE INFRAESTRUCTURA Y PLANTA FÍSICA. 2. REALIZAR ACTIVIDADES DE INTERVENTORÍA DE LAS OBRAS DETERMINADAS POR UNIMAGDALENA. 3. APOYAR AL GRUPO INTERNO DE INFRAESTRUCTURA Y PLANTA FÍSICA EN LA ELABORACIÓN, ANÁLISIS Y REVISIÓN DE PRECIOS UNITARIOS. 4. APOYAR AL GRUPO INTERNO DE INFRAESTRUCTURA Y PLANTA FÍSICA EN LA ELABORACIÓN, ANÁLISIS Y REVISIÓN DE PRESUPUESTOS. 5. APOYAR AL GRUPO INTERNO DE INFRAESTRUCTURA Y PLANTA FÍSICA EN LA ELABORACIÓN DE INFORMES DE DIAGNÓSTICO. 6. APOYAR AL GRUPO INTERNO DE INFRAESTRUCTURA Y PLANTA FÍSICA EN LA ELABORACIÓN DE LAS DIFERENTES ACTAS (INICIO, SUSPENSIÓN, TERMINACIÓN, LIQUIDACIÓN, PAGO). 7. APOYAR AL GRUPO INTERNO DE INFRAESTRUCTURA Y PLANTA FÍSICA EN LA REVISIÓN DE INFORMES DE INTERVENTORÍA. 8. APOYAR AL GRUPO INTERNO DE INFRAESTRUCTURA Y PLANTA FÍSICA EN LA EN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</si>
  <si>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OAG-VAD-0282</t>
  </si>
  <si>
    <t>ADALBERTO MIRANDA DIAZ</t>
  </si>
  <si>
    <t>LA PRESENTE ORDEN TIENE POR OBJETO: 1. APOYAR AL GRUPO INTERNO DE SERVICIOS GENERALES EN LA INSPECCIÓN DE ESPACIOS FÍSICOS. 2. APOYAR LA VERIFICACIÓN DE ESPACIOS ACADÉMICOS Y ADMINISTRATIVOS. 3. APOYAR EN EL REPORTE DE CUALQUIER ANOMALÍA QUE SE PRESENTE EN ESPACIOS FÍSICOS, Y APOYAR EN ORIENTACIONES LOCATIVAS. 4. APOYAR EN LA REALIZACIÓN DE INPECCIONES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</si>
  <si>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OAG-VAD-0283</t>
  </si>
  <si>
    <t>ANA ISABEL VALERA GUERRERO</t>
  </si>
  <si>
    <t>LA PRESENTE ORDEN TIENE POR OBJETO: 1. APOYAR LA ATENCIÓN AL PÚBLICO EN GENERAL. 2. APOYAR LA EXPEDICIÓN DE PAZ Y SALVOS. 3.APOYAR EN EL PROCESO DE INGRESO DE LOS PAGOS DE CUOTAS, A LA BASE DE DATOS CORRESPONDIENTES A LOS CRÉDITOS CORTO PLAZO (BASE DE DATOS ANTIGUA). 4. ELABORACIÓN DE VOLANTES DE CONSIGNACIÓN PARA EL PAGO DE LAS CUOTAS MENSUALES (RECAUDO VIGENCIA ANTERIOR). 5. APOYAR EN LA EXPEDICIÓN DE  CONSTANCIAS REQUERIDAS POR LOS ESTUDIANTES. 6. APOYAR LOS TRÁMITES DE REEMBOLSO, CRUCES DE CUENTAS Y RELIQUIDACIONES DE DEUDAS ESTUDIANTES DE DIPLOMADOS. 7.APOYAR EN LA ORGANIZACIÓN DE DOCUMENTACIÓN PARA EL ARCHIVO DE GESTIÓN. 8.APOYAR EN EL TRÁMITE Y RESPUESTA A LAS SOLICITUDES PRESENTADAS POR ESCRITO DE LOS ESTUDIANTES. 9. APLICAR DE ENCUESTAS DE SATISFACCIÓN. 10. APOYAR Y TRAMITAR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15.APOYAR EN EL REPORTE ESTADÍSTICO UN CONTROL DE LAS LLAMADAS DE GESTIÓN DE COBRO REALIZADAS 16.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</si>
  <si>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OAG-VAD-0284</t>
  </si>
  <si>
    <t>GLORIA INES FLOREZ FONTALVO</t>
  </si>
  <si>
    <t>LA PRESENTE ORDEN TIENE POR OBJETO: 1. APOYAR EN LA ATENCIÓN AL PÚBLICO  2. APOYAR EN LA EXPEDICIÓN DE PAZ Y SALVOS 3. APOYAR EN EL PROCESO DE INGRESO DE LOS PAGOS DE CUOTAS, A LA BASE DE DATOS CORRESPONDIENTES A LOS CRÉDITOS CORTO PLAZO (BASE DE DATOS ANTIGUA) 4. APOYAR EN LA ELABORACIÓN DE VOLANTES DE CONSIGNACIÓN PARA EL PAGO DE LAS CUOTAS MENSUALES (RECAUDO VIGENCIA ANTERIOR) 5. .APOYAR EN LA ORGANIZACIÓN DE DOCUMENTACIÓN PARA EL ARCHIVO DE GESTIÓN. 6. APOYAR EN LA APLICACIÓN  ENCUESTAS DE SATISFACCIÓN. 7.APOYAR EN EL PROCESO DE ENVÍO DE DEUDA A LOS CORREOS ELECTRÓNICOS DE LOS DEUDORES Y CODEUDORES. 8. APOYAR EN LA REALIZACIÓN LLAMADAS TELEFÓNICAS GESTIONANDO EL COBRO DE LAS DEUDAS DE CRÉDITOS CORTO PLAZO QUE TIENE LOS ESTUDIANTES DE LAS DIFERENTES, MODALIDADES (PRESENCIAL, IDEA, POSGRADOS Y DIPLOMADOS). 9. APOYAR EN EL REPORTE ESTADÍSTICO DE GESTIÓN DE COBRO REALIZADAS. 10. REALIZAR EL ENVÍO DE NOTIFICACIONES DE DEUDA A LOS CORREOS ELECTRÓNICOS DE LOS DEUDORES Y CODEUDORES.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</si>
  <si>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OPSP-VAD-0285</t>
  </si>
  <si>
    <t>FELIX ARTURO LOBO CASTRO</t>
  </si>
  <si>
    <t>LA PRESENTE ORDEN TIENE POR OBJETO: 1. APOYAR AL PROFESIONAL ESPECIALIZADO RESPONSABLE DEL GRUPO DE FACTURACIÓN Y CARTERA EN LA ACTUALIZACIÓN DEL SITIO WEB DE CARTERA. 2. APOYAR EN LA ACTUALIZACIÓN DEL SISTEMA DE INFORMACIÓN DE CRÉDITOS ANTERIORES AL 2015- II. 3. REALIZAR DE FORMA PERIÓDICA LOS BACKUPS DE LA BASE DE DATOS DE CRÉDITOS. 4. GENERAR REPORTES MENSUALES PARA LOS DIFERENTES INFORMES CUANDO ASÍ LO REQUIERA LA PROFESIONAL ESPECIALIZADO RESPONSABLE DEL GRUPO DE FACTURACIÓN Y CARTERA. 5. DEPURAR DE LA BASE DE DATOS DE CRÉDITOS. 6. ASESORAR A LA PROFESIONAL ESPECIALIZADO RESPONSABLE DEL GRUPO DE FACTURACIÓN Y CARTERA EN LA IMPLEMENTACIÓN DE ACCIONES PARA GARANTIZAR LA RECUPERACIÓN DE CARTERA. 7. VERIFICAR A TRAVÉS DE LA PLATAFORMA LAS ENCUESTAS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</si>
  <si>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OPSP-VAD-0286</t>
  </si>
  <si>
    <t>LUIS ALBERTO AARON VILORIA</t>
  </si>
  <si>
    <t>LA PRESENTE ORDEN TIENE POR OBJETO: 1. APOYAR CUANDO SEA NECESARIO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ÉL ENVIÓ DE NOTIFICACIÓN DE DEUDA A LOS CORREOS ELECTRÓNICOS DE LOS DEUDORES Y CODEUDORES. 6. APOYAR CUANDO SEA NECESARIO EN LAS LLAMADAS TELEFÓNICAS GESTIONANDO EL COBRO DE LAS DEUDAS DE CRÉDITOS CORTO PLAZO QUE TIENEN LOS ESTUDIANTES DE LAS DIFERENTES MODALIDADES (PRESENCIAL, CREO, POSGRADOS Y DIPLOMADOS). 7. REALIZAR LOS ACUERDOS DE PAGO SOLICITADOS POR LOS ESTUDIANTES DE LAS DISTINTAS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</si>
  <si>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OAG-VAD-0287</t>
  </si>
  <si>
    <t>HECTOR MARIO MOLINA RODRIGUEZ</t>
  </si>
  <si>
    <t>LA PRESENTE ORDEN TIENE POR OBJETO: 1. APOYAR LA ATENCIÓN AL PÚBLICO . 2. APOYAR EN LA ELABORACIÓN DE PAZ Y SALVOS. 3. APOYAR EN EL PROCESO DE INGRESO DE LOS PAGOS,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6.APOYAR EN EL TRÁMITE DE REEMBOLSO, CRUCES DE CUENTAS Y RELIQUIDACIONES DE DEUDAS ESTUDIANTES DE ICETEX. 7. APOYAR EN LA ORGANIZACIÓN DE DOCUMENTACIÓN PARA EL ARCHIVO DE GESTIÓN. 8.APOYAR Y TRAMITAR  RESPUESTA A LAS SOLICITUDES PRESENTADAS POR LOS ESTUDIANTES (COMUNICACIÓN INTERNA Y CORREO ELECTRÓNICOS) DE LA POBLACIÓN DE ESTUDIANTES DE ICETEX.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</si>
  <si>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OPSP-VAD-0288</t>
  </si>
  <si>
    <t>GISELA MATILDE LOZANO DE LA OSSA</t>
  </si>
  <si>
    <t>LA PRESENTE ORDEN TIENE POR OBJETO: 1. PRESTAR ASESORÍA Y APOYAR EN LA REVISIÓN DE LOS DOCUMENTOS PRECONTRACTUALES Y CONTRACTUALES QUE LE SEAN TRASLADADOS DE LOS PROCESOS DE CONTRATACIÓN ADELANTADOS POR UNIMAGDALENA. 2. ASESORA Y APOYAR EN LA RESPUESTA A LAS PETICIONES QUE SE LE HAGAN A LA UNIMAGDALENA DENTRO DE LOS PLAZOS Y/O TÉRMINOS ESTABLECIDOS EN LA LEY. 3. ASESORAR Y APOYAR EN LA ELABORACIÓN DE MINUTAS PARA CONTRATOS, CONVENIOS, PROCESOS DE CONVOCATORIAS. 4. APOYAR AL GRUPO INTERNO DE CONTRATACIÓN EN LA REVISIÓN EN LA PLATAFORMA DEL GEDOCO DE LOS DOCUMENTOS PRECONTRACTUALES NECESARIOS PARA LA ELABORACIÓN DE ÓRDENES DE SERVICIOS PROFESIONALES Y DE APOYO A LA GESTIÓN. 5. ASESORAR Y APOYAR EN EL DESARROLLO DE ACCIONES ENCAMINADAS AL PLAN DE MEJORAMIENTO DEL RECAUDO DE LOS RECURSOS Y LOS REGISTROS DE INFORMACIÓN DE LA ESTAMPILLA EN BENEFICIO DE LA UNIVERSIDAD.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</si>
  <si>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OPSP-VAD-0289</t>
  </si>
  <si>
    <t>IRIS MARIA FONSECA LIDUEÑA</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</si>
  <si>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AASESORAR Y APOYAR LOS PROYECTOS DE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</si>
  <si>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CARMEN SILENA LABARCES MANJARRES</t>
  </si>
  <si>
    <t>OPSP-VAD-0290</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</si>
  <si>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</si>
  <si>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</si>
  <si>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OPSP-VAD-0291</t>
  </si>
  <si>
    <t>EDGARDO JOSE DIAZ OÑATE</t>
  </si>
  <si>
    <t>LA PRESENTE ORDEN TIENE POR OBJETO: 1. APOYAR LOS REQUERIMIENTOS DEL LIIC. 2. APOYAR EL DESARROLLO DE PRÁCTICAS ACADÉMICAS DE PAVIMENTOS Y MATERIALES DE CONSTRUCCIÓN.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</si>
  <si>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ANDRES HATUM</t>
  </si>
  <si>
    <t>OAG-VAD-0292</t>
  </si>
  <si>
    <t>FARID FABIAN BENITEZ RODRIGUEZ</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</si>
  <si>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</si>
  <si>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OPSP-VAD-0293</t>
  </si>
  <si>
    <t>MARIA ISABEL FERNANDEZ PINTO</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</si>
  <si>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</si>
  <si>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OAG-VAD-0294</t>
  </si>
  <si>
    <t>ANA JOSEFA ANAYA HERNANDEZ</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</si>
  <si>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</si>
  <si>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OAG-VAD-0295</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</si>
  <si>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</si>
  <si>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</si>
  <si>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OAG-VAD-0296</t>
  </si>
  <si>
    <t>MARTHA BEATRIZ HUMANES MENDOZA</t>
  </si>
  <si>
    <t>LA PRESENTE ORDEN TIENE POR OBJETO: 1.APOYAR EN LA ENTREGA DE INSUMOS ODONTOLÓGICOS EN ÁREA DE RECEPCIÓN A ESTUDIANTES DE PRÁCTICAS Y DOCENTES SEGÚN EL PROCEDIMIENTO A REALIZAR. 2.APOYAR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</si>
  <si>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OAG-VAD-0297</t>
  </si>
  <si>
    <t>ROSALBA ESTHER JIMENEZ MOSS</t>
  </si>
  <si>
    <t>OAG-VAD-0298</t>
  </si>
  <si>
    <t>TEODOSIA VERGARA VENERA</t>
  </si>
  <si>
    <t>OPSP-VAD-0299</t>
  </si>
  <si>
    <t>KATTY JOHANA ORTIZ GRISOLLE</t>
  </si>
  <si>
    <t>LA PRESENTE ORDEN TIENE POR OBJETO: 1. APOYAR EN EL SEGUIMIENTO A LOS PACIENTES DE LA CLÍNICA ODONTOLÓGICA.  2. APOYAR EN EL ÁREA DE AUDITORIA DE LA CLÍNICA ODONTOLÓGICA. 3. APOYAR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7. APOYAR EN EL ANÁLISIS Y REPORTE MENSUAL DE LOS RIPS GENERADOS DURANTE LA ATENCIÓN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</si>
  <si>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OAG-VAD-0300</t>
  </si>
  <si>
    <t>YELITZA PAOLA  GRANADOS CUAO</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</si>
  <si>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</si>
  <si>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OAG-VAD-0301</t>
  </si>
  <si>
    <t>ROCIO DEL CARMEN MOLINA GUTIERREZ</t>
  </si>
  <si>
    <t>LA PRESENTE ORDEN TIENE POR OBJETO: 1.APOYAR EN LA ENTREGA DE INSUMOS ODONTOLÓGICOS  A ESTUDIANTES DE PRÁCTICAS Y DOCENTES SEGÚN EL PROCEDIMIENTO A REALIZAR. 2.APOYAR EN LA ENTREGA DE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</si>
  <si>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OAG-VAD-0302</t>
  </si>
  <si>
    <t>KARELYS BRUGES CHARRIS</t>
  </si>
  <si>
    <t>LA PRESENTE ORDEN TIENE POR OBJETO: 1.APOYAR EN LA ENTREGA DE INSUMOS ODONTOLÓGICOS A ESTUDIANTES DE PRÁCTICAS Y DOCENTES SEGÚN EL PROCEDIMIENTO A REALIZAR. 2.APOYAR EN LA ENTREGA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</si>
  <si>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OPSP-VAD-0303</t>
  </si>
  <si>
    <t>OSIRIS CRISTINA RUSSO CANO</t>
  </si>
  <si>
    <t>LA PRESENTE ORDEN TIENE POR OBJETO: 1. ASESORAR Y APOYAR EN LA ELABORACIÓN DE FORMATOS RELACIONADOS CON LA ACTUALIZACIÓN DE PROCEDIMIENTOS DE LA DEPENDENCIA. 2. APOYAR CON LA ELABORACIÓN DE INFORMES REQUERIDOS POR LAS DIRECCIONES DE PROGRAMAS EN RELACIÓN CON LOS DATOS DE MOVILIDAD DOCENTE Y ESTUDIANTIL. 3. APOYAR CON LA ELABORACIÓN DE INDICADORES DE GESTIÓN DE LA VICERRECTORÍA ACADÉMICA. 4. APOYAR EN LA ELABORACIÓN DE PIEZAS PUBLICITARIAS E INFORMATIVAS PARA LA PÁGINA WEB DE LA VICERRECTORÍA ACADÉMICA. 5. APOYAR CON EL DILIGENCIAMIENTO Y CARGUE DE INFORMACIÓN DE LA PLATAFORMA RENATA.  6. APOYAR CON EL DILIGENCIAMIENTO Y CARGUE DE LOS INDICADORES E INFORMACIÓN DEL MAPA DE RIESGOS DEL PROCESO DE GESTIÓN ACADÉMICA, EN LA PLATAFORMA ISOLUCION 7. APOYAR EN LA ACTUALIZACIÓN DE LA INFORMACIÓN EN LA PÁGINA WEB Y REDES SOCIALES DE LA VICERRECTORÍA ACADÉMICA. 8. APOYAR EN LA ORGANIZACIÓN Y LOGÍSTICA DE ACTIVIDADES Y EVENTOS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</si>
  <si>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OPSP-VAD-0304</t>
  </si>
  <si>
    <t>MARCO RAFAEL LOPEZ SIERRA</t>
  </si>
  <si>
    <t>LA PRESENTE ORDEN TIENE POR OBJETO: 1) APOYAR Y ASESORAR EN LA REALIZACIÓN DE DIAGNÓSTICO SOBRE LAS ACTIVIDADES, CUMPLIMIENTO DE LOS REQUISITOS LEGALES, NECESIDADES Y ANÁLISIS DE LA SITUACIÓN ACTUAL. 2) ASESORAR Y APOYAR EN LA ELABORACIÓN DE UN PLAN DE TRABAJO PARA LA IMPLEMENTACIÓN DE LAS ACTIVIDADES DE MEJORA, EL CUAL PUEDA DIRIMIR A CABALIDAD LAS FALENCIAS, DEBILIDADES E INCUMPLIMIENTOS QUE SE HAYAN DETECTADO. 3) ASESORAR Y APOYAR EN EL DISEÑOR DE INSTRUMENTOS NECESARIOS PARA LA MEJORA DEL PROCEDIMIENTO DE ADMINISTRACIÓN Y BAJA DE BIENES (DOCUMENTOS TALES COMO FICHAS TÉCNICAS, POLÍTICAS, PROCEDIMIENTOS, INSTRUCTIVOS, GUÍAS, PROTOCOLOS, MANUALES) CON FUNDAMENTO EN LA NORMATIVIDAD LEGAL APLICABLE Y LA DEBIDA ARTICULACIÓN CON LAS DEPENDENCIAS Y RESPONSABLES INVOLUCRADOS. 4) APOYAR Y ASESORAR EN LA REALIZACIÓN DE AUDITORÍAS PARA LA VERIFICACIÓN DE LA EFICIENCIA Y EFICACIA DEL CUMPLIMIENTO DE LA IMPLEMENTACIÓN DE LOS INSTRUMENTOS DISEÑADOS Y DE LOS RESULTADOS OBTENIDOS. EN CASO DE TENER ALGUNA OBSERVACIÓN, APOYAR EN LA PROYECCIÓN DE RECOMENDACIONES CON LA FINALIDAD DE MEJORAR LO ESTABLECIDO DENTRO DE UN PLAN DE MEJORAMIENTO. 5) ACOMPAÑAR Y APOYAR LA PLANIFICACIÓN E IMPLEMENTACIÓN DE LAS ACCIONES DE MEJORAMIENTO TOMADAS COMO RESULTADO DE LA VERIFICACIÓN. 6) CONSOLIDAR Y PRESENTAR INFORMES DE AVANCE Y SEGUIMIENTO.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</si>
  <si>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YELINE LIZETH GRANADOS RUIZ</t>
  </si>
  <si>
    <t>OPSP-VAD-0305</t>
  </si>
  <si>
    <t>RAUL CAYETANO OLIVEROS CANO</t>
  </si>
  <si>
    <t>LA PRESENTE ORDEN TIENE POR OBJETO: 1. APOYAR EN EL DESARROLLO DE CONTENIDOS Y EN LA BUSQUEDA DE INFORMACIÓN PARA EL VOLUMEN 4 DE LA REVISTA ALIMNI. 2. APOYAR EN LA EDICIÓN DE LA REVISTA ALUMNI. 3. APOYAR EN EL DESARROLLO DE CONTENIDOS PARA LAS REDES SOCIALES DEL CENTRO DE EGRESADOS. 4. APOYAR EN EL DESARROLLO DE ACTIVIDADES DE EDUCACIÓN CONTINUADA. 5. APOYAR EN LA ELABORACIÓN DE INFORMES ESTADÍSTICOS DE SEGUIMIENTO A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</si>
  <si>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OPSP-VAD-0311</t>
  </si>
  <si>
    <t>LORENNI JOHANA AMAYA ZUÑIGA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</si>
  <si>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ASESORAR Y APOYAR EN LA ATENCIÓN BÁSICA, OPORTUNA Y ADECUADA EN CONSULTA COMO ODONTÓLOGO A TODOS LOS MIEMBROS DE COMUNIDAD UNIVERSITARIA QUE LO SOLICITEN. 3. APOYAR Y ASEORAR EN LAS ACTIVIDADES AL INTERIOR DE LA COMUNIDAD UNIVERSITARIA, ACTIVIDADES DE PROMOCIÓN Y PREVENCIÓN, EVITANDO DE ESTA MANERA LA APARICIÓN DE ENFERMEDADES Y CONCIENTIZAR A LA COMUNIDAD UNIVERSITARIA A INCORPORAR ESTILOS DE VIDA SALUDABLE. 4. APOYAR EN LA VALIDACIÓN Y VERIFICACIÓN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EL INFORME DEBE TENER COMO ANEXO LAS ESTADÍSTICAS SOBRE LOS SERVICIOS PRESTADOS, DEBIDAMENTE SOPORTADOS Y LOS FORMATOS DE REGISTROS RESPECTIVOS. 7. ENTREGAR DE MANERA OPORTUNA Y BAJO SU RESPONSABILIDAD LOS INFORMES QUE SE LE SOLICITEN QUE SEAN DE SU COMPETENCIA. 8. APOYAR EN LA PARTICIPACIÓN DE EVENTOS ACADÉMICOS, CIENTÍFICOS, ARTÍSTICOS, CULTURALES Y DEPORTIVOS. 9. ASESORAR Y APOYAR ACTIVIDADES DOCENTE ASISTENCIALES BAJO LA MODALIDAD DE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</si>
  <si>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OAG-VAD-0312</t>
  </si>
  <si>
    <t>JOSE AMABLE ARAUJO BLANCO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</si>
  <si>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LA PLANIFICACIÓN, DESARROLLO Y EJECUCIÓN CONCURSOS, FESTIVALES Y/O EVENTOS INTERNOS DONDE PARTICIPEN TODOS LOS MIEMBROS DE LA COMUNIDAD UNIVERSITARIA. 5.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</si>
  <si>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OPSP-VAD-0313</t>
  </si>
  <si>
    <t>NADIA JUDITH SOLANO MARCHENA</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</si>
  <si>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APOYAR EN LA FOMENTACIÓN DE LA COMUNIDAD UNIVERSITARIA, DE ACTIVIDADES DE PROMOCIÓN Y PREVENCIÓN DE ENFERMEDADES, ASESORAR A LA COMUNIDAD UNIVERSITARIA A INCORPORAR ESTILOS DE VIDA SALUDABLE. 4. APOYAR Y ASESORAR EN LA VALIDADICÓN Y VERIFICACIÓN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</si>
  <si>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OAG-VAD-0314</t>
  </si>
  <si>
    <t>ALCIDES ALFONSO MONERY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</si>
  <si>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APOYAR EN LA INFORMACIÓN DE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</si>
  <si>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OAG-VAD-0315</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</si>
  <si>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</si>
  <si>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</si>
  <si>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OAG-VAD-0316</t>
  </si>
  <si>
    <t>CARLOS LUIS FONSECA MENDOZA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</si>
  <si>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</si>
  <si>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OAG-VAD-0317</t>
  </si>
  <si>
    <t>EDILBERTO GOMEZ ANAYA</t>
  </si>
  <si>
    <t>OAG-VAD-0318</t>
  </si>
  <si>
    <t>JOSE MANUEL BETANCOURT AVILA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</si>
  <si>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</si>
  <si>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OAG-VAD-0319</t>
  </si>
  <si>
    <t>LUIS CARLOS OLIVEROS MANJARRES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</si>
  <si>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ORGANIZANIZACIÓN Y DIVULGACIÓN  DE LAS ACTIVIDADES DEPORTIVAS DE CARÁCTER RECREATIVO CON ENFOQUE DIFERENCIAL E INCLUSIVO PARA LOS DOCENTES, FUNCIONARIOS Y ESTUDIANTES DEL ALMA MATER; 3. APOYAR EN EL DISEÑO E IMPLEMENTACIÓN DE ESTRATEGIAS DE PROMOCIÓN, DIFUSIÓN Y DIVULGACIÓN DE ESTRATEGIAS DE DEPORTE INCLUSIVO, ASÍ COMO AJUSTAR EL DESARROLLO DE SUS ACTIVIDADES A LAS NUEVAS MEDIDAS ACADÉMICAS (VIRTUALIDAD Y/O ALTERNANCIA); 4. APOYAR EN EL DISEÑO, E IMPLEMENTACIÓN DE ESTRATEGIAS QUE PROMUEVAN E INCENTIVEN LA PARTICIPACIÓN DE TODOS LOS ESTUDIANTES CON DISCAPACIDAD EN LAS ACTIVIDADES DEPORTIVAS ORGANIZADAS DESDE BIENESTAR UNIVERSITARIO; 5.APOYAR EN LA PLANIFICACIÓN EN ATENCIÓN A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</si>
  <si>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OAG-VAD-0320</t>
  </si>
  <si>
    <t>MARVIN ALEXI GARCIA RODRIGUEZ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</si>
  <si>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</si>
  <si>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OAG-VAD-0321</t>
  </si>
  <si>
    <t>ANDRES FELIPE ROJAS DODINO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</si>
  <si>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2.APOYAR EN LA ELABORACIÓN DEL  PECI (PLAN ESTRATÉGICO DE COMUNICACIÓN INTEGRAL DE BIENESTAR) QUE MOTIVE Y AFIANCE LA ARTICULACIÓN ENTRE BIENESTAR UNIVERSITARIO Y TODAS LAS DEPENDENCIAS. 3. APOYAR EN LA REALIZACIÓN DE LA PRODUCCIÓN GENERAL DE CONTENIDOS PARA LAS REDES SOCIALES Y MEDIOS DIGITALES DE LA DIRECCIÓN DE BIENESTAR UNIVERSITARIO. 4. APOYAR EN LA ORGANIZACIÓN LOGÍSTICA Y PROTOCOLARIA DE LAS ACTIVIDADES Y EVENTOS ACADÉMICOS, SOCIALES, DEPORTIVOS Y CULTURALES DE LA DIRECCIÓN DE BIENESTAR UNIVERSITARIO. 5. ENTREGAR DE MANERA OPORTUNA Y BAJO SU RESPONSABILIDAD LOS INFORMES PARA SER PRESENTADOS EN OTRAS DEPENDENCIAS. 6 GRABAR Y EDITAR MENSAJES INSTITUCIONALES.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</si>
  <si>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OAG-VAD-0322</t>
  </si>
  <si>
    <t>VILMA MARGARITA CARRILLO GARCIA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</si>
  <si>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 3. APOYAR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APOYAR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</si>
  <si>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OAG-VAD-0323</t>
  </si>
  <si>
    <t>GUSTAVO ENRIQUE CUAO CAMPO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</si>
  <si>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APOYAR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</si>
  <si>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OPSP-VAD-0324</t>
  </si>
  <si>
    <t>JENNIFFER IVONNE GUZMAN CAMACHO</t>
  </si>
  <si>
    <t>LA PRESENTE ORDEN TIENE POR OBJETO: 1. APOYAR EN LA CARACTERIZACIÓN PSICOSOCIAL DE LOS ESTUDIANTES NUEVOS QUE INGRESAN AL PROGRAMA TALENTO MAGDALENA. 2. APOYAR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LA ELABORACIÓN DE UNA RUTA DE ATENCIÓN PSICOSOCIAL PARA LOS ESTUDIANTES DEL PROGRAMA TALENTO MAGDALENA. 5. APOYAR Y ASESORAR EL DESARROLLO DE LAS ESTRATEGIAS DE ATENCIÓN Y ASESORÍA INDIVIDUAL A ESTUDIANTES DEL PROGRAMA TALENTO MAGDALENA. 6. APOYAR Y ASESORAR LA ACTUALIZACIÓN DE LOS DOCUMENTOS, PROCESOS Y FORMATOS EN LA PLATAFORMA DEL PROGRAMA TALENTO MAGDALENA. 7. ASESORAR Y APOYAR EL SEGUIMIENTO A LAS ACTIVIDADES QUE SE DESARROLLEN CON LOS ESTUDIANTES DEL PROGRAMA TALENTO MAGDALENA. 8. ELABORAR INFORMES DONDE SE RELACIONEN LAS ACTIVIDADES, PROCEDIMIENTOS REALIZADOS EN EL APOYO PSICOPEDAGÓGICO QUE SE REALIZA A LOS ESTUDIANTES DEL PROGRAMA TALENTO MAGDALENA. 9. ASESORAR Y APOYAR EL DISEÑO DE HERRAMIENTAS VIRTUALES PARA EL ACOMPAÑAMIENTO 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EN LAS ACTIVIDADES DEL PROCESO DE ADMISIÓN DE LOS ESTUDIANTES REGULARES QUE INGRESAN A LA UNIVERSIDAD DEL MAGDALENA. 14. APOYAR Y ASESORAR EL DESARROLLO DE ESTRATEGIAS DE ATENCIÓN Y ASESORÍA INDIVIDUAL A ESTUDIANTES DE LA UNIVERSIDAD DEL MAGDALENA.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</si>
  <si>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OAG-VAD-0325</t>
  </si>
  <si>
    <t>DANIEL ESTEBAN QUIÑONEZ MUÑOZ</t>
  </si>
  <si>
    <t>LA PRESENTE ORDEN TIENE POR OBJETO: 1.APOYAR EN EL DESARROLLO  DE DISEÑO GRÁFICO PARA LOS DISTINTOS PROCESOS INSTITUCIONALES. 2. APOYAR EN LA CONSTRUCCIÓN DE PIEZAS GRÁFICAS SOLICITADAS PARA EL DESARROLLO DE EVENTOS INTERNOS O EXTERNOS DE LA UNIVERSIDAD DE MAGDALENA. 3. APOYAR EN EL DISEÑO DE LA IMAGEN CORPORATIVA DE LA UNIVERSIDAD. 4.APOYAR EN EL TRABAJO DE PIEZAS  PARA LA OFERTA ACADÉMICA Y ELEMENTOS DE MARKETING PARA DIFERENTES ÁREAS Y/O EVENTOS INSTITUCIONALES. 5.APOYAR EN LA CREACIÓN DE CONTENIDO AUDIOVISUAL PARA LA PROMOCIÓN DE EVENTOS REALIZADOS ADSCRITOS A LA UNIVERSIDAD DEL MAGDALENA. 6. CONTRIBUIR CON EL FORTALECIMIENTO DE GESTIÓN DE LA CALIDAD ""SISTEMA COGUI"". 7. APOYAR EN EL PROCESO DE GESTIÓN DOCUMENTAL. 8. APOYAR EN LOS PROCEDIMIENTOS Y PROCESOS DEL SISTEMA DE GESTIÓN DE LA CALIDAD. 9.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</si>
  <si>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OAG-VAD-0326</t>
  </si>
  <si>
    <t>FEDERICO ALONSO DIAZ</t>
  </si>
  <si>
    <t>LA PRESENTE ORDEN TIENE POR OBJETO: 1. APOYAR LAS ACTIVIDADES SOLICITADAS A LA DIRECCIÓN DE COMUNICACIONES POR LAS FACULTADES DE LA ALMA MATER Y LA RECTORÍA EN EVENTOS NACIONALES E INTERNACIONALES COMO REPORTERO GRÁFICO Y FOTÓGRAFO, ENMARCADO DENTRO DEL PLAN DE GOBIERNO “DE UNA UNIVERSIDAD AUN MAS INCLUYENTE E IMNOVADORA"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</si>
  <si>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OPSP-VAD-0327</t>
  </si>
  <si>
    <t>RUTH ELENA NIETO BENJUMEA</t>
  </si>
  <si>
    <t xml:space="preserve"> 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</si>
  <si>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OPSP-VAD-0328</t>
  </si>
  <si>
    <t>MARIA CRISTINA LOPEZ HOYOS</t>
  </si>
  <si>
    <t>LA PRESENTE ORDEN TIENE POR OBJETO: 1. APOYAR Y ASESORAR EN EL DISEÑO GRÁFICO PARA LOS DISTINTOS PROCESOS INSTITUCIONALES (FECHAS ESPECIALES, ANUNCIOS INSTITUCIONALES, ETC.); 2. APOYAR Y ASESORAR EN EL DISEÑO Y DESARROLLO DE LAS ANIMACIONES SOLICITADAS EN LAS DIFERENTES ACTIVIDADES, TALLERES, INFORMES Y MATERIAL MULTIMEDIA. 3. APOYAR Y ASEORAR EN EL DISEÑO DE LA IMAGEN CORPORATIVA PARA LA UNIVERSIDAD DEL MAGDALENA Y SU DIVULGACIÓN COMO ELEMENTOS DE MARKETING PARA LAS DIFERENTES ÁREAS Y/O EVENTOS INSTITUCIONALES. 4. APOYAR Y ASESORAR EN LOS PROCESOS DE GESTIÓN DE LA CALIDAD. 5. APOYAR Y ASESORAR EN EL DISEÑO Y DOCUMENTOS REQUERIDOS PARA EL FORTALECIMIENTO DE GESTIÓN DE LA CALIDAD “SISTEMA COGUI”. 6.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</si>
  <si>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OPSP-VAD-0329</t>
  </si>
  <si>
    <t>VANESSA MIER GARCIA</t>
  </si>
  <si>
    <t>LA PRESENTE ORDEN TIENE POR OBJETO: 1. ELABORAR Y PRESENTAR PLAN DE TRABAJO DE LAS ACTIVIDADES A DESARROLLAR, DETALLANDO OBJETIVOS, FECHAS, METODOLOGÍA, METAS E INDICADORES DE ACUERDO CON LAS DIRECTRICES DE RECTORÍA, PARA LAS ASOCIACIONES Y/O COLECTIVOS ESTUDIANTILES, AJUSTANDO EL DESARROLLO DE ÉSTAS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3.APOYAR EN EL ACOMPAÑAMIENTO A LOS PROCESOS DE LEGALIZACIÓN Y DESARROLLO DE LAS ACTIVIDADES DE LAS ASOCIACIONES Y/O COLECTIVOS ESTUDIANTILES. 4. ASESORAR A LOS INTEGRANTES DE LAS ASOCIACIONES Y/O COLECTIVOS ESTUDIANTILES A TENER UN LIDERAZGO PARTICIPATIVO AL INTERIOR DE LA UNIVERSIDAD. 5. APOYAR Y ASESORAR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</si>
  <si>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OAG-VAD-0330</t>
  </si>
  <si>
    <t>LORENA PIRAGUA CASTRO</t>
  </si>
  <si>
    <t>LA PRESENTE ORDEN TIENE POR OBJETO: 1. APOYAR LA CONSOLIDACIÓN DE LAS POLÍTICAS DE INCLUSIÓN EDUCATIVA PARA LOS ESTUDIANTES CON DISCAPACIDAD AUDITIVA, A TRAVÉS DE LA FORMACIÓN BÁSICA EN LENGUA DE SEÑAS COLOMBIANA PARA LOS FUNCIONARIOS, CONTRATISTAS Y DOCENTES DE LA UNIVERSIDAD DEL MAGDALENA. 2.APOYAR EL DESARROLLO DE  ACTIVIDADES QUE PROMUEVAN EL RESPETO POR LA DIFERENCIA Y LA ACEPTACIÓN DE LAS PERSONAS CON DISCAPACIDAD COMO PARTE DE LA DIVERSIDAD Y LA CONDICIÓN HUMANA 3. APOYAR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EN LA CREACIÓN DE CARTILLAS DE VOCABULARIO EN LENGUA DE SEÑAS COLOMBIANA. 7. APOYAR EN LA CREACIÓN DE  NEOLOGISMOS EN LENGUA DE SEÑAS COLOMBIANA. 8. APOYAR  EL CURSO DE LENGUA CASTELLANA PARA PERSONAS SORDAS. 9. . APOYAR EN LA CREACIÓN DE VIDEOS INFORMATIVOS PARA LA COMUNIDAD SORDA. 10. APOYAR EN LA INDUCCIÓN A LOS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</si>
  <si>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OAG-VAD-0331</t>
  </si>
  <si>
    <t>LINDA STEFHANY HURTADO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</si>
  <si>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</si>
  <si>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OPSP-VAD-0332</t>
  </si>
  <si>
    <t>KELHY ALEXANDRA SIERRA NAVARRO</t>
  </si>
  <si>
    <t>LA PRESENTE ORDEN TIENE POR OBJETO: 1.APOYAR EN LAS ACTIVIDADES DE LOS LABORATORIOS DE LA FACULTAD DE CIENCIAS DE LA SALUD: ANFITEATRO ORGÁNICO Y CLÍNICA DE SIMULACIÓN. 2. APOYAR Y ASESORAR EN LA ORGANIZACIÓN Y PREPARACIÓN DE LOS LABORATORIOS PARA LAS PRÁCTICAS Y SERVICIOS REQUERIDOS EN EL MISMO, DE CONFORMIDAD CON LA PROGRAMACIÓN ESTABLECIDA. 3. APOYAR Y ASESORAR LAS ACTIVIDADES ADMINISTRATIVAS Y DE GESTIÓN PARA ASEGURAR LA EFICIENCIA Y CALIDAD DEL SERVICIO: IDENTIFICACIÓN DE NECESIDADES Y MEJORAS EN LA PRESTACIÓN DEL SERVICIO; PLANEACIÓN DEL SERVICIO; GESTIÓN DE RECURSOS PARA CUBRIR LAS NECESIDADES DE LOS LABORATORIOS. 4. APOYAR Y ASESORAR LA DISPOSICIÓN OPORTUNA DE LOS EQUIPOS, MATERIALES E INSUMOS REQUERIDOS EN EL MONTAJE DE PRÁCTICAS Y SERVICIOS DE LABORATORIO. 5. APOYAR Y ASESORAR EN LA APLICACIÓN DE LOS PROCEDIMIENTOS Y PROTOCOLOS ESTABLECIDOS PARA EL FUNCIONAMIENTO, CUIDADO, PRESERVACIÓN Y MANTENIMIENTO DE EQUIPOS, MATERIALES E INSTALACIONES DE LABORATORIO. 6. APOYAR Y ASESORAR LA ADMINISTRACIÓN Y ACTUALIZACIÓN DEL INVENTARIO DE BIENES, MATERIALES E INSUMOS DE LABORATORIO, VERIFICANDO SU EFICIENTE Y ADECUADO USO, ASÍ COMO ELABORAR Y PRESENTAR LOS INFORMES RESPECTIVOS. 7. APOYAR Y ASESORAR EL CONTROL DE INGRESO, PERMANENCIA Y EGRESO DE DOCENTES, ESTUDIANTES Y FUNCIONARIOS A LOS LABORATORIOS, ASÍ MISMO, BRINDAR INFORMACIÓN Y VERIFICAR LA APLICACIÓN ADECUADA DE NORMAS Y PROTOCOLOS DE BIOSEGURIDAD, BUENAS PRÁCTICAS DE MANUFACTURA Y SEGURIDAD INDUSTRIAL. 8. APOYAR Y ASESORAR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</si>
  <si>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OPSP-VAD-0333</t>
  </si>
  <si>
    <t>LA PRESENTE ORDEN TIENE POR OBJETO: 1. PROYECTAR ÓRDENES DE SERVICIO, COMPRA Y SUMINISTRO, ASÍ COMO LAS NOTIFICACIONES AL SUPERVISOR Y CONTRATISTA. 2. VERIFICAR LOS DOCUMENTOS PRECONTRACTUALES REQUERIDOS POR EL SISTEMA DE CALIDAD PARA LA GESTIÓN UNIVERSITARIA – COGUI. 3. APOYAR EN LA PROYECCIÓN DE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APOYAR LA PROYECCIÓN DE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</si>
  <si>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Yiniva Camargo </t>
  </si>
  <si>
    <t>OPSP-VAD-0334</t>
  </si>
  <si>
    <t>CRISTHIAN CAMILO SUAREZ IBAÑEZ</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</si>
  <si>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ASESOSAR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</si>
  <si>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OAG-VAD-0335</t>
  </si>
  <si>
    <t>AMANDA ESTER MOJICA CUETO</t>
  </si>
  <si>
    <t>OAG-VAD-0336</t>
  </si>
  <si>
    <t>MARIA ALEXANDRA MANJARRES MEZA</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</si>
  <si>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</si>
  <si>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OAG-VAD-0337</t>
  </si>
  <si>
    <t>YURANIS PATRICIA BOTTO JIMENEZ</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</si>
  <si>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</si>
  <si>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OPSP-VAD-0338</t>
  </si>
  <si>
    <t>MAYRA CRISTINA ZABALETA RAMOS</t>
  </si>
  <si>
    <t>LA PRESENTE ORDEN TIENE POR OBJETO: 1. APOYAR EN EN LA FORMULACIÓN, DISEÑO, ORGANIZACIÓN, EJECUCIÓN Y CONTROL DE PROYECTOS DEL GRUPO DE INFRAESTRUCTURA Y PLANTA FÍSICA. 2. APOYAR EN LAS ACTIVIDADES DE INTERVENTORÍA DE LAS OBRAS DETERMINADAS POR UNIMAGDALENA. 3. APOYAR EN LA ELABORACIÓN, ANALISIS Y REVISIÓN DE PRECIOS UNITARIOS. 4. APOYAR EN LA ELABORACIÓN, ANALISIS Y REVISIÓN DE PRESUPUESTOS. 5. APOYAR EN LA ELABORACIÓN DE INFORMES DE DIAGNÓSTICO. 6. APOYAR EN LA ELABORACIÓN DE LAS DIFERENTES ACTAS (INICIO, SUSPENSIÓN, TERMINACIÓN, LIQUIDACIÓN, PAGO). 7. APOYAR Y ASESORAR EN LA REVISIÓN DE INFORMES DE INTERVENTORÍA. 8. APOYAR EN LA ELABORACIÓN Y REVISIÓN DE INFORMES DE SUPERVISIÓN. 9. APOYAR Y ASESORAREN COMITÉS EVALUADORES DE PROCESOS DE CONTRATACIÓN. 10. APOYAR Y ASESORAR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</si>
  <si>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OAG-VAD-0339</t>
  </si>
  <si>
    <t>CARLOS SAMUEL ESPAÑA RANGEL</t>
  </si>
  <si>
    <t>OAG-VAD-0340</t>
  </si>
  <si>
    <t>GEIDIS MARCELA ARRAZOLA MURILLO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</si>
  <si>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</si>
  <si>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OAG-VAD-0341</t>
  </si>
  <si>
    <t>JOSE MARIA GARCIA DIAZ</t>
  </si>
  <si>
    <t>OAG-VAD-0342</t>
  </si>
  <si>
    <t>LUIS ALEXANDER HERRERA PEREZ</t>
  </si>
  <si>
    <t>OAG-VAD-0343</t>
  </si>
  <si>
    <t>ZENITH ELENA DE LA HOZ MONSALVO</t>
  </si>
  <si>
    <t>OAG-VAD-0344</t>
  </si>
  <si>
    <t>HERNANDO JUNIOR BRAVO LLANOS</t>
  </si>
  <si>
    <t xml:space="preserve"> 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</si>
  <si>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OAG-VAD-0345</t>
  </si>
  <si>
    <t>JERONIMO RAFAEL MONTERO OCHOA</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</si>
  <si>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</si>
  <si>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OAG-VAD-0346</t>
  </si>
  <si>
    <t>LUIS JOSE AYALA CORREDOR</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</si>
  <si>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</si>
  <si>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OAG-VAD-0347</t>
  </si>
  <si>
    <t>HEIMAR SONELL HINCAPIE PISCIOTTI</t>
  </si>
  <si>
    <t>OAG-VAD-0348</t>
  </si>
  <si>
    <t>MANUEL ALEJANDRO RAMIREZ VELASQUEZ</t>
  </si>
  <si>
    <t>OAG-VAD-0349</t>
  </si>
  <si>
    <t>GUSTAVO MANUEL LOPEZ GOMEZ</t>
  </si>
  <si>
    <t>OAG-VAD-0350</t>
  </si>
  <si>
    <t>ADOLFO JOSE DE LEON DURAN</t>
  </si>
  <si>
    <t>LA PRESENTE ORDEN TIENE POR OBJETO: 1. APOYAR AL GRUPO INTERNO DE SERVICIOS GENERALES EN LAS ACTIVIDADES DE MANTENIMIENTO ELÉCTRICO, PINTURAS EN PAREDES, RESANES Y ACABADOS, FONTANERÍA, TRASLADOS DE MATERIALES DE APOYO EN MANTENIMIENTO Y AFINES. 2. APOYAR EN EL REPORTE DE CUALQUIER ANOMALÍA EN ESPACIOS FÍSICOS Y APOYAR EN ORIENTACIONES LOCATIVAS. 3. APOYAR EN LA ATENCIÓN DE LOS REQUERIMIENTOS DE LOS FUNCIONARIOS DE LA UNIVERSIDAD PARA FACILITAR EL CABAL DESARROLLO DE LAS ACTIVIDADES ACADÉMICAS Y ADMINISTRATIVAS, 4. APOYAR EN EL CONTROL DE TRÁNSITO INTERNO DE ELEMENTOS Y EQUIPOS DENTRO DE LAS INSTALACIONES, 5.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</si>
  <si>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OAG-VAD-0351</t>
  </si>
  <si>
    <t>EDGARDO ANDRES OROZCO MOLINA</t>
  </si>
  <si>
    <t>LA PRESENTE ORDEN TIENE POR OBJETO: 1. APOYAR AL GRUPO INTERNO DE SERVICIOS GENERALES EN LA INSPECCIÓN  DE ESPACIOS FÍSICOS. 2. APOYAR LA VERIFICACION DE  ESPACIOS ACADÉMICOS Y ADMINISTRATIVOS. 3. APOYAR EN EL REPORTE DE CUALQUIER ANOMALÍA QUE SE PRESENTE EN ESPACIOS FÍSICOS, Y APOYAR EN ORIENTACIONES LOCATIVAS. 4. APOYAR EN LA REALIZACIÓN DE INSPECCIONES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</si>
  <si>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OAG-VAD-0352</t>
  </si>
  <si>
    <t>JULIO JOSE ALVAREZ NUÑEZ</t>
  </si>
  <si>
    <t>LA PRESENTE ORDEN TIENE POR OBJETO: 1. APOYAR AL PROCESO APOYO TECNOLÓGICO TIC, PARA LA TOMA DE ACCIONES PREVENTIVAS, CORRECTIVAS Y MEJORAS. 2.APOYAR EN LA ELABORACIÓN FORMATOS, PROCEDIMIENTO, GUÍAS, INSTRUCTIVOS, MANUALES E INDICADORES AL PROCESO DE APOYO TECNOLÓGICO TIC. 3.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</si>
  <si>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OAG-VAD-0353</t>
  </si>
  <si>
    <t>ISAAC MATEO CANTILLO GAMARRA</t>
  </si>
  <si>
    <t>LA PRESENTE ORDEN TIENE POR OBJETO: 1. APOYAR EN EL MANTENIMIENTO PREVENTIVO Y CORRECTIVO A LOS EQUIPOS DE CÓMPUTO DE LA INSTITUCIÓN, INCLUYENDO SEDES ALTERNAS (SEDE-CENTRO, PLANTA PILOTO, CONSULTORIO JURÍDICO, SAN JUAN NEPOMUCENO). 2. APOYAR EN EL PROCESO DE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</si>
  <si>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OAG-VAD-0354</t>
  </si>
  <si>
    <t>MIGUEL ANGEL LOPEZ TERNERA</t>
  </si>
  <si>
    <t>LA PRESENTE ORDEN TIENE POR OBJETO: 1. APOYAR  AL PROCESO APOYO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</si>
  <si>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OAG-VAD-0355</t>
  </si>
  <si>
    <t>JAMES GARCIA FUENTES</t>
  </si>
  <si>
    <t>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3.APOYAR EL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6.APOYAR EN LAS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8.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</si>
  <si>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OAG-VAD-0356</t>
  </si>
  <si>
    <t>ERLIDES MARIA ALFARO VEGA</t>
  </si>
  <si>
    <t>LA PRESENTE ORDEN TIENE POR OBJETO: 1. APOYAR EN LA TOMA DE RADIOGRAFÍAS PERIAPICALES A LOS PACIENTES DE LA CLÍNICA ODONTOLÓGICA. 2.APOYAR EL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</si>
  <si>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OAG-VAD-0357</t>
  </si>
  <si>
    <t>ADRIANA PAOLA NAVARRO BECERRA</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</si>
  <si>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</si>
  <si>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OAG-VAD-0358</t>
  </si>
  <si>
    <t>ROSA GUILLERMINA SUAREZ ARRIETA</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</si>
  <si>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</si>
  <si>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OAG-VAD-0359</t>
  </si>
  <si>
    <t>YUBIRIS ZAMBRANO GUERRERO</t>
  </si>
  <si>
    <t>LA PRESENTE ORDEN TIENE POR OBJETO: 1. APOYAR EN LA ENTREGA DE LAS HISTORIAS CLÍNICAS Y REGISTROS.2. MANTENER ORGANIZADO, ACTUALIZADO Y SEGURO EL ARCHIVO DE HISTORIA CLÍNICA. 3.APOYAR EL REGISTRO  DE CONSULTAS DE LA CLÍNICA ODONTOLÓGICA. 4. APOYAR EN LA ATENCIÓN DE ESTUDIANTES, DOCENTES Y PÚBLICO EN GENERAL. 5. APOYAR EN LA VERIFICACIÓN DEL BUEN MANEJO DE LOS RECURSOS MATERIALES DE LA CLÍNICA. 6.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</si>
  <si>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OAG-VAD-0360</t>
  </si>
  <si>
    <t>MARIELA VARON RODRIGUEZ</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</si>
  <si>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</si>
  <si>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OAG-VAD-0361</t>
  </si>
  <si>
    <t>PATRICIA MILENA RICO CASTRO</t>
  </si>
  <si>
    <t>OPSP-VAD-0362</t>
  </si>
  <si>
    <t>RICHAR STEVEN RAMOS DURAN</t>
  </si>
  <si>
    <t>LA PRESENTE ORDEN TIENE POR OBJETO: 1. POYAR Y ASESORAR EL DISEÑOR E IMPLEMENTACIÓN DEL SISTEMA DE INFORMACIÓN DE LA VICERRECTORÍA ACADÉMICA, REVISIÓN Y AJUSTE DEL SISTEMA CIARP, BDC, PTD DE LA VICERRECTORÍA ACADÉMICA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</si>
  <si>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OAG-VAD-0363</t>
  </si>
  <si>
    <t>ELVIRA OLGA TORREGROZA CABARCAS</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</si>
  <si>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</si>
  <si>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OPSP-VAD-0364</t>
  </si>
  <si>
    <t>CESAR ANDRES SCOTT PARDO</t>
  </si>
  <si>
    <t>LA PRESENTE ORDEN TIENE POR OBJETO: 1. APOYAR EN LA ORGANIZACIÓN DE ACTIVIDADES DE PREPRÁCTICAS. 2. ASESORAR Y APOYAR EN LA ORIENTACIÓN A LOS ESTUDIANTES QUE REALIZAN PREPRÁCTICAS. 3. REALIZAR ENCUESTA DE SATISFACCIÓN DE LAS ACTIVIDADES DE PREPRÁCTICAS. 4. ELABORAR REPORTES DE EVALUACIONES DE RESULTADOS DE LAS PRÁCTICAS PROFESIONALES. 5. APOYAR EL EL ACOMPAÑAMIENTO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</si>
  <si>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OAG-VAD-0371</t>
  </si>
  <si>
    <t>ESTEFANIA BAQUERO LOZANO</t>
  </si>
  <si>
    <t>LA PRESENTE ORDEN TIENE POR OBJETO: 1. APOYAR EN EL MONTAJE DE IMÁGENES PARA VIDEO. 2. APOYAR EN LA EDICIÓN Y POSTPRODUCIÓN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</si>
  <si>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OPSP-VAD-0372</t>
  </si>
  <si>
    <t>ROSA VIRGINA SIRTORI TARAZONA</t>
  </si>
  <si>
    <t>LA PRESENTE ORDEN TIENE POR OBJETO: 1) PRESTAR ASESORÍA JURÍDICA AL CENTRO PARA LA REGIONALIZACIÓN DE LA EDUCACIÓN Y LAS OPORTUNIDADES - CREO 2) APOYAR Y ASESORAR EN LA REVISIÓN Y COREECCIÓN DE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APOYAR EN LA REVISIÓN DE LAS HOJAS DE VIDA DE LA FUNCIÓN PÚBLICA Y DOCUMENTO SOPORTES, ASÍ MISMO DEL CUMPLIMIENTO DE LA ENTREGA DE INFORME MENSUAL, SEGÚN LO ESTABLECIDO, TENIENDO EN CUENTA LAS DIRECTRICES DADAS POR EL GRUPO DE CONTRATACIÓN DE LA UNIVERSIDAD. 8) ASESORAR Y APOYAR LA REVISIÓN DE LOS CONVENIOS SUSCRITO POR EL DIRECTOR DEL CENTRO PARA LA REGIONALIZACIÓN DE LA EDUCACIÓN Y LAS OPORTUNIDADES - CREO, ASÍ COMO LA VIGENCIA Y PRÓRROGA DE LOS MISMOS. 9) APOYAR EN LAS RESPUESTAS A LAS CONSULTAS DE TIPO JURÍDICO QUE SEAN LE SEAN ASIGNADAS. 10) REPRESENTAR JURÍDICAMENTE A LA INSTITUCIÓN EN LOS PROCESOS JUDICIALES Y/O ADMINISTRATIVOS QUE SE REQUIERAN. 11.)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</si>
  <si>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OAG-VAD-0373</t>
  </si>
  <si>
    <t>LUIS ALFREDO BARROS RODRIGUEZ</t>
  </si>
  <si>
    <t>LA PRESENTE ORDEN TIENE POR OBJETO: 1. APOYAR AL PROGRAMA TECNOLOGÍA EN EDUCACIÓN FÍSICA, RECREACIÓN Y DEPORTES EN EL REGISTRO DE REGISTRO DE ESTUDIANTES EN EL SISTEMA AYRE 2. APOYAR EN LA VERIFICACIÓN DE LOS SOPORTES PRESENTADOS POR LOS DOCENTES PARA LA EXPEDICIÓN DE PAZ Y SALVOS DE LOS CURSOS DESARROLLADOS 3. APOYAR EN LOS TRÁMITES OPERATIVOS DE REPORTE DE NOTAS 4. APOYAR EN LA ORGANIZAR DE LOS DOCUMENTOS REQUERIDOS PARA GRADO 5. APOYAR EN LA VIGILANCIA DEL CUMPLIMIENTO DE LAS ACTIVIDADES ACADÉMICAS EN LAS DISTINTAS PLATAFORMAS VIRTUALES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</si>
  <si>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NELSON NOEL DAZA GOENAGA</t>
  </si>
  <si>
    <t>OAG-VAD-0374</t>
  </si>
  <si>
    <t>CLAUDIA MARIA OSPINO MONTAÑO</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</si>
  <si>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13.APOYAR  Y REMITIR INFORMES DE EVALUACIÓN Y SEGUIMIENTO DE AYUDANTES ACADÉMICOS Y ADMINISTRATIVOS. 14. APOYAR EL CONTROLAR Y SEGUIMIENTO DE LA ENTREGA DE REPORTES DE ASISTENCIAS A LOS DOCENTES DE FORMACIÓN GENERAL E INTEGRAL. 15.APOYAR EN LA CREACIÓN DE PROCEDIMIENTOS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</si>
  <si>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JUAN CARLOS DE LA ROSA SERRANO</t>
  </si>
  <si>
    <t>OPSP-VAD-0375</t>
  </si>
  <si>
    <t>IBIS LENIS RODRIGUEZ CRUZ</t>
  </si>
  <si>
    <t>LA PRESENTE ORDEN TIENE POR OBJETO: 1. APOYAR LA GENERACIÓN Y PROYECCIÓN DE INFORME SOBRE EL ÁREA. 2. PRESENTAR INFORMES REQUERIDOS. 3. APOYAR EL CARGUE DE ESPACIOS EN EL SIARE. 4. APOYAR EL CARGUE DE ASIGNACIÓN Y APOYO A DOCENTE. 5. APOYAR EN LA CREACIÓN Y TABULACIÓN DE ENCUESTAS. 6. APOYAR EN LA GENERACIÓN DE RESOLUCIÓN Y TRÁMITE PARA PAGO DE LIBROS. 7. TABULACIÓN DE RESULTADOS DE EXAMEN DE SUFICIENCIA. 8. APOYAR GENERACIÓN DE INFORME DEL SNIES. 15. APOYAR LA REVISIÓN DE SOLICITUDES DE HOMOLOGACIÓN Y DE MATRÍCULAS EN MÓDULO ACADÉMICO, 9. APOYAR LA GENERACIÓN DEL INFORME DE PRESUPUESTO PROYECCIÓN DE INGRESOS Y GASTOS. 10. APOYAR EN EL DESARROLLO DE ESTRUCTURACIÓN Y GENERACIÓN DE INFORMES SOLICITADOS A LA DEPENDENCIA. 11, APOYAR EN LA ATENCIÓN AL PÚBLICO EN GENERAL; A TRAVÉS DE LOS DIFERENTES CANALES DE COMUNICACIÓN YA SEA DE MANERA PRESENCIAL, TELEFÓNICA O VIRTUAL.12.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</si>
  <si>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OAG-VAD-0376</t>
  </si>
  <si>
    <t>JORGE RAFAEL AREVALO ORTIZ</t>
  </si>
  <si>
    <t>LA PRESENTE ORDEN TIENE POR OBJETO: 1.APOYAR EN LA ATENCIÓN AL PÚBLICO . 2. APOYAR LA REALIZACIÓN DE PROMOCIÓN Y DIVULGACIÓN DE INSCRIPCIONES Y MATRICULAS DE CURSOS DEL DEGI. 3. APOYAR  Y ORGANIZAR INFORMACIÓN PARA LA ELABORACIÓN DE INFORMES. 4. ORGANIZAR LA DOCUMENTACIÓN Y GENERAR LISTADOS DE ESTUDIANTES MATRICULADOS. 5. APOYAR LA GENERACIÓN Y PROYECCIÓN DE INFORME SOBRE EL ÁREA. 6. PRESENTAR INFORMES REQUERIDOS. 8. APOYAR EL CARGUE DE ESPACIOS EN EL SIARE. 7. APOYAR EL CARGUE DE ASIGNACIÓN Y APOYO A DOCENTE. 8. APOYAR EN LA CREACIÓN Y TABULACIÓN DE ENCUESTAS. 9. APOYAR GENERACIÓN DE INFORME DEL SNIES. 10 APOYAR EN LA ATENCIÓN AL PÚBLICO; A TRAVÉS DE LOS DIFERENTES CANALES DE COMUNICACIÓN YA SEA DE MANERA, TELEFÓNICA O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</si>
  <si>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OPSP-VAD-0377</t>
  </si>
  <si>
    <t>SAYMA RUTH TAPIA VERGARA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</si>
  <si>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</si>
  <si>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OAG-VAD-0378</t>
  </si>
  <si>
    <t>MONICA MARINA POSADA GUTIERREZ</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</si>
  <si>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</si>
  <si>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OAG-VAD-0379</t>
  </si>
  <si>
    <t>BELKYS PATRICIA MANGA BLANCO</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</si>
  <si>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</si>
  <si>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OAG-VAD-0380</t>
  </si>
  <si>
    <t>RODNEY DAVID GARCIA OSPINO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</si>
  <si>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 APOYAR  A PLANIFICACIÓN, DESARROLLO Y EJECUCIÓN CONCURSOS, FESTIVALES Y/O EVENTOS INTERNOS DONDE PARTICIPEN TODOS LOS MIEMBROS DE LA COMUNIDAD UNIVERSITARIA. 5. .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</si>
  <si>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OPSP-VAD-0381</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</si>
  <si>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</si>
  <si>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</si>
  <si>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OAG-VAD-0382</t>
  </si>
  <si>
    <t>CARLOS ALFONSO RIVAS CABALLERO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</si>
  <si>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ENTREGA DE MANERA OPORTUNA  BAJO SU RESPONSABILIDAD LOS INFORMES QUE SE LE SOLICITEN QUE SEAN DE SUCOMPETENCIA PARA SER PRESENTADOS ENOTRAS DEPENDENCIAS. 3. APOYAR EL PROCESO OPERATIVO DEL PROGRAMA DEJÓVENES EN ACCIÓN (JEA), DESDE LAFASE DE INSCRIPCIÓN DE ESTUDIANTES,SEGUIMIENTO, CAPACITACIONES,ATENCIÓN, ACTUALIZACIÓN DEINFORMACIÓN. 4. APOYAR EN EL DILIGENCIAMIENTO DE TODOS LOS FORMATOS ESTABLECIDOS POR BIENESTAR UNIVERSITARIO EN EL SISTEMA DE GESTIÓN DE LA CALIDAD Y OTROSPROCESOS, PARA EL REGISTRO DE TODAS LAS ACTIVIDADES QUE SE REALICEN. 5.APOYAR EN EL PROCESO DE PRE-INSCRIPCIÓN DE ESTUDIANTES ALPROGRAMA JOVENES EN ACCIÓN. 6.APOYAR SOBRE EL PROGRAMA JÓVENES EN ACCIÓN A LOS ESTUDIANTESDE LA UNIVERSIDAD DEL MAGDALENA. 7.APOYAR EL PROCESO DE REVISIÓN DE LOS ESTUDIANTES DE LA UNIVERSIDAD QUE PERTENECEN AL PROGRAMA JÓVENES EN ACCIÓN EL SISTEMA SIJA. 8. APOYAR LAS ESTRATEGIAS DE PROMOCIÓN, DIFUSIÓN YIVULGACIÓN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</si>
  <si>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OAG-VAD-0383</t>
  </si>
  <si>
    <t>OMAR DAVID DEAVILA MEJIA</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</si>
  <si>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</si>
  <si>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OPSP-VAD-0384</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</si>
  <si>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</si>
  <si>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ASESORAR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EL FOMENTO AL INTERIOR DE LA COMUNIDAD UNIVERSITARIA, ACTIVIDADES DE PROMOCIÓN Y PREVENCIÓN QUE PERMITAN EVITAR ENFERMEDADES RELACIONADAS CON DIFICULTADES DE MOVILIZACIONES Y POSTURAS CORPORALES EN LOS AMBIENTES LABORALES.5. DILIGENCIAR DIARIAMENTE O SEGÚN LOS HORARIOS DE ATENCIÓN,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</si>
  <si>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OAG-VAD-0385</t>
  </si>
  <si>
    <t>ELVIRA MARIA ATIA BELLO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</si>
  <si>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ENTREGAR DE MANERA OPORTUNA Y BAJO SU RESPONSABILIDAD LOS INFORMES QUE SE LE SOLICITEN QUE SEAN DE SU COMPETENCIA PARA SER PRESENTADOS EN OTRAS DEPENDENCIAS. 3. APOYAR EL PROCESO OPERATIVO DEL PROGRAMA DE JÓVENES EN ACCIÓN (JEA), DESDE LA FASE DE INSCRIPCIÓN DE ESTUDIANTES, SEGUIMIENTO, CAPACITACIONES, ATENCIÓN, ACTUALIZACIÓN DE INFORMACIÓN. 4. DILIGENCIAR OPORTUNAMENTE TODOS LOS FORMATOS ESTABLECIDOS POR BIENESTAR UNIVERSITARIO EN EL SISTEMA DE GESTIÓN DE LA CALIDAD Y OTROS PROCESOS, PARA EL REGISTRO DE TODAS LAS ACTIVIDADES QUE SE REALICEN. 5.APOYAR EN EL PROCESO DE PRE-INSCRIPCIÓN DE ESTUDIANTES AL PROGRAMA JOVENES EN ACCIÓN. 6. REALIZAR ASESORÍA SOBRE EL PROGRAMA JÓVENES EN ACCIÓN A LOS ESTUDIANTES DE LA UNIVERSIDAD DEL MAGDALENA. 7.APOYAR PROCESO DE REVISIÓN DE LOS ESTUDIANTES DE LA UNIVERSIDAD QUE PERTENECEN AL PROGRAMA JÓVENES EN ACCIÓN EL SISTEMA SIJA. 8. APOYAR LAS ESTRATEGIAS DE PROMOCIÓN, DIFUSIÓN Y DIVULGACIÓN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</si>
  <si>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OAG-VAD-0386</t>
  </si>
  <si>
    <t>CARLOS EDUARDO CONTRERAS ABELLO</t>
  </si>
  <si>
    <t>LA PRESENTE ORDEN TIENE POR OBJETO: 1. APOYAR EN LA ATENCIÓN DE REQUERIMIENTOS DE EVENTOS EN STREAMING DE LAS DIFERENTES DEPENDENCIAS Y DOCENTES QUE LA SOLICITAN. 2. APOYAR EN LA ARTICULACIÓN DE PROCESOS DE EVENTOS EN STREAMING ENTRE CETEP Y COMUNICACIONES. 3. APOYAR  EN LOS DIFERENTES EVENTOS DE STREAMING QUE SE REQUIERAN. 4. APOYAR EN LA LOGÍSTICA DE EVENTOS TRANSMITIDOS DESDE EL CAMPUS DE LA UNIVERSIDAD DEL MAGDALENA.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AL EQUIPO DE TRANSMISIONES, EN LAS REUNIONES PRIVADAS Y/O PROCESOS DE ACREDITACIÓN POR MEDIO DE LOS CANALES INTERNOS Y EXTERNOS EN LAS PLATAFORMAS DE YOUTUBE, FACEBOOK, ZOOM Y TEAMS INSTITUCIONALES. 10. APOYAR EN LA REALIZACIÓN DE LAS TRANSMISIONES EN VIVO, LOS ENLACES Y PREGRABADOS QUE SE TRANSMITEN POR LOS CANALES FACEBOOK Y YOUTUBE DE LA INSTITUCIÓN. 11. REALIZAR LOS REPOSITORIOS EN LA PÁGINA EN VIMEO DE LAS TRANSMISIONES REALIZADAS DE LA UNIVERSIDAD DEL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</si>
  <si>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OPSP-VAD-0387</t>
  </si>
  <si>
    <t>JOSE BELTRAN MAESTRE NAVARRO</t>
  </si>
  <si>
    <t>LA PRESENTE ORDEN TIENE POR OBJETO: 1. APOYAR EN LA PRESENTACIÓN DEL MAGAZÍN 'RUTAS PARA AVANZAR ' TRANSMITIDO POR UNIMAGDALENA RADIO. 2. ASESORAR Y APOYAR LA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APOYAR CON LA PRODUCCIÓN Y EDICIÓN DE LOS MATERIALES SONOROS INSTITUCIONALES QUE SE REQUIERAN, (CAMPUS AL AIRE FINES DE SEMANA) 7. APOYAR EN LA PRODUCCIÓN TÉCNICA Y PROGRAMACIÓN DE LA EMISORA CULTURAL UNIMAGDALENA RADIO LOS FINES DE SEMANA. 8. APOYAR Y ASESORAR LA PRODUCCIÓN Y REALIZACIÓN DEL PROGRAMA RADIAL QUE TALENTO, EMITIDO EN REDES SOCIALES Y EMISORA CULTURAL 9. PRODUCIR Y REALIZAR EL CLICK RADIAL LA HORA 10. PRODUCIR ESPECIALES PARA DÍAS FESTIVOS. 11. REDACTAR BOLETINES INSTITUCIONALES. 12.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</si>
  <si>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OPSP-VAD-0388</t>
  </si>
  <si>
    <t>ORLANDO JOSE ARBELAEZ BATEMAN</t>
  </si>
  <si>
    <t>LA PRESENTE ORDEN TIENE POR OBJETO: 1. PRESENTAR Y PRODUCIR EL MAGAZÍN CULTURAL 'ENCUENTROS CULTURALES' TRANSMITIDO POR UNIMAGDALENA RADIO. 2. HACER REPORTERÍA CON LAS DEPENDENCIAS QUE GENEREN INFORMACIÓN ÚTIL PARA LA PROGRAMACIÓN DE LA EMISORA. 3. APOYAR Y PARTICIPAR EN LAS TRANSMISIONES EN VIVO Y EN DIRECTO DE LOS EVENTOS DE LA EMISORA CULTURAL. 4.APOYAR EN LA ELABORACIÓN DE LAS BASES DE DATOS DE FUNCIONARIOS ESTATALES Y PRIVADOS QUE PUEDAN SER CONSULTADOS EN EL ESPACIO DE LA EMISORA. 5. REDACTAR DOCUMENTOS INSTITUCIONALES QUE SE REQUIERAN. 6.APOYAR EN LA PRODUCIÓN Y EDICIÓN DE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9.APOYAR EN LA PRODUCIÓN DE ESPECIALES PARA DÍAS FESTIVOS PARA SER EMITIDOS EN LA PROGRAMACIÓN DE LA EMISORA. 10.ASESORAR EN LA REDACCIÓN DE BOLETINES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</si>
  <si>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OAG-VAD-0389</t>
  </si>
  <si>
    <t>JOEL ALFREDO MARTELO MARTINEZ</t>
  </si>
  <si>
    <t xml:space="preserve"> 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</si>
  <si>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OAG-VAD-0390</t>
  </si>
  <si>
    <t>PAOLA INES RAMIREZ ROSADO</t>
  </si>
  <si>
    <t>OPSP-VAD-0391</t>
  </si>
  <si>
    <t>MANIRA ISABEL DIAZ GRANADOS GUERRA</t>
  </si>
  <si>
    <t>LA PRESENTE ORDEN TIENE POR OBJETO: 1. APOYAR A LA DIRECCIÓN DE DESARROLLO ESTUDIANTIL EN LA REALIZACIÓN DE LA CARACTERIZACIÓN PSICOSOCIAL DE LOS ESTUDIANTES NUEVOS QUE INGRESAN AL PROGRAMA TALENTO MAGDALENA. 2.  APOYAR A LA DIRECCIÓN DE DESARROLLO ESTUDIANTIL EN EL DESARROLLO DE LAS ACTIVIDADES DEL PROCESO DE ADMISIÓN DEL PROGRAMA TALENTO MAGDALENA. 3. APOYAR A LA DIRECCIÓN DE DESARROLLO ESTUDIANTIL EN LA REALIZACIÓN DE ACOMPAÑAMIENTO PSICOPEDAGÓGICO CON LOS ESTUDIANTES PERTENECIENTES AL PROGRAMA TALENTO MAGDALENA. 4.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 10. APOYAR AL DIRECCTOR (A)  DE DESARROLLO ESTUDIANTIL EN LA PLANEACIÓN Y EJECUCIÓN DE ESTRATEGIAS DE PROMOCIÓN Y PREVENCIÓN DE CONDUCTAS DE RIESGO PARA EL CONSUMO DE SUSTANCIAS PSICOACTIVAS EN LOS ESTUDIANTES DE LA UNIVERSIDAD DEL MAGDALENA 11. APOYAR APOYAR A LA DIRECCIÓN DE DESARROLLO ESTUDIANTIL EN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</si>
  <si>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OAG-VAD-0392</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</si>
  <si>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</si>
  <si>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APOYAR  A LA DIRECCIÓN DE DESARROLLO ESTUDIANTIL EN EL DISEÑO DE CAMPAÑAS PUBLICITARIAS DE INDUCCIÓN DE LOS ESTUDIANTES QUE INGRESAN EN EL PRIMER SEMESTRE 2022-1. 9.  APOYAR   A LA DIRECCIÓN DE DESARROLLO ESTUDIANTIL EN LA CREACIÓN DE CAMPAÑAS PUBLICITARIAS DE DIVULGACIÓN MASIVA PARA LA PREVENCIÓN Y PROMOCIÓN DE LA SALUD METAL DE LOS ESTUDIANTES QUE INGRESAN AL PRIMER SEMESTRE 2022-1. 10. ASISTIR A LAS REUNIONES DE PLANEACIÓN, SEGUIMIENTO Y EVALUACIÓN CONVOCADAS POR EL DIRECTOR(A) DE DESARROLLO ESTUDIANTIL.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</si>
  <si>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OAG-VAD-0393</t>
  </si>
  <si>
    <t>LUIS FERNANDO GARCIA CASTRO</t>
  </si>
  <si>
    <t>OAG-VAD-0394</t>
  </si>
  <si>
    <t>YURANI DANIELA PANADERO RAMOS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</si>
  <si>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LAS DEMÁS ACTIVIDADES QUE SE DERIVEN DE LA EJECUCIÓN DE LA ORDEN Y QUE TENGAN RELACIÓN DIRECTA CON EL OBJETO CONTRACTUAL. 10. SERVIR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</si>
  <si>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OPSP-VAD-0395</t>
  </si>
  <si>
    <t>DANIEL MAURICIO HERNANDEZ MENESES</t>
  </si>
  <si>
    <t xml:space="preserve"> 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</si>
  <si>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OAG-VAD-0396</t>
  </si>
  <si>
    <t>YINA ALEJANDRA TELLEZ FUENTES</t>
  </si>
  <si>
    <t>LA PRESENTE ORDEN TIENE POR OBJETO: 1.  APOYAR EN EL PROCESO DE ATENCIÓN DE SOLICITUDES ESTUDIANTES, DOCENTES Y EGRESADOS. 2. APOYAR EN EL MANEJO DEL ARCHIVO DIGITAL Y DOCUMENTAL DEL PROGRAMA. 3. APOYAR EN LA PROYECCIÓN DE DOCUMENTOS O INFORMES QUE SEAN SOLICITADOS POR OTRAS DEPENDENCIAS DE LA UNIVERSIDAD Ó POR INSTITUCIONES EXTERNAS. 4.APOYAR EN LA PROYECCIÓN DE LAS RESPUESTAS DENTRO DE LOS TÉRMINOS LEGALES PREVISTOS  A LOS DERECHOS DE PETICIÓN PRESENTADOS AL PROGRAMA DE DERECHO. 5. APOYAR EN LA CONVOCATORIA DE REALIZACIÓN DEL CONSEJO DE PROGRAMA DE DERECHO Y LA ELABORACIÓN DE LAS ACTAS RESPECTIVAS. 6.APOYAR LOS TRÁMITES CORRESPONDIENTES A LAS INTERVENTORÍAS DE LOS CONTRATOS EN BENEFICIO DEL PROGRAMA DE DERECHO. 7. APOYAR EN EL SEGUIMIENTO A LOS CONTRATOS DE DOCENTES CATEDRÁTICOS E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</si>
  <si>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OAG-VAD-0397</t>
  </si>
  <si>
    <t>ANDREA LIZETH CASTRO VELEZ</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</si>
  <si>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DE SANTA MARTA. 3. APOYAR A LOS DOCENTES ASESORES EN LAS ÁREAS DE DERECHO PÚBLICO, DERECHOS HUMANOS, CIVIL Y COMERCIAL, PENAL, LABORAL Y SEGURIDAD SOCIAL Y FAMILIA EN LO QUE RESPECTA AL DESARROLLO DE ESTAS Y SUS RESPECTIVAS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</si>
  <si>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OPSP-VAD-0398</t>
  </si>
  <si>
    <t>GUSTAVO ADOLFO AMAYA CANDIA</t>
  </si>
  <si>
    <t>LA PRESENTE ORDEN TIENE POR OBJETO: 1. ASESORAR Y APOYAR EN LA COORDINACIÓN DE LAS RELACIONES INTERNAS Y EXTERNAS DEL CONSULTORIO JURÍDICO Y CENTRO DE CONCILIACIÓN. 2. APOYAR CON EL COORDINADOR Y LOS DOCENTES ASESORES DE ÁREA, MONITORES Y ESTUDIANTES, LAS ACTIVIDADES ACADÉMICAS, DE INVESTIGACIÓN Y DE EXTENSIÓN DEL CONSULTORIO JURÍDICO Y CENTRO DE CONCILIACIÓN. 3. APOYAR Y ASESORAR EN LA DETERMINACIÓN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Y ASESORAR LAS INICIATIVAS DE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</si>
  <si>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OPSP-VAD-0399</t>
  </si>
  <si>
    <t>YASMERY CRUZ RODRIGUEZ NOGUERA</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</si>
  <si>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APOYAR EN LA REALIZACIÓN DE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</si>
  <si>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OPSP-VAD-0400</t>
  </si>
  <si>
    <t>LA PRESENTE ORDEN TIENE POR OBJETO: 1. ASESORAR Y ORIENTAR JURÍDICA, ÉTICA Y ACADÉMICAMENTE A LOS ESTUDIANTES DEL CONSULTORIO JURÍDICO Y CENTRO DE CONCILIACIÓN. 2. ASESORAR A LOS ESTUDIANTES ANTES DE LA REALIZACIÓN DE LOS CONCEPTOS JURÍDICOS, POR SOLICITUD DE LOS MISMOS. 3. APOYAR CON LA REVISIÓN DE CONCEPTOS PRESENTADOS POR LOS ESTUDIANTES Y ORIENTAR SOBRE EL PROCEDIMIENTO A SEGUIR EN RELACIÓN CON LA CONSULTA. 4. APOYAR Y ASESORAR LA INTERVENCIONES QUE LOS ESTUDIANTES DEL CONSULTORIO JURÍDICO Y DEBAN REALIZAR EN AUDIENCIAS O DILIGENCIAS JUDICIALES. 5. INTERACTUAR Y APOYAR EN EL CUMPLIMIENTO DE LAS RESPONSABILIDADES DE LA DIRECCIÓN DEL CONSULTORIO JURÍDICO Y CENTRO DE CONCILIACIÓN POR EL NORMAL Y CORRECTO DESEMPEÑO DE LAS ACTIVIDADES QUE REALICE, DE LOS ELEMENTOS Y MATERIALES DIDÁCTICOS A SU CARGO. 6. APOYAR CON LA VIGILANCIA Y CONTROL DE LAS ACTUACIONES DESPLEGADAS POR ESTUDIANTES EN LAS CONSULTAS Y PROCESOS QUE CORRESPONDEN A SU ESPECIALIDAD Y QUE EL CONSULTORIO JURÍDICO ASUMA POR COMPETENCIA. 7. APOYAR CON LA COORDINACIÓN DE LOS HORARIOS DE ATENCIÓN PRESENCIAL DE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ATENCIÓN DIRECTA A LOS USUARIOS DE SERVICIO, CUANDO LAS CIRCUNSTANCIAS LO AMERITEN. 11. APOYAR Y ASESORAR EN LA PLANEACIÓN Y EJECUCIÓN DEL CALENDARIO DE ACTIVIDADES ACADÉMICAS, DE INVESTIGACIÓN Y DE EXTENSIÓN DEL CONSULTORIO JURÍDICO Y CENTRO DE CONCILIACIÓN, EN LO QUE CORRESPONDA A SU ÁREA. 12. ASISTIR A LAS REUNIONES QUE SE PROGRAMEN POR LA FACULTAD DE HUMANIDADES, DIRECCIÓN DE PROGRAMA Y DIRECCIÓN DE CONSULTORIO JURÍDICO Y CENTRO DE CONCILIACIÓN, SIEMPRE QUE SE RECIBA CITACIÓN PREVIA PARA LAS MISMAS.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</si>
  <si>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OPSP-VAD-0401</t>
  </si>
  <si>
    <t>DIEGO TORRES SOTO</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</si>
  <si>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2. APOYAR EL CONTROL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APOYAR CON EL TRAMITE DE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</si>
  <si>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OPSP-VAD-0402</t>
  </si>
  <si>
    <t>KATHERINE PATRICIA BALLESTAS MESTRE</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</si>
  <si>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CON LOS LINEAMIENTOS DEL GRUPO DE GESTIÓN DOCUMENTAL.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</si>
  <si>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OPSP-VAD-0403</t>
  </si>
  <si>
    <t>JUAN FEDERICO BATEMAN ZUÑIGA</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</si>
  <si>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</si>
  <si>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OPSP-VAD-0404</t>
  </si>
  <si>
    <t>MARIA DEL CARMEN PINZON MAHECHA</t>
  </si>
  <si>
    <t>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</si>
  <si>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OPSP-VAD-0405</t>
  </si>
  <si>
    <t>LILIAN ZARATE MONROY</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</si>
  <si>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</si>
  <si>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OPSP-VAD-0406</t>
  </si>
  <si>
    <t>JAIME FRANCISCO LLANOS ESCOBAR</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</si>
  <si>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</si>
  <si>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OPSP-VAD-0407</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</si>
  <si>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</si>
  <si>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</si>
  <si>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ALBERTO RUIZ MIER</t>
  </si>
  <si>
    <t>OPSP-VAD-0408</t>
  </si>
  <si>
    <t>JOSE ALFONSO VILLACOB ROYERTH</t>
  </si>
  <si>
    <t>LA PRESENTE ORDEN TIENE POR OBJETO: 1). APOYAR EN LA FACULTAD DE CIENCIAS BÁSICAS AL DIRECTOR DE INVESTIGACIÓN Y EXTENSIÓN EN LOS PROCESOS DE PROGRAMACIÓN, RELATORÍAS Y PROCESAMIENTO DE INFORMACIÓN. 2). APOYAR EL ANÁLISIS FINANCIERO, MERCADEO, PLANEACIÓN ACADÉMICA, ADMINISTRATIVA Y LOGÍSTICA DE LOS PROYECTOS DE EDUCACIÓN CONTINUADA. 3). REALIZAR ACOMPAÑAMIENTO EN LOS PROYECTOS ESTRATÉGICOS DEL CENTRO DE COLECCIONES BIOLÓGICAS. 4). APOYAR LA ACTUALIZACIÓN DEL ARCHIVO DE INFORMES SEMESTRALES DE PROYECTOS ESTRATÉGICOS: CENTRO DE COLECCIONES BIOLÓGICA Y PARCELA DE BOSQUE SECO. 5). APOYAR LAS ACCIONES PARA ALIMENTAR LA BASE DE DATOS DEL SISTEMA DE INFORMACIÓN DOCENTE. 6). ASESORAR Y APOYAR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</si>
  <si>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OAG-VAD-0409</t>
  </si>
  <si>
    <t>JUAN CARLOS FRANCO RESTREPO</t>
  </si>
  <si>
    <t>LA PRESENTE ORDEN TIENE POR OBJETO: 1. APOYAR EN EL DESARROLLO DE LAS SESIONES TEÓRICAS Y PRÁCTICAS, SINCRÓNICAS Y ASINCRÓNICAS PARA LA ASIGNATURA DE ALIMENTOS Y BEBIDAS III: COCINA Y SERVICIO DE COMEDOR Y BAR PARA LOS DOS (3) GRUPOS DE CLASE. 2. APOYAR EN EL DESARROLLO DE LOS EVENTOS INSTITUCIONALES, MEDIANTE EL MONTAJE Y DESMONTAJE Y LA PRODUCCIÓN DE ALIMENTOS, CUANDO SE REQUIRIERAN. 3. APOYAR EN LA CONSTRUCCIÓN DEL DOCUMENTO DE SOLICITUD DE REGISTRO CALIFICADO PARA EL PROGRAMA PROFESIONAL DE GASTRONOMÍA. 4. APOYAR EN LA GENERACIÓN DE PRODUCTOS DERIVADOS DE LA INVESTIGACIÓN EN GASTRONOMÍA (RECETARIOS, LIBROS, ARTÍCULOS, BANCO DE FOTOGRAFÍAS, ENTRE OTROS) QUE FORTALEZCAN LOS PROCESOS DE ENSEÑANZA - APRENDIZAJE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</si>
  <si>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OAG-VAD-0410</t>
  </si>
  <si>
    <t>JUAN CARLOS MIRANDA VASQUEZ</t>
  </si>
  <si>
    <t>OAG-VAD-0411</t>
  </si>
  <si>
    <t>BELQUIS LILIANA PEREZ ROJAS</t>
  </si>
  <si>
    <t>OAG-VAD-0412</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</si>
  <si>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</si>
  <si>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</si>
  <si>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OAG-VAD-0413</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</si>
  <si>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</si>
  <si>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</si>
  <si>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OAG-VAD-0414</t>
  </si>
  <si>
    <t>YAHAINIS LISSETH CABRERA DURAN</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</si>
  <si>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</si>
  <si>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OAG-VAD-0415</t>
  </si>
  <si>
    <t>YUSLAY MISEL VALLE TETTE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</si>
  <si>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</si>
  <si>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OAG-VAD-0416</t>
  </si>
  <si>
    <t>JEISSON DE JESUS MOLANO PATIÑO</t>
  </si>
  <si>
    <t>LA PRESENTE ORDEN TIENE POR OBJETO: 1 APOYAR EL SOPORTE TÉCNICO MÓVIL A LOS USUARIOS A TRAVÉS DEL CHAT-ACTIVO+CODIGOQR, DONDE SE REQUIERA. 2 DAR RESPUESTA OPORTUNA A LAS INQUIETUDES O SOLICITUDES A TRAVÉS DEL CHAT-ACTIVO U OTRO MEDIO.  3.APOYAR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</si>
  <si>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OAG-VAD-0417</t>
  </si>
  <si>
    <t>LILIANA PAOLA RIOS PERDOMO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</si>
  <si>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</si>
  <si>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OPSP-VAD-0418</t>
  </si>
  <si>
    <t>YIBETH MARCELA HERRERA HERNANDEZ</t>
  </si>
  <si>
    <t>LA PRESENTE ORDEN TIENE POR OBJETO: 1. APOYAR EN LA PRESTACIÓN DE SOPORTE A USUARIOS QUE LO REQUIERAN. 2. APOYAR EN LA ACTUALIZACIÓN DE LA INFRAESTRUCTURA TECNOLÓGICA. 3. APOYAR EN LOS TRÁMITES ADMINISTRATIVOS DEL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</si>
  <si>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OAG-VAD-0419</t>
  </si>
  <si>
    <t>JUAN CARLOS MAESTRE DOMINGUEZ</t>
  </si>
  <si>
    <t>LA PRESENTE ORDEN TIENE POR OBJETO: 1. APOYAR EN LA SUPERVISIÓN ESPACIOS FÍSICOS. 2. APOYAR LA VERIFICACIÓN DE ESPACIOS ACADÉMICOS Y ADMINISTRATIVOS. 3. APOYAR EN EL REPORTE DE ANOMALÍAS EN ESPACIOS FÍSICOS4. APOYAR EN EL REPORTE DE CUALQUIER ANOMALÍA QUE SE PRESENTE EN ESPACIOS FÍSICOS, Y APOYAR EN ORIENTACIONES LOCATIVAS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</si>
  <si>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OAG-VAD-0420</t>
  </si>
  <si>
    <t>PEDRO NEL ESMERAL MUÑOZ</t>
  </si>
  <si>
    <t>LA PRESENTE ORDEN TIENE POR OBJETO: 1.APOYAR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</si>
  <si>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OAG-VAD-0421</t>
  </si>
  <si>
    <t>AMALIA PATRICIA HERNANDEZ PATERNINA</t>
  </si>
  <si>
    <t>LA PRESENTE ORDEN TIENE POR OBJETO: 1APOYAR AL PROCESO TECNOLÓGICO TIC, PARA LA TOMA DE ACCIONES PREVENTIVAS, CORRECTIVAS Y MEJORAS. 2.APOYAR EN EL LEVANTAMINETO DE FORMATOS, PROCEDIMIENTO, GUÍAS, INSTRUCTIVOS, MANUALES E INDICADORES AL PROCESO DE APOYO TECNOLÓGICO. 3.APOYAR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</si>
  <si>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OPSP-VAD-0422</t>
  </si>
  <si>
    <t>ISAAC DE JESUS PALACIO FRIAS</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</si>
  <si>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</si>
  <si>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OPSP-VAD-0423</t>
  </si>
  <si>
    <t>ANA MARIA DEL CARMEN GONZALEZ ROJAS</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</si>
  <si>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</si>
  <si>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OPSP-VAD-0424</t>
  </si>
  <si>
    <t>ADAN ALFONSO GUERRERO RODRIGUEZ</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</si>
  <si>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 LA ADMINISTRACIÓN DEL RIESGO DE GESTIÓN Y CORRUPCIÓN INSTITUCIONAL Y POR PROCESO.  4. ASESORAR A LA OFICINA DE CONTROL INTERNO EN EL SEGUIMIENTO Y ESTABLECIMIENTO DE COMPROMISOS AL FALTANTE, DAÑO Y/O DETERIORO DE BIENES EN EL MARCO DEL CAP. III RESREC 624 DE 2018, Y EN LA ELABORACIÓN DE INFORMES TRIMESTRALES QUE DEN CUENTA DEL ESTADO DE LOS BIENES. 5. APOYAR A LA OFICINA DE CONTROL INTERNO EN LA CONSTRUCCIÓN Y ACTUALIZACIÓN DE SU NORMOGRAMA. 6. APOYAR A LA OFICINA DE CONTROL INTERNO EN LA ACTUALIZACIÓN, MANTENIMIENTO Y SEGUIMIENTO DE CRONOGRAMA DE PRESENTACIÓN DE INFORMES A ÓRGANOS DE CONTROL EXTERNO POR PARTE DE TODAS LAS DEPENDENCIAS Y ÁREAS DE LA UNIVERSIDAD. 7. ASESORAR A LA OFICINA DE CONTROL INTERNO EN LA EMISIÓN DE CONCEPTOS JURÍDICOS QUE LE SEAN REQUERIDOS Y EN EL SEGUIMIENTO AL CUMPLIMIENTO DE LOS REQUERIMIENTOS. 8. APOYAR A LA OFICINA DE CONTROL INTERNO EN EL SEGUIMIENTO AL ESTADO DE LAS PQRS RECIBIDAS POR LA UNIVERSIDAD Y ELABORACIÓN DE INFORME DE RESULTADOS CON PERIODICIDAD SEMESTRAL Y ANUAL.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</si>
  <si>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OPSP-VAD-0425</t>
  </si>
  <si>
    <t>DIEGO ARMANDO SILVA OLAYA</t>
  </si>
  <si>
    <t>LA PRESENTE ORDEN TIENE POR OBJETO: 1. ASESORAR Y APOYAR EL DISEÑO DE GRÁFICO DE PLATAFORMA VOD Y APOYO A COMUNICACIONES. 2. ASESORAR Y APOYAR LA REALIZACIÓN DE WEB MASTER DE LA PLATAFORMA VOD. 3. APOYAR DE EDICIÓN DE TRÁILER Y AFICHES DE LA PLATAFORMA VOD. 4. ASESORAR Y APOYAR LA GESTIÓN DE LAS PELÍCULAS QUE DARÁN PARTE DE LA PLATAFORMA. 5. APOYAR AL PROGRAMA DE CINE EN ACTIVIDADES COMO PROTECCIONES, PRESENTACIONES, TRANSMISIONES.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</si>
  <si>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OAG-VAD-0426</t>
  </si>
  <si>
    <t>CHRISTIAN JAVIER MOZO CABAS</t>
  </si>
  <si>
    <t>LA PRESENTE ORDEN TIENE POR OBJETO: 1. APOYAR EL PROCESO DE FUNCIONAMIENTO Y ATENCIÓN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LOS ALUMNOS DE LA CÁTEDRA. 3.  APOYAR LA REVISIÓN BÁSICA Y REPORTE DE ANOMALÍAS EN LOS COMPUTADORES Y DEMÁS EQUIPAMIENTO TECNOLÓGICO. 4. CUMPLIR A CABALIDAD CON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YHACER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</si>
  <si>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OAG-VAD-0427</t>
  </si>
  <si>
    <t>MILENA PATRICIA TOVAR LUNA</t>
  </si>
  <si>
    <t>LA PRESENTE ORDEN TIENE POR OBJETO: 1. APOYAR EN LA ENTREGA DE INSUMOS ODONTOLÓGICOS A ESTUDIANTES DE PRÁCTICAS Y DOCENTES SEGÚN EL PROCEDIMIENTO A REALIZAR. 2. APOYAR EN EL BUEN MANEJO DE LOS RECURSOS MATERIALES DE LA CLÍNICA. 3. APOYAR EN LA SEGURIDAD, ORDEN Y LIMPIEZA DE LA CLÍNICA. 4. APOYAR EN EL PROCESO DE LIMPIEZA Y DESINFECCIÓN DE LA UNIDAD ODONTOLÓGICA, PIEZAS DE MANO, JERINGA TRIPLE, SUPERFICIES Y ESPACIOS DE LA CLÍNICA ODONTOLÓGICA. 5.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</si>
  <si>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OPSP-VAD-0428</t>
  </si>
  <si>
    <t>MARIA ANGELICA MOJICA LOPEZ</t>
  </si>
  <si>
    <t>LA PRESENTE ORDEN TIENE POR OBJETO: 1. ASESORAR Y APOYAR LA ESTRUCTURACIÓN DE PROYECTOS INTEGRADORES. 2. ASESORAR, APOYAR Y ORGANIZAR ACTIVIDADES PARA DAR CUMPLIMIENTO AL PLAN DE ACCIÓN DE LOS PROYECTOS INTEGRADORES ESTRUCTURADOS. 3. APOYAR EL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</si>
  <si>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OPSP-VAD-0435</t>
  </si>
  <si>
    <t>HUGO CESAR VEGA ALVAREZ</t>
  </si>
  <si>
    <t>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</si>
  <si>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OAG-VAD-0436</t>
  </si>
  <si>
    <t>KEISY ANDREA FLOREZ BERTEL</t>
  </si>
  <si>
    <t>LA PRESENTE ORDEN TIENE POR OBJETO: 1. APOYAR EN LA ESCRITURA DE GUIONES PARA LOS PRODUCTOS AUDIOVISUALES DE CETEP Y BLOQUE 10. 2. APOYAR EN LA ESCRITURA DE NARRATIVAS DE LAS EXPERIENCIAS DE APRENDIZAJE DE BLOQUE 10.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</si>
  <si>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OAG-VAD-0437</t>
  </si>
  <si>
    <t>JOSELIN STEEL PEREZ FLOREZ</t>
  </si>
  <si>
    <t>LA PRESENTE ORDEN TIENE POR OBJETO: 1. APOYAR EN LA COMUNICACIÓN PERMANENTE CON LAS FACULTADES Y DEPENDENCIAS DE LA UNIVERSIDAD. 2. APOYAR LAS REDES SOCIALES DE CETEP. 3. APOYAR EN LA ELABORACIÓN DEL COPY DE CONTENIDOS 4. APOYAR EN LA CREACIÓN DE DINÁMICAS PARA ESTUDIANTES EN BLOQUE 10 5. APOYAR EN LAS  RECOMENDACIONES DE USUARIOS B10 EN LA CREACIÓN Y ADMINISTRACIÓN DE GRUPOS.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</si>
  <si>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OAG-VAD-0438</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</si>
  <si>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</si>
  <si>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OAG-VAD-0439</t>
  </si>
  <si>
    <t>HENDERSON ADOLFO VERGARA AHUMADA</t>
  </si>
  <si>
    <t>LA PRESENTE ORDEN TIENE POR OBJETO: 1. APOYAR EN LA GRABACIÓN DE IMÁGENES Y SONIDO PARA VIDEOS.  2. APOYAR EN LA REALIZACIÓN DE MOTION GRAPHICS. 3. APOYAR EN EL DISEÑO DE PIEZAS GRÁFICAS PARA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</si>
  <si>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OAG-VAD-0440</t>
  </si>
  <si>
    <t>MARIA JOSE FUENTES ALVAREZ</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</si>
  <si>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</si>
  <si>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OAG-VAD-0441</t>
  </si>
  <si>
    <t>CARLOS MARIO PALACIO SALAZAR</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</si>
  <si>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</si>
  <si>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OAG-VAD-0442</t>
  </si>
  <si>
    <t>STEVEN DANIEL CODINA CANTILLO</t>
  </si>
  <si>
    <t>LA PRESENTE ORDEN TIENE POR OBJETO: 1. APOYAR EN LA ELABORACIÓN DE UN PLAN DE TRABAJO, PROPONIENDO METAS 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</si>
  <si>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OAG-VAD-0443</t>
  </si>
  <si>
    <t>VIVIANA ANDREA CARDENAS ARIAS</t>
  </si>
  <si>
    <t>LA PRESENTE ORDEN TIENE POR OBJETO: 1. APOYAR EN EL SEGUIMIENTO DE LAS EJECUCIONES PRESUPUESTALES DE INGRESOS Y GASTOS 2. APOYAR AL GRUPO DE CONTABILIDAD EN LA REVISIÓN DE LAS CUENTAS POR PAGAR 3.  APOYAR AL GRUPO DE CONTABILIDAD EN LA REVISIÓN DE LOS ANEXOS PARA SOLICITAR A LA DIAN LA DEVOLUCIÓN DE IVA, 4. 5. APOYAR AL DIRECTOR FINANCIERO EN LA REVISIÓN DE LOS SOPORTES PARA LA ELABORACIÓN DE LA RESOLUCIÓN DE PAGO DE LEGALIZACIÓN DE CAJA MENOR. 6. APOYAR AL GRUPO DE TESORERÍA EN LAS CONCILIACIONES BANCARIAS. 7. APOYAR AL GRUPO DE CONTABILIDAD EN LA PRESENTACIÓN DE LAS DECLARACIONES DE LAS ESTAMPILLAS DEPARTAMENTALES.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</si>
  <si>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OAG-VAD-0444</t>
  </si>
  <si>
    <t>WILSON TOMAS GARCIA MARTINEZ</t>
  </si>
  <si>
    <t>LA PRESENTE ORDEN TIENE POR OBJETO: 1). ELABORAR CRONOGRAMA DE TRABAJO Y CUMPLIR LAS ACTIVIDADES ACORDADAS CON LA FACULTAD Y LAS DOCENTES ASIGNADAS A LAS FUNCIONES DE BOSQUE SECO, DENTRO DE LOS TIEMPOS ESTABLECIDOS. 2). APOYAR EN LA REALIZACIÓN DE UN MONITOREO ORNITOLÓGICO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DESPUÉS DE LA EMERGENCIA SANITARIA. 4). APOYAR PROCESOS ADMINISTRATIVOS RELACIONADOS CON LA CREACIÓN DE NUEVOS ESPACIOS (OBSERVATORIO EXPERIMENTAL ORNITOLÓGICO Y VIVERO QUE DONARÁ LA FUNDACIÓN BACHAQUEROS). 5)APOYAR EN LA ELABORACIÓN DE UNA BASE DE DATOS DE LOS PRODUCTOS HISTÓRICOS Y ACTUALES DEL BOSQUE SECO (TESIS, PRÁCTICAS, ARTÍCULOS CIENTÍFICOS, ENTRE OTROS). 6).APOYAR EN LA ORGANIZACIÓN DE INFORMACIÓN DEL BOSQUE SECO CON FINES DE PUBLICACIÓN EN LAS REDES SOCIALES DE LA UNIVERSIDAD Y DE LA FACULTAD DE CIENCIAS BÁSICAS. 7). APOYAR EL CUMPLIMIENTO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</si>
  <si>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OPSP-VAD-0445</t>
  </si>
  <si>
    <t>SEBASTIAN EDUARDO ARRIETA TORRES</t>
  </si>
  <si>
    <t>LA PRESENTE ORDEN TIENE POR OBJETO: 1. APOYAR Y ASESORAR LA SUPERVISIÓN DE LAS LABORES CULTURALES EFECTUADAS EN LAS ESPECIES FRUTALES Y TRANSITORIAS ESTABLECIDAS EN LA GRANJA EXPERIMENTAL. 2. APOYAR Y ASESORAR LA TOMA DE MUESTRAS Y REGISTRO PRODUCTIVO DE LOS RENDIMIENTOS EN LOS LOTES EXPERIMENTALES. 3. ELABORAR PLANES DE MANEJO AMBIENTALES. 4. ASESORAR LA CONSTRUCCIÓN DE CARTILLA DE SALUD OCUPACIONAL. 5. APOYAR LA SUPERVISIÓN DEL CONSUMO DE AGUA. 6. APOYAR LA COORDINACIÓN DE INSTALACIONES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</si>
  <si>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PEDRO MERCADO GONZALEZ</t>
  </si>
  <si>
    <t>OAG-VAD-0446</t>
  </si>
  <si>
    <t>GERARDO ALFREDO CODINA CANTILLO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</si>
  <si>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</si>
  <si>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OPSP-VAD-0447</t>
  </si>
  <si>
    <t>MARIA CAMILA SANCHEZ ZAMBRANO</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</si>
  <si>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</si>
  <si>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OPSP-VAD-0448</t>
  </si>
  <si>
    <t>GREISI MARIA BARRANCO MANOTAS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</si>
  <si>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</si>
  <si>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OPSP-VAD-0449</t>
  </si>
  <si>
    <t>CAMILO DAVID PINEDO DIAZGRANADOS</t>
  </si>
  <si>
    <t>OAG-VAD-0450</t>
  </si>
  <si>
    <t>MISLEE MAIRETH MEZA MASSON</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</si>
  <si>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APOYAR LOS PROCESOS PARA DESARROLLAR ACCIONES ENCAMINADAS AL PLAN DE MEJORAMIENTO DEL RECAUDO DE LOS RECURSOS Y LOS REGISTROS DE INFORMACIÓN DE LA ESTAMPILLA EN BENEFICIO DE LA UNIVERSIDAD. 8. APOYAR EN LA ELABORACIÓN Y EMISIÓN DEL INFORME FINAL DE LAS ENTIDADES AUDITADAS A LA COORDINACIÓN DE LA OFICINA. 9. APOYO PARA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</si>
  <si>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OPSP-VAD-0451</t>
  </si>
  <si>
    <t>JAVIER ENRIQUE GOMEZ TORRES</t>
  </si>
  <si>
    <t>OPSP-VAD-0452</t>
  </si>
  <si>
    <t>HERNANDO JOSE SAUCEDO HERNANDEZ</t>
  </si>
  <si>
    <t>OPSP-VAD-0453</t>
  </si>
  <si>
    <t>GISELLE ANDREA VITOLA GRANADOS</t>
  </si>
  <si>
    <t>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2.PROYECTAR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ASESORAR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</si>
  <si>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OPSP-VAD-0454</t>
  </si>
  <si>
    <t>ANTONIO DE JESUS FORERO GRANADOS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</si>
  <si>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</si>
  <si>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OPSP-VAD-0455</t>
  </si>
  <si>
    <t>JORGE LUIS REY ESCOBAR</t>
  </si>
  <si>
    <t>OPSP-VAD-0456</t>
  </si>
  <si>
    <t>DANIEL JOSE TAMAYO ELJURE</t>
  </si>
  <si>
    <t>OAG-VAD-0457</t>
  </si>
  <si>
    <t>DANIEL EDUARDO DIAZ DIAZ</t>
  </si>
  <si>
    <t>LA PRESENTE ORDEN TIENE POR OBJETO: 1. APOYAR EN  LOS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</si>
  <si>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OAG-VAD-0458</t>
  </si>
  <si>
    <t>GREGORIA INES ESCORCIA BUSTAMANTE</t>
  </si>
  <si>
    <t>LA PRESENTE ORDEN TIENE POR OBJETO: 1 APOYAR EL SOPORTE TÉCNICO MÓVIL A LOS USUARIOS A TRAVÉS DEL CHAT-ACTIVO+CODIGOQR, DONDE SE REQUIERA. 2 APOYAR EN EL PROCESO DE RESPUESTA  A LAS INQUIETUDES O SOLICITUDES DE LOS USUARIOS A TRAVÉS DEL CHAT-ACTIVO U OTRO MEDIO.  3.APOYAR EN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</si>
  <si>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OAG-VAD-0459</t>
  </si>
  <si>
    <t>ORLANDO JOSE GOMEZ CAMARGO</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</si>
  <si>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</si>
  <si>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OAG-VAD-0460</t>
  </si>
  <si>
    <t>DENIS MARGARITA MOLINA CERVANTES</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</si>
  <si>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</si>
  <si>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OAG-VAD-0461</t>
  </si>
  <si>
    <t>SAIDI MARIA  RODRIGUEZ RATIVA</t>
  </si>
  <si>
    <t>LA PRESENTE ORDEN TIENE POR OBJETO: 1. APOYAR EN LA VERIFICACIÓN DE PRÁCTICAS ACADÉMICAS EN EL LABORATORIO INTEGRADO DE PSICOLOGIA (LIP). 2. APOYAR EN EL CUIDADO DE LOS MATERIALES Y ELEMENTOS DEL LIP. 3. APOYAR EN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</si>
  <si>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OPSP-VAD-0462</t>
  </si>
  <si>
    <t>KATHLEEN JOHANA BOLAÑO PEREZ</t>
  </si>
  <si>
    <t>LA PRESENTE ORDEN TIENE POR OBJETO: 1. APOYAR Y ASESORAR LA DEFINICIÓN, ELABORACIÓN Y REVISIÓN DE LA ARQUITECTURA DE DESARROLLO DE LOS PROYECTOS (CASOS DE USO, BASES DE DATOS, CLASES, INTERFAZ DE USUARIO, MIGRACIÓN DE DATOS. 2. ASESORAR Y APOYAR LA CONSTRUCCIÓN DE LOS PROTOTIPOS PARA LA EJECUCIÓN DE PRUEBAS A LOS PRODUCTOS SOFTWARE. 3. ASESORAR Y APOYAR LA IMPLEMENTACIÓN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LAS REUNIONES PERIÓDICAS CON LOS EQUIPOS DE TRABAJO DE LOS PROYECTOS. 7. ASESORAR LA ESPECIFICACIÓN DE LOS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</si>
  <si>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OAG-VAD-0463</t>
  </si>
  <si>
    <t>EDIER LUIS SALAZAR SERPA</t>
  </si>
  <si>
    <t>LA PRESENTE ORDEN TIENE POR OBJETO: 1. APOYAR LA REALIZACIÓN DE LABORES DE DEPURACIÓN Y CONCILIACIÓN DE FINANCIAMIENTO DE MATRÍCULA DE LAS DISTINTAS MODALIDADES DE ESTUDIO. 2. APOYAR EN LA ELABORACIÓN DE INFORMES DE CARTERA POR FINANCIAMIENTO DE MATRÍCULA DE LOS DISTINTOS PROGRAMAS DE LAS FACULTADES 3. APOYAR EN EL ESTUDIO DE LAS SOLICITUDES DE FINANCIAMIENTO DE MATRÍCULA DE LAS MODALIDADES DE PRESENCIAL, DISTANCIA Y POSGRADO. 4. APOYAR EN LA ELABORACIÓN DE INFORMES FINANCIEROS DEL GRUPO DE FACTURACIÓN, CRÉDITO Y CARTERA SOLICITADAS POR EL PROFESIONAL ESPECIALIZADO CON EL ROL DE COORDINADOR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</si>
  <si>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OAG-VAD-0464</t>
  </si>
  <si>
    <t>ROSANA PIÑERES SOTO</t>
  </si>
  <si>
    <t>LA PRESENTE ORDEN TIENE POR OBJETO: 1. APOYAR EN EL PROCESO  EXPEDICIÓN DE PAZ Y SALVOS 2. APOYAR EL INGRESO DE LOS PAGOS DE CUOTAS, A LA BASE DE DATOS CORRESPONDIENTES A LOS CRÉDITOS CORTO PLAZO (BASE DE DATOS ANTIGUA) 3. APOYAR EN LA ELABORACIÓN DE VOLANTES DE CONSIGNACIÓN PARA EL PAGO DE LAS CUOTAS MENSUALES (RECAUDO VIGENCIA ANTERIOR) 4. APOYAR LA EXPEDICIÓN DE CONSTANCIAS REQUERIDAS POR LOS ESTUDIANTES 5. APOYAR EL TRÁMITE REEMBOLSO, CRUCES DE CUENTAS Y RELIQUIDACIONES DE DEUDAS (SEGÚN EL SEGMENTO DE POBLACIÓN ASIGNADO) 6. APOYAR LA ORGANIZACIÓN, RELACIÓN Y ENTREGA DE DOCUMENTACIÓN PARA EL ARCHIVO DE GESTIÓN 7. APOYAR EN EL TRÁMITE Y RESPUESTA A LAS SOLICITUDES PRESENTADAS POR ESCRITO DE LOS ESTUDIANTES (SEGÚN EL SEGMENTO DE POBLACIÓN ASIGNADO) 8.APOYAR EN LA APLICACIÓN DE ENCUESTAS DE SATISFACCIÓN 10.APOYAR  LA VERIFICACIÓN DE DATOS Y ESTUDIO DE CRÉDITOS EDUCATIVOS OTORGADOS POR LA UNIVERSIDAD DURANTE EL PROCESO DE MATRÍCULA 13. APOYO EN EL PROCESO DE APROBACIÓN DE CRÉDITOS.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</si>
  <si>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OAG-VAD-0465</t>
  </si>
  <si>
    <t>BERLIS JOHANA ROBLES PADILLA</t>
  </si>
  <si>
    <t>LA PRESENTE ORDEN TIENE POR OBJETO: 1. APOYAR EN EL PROCESO DE  EXPEDICIÓN DE PAZ Y SALVOS 2. APOYAR CON EL REGISTRO DE LOS PAGOS DE CUOTAS, A LA BASE DE DATOS CORRESPONDIENTES A LOS CRÉDITOS A CORTO PLAZO (BASE DE DATOS ANTIGUA) 3.APOYAR EN LA ELABORACIÓN DE VOLANTES DE CONSIGNACIÓN PARA EL PAGO DE LAS CUOTAS MENSUALES (RECAUDO VIGENCIA ANTERIOR) 4. APOYAR EN LA ELABORACIÓN DE CONSTANCIAS REQUERIDAS POR LOS ESTUDIANTES 5. APOYAR EN EL TRÁMITE DE REEMBOLSO, CRUCES DE CUENTAS Y RE LIQUIDACIONES DE DEUDAS DE LOS ESTUDIANTES. 6. APOYAR A ORGANIZAR, RELACIONAR Y EN LA ENTREGAR DE DOCUMENTACIÓN PARA EL ARCHIVO DE GESTIÓN. 7.APOYAR Y TRAMITAR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IDEA,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</si>
  <si>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OPSP-VAD-0466</t>
  </si>
  <si>
    <t>MARTHA LUZ GRANADOS VANEGAS</t>
  </si>
  <si>
    <t>LA PRESENTE ORDEN TIENE POR OBJETO: 1. APOYAR LA ATENCIÓN DE LA COMUNIDAD UNIVERSITARIA. 2. APOYAR EL PROCESO DE EXPEDICIÓN DE PAZ Y SALVOS Y/O CONSTANCIA DE DEUDAS. 3. INGRESAR DE LOS PAGOS DE CUOTAS, A LA BASE DE DATOS CORRESPONDIENTES A LOS CRÉDITOS CORTO PLAZO (BASE DE DATOS ANTIGUA) 4.APOYAR EN LA ELABORACIÓN DE VOLANTES DE CONSIGNACIÓN PARA EL PAGO DE LAS CUOTAS MENSUALES (RECAUDO VIGENCIA ANTERIOR). 5. APOYAR EN LA ORGANIZACIÓN, RELACIÓN Y ENTREGA DE DOCUMENTACIÓN PARA EL ARCHIVO DE GESTIÓN. 6. COADYUVAR EN LA ACTUALIZACIÓN DE LOS PROCEDIMIENTOS DE SISTEMA DE CALIDAD DEL GRUPO DE FACTURACIÓN, CRÉDITO Y CARTERA. 7. PREPARAR INFORMES DE AUDITORÍAS INTERNAS Y EXTERNAS DE LOS PROCEDIMIENTOS DE CALIDAD DEL GRUPO DE FACTURACIÓN, CRÉDITO Y CARTERA. 8. SEGUIR LAS ACTAS DE LIQUIDACIÓN DEL 7 DE FEBRERO DE 2006 DEL CONVENIO 12-0307 SUSCRITO ENTRE LA UNIVERSIDAD DEL MAGDALENA Y EL INSTITUTO COLOMBIANO DE CRÉDITO EDUCATIVO Y ESTUDIOS TÉCNICOS EN EL EXTERIOR, MARIANO OSPINA PÉREZ – ICETEX CÓDIGO 12-0213. 9. APOYAR GESTIONANDO EL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</si>
  <si>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OPSP-VAD-0467</t>
  </si>
  <si>
    <t>DANIEL CAMILO AARON LINERO</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</si>
  <si>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</si>
  <si>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OPSP-VAD-0468</t>
  </si>
  <si>
    <t>EDGAR ALBERTO DELUQUE JACOME</t>
  </si>
  <si>
    <t>LA PRESENTE ORDEN TIENE POR OBJETO: REALIZAR LAS SIGUIENTES ACTIVIDADES ENMARCADAS EN EL DESARROLLO DEL PROYECTO BPIN2019000100064 “FORTALECIMIENTO DE HABILIDADES Y COMPETENCIAS COMUNICATIVAS, INVESTIGATIVAS Y TECNOLÓGICAS ALREDEDOR DE LA MEMORIA HISTÓRICA Y CULTURAL EN NIÑOS, ADOLESCENTES Y JÓVENES DEL DEPARTAMENTO DEL CESAR”: 1. APOYAR Y ASESORAR EL PROCESO DE DOCUMENTACIÓN DE EXPERIENCIAS. 2. ELABORAR Y ENTREGAR OPORTUNAMENTE LOS INFORMES DE AVANCES CIENTÍFICOS DEL PROYECTO. 3. ASESORAR Y APOYAR EL DISEÑO METODOLÓGICO Y SU IMPLEMENTACIÓN CORRESPONDIENTE. 4. ASISTIR A REUNIONES ORIENTATIVAS Y DESEGUIMIENTO A LAS ACTIVIDADES. 5. ASESORAR Y APOYAR EN LA IMPLEMENTACIÓN DE DIRECTRICES QUE SE CONSIDEREN NECESARIAS PARA MEJORAR LOS PROCESOS. 6. APOYAR EL ACOMPAÑAMIENTO CON LOS LÍDERES DE LOS DIFERENTES COMPONENTES QUE CONFORMAN EL PROYECTO. 7. ACOMPAÑAR LA ARTICULACIÓN CON LAS INSTITUCIONES EDUCATIVAS SELECCIONADAS EN EL MARCO DE LA REALIZACIÓN DE LOS OBJETIVOS DEL PROYECTO. 8. APOYAR Y ASESORAR LA INVESTIGACIÓN EN LOS CODOS Y MUNICIPIOS PARA LA APLICACIÓN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</si>
  <si>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OPSP-VAD-0469</t>
  </si>
  <si>
    <t>AYMER ALBERTO LOPESIERRA PALACIO</t>
  </si>
  <si>
    <t>LA PRESENTE ORDEN TIENE POR OBJETO: 1. APOYAR LOS REQUERIMIENTOS DEL LIIC. 2. APOYO EN LA COORDINACIÓN DE ACTIVIDADES ACADÉMICAS REFERENTE AL LABORATORIO DE MECÁNICA DE FLUIDOS E HIDRÁULICA. 3. APOYAR EN LA PREPARACIÓN DE MUESTRAS E INSUMOS PARA EL DESARROLLO DE LAS PRÁCTICAS. 4. APOYAR EN LA ORGANIZACIÓN DEL LABORATORIO. 5. APOYAR EN LA REVISIÓN, ACTUALIZACIÓN Y MEJORAMIENTO DE HOJAS DE CÁLCULO DE ENSAYOS DEL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</si>
  <si>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OPSP-VAD-0470</t>
  </si>
  <si>
    <t>JUAN DE JESUS FINCE GUZMAN</t>
  </si>
  <si>
    <t>LA PRESENTE ORDEN TIENE POR OBJETO: 1. APOYAR Y CONTROLAR LA MATERIA PRIMA PARA CADA CLASE. APOYAR LLEVANDO EL INVENTARIO DE MATERIA PRIMA. 2. REPORTAR LOS INCIDENTES QUE PUEDAN SURGIR CON LOS PROVEEDORES DE LA MATERIA PRIMA. 3. APOYAR EN LA VERIFICACIÓN DEL ASEO PERIÓDICO DE NEVERAS Y ALMACENES. 4. APOYAR EN EL CONTROL DE TEMPERATURAS DE REFRIGERADORES, ALMACENES Y CONGELADORES. 5. APOYAR LOS PROCESOS, PLANES Y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</si>
  <si>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HUMBERTO NICOLAS CALABRIA ARRIETA</t>
  </si>
  <si>
    <t>OAG-VAD-0471</t>
  </si>
  <si>
    <t>TATIANA ESTHER ROJAS RODRIGUEZ</t>
  </si>
  <si>
    <t>LA PRESENTE ORDEN TIENE POR OBJETO: 1. APOYAR EN EL PROCESO DE  EXPEDICIÓN DE PAZ Y SALVOS 2.APOYAR INGRESANDO LOS PAGOS DE CUOTAS, A LA BASE DE DATOS CORRESPONDIENTES A LOS CRÉDITOS A CORTO PLAZO (BASE DE DATOS ANTIGUA) 3. APOYAR EN LA ELABORACIÓN DE VOLANTES DE CONSIGNACIÓN PARA EL PAGO DE LAS CUOTAS MENSUALES (RECAUDO VIGENCIA ANTERIOR) 4. APOYAR EN LA ELABORACIÓN DE DIVERSAS CERTIFICACIONES REQUERIDAS POR LOS ESTUDIANTES 5 APOYAR EN EL TRÁMITE DE REEMBOLSO, CRUCES DE CUENTAS Y RE LIQUIDACIONES DE DEUDAS DE LOS ESTUDIANTES DE LAS DISTINTAS MODALIDADES Y ESPECIALMENTE LOS ESTUDIANTES DE LOS DIFERENTES FONDOS DEL ICETEX. 6. APOYAR A ORGANIZAR, RELACIONAR Y EN LA ENTREGAR DE DOCUMENTACIÓN PARA EL ARCHIVO DE GESTIÓN. 7.APOYAR EN EL TRÁMITE Y DAR RESPUESTA A LAS SOLICITUDES PRESENTADAS POR ESCRITO DE LOS ESTUDIANTES DEL CREO 9. APOYAR EN LA APLICACIÓN DE ENCUESTAS DE SATISFACCIÓN 10. APOYAR EN EL ENVÍO DE DEUDA A LOS CORREOS ELECTRÓNICOS DE LOS DEUDORES Y CODEUDORES 11. APOYAR EN LA GESTIÓN DE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</si>
  <si>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OPSP-VAD-0475</t>
  </si>
  <si>
    <t>RICARDO ALFREDO POSADA ARIZA</t>
  </si>
  <si>
    <t>LA PRESENTE ORDEN TIENE POR OBJETO: 1. APOYAR EN EL DESARROLLO DE COMPONENTES SOFTWARE EN TECNOLOGÍAS .NET MVC, NETCORE Y ANGULAR EN EL PROYECTO DE SEGUIMIENTO Y CONTROL DEL PLAN DE DESARROLLO Y PLAN DE ACCIÓN HACIENDO USO DE PATRONES DE DISEÑO. 2. APOYAR EN LA IMPLEMENTACIÓN DE PRINCIPIOS SOLID EN LOS COMPONENTES DE SOFTWARE 3. ASESORAR AL DIRECTOR DEL CENTRO EN EL DISEÑO DE ESTRUCTURAS DE COMUNICACIÓN ENTRE SISTEMAS DE INFORMACIÓN 4. APOYAR EN LA CONSTRUCCIÓN DE ENDPOINT DE COMUNICACIÓN ENTRE CAPA CLIENTE Y BACKEND 5. APOYAR EN EL PROCESO DE OPTIMIZACIÓN DE SENTENCIAS SQL EN SQL SERVER 6. IMPLEMENTAR GRÁFICAS QUE PERMITAN GENERAR INDICADORES DE SEGUIMIENTO A PARTIR DE LOS PROYECTOS IMPLEMENTADOS. 7.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</si>
  <si>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OAG-VAD-0476</t>
  </si>
  <si>
    <t>JUAN CAMILO CAMPO VIVES</t>
  </si>
  <si>
    <t>LA PRESENTE ORDEN TIENE POR OBJETO: 1. APOYAR EN LA ELABORACIÓN Y PRESENTACIÓN OPORTUNA DE INFORMES Y EL ENVÍO DE LA INFORMACIÓN REQUERIDA POR LAS DIFERENTES UNIDADES DE LA UNIVERSIDAD DEL MAGDALENA Y DEMÁS ENTIDADES CUANDO SEA NECESARIO. 2. APOYAR EL PROCESO DE REGISTRO Y ENVÍO DE LA DOCUMENTACIÓN INTERNA Y EXTERNA QUE SE REQUIERA PARA EL NORMAL DESARROLLO DE LAS ACTIVIDADES DEL CENTRO DE INNOVACIÓN Y EMPRENDIMIENTO DE LA UNIVERSIDAD DEL MAGDALENA. 3.  APOYAR EN LA PUBLICACIÓN EN LA PÁGINA WEB Y CUENTAS DE REDES SOCIALES DEL CENTRO DE INNOVACIÓN Y EMPRENDIMIENTO PARA LA DIVULGACIÓN DE LAS DIFERENTES ACTIVIDADES REALIZADAS POR EL CENTRO DE INNOVACIÓN Y EMPRENDIMIENTO. 4. ACOMPAÑAR LA RECOPILACIÓN DE LOS DOCUMENTOS SOPORTE PARA ATENDER LOS INFORMES QUE DEBA RENDIR EL CENTRO DE INNOVACIÓN Y EMPRENDIMIENTO DE LA UNIVERSIDAD DEL MAGDALENA. 5. APOYAR EN LA ATENCIÓN DE REQUERIMIENTOS QUE REALICEN ESTUDIANTES, PROFESORES, GRADUADOS DE UNIMAGDALENA Y DEMÁS USUARIOS DEL CENTRO DE INNOVACIÓN Y EMPRENDIMIENTO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</si>
  <si>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OAG-VAD-0477</t>
  </si>
  <si>
    <t>LILIBETH MENDOZA BERDUGO</t>
  </si>
  <si>
    <t>LA PRESENTE ORDEN TIENE POR OBJETO: 1. APOYAR EN EL MONTAJE Y LA EDICIÓN DE CONTENIDOS AUDIOVISUALES PARA BLOQUE 10. 2. CREAR INFOGRAFÍAS PARA EL BLOQUE 10. 3. REALIZAR GRÁFICOS ANIMADOS PARA VIDEOS DE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</si>
  <si>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OAG-VAD-0478</t>
  </si>
  <si>
    <t>MARIA JOSE ALVAREZ CORREA</t>
  </si>
  <si>
    <t>LA PRESENTE ORDEN TIENE POR OBJETO: 1. APOYAR EN LA CREACIÓN DE CURSOS PARA EL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</si>
  <si>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OPSP-VAD-0479</t>
  </si>
  <si>
    <t>ASDRUBAL SENEN OROZCO SANJUANELO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</si>
  <si>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</si>
  <si>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OAG-VAD-0480</t>
  </si>
  <si>
    <t>ORLANDO LABORDE MONTES</t>
  </si>
  <si>
    <t>LA PRESENTE ORDEN TIENE POR OBJETO: 1. APOYAR EN LA ELABORACIÓN DE UNPLAN DE TRABAJO, PROPONIENDO METAS</t>
  </si>
  <si>
    <t>OAG-VAD-0481</t>
  </si>
  <si>
    <t>MARIO ALBERTO LOPEZ HERRERA</t>
  </si>
  <si>
    <t>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</si>
  <si>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OPSP-VAD-0482</t>
  </si>
  <si>
    <t>ROSSANA DIAZ ORTIZ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</si>
  <si>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</si>
  <si>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OAG-VAD-0483</t>
  </si>
  <si>
    <t>EMILY VANESSA CANTILLO VENERA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</si>
  <si>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DIRECCION DE BIENESTAR UNIVERSITARIO EN LA PARTICIPACIÓN DE LOS ESTUDIANTES DE LAS DISTINTAS FACULTADES Y PROGRAMAS EN EVENTOS ACADÉMICOS, CIENTÍFICOS, ARTÍSTICOS, CULTURALES Y DEPORTIVOS QUE PROGRAME LA INSTITUCIÓN. 9. APOYAR A  LA DIRECCION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</si>
  <si>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OAG-VAD-0484</t>
  </si>
  <si>
    <t>ENRIQUE ALFONSO NAVARRO URBINA</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</si>
  <si>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CREAR VIDEOS INFORMATIVOS PARA LA COMUNIDAD SORDA. 10. INDUCIR A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</si>
  <si>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OPSP-VAD-0485</t>
  </si>
  <si>
    <t>MARIA INES MOSCARELLA VALLE</t>
  </si>
  <si>
    <t>LA PRESENTE ORDEN TIENE POR OBJETO: 1. APOYAR A LA DIRECCIÓN DE TALENTO HUMANO,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</si>
  <si>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OPSP-VAD-0486</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</si>
  <si>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</si>
  <si>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COADYUVAR EN LA ELABORACIÓN DEL PROFESIOGRAMA Y RECOMENDACIÓN DE LOS EXÁMENES MÉDICOS LABORALES A REALIZAR Y PRUEBAS COMPLEMENTARIAS. 4. REALIZAR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PARTICIPAR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</si>
  <si>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OAG-VAD-0487</t>
  </si>
  <si>
    <t>GUSTAVO ADOLFO TERAN COTES</t>
  </si>
  <si>
    <t>LA PRESENTE ORDEN TIENE POR OBJETO: 1. APOYAR EN EL SEGUIMIENTO DE LOS RECAUDOS DE LAS PRINCIPALES FUENTES DE FINANCIACIÓN DEL PRESUPUESTO DE LA INSTITUCIÓN. 2. APOYAR EN EL DILIGENCIAMIENTO LOS FORMATOS DE ACTUALIZACIÓN FINANCIERA ENVIADAS POR LOS BANCOS.3. APOYAR EN EL CONTROL Y SEGUIMIENTO DE LOS PROCEDIMIENTOS INTERNOS, RELACIONADOS CON LA GESTIÓN FINANCIERA. 4 APOYAR AL DIRECTOR FINANCIERO EN LA ELABORACIÓN DE NUEVOS PROCEDIMIENTOS DE LA DIRECCIÓN FINANCIERA RELACIONADOS CON LAS PROYECCIONES DE LOS COSTOS DE LOS PROGRAMAS DE FORMACIÓN AVANZADA Y FORMACIÓN CIENTÍFICA DIRIGIDA A LOS DOCENTES DE LA UNIVERSIDAD DEL MAGDALENA, APOYAR A LA DIRECCIÓN FINANCIERA EN LAS LIQUIDACIONES DE VIÁTICOS SOLICITADAS POR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</si>
  <si>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OPSP-VAD-0488</t>
  </si>
  <si>
    <t>MARGARITA ROSA ROMERO OROZCO</t>
  </si>
  <si>
    <t>LA PRESENTE ORDEN TIENE POR OBJETO: 1. APOYAR EN LA DE DEPURACIÓN CONTABLE, ADMINISTRATIVA Y FINANCIERA DE LOS RECURSOS ADMINISTRADOS (CONVENIOS) A CARGO DE LA UNIVERSIDAD DEL MAGDALENA. 2. APOYAR EN LA ELABORACIÓN DE NUEVOS PROCEDIMIENTOS DE LA GESTIÓN FINANCIERA, DE ACUERDO CON LAS DIRECTRICES TRAZADAS POR EL DIRECTOR FINANCIERO. 3. APOYAR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5. APOYAR AL DIRECTOR FINANCIERO EN LA RESPUESTA DE LOS PQR CON RESPECTO A SOLICITUDES DE INFORMACIÓN FINANCIERA POR ENTES EXTERNOS.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</si>
  <si>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OPSP-VAD-0489</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</si>
  <si>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</si>
  <si>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</si>
  <si>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OPSP-VAD-0490</t>
  </si>
  <si>
    <t>ANDREINA FIDELINA VILLA AREVALO</t>
  </si>
  <si>
    <t>LA PRESENTE ORDEN TIENE POR OBJETO: 1. APOYAR  EN LA PLANEACIÓN, EJECUCIÓN Y SEGUIMIENTO DE LAS ACTIVIDADES ACADÉMICO- ADMINISTRATIVAS Y PROYECTOS DE LA FACULTAD.    2. PROYECTAR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</si>
  <si>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MANUEL PACHECO RICAUTE</t>
  </si>
  <si>
    <t>OPSP-VAD-0491</t>
  </si>
  <si>
    <t>DANIELA MARIA FERNANDEZ NORIEGA</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</si>
  <si>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</si>
  <si>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OAG-VAD-0492</t>
  </si>
  <si>
    <t>NIYIRETH PINZON JARAMILLO</t>
  </si>
  <si>
    <t>LA PRESENTE ORDEN TIENE POR OBJETO: 1. APOYO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APOYO EN LA ELABORACIÓN DEL PRESUPUESTO ANUAL DE FUNCIONAMIENTO DEL CENTRO, PLANEACIÓN DE GASTOS Y OTRAS PROYECCIONES FINANCIERAS. 4. MANTENER Y GESTIONAR LA DOCUMENTACIÓN Y/O REGISTROS DEL SG-SST. 5. APOYO EN LA PLANIFICACIÓN Y DESARROLLO EL PLAN DE PREVENCIÓN, PREPARACIÓN ANTE EMERGENCIAS Y ANÁLISIS DE VULNERABILIDAD DEL CENTRO DE TRANSFERENCIA EN SALUD (SEXTO PISO DEL HOSPITAL).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</si>
  <si>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OAG-VAD-0493</t>
  </si>
  <si>
    <t>LUIS ALEJANDRO DAVILA CHAVEZ</t>
  </si>
  <si>
    <t>LA PRESENTE ORDEN TIENE POR OBJETO: 1. APOYAR EN LA COORDINACIÓN DEL PROGRAMA POSGRADUAL “MAESTRÍA EN GESTIÓN DEL TURISMO SOSTENIBLE STOREM”. 2. APOYAR EN EL DESARROLLO DE LAS SESIONES TEÓRICAS Y PRÁCTICAS, SINCRÓNICAS Y ASINCRÓNICAS PARA LAS ASIGNATURAS DE FRANCES I Y ECONOMÍA DEL TURISMO (2 GRUPOS). 3. APOYAR EN LA CONSTRUCCIÓN DEL DOCUMENTO DE SOLICITUD DE RENOVACIÓN DE REGISTRO CALIFICADO PARA LOS PROGRAMAS DE TECNOLOGÍA EN GESTIÓN HOTELERA Y TURÍSTICA Y ADMINISTRACIÓN DE EMPRESAS TURÍSTICAS Y HOTELERAS - POR CICLOS PROPEDÉUTICOS. 4. APOYAR EN EL PROCESO DE VIRTUALIZACIÓN DE CONTENIDOS (PLAN DE ESTUDIOS) DEL PROGRAMA DE TECNOLOGÍA EN GESTIÓN HOTELERA Y TURÍSTICA - POR CICLOS PROPEDÉUTICOS.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</si>
  <si>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OPSP-VAD-0494</t>
  </si>
  <si>
    <t>LINA MARIA ANDRADE GUTIERREZ</t>
  </si>
  <si>
    <t>LA PRESENTE ORDEN TIENE POR OBJETO: 1- APOYAR EN LA REALIZACION DEL ANÁLISIS ESTADÍSTICOS DE ENSAYOS DE PARCELAS EXPERIMENTALES EN PROYECTOS AGRÍCOLAS Y PRODUCTIVOS Y PRÁCTICAS ACADÉMICAS. 2- REALIZAR RELACIÓN DE INFORMACIÓN DE CAMPO EN PROYECTOS AGRÍCOLAS Y PRODUCTIVOS Y PRACTICAS ACADÉMICAS EN LA GRANJA EXPERIMENTAL. 3-PROCESAR MUESTRAS EN LOS ENSAYOS DE LAS PARCELAS EXPERIMENTALES. 4- APOYAR Y SUPERVISAR DEL MANUAL DE PROCEDIMIENTO DE LAS UNIDADES EXPERIMENTALES.  5- ELABORAR Y DILIGENCIAR EL FORMATO DE HERRAMIENTAS E INSUMOS. 6- APOYAR EN LA ELABORACIÓN DE GUÍAS DE CAMPO Y BOLETÍN 7- APOYAR EN LA ATENCIÓN DE PÚBLICO. 8- APOYAR EN LOS PROCESOS DE LOGÍSTICA DE LA DEPENDENCIA Y DE LOS DIPLOMADOS. 9- FACILITAR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COLABORAR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</si>
  <si>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OAG-VAD-0495</t>
  </si>
  <si>
    <t>EDWIN DAVID ROSADO FLOREZ</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</si>
  <si>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</si>
  <si>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OAG-VAD-0496</t>
  </si>
  <si>
    <t>CHRISTHIAN CAMILO NUÑEZ GARCIA</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</si>
  <si>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</si>
  <si>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OAG-VAD-0497</t>
  </si>
  <si>
    <t>GINA MARTHA ADARRAGA GOMEZ</t>
  </si>
  <si>
    <t>LA PRESENTE ORDEN TIENE POR OBJETO: 1. APOYAR EN EL PROCESO DE IMPLEMENTACIÓN DE LEGANTO.2.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BIBLIOGRÁFICOS.5. BRINDAR ORIENTACIÓN A LOS USUARIOS ACERCA DE CÓMO ACCEDER A LOS SERVICIOS DE LA BIBLIOTECA.6. APOYAR EN EL PROCESO DE ALIMENTACIÓN Y FLUJO DE TRABAJO DEL REPOSITORIO DIGITAL INSTITUCIONAL.7.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BIBLIOGRÁFICAS.9. APOYAR LOS PROCESOS DE DIGITALIZACIÓN DE TRABAJOS DE GRADO.10. APOYAR CON LA ATENCIÓN DE USUARIOS EN EL SERVICIO DE SALAS VIRTUALES.11.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</si>
  <si>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OPSP-VAD-0498</t>
  </si>
  <si>
    <t>LUIS CARLOS LOPEZ OLIVERO</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</si>
  <si>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</si>
  <si>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OPSP-VAD-0499</t>
  </si>
  <si>
    <t>NIDIA PETRONA VEGA VELAIDES</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</si>
  <si>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</si>
  <si>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OAG-VAD-0500</t>
  </si>
  <si>
    <t>FRANKLIN ENRIQUE SIERRA DE AGUA</t>
  </si>
  <si>
    <t>LA PRESENTE ORDEN TIENE POR OBJETO: 1. APOYAR EN LA RECOLECCIÓN Y DISTRIBUCIÓN DE COMUNICACIONES OFICIALES AL INTERIOR DE LA INSTITUCIÓN.  2. APOYAR ARCHIVANDO LOS REGISTROS DE CONTROL DE ENTREGA DE LAS COMUNICACIONES OFICIALES Y DEMÁS FORMATOS PRODUCIDOS POR LA DEPENDENCIA. 3.  APOYAR EN EL ARCHIVO CENTRAL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</si>
  <si>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OAG-VAD-0501</t>
  </si>
  <si>
    <t>MARTIN JOSE LLANOS PERTUZ</t>
  </si>
  <si>
    <t>LA PRESENTE ORDEN TIENE POR OBJETO: 1. APOYAR EL SOPORTE TÉCNICO MÓVIL A LOS USUARIOS A TRAVÉS DEL CHAT-ACTIVO+CODIGOQR,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</si>
  <si>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OAG-VAD-0502</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</si>
  <si>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</si>
  <si>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</si>
  <si>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OAG-VAD-0503</t>
  </si>
  <si>
    <t>RAFAEL JOSE CAMPO CAMPO</t>
  </si>
  <si>
    <t>OAG-VAD-0504</t>
  </si>
  <si>
    <t>RAFAEL DAVID VALENCIA PALACIO</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</si>
  <si>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</si>
  <si>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OAG-VAD-0505</t>
  </si>
  <si>
    <t>NEVIN ANDRES ROSADO VILLEGAS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</si>
  <si>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</si>
  <si>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OAG-VAD-0506</t>
  </si>
  <si>
    <t>ANDREA PAOLA JARUFFE PINILLA</t>
  </si>
  <si>
    <t>OAG-VAD-0507</t>
  </si>
  <si>
    <t>JORGE LUIS NARVAEZ RUDAS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</si>
  <si>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</si>
  <si>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OAG-VAD-0508</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</si>
  <si>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</si>
  <si>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</si>
  <si>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OAG-VAD-0509</t>
  </si>
  <si>
    <t>ANDERSON DARIO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</si>
  <si>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</si>
  <si>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OAG-VAD-0510</t>
  </si>
  <si>
    <t>JULIANA DE LA MILAGROSA VIVES NORIEGA</t>
  </si>
  <si>
    <t>LA PRESENTE ORDEN TIENE POR OBJETO: 1. APOYAR AL GRUPO INTERNO DE SERVICIOS GENERALES EN LA ATENCIÓN AL PÚBLICO, TANTO EN VENTANILLA COMO POR VÍA TELEFÓNICA, 2. APOYAR EN LOS REGISTROS DE LOS MANTENIMIENTOS, CONSUMO DE COMBUSTIBLES, VEHÍCULOS SOLICITADOS Y SALIDAS DE PRÁCTICAS ACADÉMICAS, 3. REGISTRAR LOS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DEJAR REGISTROS DIARIOS DE LAS SOLICITUDES QUE NO SE PUDIERON ATENDER PARA HACERLE SEGUIMIENTO, 7. APOYAR EN EL CONTROL DE LOS REGISTROS QUE GENERA AMSI (AM) PARA FUTUROS INFORMES,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</si>
  <si>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OAG-VAD-0511</t>
  </si>
  <si>
    <t>YASNIRIS JULIO MUÑOZ</t>
  </si>
  <si>
    <t xml:space="preserve"> 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EFECTUAR A SU SUPERVISOR INMEDIATO, CUALQUIER ANOMALÍA QUE OBSERVE Y AFECTE NEGATIVAMENTE A LA INSTITUCIÓN. 4. COLABORARLE A CUALQUIER MIEMBRO DE LA UNIVERSIDAD O VISITANTE, EN TEMAS DE ORIENTACIÓN LOCATIVA.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ASÍ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</si>
  <si>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OAG-VAD-0512</t>
  </si>
  <si>
    <t>RICHAR MONTERO OJEDA</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</si>
  <si>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DEL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</si>
  <si>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OPSP-VAD-0513</t>
  </si>
  <si>
    <t>LIANA PATRICIA MACHADO SANABRIA</t>
  </si>
  <si>
    <t>LA PRESENTE ORDEN TIENE POR OBJETO: 1. ASESORAR EN EL MANTENIMIENTO Y MEJORA DE LOS PROCEDIMIENTOS, GUÍAS Y DOCUMENTACIÓN DEL PROCESO DE ACREDITACIÓN DENTRO DEL SISTEMA DE GESTIÓN INSTITUCIONAL INTEGRAL. 2. REALIZAR ACOMPAÑAMIENTO EN LOS PROCESOS DE AUDITORÍA INTERNA Y AUDITORÍA EXTERNA. 3. FACILITAR LA MEDICIÓN Y SATISFACCIÓN DEL USUARIO A TRAVÉS DE ENCUESTAS, INDICADORES Y OTRAS HERRAMIENTAS DE SEGUIMIENTO AL PROCESO DE ACREDITACIÓN. 4. APOYAR EN EL SEGUIMIENTO DE LOS INDICADORES DE LOS PROYECTOS DEL PLAN DE ACCIÓN. 5. REALIZAR ACOMPAÑAMIENTO A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</si>
  <si>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OPSP-VAD-0514</t>
  </si>
  <si>
    <t>LA PRESENTE ORDEN TIENE POR OBJETO: 1. APOYAR EN LA ELABORACIÓN DE  MATERIALES PEDAGÓGICOS DIGITALES E IMPRESOS PARA LOS CURSOS PROPIOS DE INGLÉS QUE SE REQUIERAN EN EL CENTRO DE PLURILINGÜISMO. 2. APOAYAR Y COORDINAR CON EL CETEP, LA CREACIÓN DE MATERIALES DIDÁCTICOS DIGITALES. 3. ARTICULAR LA CREACIÓN DE MATERIALES PEDAGÓGICOS CON TODOS LOS DOCENTES DE IDIOMAS DE LA UNIVERSIDAD. 4. ASESORAR EN  LA PUBLICACIÓN DE MATERIALES PEDAGÓGICOS EN COLABORACIÓN CON LA EDITORIAL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</si>
  <si>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OAG-VAD-0515</t>
  </si>
  <si>
    <t>CAROLY MILDRED CORONADO ALCALA</t>
  </si>
  <si>
    <t>LA PRESENTE ORDEN TIENE POR OBJETO: 1. APOYAR EN EL SEGUIMIENTO Y CONTROL DEL INVENTARIO Y ESTADO DE LOS RECURSOS. 2. ENTREGA Y RECEPCIÓN DE EQUIPOS DE PRODUCCIÓN A ESTUDIANTES Y DOCENTES 3. APERTURA Y CIERRE DE SALA DE REALIZACIÓN 4. MANTENIMIENTO DE EQUIPOS DE PRODUCCIÓN DE LA BODEGA 5. ATENCIÓN A ESTUDIANTES 6. ATENCIONES DOCENTES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</si>
  <si>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OAG-VAD-0516</t>
  </si>
  <si>
    <t>ENEL JESUS NIETO ROPAIN</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</si>
  <si>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</si>
  <si>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OPSP-VAD-0517</t>
  </si>
  <si>
    <t>DANIEL DE JESUS CASTILLO SANCHEZ</t>
  </si>
  <si>
    <t>LA PRESENTE ORDEN TIENE POR OBJETO: 1.APOYAR MEDIANTE LA ATENCIÓN PERMANENTE A LOS REQUERIMIENTOS DEL LIIC. 2. APOYO EN EL DESARROLLO DE PRÁCTICAS ACADÉMICAS DE GEOTECNIA Y RESISTENCIA DE MATERIALES.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</si>
  <si>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OPSP-VAD-0518</t>
  </si>
  <si>
    <t>ANA ISABEL TETTE MARQUEZ</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</si>
  <si>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</si>
  <si>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OAG-VAD-0519</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</si>
  <si>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</si>
  <si>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</si>
  <si>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OPSP-VAD-0520</t>
  </si>
  <si>
    <t>DANIELA ALEJANDRA MARTINEZ RODRIGUEZ</t>
  </si>
  <si>
    <t>: 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</si>
  <si>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KAREN AVILA LABASTIDAS</t>
  </si>
  <si>
    <t>OPSP-VAD-0521</t>
  </si>
  <si>
    <t>ALICIA DEL CARMEN RODRIGUEZ DIAZ</t>
  </si>
  <si>
    <t>LA PRESENTE ORDEN TIENE POR OBJETO: 1.DESARROLLAR LAS ACTIVIDADES DE DIAGNÓSTICO, EVALUACIÓN, INTERVENCIÓN, REHABILITACIÓN NEUROCOGNITIVA. 2.PARTICIPAR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</si>
  <si>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OPSP-VAD-0522</t>
  </si>
  <si>
    <t>MAYRA ALEJANDRA MENDOZA HERNANDEZ</t>
  </si>
  <si>
    <t>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</si>
  <si>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OPSP-VAD-0523</t>
  </si>
  <si>
    <t>VIVIAN CAROLINA BAUTE ZULUAGA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</si>
  <si>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</si>
  <si>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OPSP-VAD-0524</t>
  </si>
  <si>
    <t>SHAROL MERCEDES CORTES MIRANDA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</si>
  <si>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</si>
  <si>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OAG-VAD-0525</t>
  </si>
  <si>
    <t>TISSIANA JULIETH RODRIGUEZ ORTIZ</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</si>
  <si>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10. APOYAR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</si>
  <si>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OAG-VAD-0526</t>
  </si>
  <si>
    <t>RAFAEL ALBERTO SANCHEZ OVIEDO</t>
  </si>
  <si>
    <t>LA PRESENTE ORDEN TIENE POR OBJETO: 1. APOYAR EN LA ELABORACIÓN DE MATERIAL PEDAGÓGICO Y PIEZAS INFORMATIVAS QUE SE REQUIERAN PARA ACTIVIDADES RELACIONADAS CON LOS PROCESOS DE GESTIÓN ACADÉMICA DE LA DIRECCIÓN CURRICULAR Y DE DOCENCIA: PLAN DE ACCIÓN CAPACITACIÓN Y CUALIFICACIÓN DOCENTE; PROCESO DE MONITORIAS ACADÉMICAS Y PROCESO DE INDUCCIÓN DOCENTE 2. APOYAR EN LA REVISIÓN Y VALIDACIÓN HOJAS DE VIDA Y DOCUMENTO PRECONTRACTUALES DE DOCENTES DE CATEDRA EN EL SISTEMA SIGEP. 3. REVISAR LA DOCUMENTACIÓN PRECONTRACTUAL, REVISAR DOCUMENTACIÓN DE TITULACIÓN, REVISAR DOCUMENTACIÓN DE EXPERIENCIA LABORAL, VALIDAR LA HOJA DE VIDA DEL DOCENTE A VINCULAR 4. APOYAR EN LA ELABORACIÓN DE REPORTE DE INFORMACIÓN RELACIONADA CON LA TITULACIÓN DOCENTE EXTRAÍDA DEL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</si>
  <si>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OAG-VAD-0527</t>
  </si>
  <si>
    <t>DAVID ANDRES RODRIGUEZ RICO</t>
  </si>
  <si>
    <t>LA PRESENTE ORDEN TIENE POR OBJETO: 1. BRINDAR ASESORÍA Y ORIENTACIÓN EN MATERIA JURÍDICA AL VICERRECTOR ADMINISTRATIVO. 2) FUNDAMENTAR JURÍDICAMENTE LA ELABORACIÓN Y REVISIÓN DE LOS ACTOS ADMINISTRATIVOS QUE SE REQUIERA EXPEDIR POR EL DESPACHO DEL VICERRECTOR EN VIRTUD DE DELEGACIONES ADMINISTRATIVAS. 3) ASESORAR, ASISTIR, APOYAR JURÍDICAMENTE Y RESOLVER CONSULTAS DE TIPO JURÍDICO QUE LE SEAN SOLICITADAS POR PARTE DEL VICERRECTOR ADMINISTRATIVO Y DEMÁS AUTORIDADES DEL ÁREA ADMINISTRATIVA Y DE DIRECCIÓN DE UNIMAGDALENA. 4) APOYAR EN LA PROYECCIÓN DE MINUTAS PARA ORDENES, CONTRATOS, CONVENIOS Y DEMÁS PROCESOS QUE REQUIERA UNIMAGDALENA Y QUE SEAN SOLICITADOS POR EL VICERRECTOR ADMINISTRATIVO. 5) APOYAR EN LA REVISIÓN EN LA PLATAFORMA DEL GEDOCO DE LOS DOCUMENTOS PRECONTRACTUALES, NECESARIOS PARA LA ELABORACIÓN DE ÓRDENES DE SERVICIOS PROFESIONALES Y DE APOYO A LA GESTIÓN. 6) PROYECTAR LOS CONCEPTOS JURÍDICOS QUE TENGAN RELACIÓN CON EL ÁMBITO DE COMPETENCIA DE LA VICERRECTORÍA ADMINISTRATIVA. 7) ASISTIR A LAS REUNIONES A LAS QUE SEA CONVOCADO POR EL DESPACHO DEL VICERRECTOR. 8) CUMPLIR CON LOS PROCEDIMIENTOS DEL PROCESO GESTIÓN JURÍDICA DEL SISTEMA DE GESTIÓN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</si>
  <si>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OPSP-VAD-0528</t>
  </si>
  <si>
    <t>ANDERSON IGNACIO MARIN VIDAL</t>
  </si>
  <si>
    <t>LA PRESENTE ORDEN TIENE POR OBJETO: 1. REVISAR SOPORTES DOCUMENTALES Y REDACTAR DOCUMENTOS JURÍDICOS PARA EL DESARROLLO DE CONVENIOS INTERINSTITUCIONALES. 2. COADYUVAR CON LOS PROCESOS DE REGLAMENTACIÓN Y NUEVAS POLÍTICAS GESTIONADAS POR LA UNIVERSIDAD .3 PROYECTAR MINUTAS PARA LA SUSCRIPCIÓN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ESTAMPILLSA E IMPUESTOS DE LA UNIVERSIDAD DEL MAGDALENA 8. TRAMITA Y VERIFICAR LAS LIQUIDACIONES Y PAGOS DE LOS  IMPUESTO PREDIAL, IMPUESTO AL VALOR AGREGADO, RETENCION DE INDUSTRIA Y COMERCIO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</si>
  <si>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OPSP-VAD-0529</t>
  </si>
  <si>
    <t>JAVIER DONALDO HERRERA SANTIAGO</t>
  </si>
  <si>
    <t>LA PRESENTE ORDEN TIENE POR OBJETO: 1. APOYAR EN LA ESTRUCTURACIÓN DE PROYECTOS INTEGRADORES. 2. ORGANIZAR ACTIVIDADES PARA DAR CUMPLIMIENTO AL PLAN DE ACCIÓN DE LOS PROYECTOS INTEGRADORES ESTRUCTURADOS. 3. REALIZAR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</si>
  <si>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OPSP-VAD-0530</t>
  </si>
  <si>
    <t>RAUL JOSE SARABIA GOMEZ</t>
  </si>
  <si>
    <t>LA PRESENTE ORDEN TIENE POR OBJETO: 1. ASESORAR EN LA ELABOARACIÓN DE PROPUESTAS DE INVESTIGACIÓN. 2. ASESORAR EN LA PRESENTACIÓN  DE PROPUESTAS DE INVESTIGACIÓN A ENTIDADES EXTERNAS 3. ASESORAR EN LA BÚSQUEDA DE  FINANCIACIÓN DE ENTIDADES NACIONALES E INTERNACIONALES PARA PROYECTOS DE I+D.  4. ADMINISTRACIÒN Y CARGUE DE CONVOCATORIAS NACIONALES E INTRNACIONALES  EN LA PLATAFORMA CO-LAB DE LA VICERRECTORÌA DE INVESTIGACIÒN 5. ASISTIR A LAS REUNIONES QUE SEAN REQUERIDAS POR EL SUPERVISOR PARA EL CUMPLIMIENTO DEL OBJETO DEL CONTRATO 6. APOYAR LA  ELABORACIÓN Y EL REGISTRO BASE DE PROYECTOS EN LA HERRAMIENTA MGA WEB Y EN EL CARGUE DE TODOS LOS DATOS Y DOCUMENTOS SOPORTE EN EL SISTEMA, COMO INSUMO PARA LA PRESENTACIÓN DEL PROYECTO 7. ASESORAR Y ACOMPAÑAR A LOS DIRECTORES DE GRUPO DE INVESTIGACIÓN PARA LA  PRESENTACIÓN DE PROPUESTAS I+D.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</si>
  <si>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OPSP-VAD-0531</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</si>
  <si>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</si>
  <si>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OPSP-VAD-0532</t>
  </si>
  <si>
    <t>OAG-VAD-0533</t>
  </si>
  <si>
    <t>ADRIAN RAFAEL OJEDA OSPINO</t>
  </si>
  <si>
    <t>LA PRESENTE ORDEN TIENE POR OBJETO: 1. ASESORAR EN EL DISEÑO DE ESTRATEGIAS DIGITALES DE MARKETING DE CONTENIDO Y DEFINIR OBJETIVOS A CORTO PLAZO. 2. REDACTAR MATERIALES DE MARKETING DIGITAL PRECISOS PARA PROMOCIONAR NUESTRA OFERTA ACADEMICA, PRODUCTOS Y SERVICIOS. 3. LLEVAR A CABO INICIATIVAS DE MARKETING DE CONTENIDO PARA LOGRAR LOS OBJETIVOS DE LA UNIVERSIDAD DEL MAGDALENA. 4. COLABORAR CON LOS EQUIPOS DE DISEÑO Y COMUNICACIONES PARA GENERAR PLANES DE CONTENIDO DE ALTA CALIDAD PARA LAS REDES SOCIALES. 5. SUMINISTRAR CONTENIDO PERIODICAMENTE CON EL FIN DE MOTIVAR A LOS MIEMBROS DEL GRUPO DE LAS REDES SOCIALES INSTITUCIONALES. 6. VERIFICAR QUE EL CONTENIDO SEA COHERENTE EN TODOS LOS ASPECTOS ESTILO, FUENTES, IMAGENES Y TONO. 7. MODIFICAR, REVISAR Y MEJORAR CONTENIDO PARA REDES SOCIALES. 8. OPTIMIZAR CONTENIDO TENIENDO EN CUENTA PARAMETROS DE POSICIONAMIENTO SEO Y GOOGLE ANALYTICS Y METRICAS DE REDES SOCIALES. 9. ANALIZAR METRICAS DEL TRAFICO WEB E IMPLEMENTAR EN COORDINACION CON EL CENTRO DE DESARROLLO</t>
  </si>
  <si>
    <t>OPSP-VAD-0534</t>
  </si>
  <si>
    <t>REVISAR SOPORTES DOCUMENTALES Y REDACTAR DOCUMENTOS JURIDICOS PARA EL DESARROLLO DE CONVENIOS INTERINSTITUCIONALES. 2. APOYAR CON LOS PROCESOS DE REGLAMENTACION Y NUEVAS POLITICAS GESTIONADAS POR LA UNIVERSIDAD. 3. PROYECTAR MINUTAS PARA LA SUSCRIPCION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ESTAMPILLAS E IMPUESTOS  DE LA UNIVERSIDAD DEL MAGDALENA 8. TRAMITAR Y VERIFICAR LAS LIQUIDACIONES Y PAGOS DEL IMPUESTO PREDIAL, IMPUESTO AL VALOR  AGREGADO, RETENCION DE INDUSTRIA Y COMERCIO. 9. REVISAR LOS DOCUMENTOS, Y MINUTA FINAL DEL ENGLOBE DE LOS BIENES DE LA UNIVERSIDAD.</t>
  </si>
  <si>
    <t>2022/07/31</t>
  </si>
  <si>
    <t>JAIME NOGUERA SERRANO</t>
  </si>
  <si>
    <t>OPSP-VAD-0539</t>
  </si>
  <si>
    <t>APOYAR EN EL PROCESO DE MEJORA CONTINUA, REVISION Y ACTUALIZACION DE LOS  INDICADORES DE CALIDAD DEL GRUPO DE ADMISIONES. 2. APOYAR EN EL PROCESO DE INSCRIPCION, MATRICULA FINANCIERA Y REGISTRO  ACADEMICO DE ESTUDIANTES EN LAS DIFERENTES MODALIDADES QUE OFERTA LA UNIVERSIDAD. 3. APOYAR EN LA RECEPCION Y TRAMITE DE  LOS PAZ Y SALVOS ACADEMICOS DE LOS ESTUDIANTES DE LAS DIFERENTES MODALIDADES. 4. APOYAR EN LA REVISION DEL ESTADO FINANCIERO  DE LOS ESTUDIANTES NUEVOS Y ANTIGUOS DE LAS DIFERENTES MODALIDADES.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</si>
  <si>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2022/07/07</t>
  </si>
  <si>
    <t>OPSP-VAD-0540</t>
  </si>
  <si>
    <t>APOYAR EN EL PROCESO DE INSCRIPCION, MATRICULA FINANCIERA Y REGISTRO  ACADEMICO DE ESTUDIANTES EN LAS DIFERENTES MODALIDADES QUE OFERTA LA UNIVERSIDAD. 2. APOYAR EN LA RECEPCION Y TRAMITE DE  LOS PAZ Y SALVOS ACADEMICOS DE LOS ESTUDIANTES DE LAS DIFERENTES MODALIDADES. 3. APOYAR EN LA REVISION DEL ESTADO FINANCIERO  DE LOS ESTUDIANTES NUEVOS Y ANTIGUOS DE LAS DIFERENTES MODALIDADES. 4. APOYAR EN LA REVISION DEL ESTADO FINANCIERO DE LOS  ESTUDIANTES NUEVOS Y ANTIGUOS DE LAS DIFERENTES MODALIDADES.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</si>
  <si>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OPSP-VAD-0541</t>
  </si>
  <si>
    <t>APOYAR EN EL DESARROLLO DE HERRAMIENTAS TECNOLOGICAS PARA LA MODALIDAD  DE PREGRADO. 2. APOYAR EN EL PROCESO DE INSCRIPCION, MATRICULA FINANCIERA Y REGISTRO ACADEMICO DE ESTUDIANTES EN LA  MODALIDAD DE PREGRADO. 3. APOYAR EN LA GENERACION DE REPORTES DE LOS ASPIRANTES INSCRITOS EN EL PROCESO DE ADMISION DE  NUEVOS ESTUDIANTES EN MODALIDAD PREGRADO A DISTANCIA Y VIRTUAL DEL CREO. 4. APOYAR EN LA GENERACION DE REPORTES DE LOS  ASPIRANTES INSCRITOS EN EL PROCESO DE ADMISION DE NUEVOS ESTUDIANTES EN MODALIDAD PREGRADO A DISTANCIA Y VIRTUAL DEL  CREO. 5. ACTUALIZAR LA PAGINA DEL PROCESO DE ADMISION DE NUEVOS ESTUDIANTES DE LOS PROGRAMAS DE PREGRADO EN LA  MODALIDAD PREGRADO A DISTANCIA Y VIRTUAL DEL CREO. PARAGRAFO PRIMERO EN EL CASO QUE EL CONTRATISTA LO REQUIERA, UNIMAGDALENA PODRA FACILITARLE LOS EQUIPOS Y ESPACIO FISICO NECESARIO DENTRO DEL CAMPUS PARA LA EJECUCION DEL OBJETO DE LA PRESENTE ORDEN.</t>
  </si>
  <si>
    <t>OPSP-VAD-0547</t>
  </si>
  <si>
    <t>JORGE LUIS PINEDA MONTAGUT</t>
  </si>
  <si>
    <t>APOYAR EN LAS CEREMONIAS DE LA METODOLOGIA AL EQUIPO DE DESARROLLO EN  LA EJECUCION DEL PROYECTO PLAN DE MEJORAMIENTO DEL SISTEMA ACADEMICO DE LA UNIVERSIDAD DEL MAGDALENA. 2. APOYAR EN LA  CONSTRUCCION Y ESPECIFICACION DE REQUISITOS DE SOFTWARE EN FORMA DE HISTORIAS DE USUARIO. 3. FACILITAR EL DESARROLLO DE LAS  ACTIVIDADES DE LOS SCRUM DEVELOPERS EN EL PROYECTO. 4. GARANTIZAR QUE SE CUMPLA LAS CEREMONIAS DEFINIDAS EN LA  METODOLOGIA SCRUM. 5. DISEÑAR COMPONENTES SOFTWARE DEL PROYECTO PLAN DE MEJORAMIENTO DEL SISTEMA ACADEMICO DE LA  UNIVERSIDAD DEL MAGDALENA. 6. GESTIONAR LOS PRODUCT BACKLOG ITEM POR CADA SPRINT DEFINIDO JUNTO CON LOS SCRUM DEVELOPERS.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t>
  </si>
  <si>
    <t>2022/07/08</t>
  </si>
  <si>
    <t>OPSP-VAD-0548</t>
  </si>
  <si>
    <t>LA PRESENTE ORDEN TIENE POR OBJETO 1. APOYAR EN LA CONSTRUCCION DE COMPONENTES SOFTWARE EN TECNOLOGIAS NETCORE, JAVASCRIPT, ANGULAR HACIENDO USO DE PATRONES DE DISEÑOS ARQUITECTONICOS. 2. ASESORAR EN EL PROCESO DE CONSTRUCCION DE MICROSERVICIOS DEL SISTEMA DE INFORMACION DE REGISTRO ACADEMICO. 3. ASESORAR EN LA IMPLEMENTACION DE HERRAMIENTAS DE VERIFICACION Y VALIDACION DE CODIGO FUENTE. 4. APOYAR AL DIRECTOR DEL CENTRO DE INGENIERIA Y DESARROLLO DE SOFTWARE EN BUENAS PRACTICAS DE DESARROLLO EN EL SISTEMA DE INFORMACION DE REGISTRO ACADEMICO. 5. APOYAR EN LA CONSTRUCCION DE PIPELINE EN EL SISTEMA DE INFORMACION DE REGISTRO ACADEMICO.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t>
  </si>
  <si>
    <t>OPSP-VAD-0549</t>
  </si>
  <si>
    <t>LA PRESENTE ORDEN TIENE POR OBJETO 1. APOYAR EN EL DESARROLLO DE COMPONENTES SOFTWARE EN TECNOLOGIAS NETCORE, JAVASCRIPT, ANGULAR, HACIENDO USO DE PATRONES DE DISEÑO. 2. APOYAR EN LA REVISION DE PULL REQUEST GENERADOS POR EL EQUIPO DE DESARROLLO DEL PROYECTO REGISTRO ACADEMICO 3. APOYAR EN LA IMPLEMENTACION DE PRINCIPIOS SOLID EN EL SISTEMA DE REGISTRO ACADEMICO. 4. ASESORAR AL DIRECTOR DEL CENTRO DE INGENIERIA Y DESARROLLO DE SOFTWARE EN EL DISEÑO DE ESTRUCTURAS DE COMUNICACION ENTRE SISTEMAS DE INFORMACION. 5. APOYAR EN EL PROCESO DE OPTIMIZACION DE SENTENCIAS SQL EN SQL SERVER. 6. INCORPORAR ELEMENTOS DE DISEÑOS EXISTENTES EN LOS PRODUCTOS TECNOLOGOS.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t>
  </si>
  <si>
    <t>OAG-VAD-0559</t>
  </si>
  <si>
    <t>BRIAN JOSE DE LEON MARQUEZ</t>
  </si>
  <si>
    <t>LA PRESENTE ORDEN TIENE POR OBJETO 1. APOYAR EN EL PROCESO DE INCLUSION DE DOCUMENTOS EN LAS PLATAFORMAS SIA OBSERVA Y SECOP II. 2. APOYAR EN LA DIGITALIZACION LOS DOCUMENTOS DE LOS PROCESOS CONTRACTUALES EXPEDIDOS POR LA VICERRECTORIA ADMINISTRATIVA. 3. APOYAR EN LA COMUNICACION DE LOS ACTOS ADMINISTRATIVOS A LA OFICINA DE PRESUPUESTO PARA LA ELABORACION DE LOS REGISTROS PRESUPUESTALES. 4. APOYAR LA REVISION DE INFORMES DE CONTRATACION.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</si>
  <si>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ALFA JAIMES</t>
  </si>
  <si>
    <t>OAG-VAD-0560</t>
  </si>
  <si>
    <t>KEVIN DAVID DAZA MONTENEGRO</t>
  </si>
  <si>
    <t>LA PRESENTE ORDEN TIENE POR OBJETO PRESTAR SERVICIOS INDEPENDIENTES DE APOYO A LA GESTION COMO ASISTENTE TECNICO EN EL AREA CONTABLE A LOS PROYECTOS DE REGALIAS 1 REVISAR LOS DOCUMENTOS SOPORTES QUE SON ENVIADOS AL GRUPO DE CONTABILIDAD, QUE HACEN PARTE DE TRAMITES DE PAGO A LOS DIFERENTES PROVEEDORES DE BIENES Y SERVICIOS CONTRATADOS CON RECURSOS PROVENIENTES DEL SISTEMA GENERAL DE REGALIAS. 2 RADICAR LAS CUENTAS POR PAGAR, UNA VEZ CULMINA SU ETAPA DE REVISION TANTO EN EL SISTEMA DE INFORMACION FINANCIERO DE LA UNIVERSIDAD DEL MAGDALENA SINAP COMO EN EL SISTEMA DE PAGOS Y GIROS DE REGALIAS SPGR DEL MINISTERIO DE HACIENDA. 3 RADICAR LAS OBLIGACIONES PRESUPUESTALES, UNA VEZ CULMINA SU ETAPA DE REVISION TANTO EN EL SISTEMA DE INFORMACION FINANCIERO DE LA UNIVERSIDAD DEL MAGDALENA SINAP COMO EN EL SISTEMA DE PAGOS Y GIROS DE REGALIAS SPGR DEL MINISTERIO DE HACIENDA.</t>
  </si>
  <si>
    <t>OAG-VAD-0561</t>
  </si>
  <si>
    <t>LA PRESENTE ORDEN TIENE POR OBJETO 1. APOYAR EN LA ORGANIZACION DEL REGISTRO EN BASES DE DATOS DEL PERSONAL CIENTIFICO A CONTRATAR PARA PROYECTOS DE INVESTIGACION. 2. APOYAR EN LA COORDINACION PARA LA CREACION DE USUARIOS DE LAS PLATAFORMAS GEDOCO Y SIGEP II DE NUEVOS CONTRATISTAS. 3. APOYAR EN LA ELABORACION DEL REPORTE PARA LA ARL DE NUEVOS CONTRATISTAS. 4. APOYAR EN LA ORIENTACION A LOS CONTRATISTAS EN EL PROCESO DE INCLUSION DE DOCUMENTOS EN LA PLATAFORMA GEDOCO. 5. APOYAR EN LA INCLUSION DE LOS DATOS DE LOS NUEVOS CONTRATOS EN LA PLATAFORMA INSTITUCIONAL GEDOCO. 6. APOYAR A LA COORDINACION EN EL REPORTE DE LOS CONTRATOS EN EL SISTEMA DE INFORMACION Y GESTION DEL EMPLEO PUBLICO SIGEP. 7. APOYAR EN LA REALIZACION DE LLAMADAS DE ACOMPAÑAMIENTO Y SEGUIMIENTO EN EL CARGUE DE DOCUMENTOS DEL PERSONAL A CONTRATAR. 8. APOYAR EN LA CREACION Y ACTIVACION DE USUARIOS EN LA PLATAFORMA SIGEP II.</t>
  </si>
  <si>
    <t>OPSP-VAD-0562</t>
  </si>
  <si>
    <t>ANGELICA PATRICIA CARREÑO AGUIRRE</t>
  </si>
  <si>
    <t>LA PRESENTE ORDEN TIENE POR OBJETO LA PRESTACION DE SERVICIOS PROFESIONALES COMO APOYO A LA SUPERVISION PARA LOS  PROYECTOS DEL SISTEMA GENERAL DE REGALIAS, EJECUTADOS POR LA UNIVERSIDAD DEL MAGDALENA, SEGUN ASIGNACION POR PARTE DEL  SUPERVISOR DE LA PRESENTE ORDEN, ADEMAS, LAS SIGUIENTES ACTIVIDADES 1 APOYAR EL SEGUIMIENTO Y CONTROL A LAS OBLIGACIONES Y  PRODUCTOS A ENTREGAR POR PARTE DE LOS EQUIPOS ADMINISTRATIVOS Y CIENTIFICOTECNICOS DE LOS PROYECTOS, GARANTIZANDO QUE LOS  MISMOS CUMPLAN CON LOS REQUISITOS Y CONDICIONES ADMINISTRATIVAS, TECNICAS Y CIENTIFICAS, DE CONFORMIDAD CON LOS PROYECTOS  APROBADOS POR EL SISTEMA GENERAL DE REGALIAS Y SUS DOCUMENTOS ANEXOS. 2 APOYAR EN EL CUMPLIMIENTO DE LAS  ESPECIFICACIONES, NORMAS TECNICAS Y PROCEDIMIENTOS SOLICITADOS PARA LA CORRECTA EJECUCION DE LOS PROYECTOS OBJETO DE  SUPERVISION, DE ACUERDO CON EL DOCUMENTO TECNICO DE SOPORTE, MGA, PRESUPUESTO, ACUERDOS DE GOBERNANZA Y CONVENIOS  ESPECIFICOS DE LAS ALIANZAS SI APLICAN.</t>
  </si>
  <si>
    <t>OPSP-VAD-0563</t>
  </si>
  <si>
    <t>ALEJANDRA PAOLA QUINTERO LINERO</t>
  </si>
  <si>
    <t>LA PRESENTE ORDEN TIENE POR OBJETO PRESTAR SUS SERVICIOS PROFESIONALES COMO APOYO A LA SUPERVISION PARA EL PROYECTO BPIN 2019000100064 DENOMINADO FORTALECIMIENTO DE HABILIDADES Y COMPETENCIAS COMUNICATIVAS, INVESTIGATIVAS Y TECNOLOGICAS ALREDEDOR DE LA MEMORIA HISTORICA Y CULTURAL EN NIÑOS, ADOLESCENTES Y JOVENES DEL DEPARTAMENTO DEL CESAR DEL SISTEMA GENERAL DE REGALIAS EJECUTADOS POR LA UNIVERSIDAD DEL MAGDALENA, SEGUN LE SEA ASIGNADOS POR EL SUPERVISOR DE LA PRESENTE ORDEN, ADEMAS LAS SIGUIENTES ACTIVIDADES 1 APOYAR EL SEGUIMIENTO Y CONTROL A LAS OBLIGACIONES Y PRODUCTOS A ENTREGAR POR PARTE DE LOS EQUIPOS ADMINISTRATIVOS Y CIENTIFICOTECNICOS DEL PROYECTO, GARANTIZANDO QUE CUMPLA CON LOS REQUISITOS Y CONDICIONES ADMINISTRATIVAS, TECNICAS Y CIENTIFICAS, DE CONFORMIDAD CON EL PROYECTO APROBADO POR EL SISTEMA GENERAL DE REGALIAS Y SUS DOCUMENTOS ANEXOS. 2 VERIFICAR EL CUMPLIMIENTO DE LAS ESPECIFICACIONES.</t>
  </si>
  <si>
    <t>OPSP-VAD-0564</t>
  </si>
  <si>
    <t>ANGELA VANESSA IBARRA BOLAÑOS</t>
  </si>
  <si>
    <t>LA PRESENTE ORDEN TIENE POR OBJETO LA PRESTACION DE SERVICIOS PROFESIONALES COMO APOYO A LA SUPERVISION PARA PROYECTOS DEL SISTEMA GENERAL DE REGALIAS EJECUTADOS POR LA UNIVERSIDAD DEL MAGDALENA, SEGUN LE SEAN ASIGNADOS POR EL SUPERVISOR DE LA PRESENTE ORDEN, ADEMAS, LAS SIGUIENTES ACTIVIDADES 1 APOYAR EL SEGUIMIENTO Y CONTROL A LAS OBLIGACIONES Y PRODUCTOS A ENTREGAR POR PARTE DE LOS EQUIPOS ADMINISTRATIVOS Y CIENTIFICOTECNICOS DE LOS PROYECTOS, GARANTIZANDO QUE LOS MISMOS CUMPLAN CON LOS REQUISITOS Y CONDICIONES ADMINISTRATIVAS, TECNICAS Y CIENTIFICAS, DE CONFORMIDAD CON LOS PROYECTOS APROBADOS POR EL SISTEMA GENERAL DE REGALIAS Y SUS DOCUMENTOS ANEXOS. 2 VERIFICAR EL CUMPLIMIENTO DE LAS ESPECIFICACIONES, NORMAS TECNICAS Y PROCEDIMIENTOS SOLICITADOS PARA LA CORRECTA EJECUCION DE LOS PROYECTOS OBJETO DE SUPERVISION, DE ACUERDO CON EL DOCUMENTO TECNICO DE SOPORTE, MGA, PRESUPUESTO, ACUERDOS DE GOBERNANZA Y CONVENIOS ESPECIFICOS DE LAS ALIANZAS SI APLICAN.</t>
  </si>
  <si>
    <t>OPSP-VAD-0565</t>
  </si>
  <si>
    <t>ANA MARIA CARDONA HERNANDEZ</t>
  </si>
  <si>
    <t>LA PRESENTE ORDEN TIENE POR OBJETO LA PRESTACION DE SERVICIOS PROFESIONALES COMO APOYO GENERAL A LA SUPERVISION Y PROCESOS DE APRUEBA Y ENVIA EN GESPROY PARA LOS PROYECTOS DEL SISTEMA GENERAL DE REGALIAS EJECUTADOS POR LA UNIVERSIDAD DEL MAGDALENA, ADEMAS LAS SIGUIENTES ACTIVIDADES 1 APOYAR EL SEGUIMIENTO Y CONTROL DE LAS OBLIGACIONES Y PRODUCTOS A ENTREGAR POR PARTE DEL EQUIPO ADMINISTRATIVO Y CIENTIFICOTECNICOS DE LOS PROYECTOS, GARANTIZANDO QUE LOS MISMOS CUMPLAN CON LOS REQUISITOS Y CONDICIONES ADMINISTRATIVAS, TECNICAS Y CIENTIFICAS, DE CONFORMIDAD CON EL PROYECTO APROBADO POR EL SISTEMA GENERAL DE REGALIAS Y SUS DOCUMENTOS ANEXOS. 2 VERIFICAR EL CUMPLIMIENTO DE LAS ESPECIFICACIONES, NORMAS TECNICAS Y PROCEDIMIENTOS SOLICITADOS PARA LA CORRECTA EJECUCION DE LOS PROYECTOS OBJETO DE SUPERVISION, DE ACUERDO CON EL DOCUMENTO TECNICO DE SOPORTE, MGA, PRESUPUESTO, ACUERDOS DE GOBERNANZA Y CONVENIOS ESPECIFICOS.</t>
  </si>
  <si>
    <t>OPSP-VAD-0566</t>
  </si>
  <si>
    <t>CARLOS ANDRES PAEZ ROJAS</t>
  </si>
  <si>
    <t>OPSP-VAD-0567</t>
  </si>
  <si>
    <t>LUIS OTHON GOMEZ RUEDA</t>
  </si>
  <si>
    <t>LA PRESENTE ORDEN TIENE POR OBJETO LA PRESTACION DE SERVICIOS PROFESIONALES PARA LA DIRECCION ADMINISTRATIVA Y FINANCIERA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ADEMAS, LAS SIGUIENTES ACTIVIDADES 1 REALIZAR LA GESTION OPERATIVA E INTEGRAL DEL PROYECTO EN RELACION CON LA PLANIFICACION, IMPLEMENTACION Y SEGUIMIENTO A LOS PLANES Y CRONOGRAMAS APROBADOS. 2 DISEÑAR E IMPLEMENTAR LOS INSTRUMENTOS REQUERIDOS PARA LA EJECUCION DEL PROYECTO. 3 APOYAR AL LIDER CIENTIFICO DEL PROYECTO EN LAS ESTRATEGIAS PROPUESTAS PARA LA IMPLEMENTACION DE LA RUTA METODOLOGICA DE LAS ACTIVIDADES DEL PROYECTO DE CTEL CON LOS METODOS DE PLANIFICACION DE LOS PROYECTOS DE INVERSION PUBLICA.</t>
  </si>
  <si>
    <t>HUGO JOSE MERCADO CERVERA</t>
  </si>
  <si>
    <t>OPSP-VAD-0568</t>
  </si>
  <si>
    <t>BRANDON YESID LIBREROS CUELLO</t>
  </si>
  <si>
    <t>LA PRESENTE ORDEN TIENE POR OBJETO LA PRESTACION DE SERVICIOS PROFESIONALES REQUERIDOS EN LA REALIZACION DE ACTIVIDADES ENMARCADAS EN EL DESARROLLO DE LOS PROYECTOS DE REGALIAS, ASI 1 APOYAR EN LA REVISION LOS DOCUMENTOS SOPORTES QUE SON ENVIADOS AL GRUPO DE CONTABILIDAD, QUE HACEN PARTE DE TRAMITES DE PAGO A LOS DIFERENTES PROVEEDORES DE BIENES Y SERVICIOS CONTRATADOS CON RECURSOS PROVENIENTES DEL SISTEMA GENERAL DE REGALIAS. 2 APOYAR EN LA RADICACION DE LAS CUENTAS POR PAGAR, UNA VEZ CULMINA SU ETAPA DE REVISION TANTO EN EL SISTEMA DE INFORMACION FINANCIERO DE LA UNIVERSIDAD DEL MAGDALENA SINAP COMO EN EL SISTEMA DE PAGOS Y GIROS DE REGALIAS SPGR DEL MINISTERIO DE HACIENDA. 3 APOYAR EN LA RADICACION DE LAS OBLIGACIONES PRESUPUESTALES, UNA VEZ CULMINA SU ETAPA DE REVISION TANTO EN EL SISTEMA DE INFORMACION FINANCIERO DE LA UNIVERSIDAD DEL MAGDALENA SINAP COMO EN EL SISTEMA DE PAGOS Y GIROS DE REGALIAS SPGR DEL MINISTERIO DE HACIENDA.</t>
  </si>
  <si>
    <t>OPSP-VAD-0569</t>
  </si>
  <si>
    <t>JOSE LUIS DIAZ DE LA CRUZ</t>
  </si>
  <si>
    <t>LA PRESENTE ORDEN TIENE POR OBJETO LA PRESTACION DE SERVICIOS PROFESIONALES REQUERIDOS EN LA REALIZACION DE LAS SIGUIENTES ACTIVIDADES ENMARCADAS EN EL DESARROLLO DE LOS PROYECTOS DE REGALIAS, ASI 1 APOYAR EN LA ADMINISTRACION DE CUENTAS BANCARIAS Y CREACION CUENTA BANCARIA DE TESORERIA SISTEMA SPGR 2 APOYAR EN LA CREACION, CONFIRMACION Y APROBACION DE CUENTA BANCARIA DE TERCEROS CON EL BANCO DE LA REPUBLICA SISTEMA SPGR. 3 APOYAR EN LA REVISION Y CAMBIO DE ESTADO DE CUENTAS BANCARIAS EN EL SISTEMA DE PRESUPUESTO Y GIRO DE REGALIAS SPGR. 4 REVISION DE DOCUMENTOS SOPORTES DE LAS ORDENES DE PAGO 5 REALIZAR ENDOSO DE ORDENES DE PAGOS POR ANTICIPOS Y CESION DE DERECHOS EN EL SPGR. 6 APOYAR EN LA ELABORACION DE ORDENES DE PAGOS PRESUPUESTALES Y NO PRESUPUESTALES DE DEDUCCIONES Y AUTORIZAR GIROS EN EL SPGR. 7 REVISAR REINTEGROS DE VIGENCIAS ANTERIORES EN EL SPGR 8 APOYAR EN LOS REINTEGROS DE ORDENES DE PAGO NO PRESUPUESTAL EN EL SPGR.</t>
  </si>
  <si>
    <t>OPSP-VAD-0570</t>
  </si>
  <si>
    <t>IVAN ROMARIO RODRIGUEZ GOMEZ</t>
  </si>
  <si>
    <t>LA PRESENTE ORDEN TIENE POR OBJETO REALIZAR ACTIVIDADES EN EL AREA ADMINISTRATIVA DE LOS PROYECTOS DEL SISTEMA GENERAL DE REGALIAS EJECUTADOS POR LA UNIVERSIDAD DEL MAGDALENA, TALES COMO 1 APOYAR LA GESTION ADMINISTRATIVA DE PROYECTOS EN RELACION CON EL SEGUIMIENTO Y CONTROL DE LA EJECUCION DE LOS MISMOS. 2 APOYAR EN LA ELABORACION DE INFORMES DE EJECUCION ADMINISTRATIVA Y FINANCIERA DE LOS PROYECTOS. 3 AYUDAR A GARANTIZAR LA ADECUADA ADMINISTRACION DE LOS RECURSOS PARA LA CONTRATACION DEL TALENTO HUMANO, EQUIPOS Y SOFTWARES, SERVICIOS TECNOLOGICOS, MATERIALES E INSUMOS, GASTOS DE VIAJE Y ADICIONALES DE ACUERDO CON LAS NECESIDADES EN TERMINOS DE TIEMPO Y CANTIDAD REQUERIDOS LOS TERMINOS APROBADOS EN EL PRESUPUESTO, MGA Y DEMAS DOCUMENTOS SOPORTE DE LOS PROYECTOS. 4 APOYAR A LA VICERRECTORIA ADMINISTRATIVA DE LA UNIVERSIDAD DEL MAGDALENA EN EN EL REGISTRO Y CONTROL DE ACTIVIDADES LIGADAS A LA EJECUCION ADMINISTRATIVA DE LOS PROYECTOS.</t>
  </si>
  <si>
    <t>OPSP-VAD-0571</t>
  </si>
  <si>
    <t>MAURICIO ANDRES SANTANDER BARRIOS</t>
  </si>
  <si>
    <t>LA PRESENTE ORDEN TIENE POR OBJETO LA PRESTACION DE SERVICIOS PROFESIONALES REQUERIDOS EN LA REALIZACION DE LAS SIGUIENTES ACTIVIDADES ENMARCADAS EN EL DESARROLLO DE LOS PROYECTOS DE REGALIAS, ASI 1 APOYAR EN LA PARAMETRIZACION Y CREACION DE CADA UNO DE LOS NIVELES, CUENTA, SUBCUENTA, CENTRO DE COSTO Y FUENTES DE INGRESOS, EN EL SISTEMA DE INFORMACION SINAP. 2 APOYAR EN LA PARAMETRIZACION Y CREACION DE CADA UNO DE LOS NIVELES, CUENTA, SUBCUENTA, CENTRO DE COSTO, Y FUENTES DE EGRESOS EN EL SISTEMA DE INFORMACION SINAP. 3 APOYAR EN LA CREACION DE CODIFICACION SICE, CONTRALORIA, CHIP TANTO DE INGRESOS COMO EGRESOS. 4 APOYAR EN LA REALIZACION DE LOS MOVIMIENTOS DE ADICION PRESUPUESTAL DE INGRESOS Y EGRESOS. 5 APOYAR EN LA CREACION Y CODIFICACION RUBROS DE CATALOGO DE CLASIFICACION PRESUPUESTAL. 6 APOYAR EN LA NOTIFICACION AL GRUPO DE CONTABILIDAD Y TESORERIA DE LOS RUBROS DE INGRESOS Y EGRESOS CREADOS CON CARGO A RECURSOS DEL PROYECTO PARA SU ENLACE CONTABLE</t>
  </si>
  <si>
    <t>OPSP-VAD-0572</t>
  </si>
  <si>
    <t>CARLOS MARIO VILORIA CALABRIA</t>
  </si>
  <si>
    <t>LA PRESENTE ORDEN TIENE POR OBJETO LA PRESTACION DE SERVICIOS PROFESIONALES COMO COMO ASISTENTE DE DIRECCION PARA LOS PROYECTOS DEL SISTEMA GENERAL DE REGALIAS EJECUTADOS POR LA UNIVERSIDAD DEL MAGDALENA, SEGUN LA ASIGNACION DEL SUPERVISOR DE LA ORDEN. ADEMAS, LAS SIGUIENTES ACTIVIDADES 1 APOYAR LA GESTION OPERATIVA E INTEGRAL DEL PROYECTO EN RELACION CON LA PLANIFICACION, IMPLEMENTACION Y SEGUIMIENTO A LOS PLANES Y CRONOGRAMAS APROBADOS. 2 APOYAR EN LA ELABORACION DE INFORMES DE EJECUCION DE LOS PROYECTOS DE FORMA MENSUAL O A SOLICITUD DE LAS DISTINTAS INSTANCIAS DE SUPERVISION DE LOS PROYECTOS. 3 APOYAR EN LA VERIFICACION DEL USO ADECUADO DE LOS RECURSOS FINANCIEROS PARA LA CONTRATACION DEL TALENTO HUMANO, EQUIPOS Y SOFTWARES, SERVICIOS TECNOLOGICOS, MATERIALES E INSUMOS, GASTOS DE VIAJE Y ADICIONALES DE ACUERDO CON LAS NECESIDADES EN TERMINOS DE TIEMPO Y CANTIDAD REQUERIDOS POR LOS INVESTIGADORES Y GESTORES DE LOS PROYECTOS.</t>
  </si>
  <si>
    <t>OPSP-VAD-0573</t>
  </si>
  <si>
    <t>MARIA FERNANDA GOMEZ HENAO</t>
  </si>
  <si>
    <t>LA PRESENTE ORDEN TIENE POR OBJETO LA PRESTACION DE SERVICIOS PROFESIONALES COMO ASISTENTE DE DIRECCION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ADEMAS, LAS SIGUIENTES ACTIVIDADES 1 APOYAR LA GESTION OPERATIVA E INTEGRAL DEL PROYECTO EN RELACION CON LA PLANIFICACION, IMPLEMENTACION Y SEGUIMIENTO A LOS PLANES Y CRONOGRAMAS APROBADOS. 2 APOYAR EN LA ELABORACION DE INFORMES DE EJECUCION DEL PROYECTO DE FORMA MENSUAL O A SOLICITUD DE LAS DISTINTAS INSTANCIAS DE SUPERVISION DEL PROYECTO. 3 GARANTIZAR EL USO ADECUADO DE LOS RECURSOS FINANCIEROS PARA LA CONTRATACION DEL TALENTO HUMANO, EQUIPOS Y SOFTWARES, SERVICIOS TECNOLOGICOS, MATERIALES E INSUMOS, GASTOS DE VIAJE Y ADICIONALES.</t>
  </si>
  <si>
    <t>OPSP-VAD-0574</t>
  </si>
  <si>
    <t>LA PRESENTE ORDEN TIENE POR OBJETO LA PRESTACION DE SERVICIOS PROFESIONALES COMO ASISTENTE TECNICO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ADEMAS, LAS SIGUIENTES ACTIVIDADES 1 APOYO Y ASISTENCIA A LA DIRECCION TECNICA YO CIENTIFICA DEL PROYECTO. 2 ASISTENCIA EN LA ELABORACION DE INFORMES TECNICOS YO CIENTIFICOS Y MANEJO DE EVIDENCIAS. LAS DEMAS ACTIVIDADES QUE DERIVEN DE LA EJECUCION DE LA ORDEN Y QUE TENGAN RELACION DIRECTA CON EL OBJETO CONTRACTUAL. PARAGRAFO PRIMERO EN EL CASO QUE EL CONTRATISTA LO REQUIERA, UNIMAGDALENA PODRA FACILITARLE LOS EQUIPOS Y ESPACIO FISICO NECESARIO DENTRO DEL CAMPUS PARA LA EJECUCION DEL OBJETO DE LA PRESENTE ORDEN.</t>
  </si>
  <si>
    <t>OPSP-VAD-0575</t>
  </si>
  <si>
    <t>MARIA TERESA CEBALLOS RIASCOS</t>
  </si>
  <si>
    <t>LA PRESENTE ORDEN TIENE POR OBJETO LA PRESTACION DE SERVICIOS PROFESIONALES PARA LA REALIZACION DE ACTIVIDADES ENMARCADAS EN EL DESARROLLO DE LOS PROYECTOS DE REGALIAS, EN LOS CUALES LA UNIVERSIDAD DEL MAGDALENA HA SIDO DESIGNADA COMO EJECUTORA, ASI 1 APOYAR EN LA REVISION Y PROYECCION DE DOCUMENTOS PREVIOS, ACTOS Y CONTRATOS QUE SE DERIVEN DE LOS DIFERENTES PROCESOS DE CONTRATACION QUE ADELANTE LA UNIVERSIDAD PARA LA EJECUCION DE LOS PROYECTOS. 2 BRINDAR APOYO Y ACOMPAÑAMIENTO A LOS DISTINTOS PROCESOS ENMARCADOS EN EL DESARROLLO DE ACTIVIDADES ADMINISTRATIVAS DENTRO DE LOS PROYECTOS DE REGALIAS. 3 APOYAR LA GESTION DOCUMENTAL DE LOS DISTINTOS PROCESOS ADMINISTRATIVOS Y DE GESTION DE PAGO PARA LOS PROYECTOS ADELANTADOS DESDE LA VICERRECTORIA ADMINISTRATIVA DE LA UNIVERSIDAD DEL MAGDALENA. 4 APOYAR A LA VICERRECTORIA ADMINISTRATIVA EN RELACION CON LOS PROCESOS PRECONTRACTUALES, CONTRACTUALES Y POS CONTRACTUALES.</t>
  </si>
  <si>
    <t>HERMIDEZ JEREZ</t>
  </si>
  <si>
    <t>OPSP-VAD-0576</t>
  </si>
  <si>
    <t>DEMETRIO EDUARDO ZORRO CORVACHO</t>
  </si>
  <si>
    <t>LA PRESENTE ORDEN TIENE POR OBJETO LA PRESTACION DE SERVICIOS PROFESIONALES COMO COMO ASISTENTE DE DIRECCION PARA LOS PROYECTOS DEL SISTEMA GENERAL DE REGALIAS EJECUTADOS POR LA UNIVERSIDAD DEL MAGDALENA, SEGUN LA ASIGNACION DEL SUPERVISOR DE LA ORDEN. ADEMAS, LAS SIGUIENTES ACTIVIDADES 1 APOYAR LA GESTION OPERATIVA E INTEGRAL DEL PROYECTO EN RELACION CON LA PLANIFICACION, IMPLEMENTACION Y SEGUIMIENTO A LOS PLANES Y CRONOGRAMAS APROBADOS. 2 APOYAR EN LA ELABORACION DE INFORMES DE EJECUCION DE LOS PROYECTOS DE FORMA MENSUAL O A SOLICITUD DE LAS DISTINTAS INSTANCIAS DE SUPERVISION DE LOS PROYECTOS. 3 APOYAR EN LA VERIFCIACION DEL USO ADECUADO DE LOS RECURSOS FINANCIEROS PARA LA CONTRATACION DEL TALENTO HUMANO, EQUIPOS Y SOFTWARES, SERVICIOS TECNOLOGICOS, MATERIALES E INSUMOS, GASTOS DE VIAJE Y ADICIONALES DE ACUERDO CON LAS NECESIDADES EN TERMINOS DE TIEMPO Y CANTIDAD REQUERIDOS POR LOS INVESTIGADORES Y GESTORES DE LOS PROYECTOS.</t>
  </si>
  <si>
    <t>MONICA ZULBARAN JIMENEZ</t>
  </si>
  <si>
    <t>OPSP-VAD-0577</t>
  </si>
  <si>
    <t>MARIA MERCEDES PACHECO PACHECO</t>
  </si>
  <si>
    <t>LA PRESENTE ORDEN TIENE POR OBJETO LA PRESTACION DE SERVICIOS PROFESIONALES COMO DIRECTORA ADMINISTRATIVA Y FINANCIERA DE LOS PROYECTOS BPIN 2020000100036 DENOMINADO IMPLEMENTACION DE SISTEMAS PRODUCTIVOS EN LA PISCICULTURA MARINA DEL ROBALO PARA EL FOMENTO DE SU PRODUCCION EN EL DEPARTAMENTO DEL MAGDALENA, BPIN 2019000100064 DENOMINADO FORTALECIMIENTO DE HABILIDADES Y COMPETENCIAS COMUNICATIVAS, INVESTIGATIVAS Y TECNOLOGICAS ALREDEDOR DE LA MEMORIA HISTORICA Y CULTURAL EN NIÑOS, ADOLESCENTES Y JOVENES DEL DEPARTAMENTO DEL CESAR Y BPIN 2020000100758 DENOMINADO DESARROLLO DE UN SISTEMA TECNOLOGICO INTEGRADO PARA LA PROMOCION DE LA SALUD MENTAL, PROBLEMATICAS PSICOSOCIALES, SOCIOEMOCIONALES Y PREVENCION DE LA VIOLENCIA DE GENERO, CAUSADOS POR LA PANDEMIA DE LA COVID19 EN EL DEPARTAMENTO DEL MAGDALENA ADEMAS, LAS SIGUIENTES ACTIVIDADES REALIZAR LA GESTION OPERATIVA E INTEGRAL DE LOS PROYECTOS EN RELACION CON LA PLANIFICACION, IMPLEMENTACION Y SEGUIMIENTO A LOS PLANES.</t>
  </si>
  <si>
    <t>OAG-VAD-0578</t>
  </si>
  <si>
    <t>ENDER SABEDIT HUERTAS ROBLES</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</si>
  <si>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DE NUEVAS TECNOLOGIAS. 4. APOYAR EN LA  VERIFICACION PERIODICAMENTE DEL ESTADO DE LOS EQUIPOS AUDIOVISUALES, SUS HORAS ACTUALES Y ACUMULADAS DE USO.</t>
  </si>
  <si>
    <t>OPSP-VAD-0579</t>
  </si>
  <si>
    <t>EDGAR ALBERTO DE LUQUE JACOME</t>
  </si>
  <si>
    <t>LA PRESENTE ORDEN TIENE POR OBJETO PRESTACION DE SERVICIOS PROFESIONALES PARA CUMPLIR ACTIVIDADES ENMARCADAS EN EL DESARROLLO DEL PROYECTO BPIN2019000100064 DENOMINADO FORTALECIMIENTO DE HABILIDADES Y COMPETENCIAS COMUNICATIVAS, INVESTIGATIVAS Y TECNOLOGICAS ALREDEDOR DE LA MEMORIA HISTORICA Y CULTURAL EN NIÑOS, ADOLESCENTES Y JOVENES DEL DEPARTAMENTO DEL CESAR ADEMAS, LAS SIGUIENTES 1 LIDERAR EL PROCESO DE DOCUMENTACION DE EXPERIENCIAS. 2 ELABORAR Y ENTREGAR OPORTUNAMENTE DE LOS INFORMES DE AVANCES CIENTIFICOS DEL PROYECTO. 3 APOYAR EL DISEÑO METODOLOGICO Y SU IMPLEMENTACION CORRESPONDIENTE. 4PROGRAMAR Y ASISTIR A REUNIONES ORIENTATIVAS Y DE SEGUIMIENTO A LAS ACTIVIDADES. 5 APORTAR EN EL ESTABLECIMIENTO DE DIRECTRICES QUE SE CONSIDEREN NECESARIAS PARA MEJORAR LOS PROCESOS. 6 MANTENER COMUNICACION Y ACOMPAÑAMIENTO CON LOS LIDERES DE LOS DIFERENTES COMPONENTES QUE CONFORMAN EL PROYECTO.</t>
  </si>
  <si>
    <t>OPSP-VAD-0580</t>
  </si>
  <si>
    <t>MARTHA CECILIA FRANCO PACHECO</t>
  </si>
  <si>
    <t>LA PRESENTE ORDEN TIENE POR OBJETO PRESTACION DE SERVICIOS PROFESIONALES COMO APOYO TECNICO OPERATIVO EN EL MANEJO DEL APLICATIVO GESPROY CON BASE EN LAS SIGUIENTES ACTIVIDADES 1 REGISTRAR LOS CERTIFICADOS DE CUMPLE DE REQUISITOS PARA LOS PROCESOS PRECONTRACTUALES Y CONTRACTUALES DEL PROYECTO. 2 REGISTRAR Y ENLAZAR LOS PROCESOS PRECONTRACTUALES Y CONTRACTUALES ADELANTADOS CON LA GESTION PRESUPUESTAL DEFINIDA POR LA DIRECCION FINANCIERA DE LA UNIVERSIDAD DEL MAGDALENA. 3 ENLAZAR LOS PROCESOS PRECONTRACTUALES CON LA CONTRATACION EFECTUADA POR LA UNIVERSIDAD DEL MAGDALENA PARA EL DESARROLLO DE LAS ACTIVIDADES RELACIONADAS CON EL LOGRO DE LOS OBJETIVOS PROPUESTOS POR LA FORMULACION DEL PROYECTO. 4 REGISTRAR LA INFORMACION RELACIONADA CON LOS CONTRATOS REALIZADOS ACTAS DE INICIO, POLIZAS E INFORMES DE AVANCES EN LA EJECUCION. 5 GESTIONAR Y VIGILAR LA PROGRAMACION DEL PROYECTO CON EL OBJETO DE DEFINIR EL HORIZONTE DE TIEMPO DE LAS ACTIVIDADES PARA EL SEGUIMIENTO EN LA EJECUCION.</t>
  </si>
  <si>
    <t>OAG-VAD-0581</t>
  </si>
  <si>
    <t>La presente orden tiene por objeto: 1. Apoyar en la creación de cursos de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</si>
  <si>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2022/08/01</t>
  </si>
  <si>
    <t>OAG-VAD-0582</t>
  </si>
  <si>
    <t>LA PRESENTE ORDEN TIENE POR OBJETO 1. APOYAR EN EVENTOS DE STREAMING DE LOS DIFERENTES PROGRAMAS ACADEMICOS Y DE INVESTIGACION. 2. CAPACITAR A DOCENTES Y FUNCIONARIOS EN PROCEDIMIENTOS DE SESIONES EN REUNION DE TEAMS Y DE ZOOM. 3. APOYAR DE MANERA PRESENCIAL EN EVENTOS POR STREAMING DE ALTO IMPACTO. 4. APOYAR EN LA REALIZACION DE MOTION GRAPHICS PARA LOS MATERIALES AUDIOVISUALES DEL CETEP. 5. APOYAR EN LA ELABORACION DE PIEZAS PUBLICITARIAS PARA LOS MATERIALES AUDIOVISUALES DEL CETEP. 6. APOYAR EN EL MONTAJE DE IMAGENES PARA VIDEOS. 7. APOYAR LA EDICION Y POSTPRODUCCION DE MATERIALES AUDIOVISUALES REQUERIDOS.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t>
  </si>
  <si>
    <t>OPSP-VAD-0583</t>
  </si>
  <si>
    <t>LA PRESENTE ORDEN TIENE POR OBJETO 1. APOYAR EN LA COORDINACION DE LOS DIFERENTES PROCESOS TECNOLOGICOS DEL BLOQUE 10. 2. APOYAR EN EL DESARROLLO DE SISTEMAS DE INFORMACION HACIENDO USO DE TECNOLOGIAS BACKEND COMO LARAVEL. 3. APOYAR EN EL DISEÑO, ELABORACION E IMPLEMENTACION DE MICROSITIOS, LANDING PAGES EN EL ECOSISTEMA DIGITAL DE APRENDIZAJE BLOQUE 10. 4. APOYAR EN LA ELABORACION DE CURSOS VIRTUALES EN LA PLATAFORMA BLOQUE 10. 5. APOYAR EN LA IMPLEMENTACION DE SISTEMAS GESTORES DE CONTENIDOS CON WORDPRESS. 6. BRINDAR ASESORIA A LOS DOCENTES Y ESTUDIANTES EN EL USO DE LAS HERRAMIENTAS TECNOLOGICAS PARA EL DESARROLLO DE SUS ACTIVIDADES DE APRENDIZAJE. 7. APOYAR EN LA ACTUALIZACION DE LAS FUNCIONALIDADES, CONTENIDOS Y COMPLEMENTOS DEL ECOSISTEMA DIGITAL DE APRENDIZAJE BLOQUE 10. 8. APOYAR EN LA ACTUALIZACIONES DE DISEÑO DE PAGINAS WEB EN BLOQUE 10, HACIENDO USO DE TECNOLOGIAS WEB COMO HTML, CSS Y JAVASCRIPT 9. APOYAR EN LA ELABORACION REPORTES CON MICROSOFT POWER BI.</t>
  </si>
  <si>
    <t>OPSP-VAD-0584</t>
  </si>
  <si>
    <t>LA PRESENTE ORDEN TIENE POR OBJETO APOYAR LA EJECUCION DE LOS PLANES, PROGRAMAS Y PROYECTOS RELACIONADOS CON LA SOSTENIBILIDAD. 2. PRESENTAR INFORMES INTERNOS DE LAS ACTIVIDADES DESARROLLADAS ASOCIADAS A LOS PROGRAMAS AMBIENTALES. 3. APOYAR EN LA IDENTIFICACION, EVALUACION Y LEVANTAMIENTO DE LOS PROGRAMAS DE INTERVENCION FRENTE AL CUMPLIMIENTO DE LOS REQUISITOS LEGALES AMBIENTALES. 4. APOYAR EL CUMPLIMIENTO DE LOS CONTROLES OPERACIONALES FRENTE A LOS IMPACTOS AMBIENTALES SIGNIFICATIVOS QUE SE IDENTIFICAN. 5. APOYAR EN EL CALCULO Y ANALISIS DE LOS INDICADORES DE GESTION A PARTIR DE LA RECOLECCION DE INFORMACION INTERNA DISPONIBLE, ASI COMO LOS RELACIONADOS EN LA NORMATIVA AMBIENTAL. 6. APOYAR EN LA ACTUALIZACION DE LA INFORMACION QUE SERA OBJETO DE REPORTE A LAS AUTORIDADES COMPETENTES YO POR DISPOSICION LEGAL. PARAGRAFO PRIMERO EN EL CASO QUE EL CONTRATISTA LO REQUIERA, UNIMAGDALENA PODRA FACILITARLE LOS EQUIPOS Y ESPACIO FISICO NECESARIOS.</t>
  </si>
  <si>
    <t>OPSP-VAD-0585</t>
  </si>
  <si>
    <t>LA PRESENTE ORDEN TIENE POR OBJETO 1.APOYAR EN LA ASESORIA BASICA, OPORTUNA Y ADECUADA COMO APOYO A LAS ACTIVIDADES DE MEDICINA DEL DEPORTE EN RELACION A TECNICAS REHABILITADORAS A TODOS LOS MIEMBROS DE COMUNIDAD UNIVERSITARIA QUE LO SOLICITEN. 2. ASESORAR A LOS MIEMBROS DE LA COMUNIDAD UNIVERSITARIA QUE LO NECESITEN SOBRE PAUTAS DE MOVILIZACIONES Y LOS TRATAMIENTOS EN LOS QUE TENGAN INCIDENCIA LAS TECNICAS FISIOTERAPEUTICAS SEGUN SUGERENCIAS DEL MEDICO DEL DEPORTE. 3.APOYAR EN LA ATENCION, SEGUIMIENTO Y CONTROL A TRAVES DE MEDIOS TECNOLOGICOS, A LA COMUNIDAD UNIVERSITARIA QUE LO REQUIERA DE ACUERDO A SU ESPECIALIDAD. 4. APOYAR EN EL FOMENTO AL INTERIOR DE LA COMUNIDAD UNIVERSITARIA, DE ACTIVIDADES DE PROMOCION Y MANTENIMIENTO DE LA SALUD, QUE PERMITAN EVITAR ENFERMEDADES RELACIONADAS CON DIFICULTADES DE MOVILIZACIONES Y POSTURAS CORPORALES EN LOS AMBIENTES LABORALES. 5. DILIGENCIAR OPORTUNAMENTE, LOS FORMATOS DEL PROCESO BIENESTAR UNIVERSITARIO DEL SISTEMA DE GESTION DE CALIDAD.</t>
  </si>
  <si>
    <t>LUZ MARINA VIVES LACOUTURE</t>
  </si>
  <si>
    <t>OPSP-VAD-0586</t>
  </si>
  <si>
    <t>VICENTE MARTINEZ PANETTA</t>
  </si>
  <si>
    <t>LA PRESENTE ORDEN TIENE POR OBJETO 1. REVISAR Y AUTOEVALUAR LOS ESTANDARES DE HABILITACION DE LOS SERVICIOS DE SALUD PARA EL FORTALECIMIENTO DE LOS PROCESOS DE LA DIRECCION DE BIENESTAR UNIVERSITARIO. 2. APOYAR Y HACER SEGUIMIENTO A LOS PROCESOS QUE SE DERIVEN DE LA HABILITACION DE LOS SERVICIOS DE SALUD, DE ACUERDO A LO ESTABLECIDO EN LA RESOLUCION N 3100 DE 2019 DEL MINISTERIO DE SALUD Y PROTECCION SOCIAL. 3. APOYAR EN EL DILIGENCIAMIENTO OPORTUNO DE TODOS LOS FORMATOS ESTABLECIDOS POR BIENESTAR UNIVERSITARIO EN EL SISTEMA DE GESTION DE LA CALIDAD. 4. PRESENTAR INFORMES AL SUPERVISOR SOBRE LAS ACTIVIDADES DESARROLLADAS Y PLANTEADAS EN EL PLAN DE TRABAJO, PARA LA VERIFICACION Y EL CUMPLIMIENTO DE LAS METAS PROPUESTAS EL INFORME DEBE TENER ANEXOS ESTADISTICOS. 5. APOYAR A TRAVES DE LA REALIZACION DE ACTIVIDADES DE PROMOCION Y MANTENIMIENTO DE LA SALUD AL INTERIOR DE LA COMUNIDAD UNIVERSITARIA. 6. APOYAR EN LA ATENCION TELEFONICA Y PRESENCIAL A LOS MIEMBROS DE LA COMUNIDAD.</t>
  </si>
  <si>
    <t>OAG-VAD-0587</t>
  </si>
  <si>
    <t>APOYAR ACTIVIDADES COMO REPORTERO GRAFICO FOTOGRAFO LAS ACTIVIDADES SOLICITADAS A LA DIRECCION DE COMUNICACIONES DE LAS FACULTADES DEL ALMA MATER Y DEL SEÑOR RECTOR EN EVENTOS NACIONALES E INTERNACIONALES GENERANDO ALREDEDOR DE MAS DE 170 EVENTOS AL MES DE LAS CUALES SE DERIVAN MAS DE 3000 FOTOS MENSUALES. APARTE DE LOS ESTUDIOS CONCEPTUALES QUE REQUIERAN LAS DIRECTIVAS, LA CUAL INCLUYE EQUIPOS DE FOTOGRAFIA DE ULTIMA GENERACION Y PROPORCIONAR MATERIAL FOTOGRAFICO UNA VEZ FINALIZADO CADA EVENTO PARA PONERLO A DISPOSICION DE LA DIRECCION DE COMUNICACIONES PARA SER UTILIZADOS EN LOS DIFERENTES CANALES O REDES. LO ANTERIOR ENMARCADO EN EL PLAN DE GOBIERNO DE UNA UNIVERSIDAD AUN MAS INCLUYENTE E INNOVADORA PARAGRAFO PRIMERO EN EL CASO QUE EL CONTRATISTA LO REQUIERA, UNIMAGDALENA PODRA FACILITARLE LOS EQUIPOS Y ESPACIO FISICO NECESARIO DENTRO DEL CAMPUS PARA LA EJECUCION DEL OBJETO.</t>
  </si>
  <si>
    <t>WILSON PACHECO</t>
  </si>
  <si>
    <t>OAG-VAD-0588</t>
  </si>
  <si>
    <t>LA PRESENTE ORDEN TIENE POR OBJETO 1. APOYAR EL SEGUIMIENTO Y ACTUALIZACION AL PROCESO APOYO TECNOLOGICO TIC, PARA LA TOMA DE ACCIONES PREVENTIVAS, CORRECTIVAS Y MEJORAS. 2. APOYAR EN LA ELABORACION DE MANUALES, FORMATOS DE PROCEDIMIENTO, GUIAS, INSTRUCTIVOS E INDICADORES AL PROCESO DE APOYO TECNOLOGICO. 3. APOYAR LOS SEGUIMIENTOS AL PDU Y PDA. 4.APOYAR EN LA ELABORACION Y ACTUALIZACION DEL CATALOGO DE SERVICIOS TECNOLOGICOS.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</si>
  <si>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HILDEMAR QUINTANA</t>
  </si>
  <si>
    <t>OAG-VAD-0589</t>
  </si>
  <si>
    <t>LA PRESENTE ORDEN TIENE POR OBJETO 1.APOYAR EN EL SEGUIMIENTO Y ACTUALIZACION AL PROCESO APOYO TECNOLOGICO TIC, PARA LA TOMA DE ACCIONES PREVENTIVAS, CORRECTIVAS Y MEJORAS. 2. APOYAR EN EL LEVANTAMIENTO FORMATOS, PROCEDIMIENTO, GUIAS, INSTRUCTIVOS, MANUALES E INDICADORES AL PROCESO DE APOYO TECNOLOGICO. 3. APOYAR EN LOS TRAMITES ADMINISTRATIVOS.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</si>
  <si>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OPSP-VAD-0590</t>
  </si>
  <si>
    <t>LA PRESENTE ORDEN TIENE POR OBJETO APOYAR EN LA REVISION EN LA PLATAFORMA DEL GEDOCO DE LOS DOCUMENTOS PRECONTRACTUALES NECESARIOS PARA LA ELABORACION DE ORDENES DE SERVICIOS PROFESIONALES Y DE APOYO A LA GESTION. 2. APOYAR LA VALIDACION Y APROBACION DE LA INFORMACION PRECONTRACTUAL DE LAS HOJAS DE VIDA DEL PERSONAL EN LA PLATAFORMA SIGEP SISTEMA DE INFORMACION Y GESTION DEL EMPLEO PUBLICO. 3. APOYAR LO CORRESPONDIENTE A LOS TRAMITES PRECONTRACTUALES NECESARIOS PARA LA ELABORACION DE ORDENES DE SERVICIOS PROFESIONALES Y DE APOYO A LA GESTION QUE REQUIERA LA VICERRECTORIA ADMINISTRATIVA. 4. APOYAR LA REVISION DE LOS FORMATOS DE RECIBIDO A SATISFACCION PARA TRAMITES DE PAGO DE ORDENES DE PRESTACION DE SERVICIOS PROFESIONALES Y DE APOYO A LA GESTION. 5. APOYAR EN LA REVISION Y VERIFICACION DE ANTECEDENTES Y OTROS DE LAS PERSONAS A VINCULARSE MEDIANTE ORDENES DE PRESTACION DE SERVICIOS PROFESIONALES Y DE APOYO A LA GESTION DE LA VICERRECTORIA ADMINISTRATIVA.</t>
  </si>
  <si>
    <t>OPSP-VAD-0595</t>
  </si>
  <si>
    <t>LA PRESENTE ORDEN TIENE POR OBJETO 1. APOYAR EN EL DISEÑO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ACOMPAÑAMIENTO A DOCENTES EN LA REALIZACION Y ESTRUCTURACION DE PIEZAS AUDIOVISUALES PARA SUS CLASES. 5. APOYAR EN EL DISEÑO DE ESTRATEGIAS AUDIOVISUALES EN LA PLATAFORMA DE BLOQUE 10. 6. APOYAR LA INCLUSION DE OPCIONES DE ACCESIBILIDAD EN LOS MATERIALES AUDIOVISUALES REALIZADOS. 7. APOYAR EN LA ASESORIA DE LAS PUBLICACIONES DE LOS MATERIALES AUDIOVISUALES BAJO LA NORMATIVIDAD EXISTENTE. PARAGRAFO PRIMERO EN EL CASO QUE EL CONTRATISTA LO REQUIERA, UNIMAGDALENA PODRA FACILITARLE LOS EQUIPOS Y ESPACIO FISICO NECESARIO DENTRO DEL CAMPUS PARA LA EJECUCION DEL OBJETO DE LA PRESENTE ORDEN.</t>
  </si>
  <si>
    <t>OAG-VAD-0596</t>
  </si>
  <si>
    <t>LA PRESENTE ORDEN TIENE POR OBJETO 1. APOYAR EN LA REALIZACION DE MOTION GRAPHICS PARA LAS PIEZAS AUDIOVISUALES. 2. APOYAR EN LA REALIZACION DE INFOGRAFIAS. 3. APOYAR EL DESARROLLO DE PROPUESTA CREATIVA PARA LOS MATERIALES GRAFICOS Y AUDIOVISUALES DEL CETEP. 4. APOYAR EN LOS DIFERENTES PROGRAMAS PARA LA ELABORACION DE VIDEOS EN LOS PROCESOS DE ACREDITACION. 5. APOYAR EN LA ELABORACION DE PIEZAS PUBLICITARIAS DEL CETEP. 6. APOYAR EN LA ELABORACION DE CORTINILLAS Y ANIMACIONES PARA LOS MATERIALES AUDIOVISUALES DEL CETEP.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</si>
  <si>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OAG-VAD-0597</t>
  </si>
  <si>
    <t>La presente orden tiene por objeto: 1. Apoyar en la escritura de guiones para los productos audiovisuales de Cetep y bloque 10. 2. Apoyar en la escritura de narrativas de las experiencias de aprendizaje de bloque 10. 3. Apoyar en la producción de videos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</si>
  <si>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OAG-VAD-0598</t>
  </si>
  <si>
    <t>ARLINTHONG JOSE PEREZ CAMPO</t>
  </si>
  <si>
    <t>La presente orden tiene por objeto: 1.Apoyar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6. Apoyar en la implementación de sistemas gestores de contenidos con Wordpress. 7.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</si>
  <si>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OAG-VAD-0599</t>
  </si>
  <si>
    <t>LA PRESENTE ORDEN TIENE POR OBJETO 1. APOYAR EN EVENTOS DE STREAMING DE LOS DIFERENTES PROGRAMAS ACADEMICOS Y DEMAS DEPENDENCIAS DE LA UNIVERSIDAD 2. APOYAR DE MANERA PRESENCIAL EN EVENTOS DE STREAMING DE ALTO IMPACTO. 3. APOYAR EN LA REALIZACION DE MOTION GRAPHICS PARA LOS MATERIALES AUDIOVISUALES DEL CETEP. 4. APOYAR EN EL MONTAJE DE IMAGENES PARA VIDEOS. 5. APOYAR LA EDICION Y POSTPRODUCCION DE MATERIALES AUDIOVISUALES REQUERIDOS.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</si>
  <si>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OAG-VAD-0600</t>
  </si>
  <si>
    <t>LA PRESENTE ORDEN TIENE POR OBJETO 1. APOYAR EN LA REALIZACION DE MOTION GRAPHICS PARA LAS PIEZAS AUDIOVISUALES. 2. APOYAR EN LA REALIZACION DE INFOGRAFIAS. 3. APOYAR EL DESARROLLO DE PROPUESTA CREATIVA PARA LOS MATERIALES GRAFICOS Y AUDIOVISUALES DEL CETEP. 4. APOYAR EN LOS DIFERENTES PROGRAMAS PARA LA ELABORACION DE GRAFICOS EN LOS PROCESOS DE ACREDITACION. 5. APOYAR EN LA ELABORACION DE PIEZAS PUBLICITARIAS DEL CETEP. 6. APOYAR EN LA REALIZACION DE INFOGRAFIAS EN BLOQUE 10. 7. APOYAR EN LA ELABORACION DE CORTINILLAS Y ANIMACIONES PARA LOS MATERIALES AUDIOVISUALES DEL CETEP. 8.APOYAR EN EL DISEÑO DE INTERFACES GRAFICAS DE DESARROLLOS TECNOLOGICOS DEL CETEP. PARAGRAFO PRIMERO EN EL CASO QUE EL CONTRATISTA LO REQUIERA, UNIMAGDALENA PODRA FACILITARLE LOS EQUIPOS Y ESPACIO FISICO NECESARIO DENTRO DEL CAMPUS PARA LA EJECUCION DEL OBJETO DE LA PRESENTE ORDEN.</t>
  </si>
  <si>
    <t>OAG-VAD-0601</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</si>
  <si>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</si>
  <si>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OAG-VAD-0602</t>
  </si>
  <si>
    <t>LA PRESENTE ORDEN TIENE POR OBJETO 1. APOYAR EN LA ACTUALIZACION DE LA INFORMACION Y PARAMETRIZACION DEL SISTEMA DE INFORMACION DE MANTENIMIENTO. 2.VERIFICAR EL INVENTARIO Y LOS ELEMENTOS NECESARIOS PARA LA EJECUCION DEL MANTENIMIENTO. 3. APOYAR EN LA ELABORACION DE INFORMES DE LOS ESTADOS DE LOS BIENES DE LA INSTITUCION. 4. APOYAR EN EL SEGUIMIENTO Y CONTROL DE LOS SERVICIOS DE APOYO A CARGO DE LOS GRUPOS DE TRABAJO ADSCRITOS A LA DIRECCION ADMINISTRATIVA. 5. APOYAR EN LA ELABORACION Y PREPARACION DE INFORMES SOBRE LAS ACTIVIDADES Y GESTION DE LA DEPENDENCIA.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</si>
  <si>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OPSP-VAD-0603</t>
  </si>
  <si>
    <t>LA PRESENTE ORDEN TIENE POR OBJETO 1. APOYAR A LA DIRECCION DE COMUNICACIONES EN LA REALIZACION DE TRABAJOS AUDIOVISUALES DIARIOS CON CARACTERISTICAS ESPECIALES DE NARRATIVAS BASADOS EN HISTORIAS QUE COMBINEN LA COTIDIANIDAD UNIVERSITARIA CON PROCESOS DE INVESTIGACION, EXTENSION, Y ACADEMICOS QUE SERAN UTILIZADOS PARA LA DIFUSION EN TODOS LOS CANALES INFORMATIVOS DE LA UNIVERSIDAD DEL MAGDALENA COMO PAGINA WEB, REDES SOCIALES OFICIALES DE LA INSTITUCION, YOUTUBE, FACEBOOK, TWITTER, TIKTOK E INSTAGRAM Y EN LAS PANTALLAS UBICADAS EN DIFERENTES PUNTOS ESTRATEGICOS DEL CAMPUS UNIVERSITARIO. 2. ELABORAR MENSUALMENTE ENTRE 15 Y 20 VIDEOS INSTITUCIONALES QUE REQUIERAN LAS DIFERENTES DEPENDENCIAS DE LA ALMA MATER EN DINAMICAS ESPECIALES DE LA UNIVERSIDAD COMO CONFERENCIAS MAGISTRALES, EVENTOS INSTITUCIONALES, GRADOS, ACTIVIDADES DEPORTIVAS Y REALIZAR CUBRIMIENTOS DE ESTOS. 3. REALIZAR MENSUALMENTE ENTRE 40 Y 60 ENTREVISTAS.</t>
  </si>
  <si>
    <t>OPSP-VAD-0604</t>
  </si>
  <si>
    <t>LA PRESENTE ORDEN TIENE POR OBJETO 1. REALIZAR SEGUIMIENTO AL DESARROLLO DE LAS PRACTICAS DE CIRUGIA Y ANATOMIA QUE REALIZAN LOS DIFERENTES PROGRAMAS DE LA FACULTAD DE CIENCIAS DE LA SALUD. 2. APOYAR A LA COORDINACION DE LA CLINICA DE SIMULACION PARA QUE SE DE EL CORRECTO FUNCIONAMIENTO Y APROVECHAMIENTO DE LOS EQUIPOS UTILIZADOS EN LAS PRACTICAS ACADEMICAS. 3. REALIZAR LA INSTALACION DE EQUIPOS BIOMEDICOS, ACTUALIZACION DE SOFTWARE DE LOS SIMULADORES Y DE REDES ELECTRICAS DE LA CLINICA DE SIMULACION. 4. REALIZAR LA INSTALACION Y SEGUIMIENTO DE CAMARAS INTERNAS DE LA CLINICA DE SIMULACIONES APLICADAS A EXAMENES PRACTICOS DE LA CLINICA.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t>
  </si>
  <si>
    <t>OPSP-VAD-0605</t>
  </si>
  <si>
    <t>LA PRESENTE ORDEN TIENE POR OBJETO 1. APOYAR LA FACULTAD DE CIENCIAS EMPRESARIALES Y ECONOMICAS EN EL PROCESO DE ADMISION AL PROGRAMA DE ESPECIALIZACION EN FORMULACION Y GESTION INTEGRAL DE PROYECTOS, CON LA COLABORACION DEL GRUPO DE ADMISIONES, REGISTROS Y CONTROL ACADEMICO. 2. PRESENTAR DENTRO DE LAS FECHAS ESTABLECIDAS LA PROGRAMACION DE ACTIVIDADES ACADEMICAS, JUNTO CON EL RESPECTIVO PRESUPUESTO DE INGRESOS Y GASTOS, CON EL VISTO BUENO DEL DECANOA DE LA FACULTAD DE CIENCIAS EMPRESARIALES Y ECONOMICAS 3. APOYAR A LA FACULTAD DE CIENCIAS EMPRESARIALES Y ECONOMICAS EN EL MONITOREO DE LA ORGANIZACION Y MARCHA DEL PROGRAMA DE ESPECIALIZACION EN FORMULACION Y GESTION INTEGRAL DE PROYECTOS, EN CONSONANCIA CON LAS DETERMINACIONES DEL CONSEJO DE PROGRAMA Y EL CONSEJO DE FACULTAD. 4. PRESENTAR INFORMES REQUERIDOS EN LOS QUE SE PLANTEEN LOS BALANCES SOBRE LA SITUACION ACADEMICA Y FINANCIERA DE LOS ESTUDIANTES DEL PROGRAMA DE ESPECIALIZACION EN FORMULACION Y GESTION INTEGRAL DE PROYECTOS.</t>
  </si>
  <si>
    <t>OPSP-VAD-0606</t>
  </si>
  <si>
    <t>LA PRESENTE ORDEN TIENE POR OBJETO 1. ASESORAR Y APOYAR AL GRUPO DE GESTION DE LA CALIDAD EN LOS PROCESOS DEL SISTEMA COGUI AL NUEVO PLAN DE GOBIERNO 2020 2024 Y PLAN DE DESARROLLO 20202030. 2. ASESORAR AL GRUPO DE GESTION DE LA CALIDAD EN LA REVISION, EL SEGUIMIENTO, MEDICION, ANALISIS Y EVALUACION DEL SISTEMA DE GESTION DEL CONSULTORIO JURIDICO Y CENTRO DE CONCILIACION. 3. ASESORAR Y APOYAR AL GRUPO DE GESTION DE LA CALIDAD EN LOS PROCESOS DEL SISTEMA INTEGRADO DE GESTION EN LA FORMULACION DE ACCIONES A PARTIR DEL PLAN DE MEJORAMIENTO DE AUTOEVALUACION INSTITUCIONAL ARTICULADO AL PLAN DE DESARROLLO 20202030. 4. APOYAR LA COORDINACION DEL SISTEMA DE GESTION DE CALIDAD DEL CENTRO PARA LA REGIONALIZACION DE LA EDUCACION Y LAS OPORTUNIDADES CREO BAJO LA NORMA NTC 55552011. 5. ASESORAR Y APOYAR LA COORDINACION DEL DISEÑO DOCUMENTAL ATENDIENDO LOS REQUISITOS DE LAS NORMAS DE CALIDAD PARA LOS 4 PROGRAMAS TECNICOS LABORALES POR COMPETENCIA DE CREO.</t>
  </si>
  <si>
    <t>OPSP-VAD-0607</t>
  </si>
  <si>
    <t>LA PRESENTE ORDEN TIENE POR OBJETO 1. ASESORAR Y APOYAR LA FORMULACION, DISEÑO, ORGANIZACION, EJECUCION Y CONTROL DE PROYECTOS DEL GRUPO DE INFRAESTRUCTURA Y PLANTA FISICA. 2. REALIZAR ACTIVIDADES DE INTERVENTORIA DE LAS OBRAS DETERMINADAS POR UNIMAGDALENA. 3. APOYAR AL GRUPO DE INFRAESTRUCTURA Y PLANTA FISICA EN LA ELABORACION, ANALISIS Y REVISION DE PRECIOS UNITARIOS. 4. APOYAR AL GRUPO DE INFRAESTRUCTURA Y PLANTA FISICA EN LA ELABORACION, ANALISIS Y REVISION DE PRESUPUESTOS. 5. ELABORAR INFORMES DE DIAGNOSTICO. 6. APOYAR AL GRUPO DE INFRAESTRUCTURA EN LA PROYECCION DE DIFERENTES ACTAS INICIO, SUSPENSION, TERMINACION, LIQUIDACION, PAGO. 7. APOYAR AL GRUPO DE INFRAESTRUCTURA Y PLANTA FISICA EN LA REVISION INFORMES DE INTERVENTORIA. 8. APOYAR AL GRUPO DE INFRAESTRUCTURA Y PLANTA FISICA EN LA ELABORACION Y REVISION DE INFORMES DE SUPERVISION. 9. ASESORAR Y APOYAR COMITES EVALUADORES DE PROCESOS DE CONTRATACION.</t>
  </si>
  <si>
    <t>OPSP-VAD-0608</t>
  </si>
  <si>
    <t>LA PRESENTE ORDEN TIENE POR OBJETO 1. APOYAR EN LA ELABORACION DE PROYECTOS DE COOPERACION INTERNACIONAL EN EDUCACION SUPERIOR. 2. APOYAR EN LA COORDINACION DE PROYECTOS DE COOPERACION INTERNACIONAL EN EDUCACION SUPERIOR. 3. APOYAR EN EL DESARROLLO DEL PROYECTO DE FORTALECIMIENTO Y REDISEÑO DE LA OFICINA DE RELACIONES INTERNACIONALES. 4. APOYAR EN EL DESARROLLO DE AGENDAS DE COLABORACION CON INSTITUCIONES INTERNACIONALES. 5. APOYAR EN LA ESTRATEGIA DE MOVILIZACION DE RECURSOS INTERNACIONALES.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</si>
  <si>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OPSP-VAD-0609</t>
  </si>
  <si>
    <t>LA PRESENTE ORDEN TIENE POR OBJETO 1. APOYAR LAS INICIATIVAS DE INTERNACIONALIZACION DE LOS POSGRADOS. 2. APOYAR LA GESTION DE DOBLES TITULACIONES INTERNACIONALES 3. APOYAR LABORES DE ANALISIS DE IMPACTO DE LOS PROGRAMAS DE INTERNACIONALIZACION. 4. APOYAR EN LA FORMULACION DE PROYECTOS INTERNACIONALES. 5. APOYAR EN LA EJECUCION DE PROYECTOS INTERNACIONALES.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</si>
  <si>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OPSP-VAD-0610</t>
  </si>
  <si>
    <t>LORENA GRACIELA DIAZ CASTILLA</t>
  </si>
  <si>
    <t>LA PRESENTE ORDEN TIENE POR OBJETO 1.APOYAR EN LA COORDINACION DEL PROGRAMA SEMESTRE EN UNIMAGDALENA PARA ESTUDIANTES DE INTERCAMBIO NACIONAL E INTERNACIONAL 2. APOYAR EN LA COORDINACION DE LA CONVOCATORIA EXPLORA CCYK PARA LA MOVILIDAD NACIONAL ENTRE MIEMBROS DE ESTA ASOCIACION. 3. APOYAR EN EL REGISTRO DE LA MOVILIDAD INTERNACIONAL ENTRANTE Y SALIENTE. 4. APOYAR EN LA CONSOLIDACION Y REPORTE DE INDICADORES INSTITUCIONALES 5. APOYAR EN LA GESTION DE PROYECTOS INTERNACIONALES.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</si>
  <si>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OPSP-VAD-0611</t>
  </si>
  <si>
    <t>LA PRESENTE ORDEN TIENE POR OBJETO 1. REALIZAR ACOMPAÑAMIENTO AL PROCESO DE MATRICULA ACADEMICA 2. APOYAR LA COORDINACION DEL PROCESO DE CONTRATACION DE CATEDRATICOS DEL PROGRAMA. 3. APOYAR EN EL MANEJO DE LOS SISTEMAS DE INFORMACION ADMISIONES Y REGISTRO, SIARE, GEDOCO. 4. APOYAR EN LA PLANEACION, EJECUCION Y SEGUIMIENTO DE LAS ACTIVIDADES ACADEMICOADMINISTRATIVAS DEL PROGRAMA. 5. APOYAR EN LA ELABORACION DE PROYECTOS DE COMUNICACIONES, ACTOS ADMINISTRATIVOS, DOCUMENTOS E INFORMES DE GESTION. 6. APOYAR EN LA PROYECCION, DESARROLLO, RECOMENDACION Y EJECUCION DE ACCIONES QUE PERMITAN MEJORAR LA GESTION DE LOS SERVICIOS A CARGO DEL PROGRAMA. 7. APOYAR EN LA ADMINISTRACION Y OPORTUNO CUMPLIMIENTO DE LOS PROCEDIMIENTOS, PROTOCOLOS, GUIAS Y AGENDAS DISEÑADOS PARA EL OPTIMO FUNCIONAMIENTO DEL PROGRAMA. 8. APOYAR EN LA PROYECCION, RADICACACION Y GESTION DE LAS COMUNICACIONES INTERNAS Y EXTERNAS DEL PROGRAMA.</t>
  </si>
  <si>
    <t>OAG-VAD-0612</t>
  </si>
  <si>
    <t>LA PRESENTE ORDEN TIENE POR OBJETO 1.APOYAR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PROYECCION LAS RESPUESTAS RELACIONADAS CON LAS INQUIETUDES, SOLICITUDES Y  REQUERIMIENTOS TECNICOS DE LOS USUARIOS, QUE EL DIRECTOR DEL CETEP LE TRASLADE. 5. APOYAR LAS ACTIVIDADES DE FORMACION DE LOS USUARIOS EN SUS DIFERENTES ROLES, SOBRE EL USO DE LA PLATAFORMA. 6. APOYAR AL DIRECTOR DEL CETEP PARA LA ACTIVACION DE USUARIOS  Y CURSOS EN LA PLATAFORMA.</t>
  </si>
  <si>
    <t>OPSP-VAD-0613</t>
  </si>
  <si>
    <t>LA PRESENTE ORDEN TIENE POR OBJETO 1. REALIZAR LA BUSQUEDA Y RECOLECCION DE INFORMACION DE CARACTER NACIONAL E INTERNACIONAL, INFORMACION DE LAS MACROTENDENCIAS EN FUNDAMENTOS DEL DESARROLLO PERSPECTIVAS TEORICAS TENDENCIAS DE LA FORMACION DISCIPLINAR. SISTEMATIZACION INFORMACION INTERNACIONAL DE LA INFORMACION. 2. REVISAR EL DIRECTORIO DE ASOCIACIONES DE PROFESIONALES O FACULTADES AFINES AL PROGRAMA ACADEMICO E INDAGAR SOBRE LA EXISTENCIA DE INFORMES O INVESTIGACIONES RELACIONADAS CON EL PROCESO DE FORMACION ACADEMICA. 3. IDENTIFICAR BUENAS PRACTICAS EN OTRAS UNIVERSIDADES. NACIONALES E INTERNACIONALES. 4. REUNIR INFORMACION SOBRE CARACTERISTICAS DE LA OFERTA DEL PROGRAMA A NIVEL NACIONAL. 5. PRESENTAR INDICADORES NACIONALES DE LOS PROGRAMAS ACADEMICOS. 6. REALIZAR BUSQUEDA Y RECOLECCION DE INFORMACION DE CARACTER INSTITUCIONAL. 7. REVISAR EL PLAN DECENAL DE DESARROLLO, PROYECTO EDUCATIVO, INSTITUCIONAL, MISION, VISION, PLAN DE GOBIERNO, PLANES DE EXTENSION E INVESTIGACION.</t>
  </si>
  <si>
    <t>OAG-VAD-0614</t>
  </si>
  <si>
    <t>LEONARDO DE JESUS LIÑAN MARQUEZ</t>
  </si>
  <si>
    <t>LA PRESENTE ORDEN TIENE POR OBJETO 1. APOYAR EN LA TOMA FISICA DE LOS INVENTARIOS POR DEPENDENCIA. 2. APOYAR EN LA DINAMICA DE ACTUALIZACION PERIODICA DE LOS INVENTARIOS. 3. APOYAR EN LOS PROCESOS DE ENTREGA DE BIENES DE CONSUMO. 4. APOYAR EN LOS PROCESOS DE ENTREGA DE BIENES DE DEVOLUTIVOS. 5. APOYAR EN LOS PROCESOS DE DIGITACION PARA LOS CRUCES DE INVENTARIOS REALIZADOS. 6. APOYAR EN EL DISEÑO DEL SISTEMA DE CONTROL DE BIENES. 7. APOYAR EN LA CODIFICACION DE BIENES.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</si>
  <si>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BETTY PATIÑO URIELES</t>
  </si>
  <si>
    <t>OAG-VAD-0615</t>
  </si>
  <si>
    <t>APOYAR AL GRUPO INTERNO DE CONTRATACION EN LA ELABORACION DE LOS INFORMES QUE REQUIERA LA CONTRALORIA GENERAL DE LA REPUBLICA Y LA CONTRALORIA DEPARTAMENTAL DEL MAGDALENA DEL PROCESO CONTRACTUAL LLEVADO POR LA VICERRECTORIA ADMINISTRATIVA Y LA DIRECCION ADMINISTRATIVA. 2. APOYAR AL GRUPO INTERNO DE CONTRATACION EN LA ORGANIZACION DE LA INFORMACION QUE SE REQUIERA EN EL MARCO DE LAS EXIGENCIAS ESTABLECIDAS POR LA LEY DE TRANSPARENCIA DEL PROCESO CONTRACTUAL LLEVADO POR LA VICERRECTORIA ADMINISTRATIVA Y LA DIRECCION ADMINISTRATIVA. 3. APOYAR AL GRUPO INTERNO DE CONTRATACION EN EL CARGUE DE LA INFORMACION EN LA PLATAFORMA SIAOBSERVA DE LA AUDITORIA GENERAL DE LA REPUBLICA DE LOS CONTRATOS DE LA VICERRECTORIA ADMINISTRATIVA. 4. APOYAR EN EL CARGUE Y ACTUALIZACION DE LA INFORMACION PRECONTRACTUAL, CONTRACTUAL Y POSTCONTRACTUAL DE LAS ORDENES DE SERVICIOS PROFESIONALES Y DE APOYO A LA GESTION QUE SUSCRIBA LA VICERRECTORIA ADMINISTRATIVA.</t>
  </si>
  <si>
    <t>OPSP-VAD-0616</t>
  </si>
  <si>
    <t>LA PRESENTE ORDEN TIENE POR OBJETO 1. APOYAR AL GRUPO DE ESTAMPILLA EN LA IDENTIFICACION DE CONTRIBUYENTES, Y LOS AGENTES OBLIGADOS A RETENER O EXIGIR EL PAGO DEL TRIBUTO. 2. APOYAR AL GRUPO DE ESTAMPILLA EN LA RECOPILACION, CONSOLIDACION Y CONFRONTACION DE LA INFORMACION DE LAS ENTIDADES PARA INICIAR EL PROCESO DE AUDITORIA Y ELABORAR EL EXPEDIENTE CON LAS NORMAS REQUERIDAS PARA TAL FIN. 3. APOYAR AL GRUPO DE ESTAMPILLA EN LA VERIFICACION DE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APOYAR AL GRUPO DE ESTAMPILLA EN LA ACTUALIZACION DE LA MATRIZ DE INFORMACION A FIN DE DEPURAR LOS RESULTADOS FINANCIEROS DE LA INVESTIGACION.</t>
  </si>
  <si>
    <t>OAG-VAD-0617</t>
  </si>
  <si>
    <t>APOYAR EN EL SOPORTE TECNICO A LOS USUARIOS EN LOS ESPACIOS ACADEMICOS UBICADOS EN EL CAMPUS PRINCIPAL. 2. APOYAR EN LAS RESPUESTAS OPORTUNAS A LAS INQUIETUDES O SOLICITUDES DE LOS USUARIOS. 3. CAPACITAR A LOS USUARIOS EN LA UTILIZACION DE LA PLATAFORMA DE SOPORTE CHATACTIVOCODIGOQR Y FOMENTAR EL BUEN USO DE LOS EQUIPOS AUDIOVISUALES. 4. APOYAR EN LA VERIFICACION PERIODICA DE LOS EQUIPOS AUDIOVISUALES, SUS HORAS ACTUALES Y ACUMULADAS EN USO Y LOS ACCESORIOS EN CADA ESPACIO ACADEMICO. 5. APOYAR LA GENERACION DE REPORTES DE NOVEDADES CUANDIO ESTE SEA REQUERIDO.</t>
  </si>
  <si>
    <t>OAG-VAD-0618</t>
  </si>
  <si>
    <t>LA PRESENTE ORDEN TIENE POR OBJETO 1.APOYAR EN EL SOPORTE TECNICO A LOS USUARIOS EN LOS ESPACIOS  ACADEMICOS UBICADOS EN EL CAMPUS PRINCIPAL. 2. APOYAR EN LA RESPUESTA OPORTUNA A LAS INQUIETUDES O SOLICITUDES DE LOS  USUARIOS. 3. CAPACITAR A LOS USUARIOS EN LA UTILIZACION DE LA PLATAFORMA DE SOPORTE CHATACTIVOCODIGOQR Y FOMENTAR EL BUEN  USO Y CUIDADO DE LOS EQUIPOS AUDIOVISUALES. 4. APOYAR EN LA VERIFICACION PERIODICAMENTE DEL ESTADO DE LOS EQUIPOS  AUDIOVISUALES, SUS HORAS ACTUALES Y ACUMULADAS DE USO Y LOS ACCESORIOS DISPUESTOS EN CADA ESPACIO ACADEMICO. 5. APOYAR  EN EL CUMPLIMIENTO A CABALIDAD CON LOS PROCEDIMIENTOS ESTABLECIDOS PARA LA PRESTACION DE LOS SERVICIOS. 6. APOYAR EN LA  GENERACION DE REPORTES DE CUALQUIER NOVEDAD QUE SE PRESENTE CUANDO SE PRESTEN LOS SERVICIOS. 7. APOYAR EN EL REPORTE DE  CUALQUIER ANOMALIA IDENTIFICADA CON EL FIN DE MANTENER ACTUALIZADO EL INVENTARIO DE LOS EQUIPOS.</t>
  </si>
  <si>
    <t>OPSP-VAD-0619</t>
  </si>
  <si>
    <t>LA PRESENTE ORDEN TIENE POR OBJETO 1.  APOYAR LAS ACTIVIDADES DE ARTICULACION DEL SISTEMA DE ASEGURAMIENTO DE LA CALIDAD INSTITUCIONAL CON LAS FACULTADES Y PROGRAMAS ACADEMICOS. 2. APOYAR LA ESTANDARIZACION DE LOS PROCESOS DE ACREDITACION DE LAS FACULTADES Y PROGRAMAS ACADEMICOS 3. APOYAR EN EL SEGUIMIENTO A LOS INDICADORES Y ACTIVIDADES DE LOS PROYECTOS DE PLAN DE ACCION ASOCIADOS A LOS PROCESOS DE ACREDITACION. 4. APOYAR EN EL FORTALECIMIENTO DE LOS PROCESOS DE AUTOEVALUACION, ACREDITACION Y MEJORAMIENTO CONTINUO. 5. PROYECTAR ACCIONES DE MEJORAMIENTO PARA GARANTIZAR LA EFICACIA DE LOS PROCESOS DE ACREDITACION Y CERTIFICACION NACIONAL. 6. APOYAR EN LA COORDINACION DEL CARGUE, REGISTRO EN PLATAFORMA Y TABULACION DE LAS ENCUESTAS, AUTOEVALUACIONES, Y PERCEPCIONES DERIVADAS DE LOS PROCESOS DE ACREDITACIONES DE LOS PROGRAMAS Y FACULTADES.</t>
  </si>
  <si>
    <t>OPSP-VAD-0620</t>
  </si>
  <si>
    <t>VANESA PAOLA VIVES CORONEL</t>
  </si>
  <si>
    <t>LA PRESENTE ORDEN TIENE POR OBJETO 1. APOYAR EN LA COORDINACION Y SUPERVISION DE LOS PROGRAMAS DE INTERCAMBIOS CONEXION GLOBAL DOBLE TITULACION PROGRAMA SEMESTRE EN EL EXTERIOR. 2. APOYAR EN LA REALIZACION, SEGUIMIENTO Y PROMOCION DE LAS CONVOCATORIAS. 3. APOYAR EN LAS ASESORIAS A ESTUDIANTES. 4. APOYAR EN EL PROCESO DE SELECCION Y POSTULACION DE ESTUDIANTES. 5. APOYAR EN EL SEGUIMIENTO A LOS ESTUDIANTES SELECCIONADOS DURANTE Y DESPUES DEL INTERCAMBIO HOMOLOGACION DE ASIGNATURAS 6. APOYAR EN LA COORDINACION DE INICIATIVAS DE INTERNACIONALIZACION DEL CURRICULO E INTERNACIONALIZACION EN CASA. 7. APOYAR EN EL ANALISIS DE DATOS E INFORMACION DE MOVILIDAD Y CONVOCATORIAS.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t>
  </si>
  <si>
    <t>OPSP-VAD-0621</t>
  </si>
  <si>
    <t>LA PRESENTE ORDEN TIENE POR OBJETO 1. APOYAR LA RECOLECCION, ORGANIZACION, PROCESAMIENTO DE LA INFORMACION DOCUMENTAL, CONSTRUCCION Y ANALISIS DE ESTADISTICAS NECESARIAS PARA EVIDENCIAR EL AVANCE DE CADA UNO DE LOS FACTORES, CARACTERISTICAS Y ASPECTOS POR EVALUAR EN LOS ULTIMOS CINCO 5 AÑOS DE CONFORMIDAD CON LOS LINEAMIENTOS DEL CONSEJO NACIONAL DE ACREDITACION  CNA 2021, ABET Y ANECA. 2. APOYAR EN LA APLICACION DE INSTRUMENTOS PARA RECOLECCION DE INFORMACION DE PERCEPCION DE LA COMUNIDAD ACADEMICA DEL PROGRAMA, PROCESAMIENTO Y SU ANALISIS PARA LA CONSTRUCCION DE LOS DOCUMENTOS DE AUTOEVALUACION CON FINES DE ACREDITACION POR ALTA CALIDAD E INTERNACIONAL DE INGENIERIA INDUSTRIAL. 3. APOYAR EN LAS ACTIVIDADES DE COMUNICACION Y SENSIBILIZACION DEL PROCESO DE AUTOEVALUACION DIRIGIDAS A LA COMUNIDAD ACADEMICA DEL PROGRAMA DE INGENIERIA INDUSTRIAL. 4. APOYAR EN LA REDACCION DE LOS INFORMES POR FACTOR, CONSTRUCCION DE PLAN DE MEJORAMIENTO, ORGANIZACION DE ANEXOS.</t>
  </si>
  <si>
    <t>OAG-VAD-0622</t>
  </si>
  <si>
    <t>LA PRESENTE ORDEN TIENE POR OBJETO 1. APOYAR EN LA PLANIFICACION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APOYAR EN LA ELABORACION DEL PRESUPUESTO ANUAL DE FUNCIONAMIENTO DEL CENTRO, PLANEACION DE  GASTOS Y OTRAS PROYECCIONES FINANCIERAS. 4. MANTENER Y GESTIONAR LA DOCUMENTACION YO REGISTROS DEL SGSST. 5. APOYAR EN LA  PLANIFICACION Y DESARROLLO DEL PLAN DE PREVENCION, PREPARACION ANTE EMERGENCIAS Y ANALISIS DE VULNERABILIDAD DEL CENTRO DE  TRANSFERENCIA EN SALUD SEXTO PISO DEL HOSPITAL. 6. REALIZAR EL SEGUIMIENTO AL GASTO DE INSUMOS Y EJECUCION DEL PLAN DE  MANTENIMIENTO ANUAL.</t>
  </si>
  <si>
    <t>OAG-VAD-0623</t>
  </si>
  <si>
    <t>LA PRESENTE ORDEN TIENE POR OBJETO 1. APOYAR LA ARTICULACION ENTRE BIENESTAR UNIVERSITARIO Y TODOS LOS PROGRAMAS ACADEMICOS DE LA FACULTAD DE CIENCIAS EMPRESARIALES Y ECONOMICAS. 2. APOYAR A LA DIRECCION DE BIENESTAR UNIVERSITARIO EN EL SEGUIMIENTO DE LOS CASOS DE ESTUDIANTES Y DOCENTES CON DIFICULTADES REPORTADOS POR LA FACULTAD DE CIENCIAS EMPRESARIALES Y ECONOMICAS. 3. APOYAR A LA DIRECCION DE BIENESTAR UNIVERSITARIO EN LA IMPLEMENTACION DE ESTRATEGIAS DE PROMOCION DE LOS SERVICIOS Y ACTIVIDADES DE BIENESTAR UNIVERSITARIO EN LA FACULTAD DE CIENCIAS EMPRESARIALES Y ECONOMICAS. 4. ENTREGAR DE MANERA OPORTUNA Y BAJO SU RESPONSABILIDAD LOS INFORMES QUE SE LE SOLICITEN PARA SER PRESENTADOS EN OTRAS DEPENDENCIAS, CON SOPORTES ESTADISTICOS. 5. DILIGENCIAR OPORTUNAMENTE TODOS LOS FORMATOS ESTABLECIDOS POR BIENESTAR UNIVERSITARIO EN EL SISTEMA DE GESTION DE LA CALIDAD. 6. APOYAR A LA DIRECCION DE BIENESTAR UNIVERSITARIO EN LA PARTICIPACION.</t>
  </si>
  <si>
    <t>OAG-VAD-0624</t>
  </si>
  <si>
    <t>LA PRESENTE ORDEN TIENE POR OBJETO 1. APOYAR EL PROCESO DE PROMOCION Y MANTENIMIENTO EN SALUD MENTAL A NIVEL  INDIVIDUAL, GRUPAL YO COLECTIVO. 2. APOYAR EN LA ATENCION BASICA, OPORTUNA Y ADECUADA A LOS ESTUDIANTES QUE REQUIERAN EL  SERVICIO DE ATENCION EN PSICOLOGIA PRIORITARIA. 3. REALIZAR EL DILIGENCIAMIENTO OPORTUNO DE TODOS LOS FORMATOS ESTABLECIDOS POR  BIENESTAR UNIVERSITARIO EN EL SISTEMA DE GESTION DE LA CALIDAD. 5. PRESENTAR INFORMES OPORTUNAMENTE AL SUPERVISOR SOBRE LAS  ACTIVIDADES DESARROLLADAS Y PLANTEADAS EN EL PLAN DE TRABAJO, PARA LA VERIFICACION Y EL CUMPLIMIENTO DE LAS METAS PROPUESTAS.  EL INFORME DEBE TENER ANEXOS ESTADISTICOS. 6. APOYAR EN LA ATENCION TELEFONICA Y PRESENCIAL A LOS MIEMBROS DE LA COMUNIDAD  UNIVERSITARIA QUE REQUIERAN INFORMACION SOBRE LOS SERVICIOS DE BIENESTAR.</t>
  </si>
  <si>
    <t>OPSP-VAD-0625</t>
  </si>
  <si>
    <t>LA PRESENTE ORDEN TIENE POR OBJETO 1. APOYAR LA ARTICULACION ENTRE BIENESTAR UNIVERSITARIO Y TODOS LOS PROGRAMAS ACADEMICOS DE LAS FACULTADES DE CIENCIAS BASICAS Y CIENCIAS DE LA EDUCACION. 2. APOYAR A LA DIRECCION DE BIENESTAR UNIVERSITARIO EN EL SEGUIMIENTO DE LOS CASOS DE ESTUDIANTES Y DOCENTES CON DIFICULTADES REPORTADOS POR LAS FACULTADES DE CIENCIAS BASICAS Y CIENCIAS DE LA EDUCACION. 3. APOYAR A LA DIRECCION DE BIENESTAR UNIVERSITARIO EN LA IMPLEMENTACION DE ESTRATEGIAS DE PROMOCION DE LOS SERVICIOS Y ACTIVIDADES DE BIENESTAR UNIVERSITARIO EN LAS FACULTADES DE CIENCIAS BASICAS Y CIENCIAS DE LA EDUCACION. 4. ENTREGAR DE MANERA OPORTUNA Y BAJO SU RESPONSABILIDAD LOS INFORMES QUE SE LE SOLICITEN PARA SER PRESENTADOS EN OTRAS DEPENDENCIAS, CON SOPORTES ESTADISTICOS. 5. DILIGENCIAR OPORTUNAMENTE TODOS LOS FORMATOS ESTABLECIDOS POR BIENESTAR UNIVERSITARIO EN EL SISTEMA DE GESTION DE LA CALIDAD. 6. APOYAR A LA DIRECCION DE BIENESTAR UNIVERSITARIO EN TODA PARTICIPACION.</t>
  </si>
  <si>
    <t>OPSP-VAD-0626</t>
  </si>
  <si>
    <t>LA PRESENTE ORDEN TIENE POR OBJETO 1. APOYAR AL DIRECTOR DE COMUNICACIONES EN LA COORDINACION DE LOS CUBRIMIENTOS DE LAS FUENTES INSTITUCIONALES COMO FACULTAD DE INGENIERIA, SEIS PROGRAMAS QUE CONFORMAN LA FACULTAD. VICERRECTORIA DE INVESTIGACION. 2. APOYAR A LA DIRECCION DE COMUNICACIONES EN EL MONITOREO DE LOS NOTICIEROS EMITIDOS POR W RADIO. 3. REALIZAR LA LOCUCION DEL PROGRAMA DE RADIO ALREDEDOR DE 120 DIAS POR SEMESTRE. 4. APOYAR A LA DIRECCION DE COMUNICACIONES EN LA PRESENTACION DE EVENTOS. 5. REDACTAR CERCA DE 15 A 20 BOLETINES MENSUALES. 6. APOYAR A LA DIRECCION DE COMUNICACIONES EN LA COORDINACION DEL MONITOREO DE 8 NOTICIEROS RADIALES 120 DIAS POR SEMESTRE. 7. PRESENTAR LOS INFORMES QUE SEAN REQUERIDOS POR EL SUPERVISOR DE LA ORDEN. PARAGRAFO PRIMERO EN EL CASO QUE EL CONTRATISTA LO REQUIERA, UNIMAGDALENA PODRA FACILITARLE LOS EQUIPOS Y ESPACIO FISICO NECESARIO DENTRO DEL CAMPUS PARA LA EJECUCION DEL OBJETO DE LA PRESENTE ORDEN.</t>
  </si>
  <si>
    <t>OAG-VAD-0627</t>
  </si>
  <si>
    <t>LA PRESENTE ORDEN TIENE POR OBJETO 1. APOYAR EN LA APERTURA, ENTREGA Y CIERRE DE LAS SALAS Y LABORATORIOS INFORMATICOS ASIGNADOS EN LOS HORARIOS ESTABLECIDOS PARA LA PRESTACION DE LOS SERVICIOS. 2. APOYAR EN LA ATENCION OPORTUNA DE LAS INQUIETUDES O SOLICITUDES DE LOS DOCENTES PERMANENTES YO VISITANTES. 3. CAPACITAR A LOS USUARIOS DE SALAS Y LABORATORIOS EN EL BUEN USO DE LOS EQUIPOS DE COMPUTO. 4. APOYAR EN EL SEGUIMIENTO Y CONTROL DEL INVENTARIO Y ESTADO DE LOS RECURSOS. 5. APOYAR EN LA REVISION BASICA Y REPORTE DE ANOMALIAS EN LOS COMPUTADORES DE LAS SALAS Y LABORATORIOS DE COMPUTO ASIGNADOS. 6. APOYAR EL CUMPLIMIENTO A CABALIDAD DE LOS PROCEDIMIENTOS ESTABLECIDOS PARA LA PRESTACION DE LOS SERVICIOS. 7. APOYAR CON EL REPORTE OPORTUNO SOBRE SITUACIONES QUE AFECTEN EL DESARROLLO DE LAS ACTIVIDADES EN EL LABORATORIO Y O SALAS DE COMPUTO. 8. APOYAR EN LA INSTALACION DE SOFTWARE REQUERIDO POR LOS DOCENTES, PREVIA AUTORIZACION DEL PROCESO DE GESTION DE TICS.</t>
  </si>
  <si>
    <t>OPSP-VAD-0628</t>
  </si>
  <si>
    <t>LA PRESENTE ORDEN TIENE POR OBJETO 1. APOYAR EN LA ORGANIZACION DE ACTIVIDADES DE PREPRACTICAS. 2. BRINDAR ORIENTACION A LOS ESTUDIANTES QUE REALIZAN PREPRACTICAS. 3. REALIZAR ENCUESTA DE SATISFACCION DE LAS ACTIVIDADES DE PREPRACTICAS. 4. ELABORAR REPORTES DE EVALUACIONES DE RESULTADOS DE LAS PRACTICAS PROFESIONALES. 5. HACER ACOMPAÑAMIENTO A LOS ESTUDIANTES EN PRACTICAS PROFESIONALES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</si>
  <si>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IBETH NORIEGA HERAZO</t>
  </si>
  <si>
    <t>OPSP-VAD-0629</t>
  </si>
  <si>
    <t>LA PRESENTE ORDEN TIENE POR OBJETO 1. APOYAR EN EL DESARROLLO DE LAS ACTIVIDADES DE LA DIRECCION CURRICULAR Y DE DOCENCIA, RELACIONADAS CON LOS PROCEDIMIENTOS GAP09, GAP015 VINCULACION Y FORMALIZACION DE NOVEDADES DE DOCENTES CATEDRATICOS EN EL PERIODO ACADEMICO A APOYAR EN LA CONSOLIDACION DE INFORMACION BASE DE LAS FUENTES SIARE, CIARP Y SOLICITUDES ESPECIFICAS DE FACULTADES, DEPARTAMENTO YO CENTRO, PARA LA VINCULACION DE DOCENTES CATEDRATICOS. B APOYAR EN LA PROYECCION DE COSTOS PARA LA ELABORACION DE PRESUPUESTOS Y REALIZACION DE TRAMITES ANTE LA OFICINA DE PRESUPUESTO. C APOYAR EN LA ELABORACION Y SEGUIMIENTO A TRAMITE DE RESOLUCIONES, ACTAS DE VINCULACION, ADICION, DISMINUCION YO MODIFICATORIOS DE CATEDRA DEL PERIODO ACADEMICO. D APOYAR EN LA ATENCION A DOCENTES CATEDRATICOS, COORDINACIONES ACADEMICAS Y DIRECCIONES DE PROGRAMA QUE REQUIEREN INFORMACION EN TEMAS RELACIONADOS CON ADICIONES, DISMINUCIONES YO MODIFICATORIOS EN EL PERIODO.</t>
  </si>
  <si>
    <t>OPSP-VAD-0630</t>
  </si>
  <si>
    <t>LA PRESENTE ORDEN TIENE POR OBJETO 1. APOYAR EN LA CONSTRUCCION DE MICROSITIOS DENTRO DEL PORTAL INSTITUCIONAL 2. APOYAR AL DIRECTOR DEL CENTRO EN LA VERIFICACION DE ESTADO DE ACCESIBILIDAD DEL PORTAL INSTITUCIONAL 3. APOYAR EN LA IMPLEMENTACION DE ACTUALIZACIONES DEL CDN INSTITUCIONAL 4. APOYAR EN CAPACITACIONES A USUARIOS PARA LA PUBLICACION DE CONTENIDO EN EL PORTAL INSTITUCIONAL 5. APOYAR EN LA OPTIMIZACION Y PERFORMANCE DE CARGA DEL PORTAL INSTITUCIONAL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</si>
  <si>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OAG-VAD-0631</t>
  </si>
  <si>
    <t>LA PRESENTE ORDEN TIENE POR OBJETO 1. APOYAR EN EL DESARROLLO DE LAS ACTIVIDADES DE LA VICERRECTORIA  ACADEMICA, RELACIONADAS CON LOS PROCEDIMIENTOS GAP11 GAP13 GAP16 GAP17 GAP18 Y GAP19 DEL COMITE INTERNO  DE ASIGNACION Y RECONOCIMIENTO DE PUNTAJE CIARP EN EL PERIODO ACADEMICO, RELACIONADAS CON A APOYAR CON LA BUSQUEDA  DE PARES PARA EVALUACION DE PRODUCTIVIDAD ACADEMICA COMO ARTICULOS, CAPITULOS DE LIBRO, LIBROS, SOFTWARE, OBRAS ARTISTICAS,  VIDEOS, PRESENTADOS POR DOCENTES ANTE EL CIARP. B APOYAR EN LA PROYECCION COMUNICACIONES PARA LA FIRMA DE VICERRECTOR,  DIRIGIDAS A LOS DOCENTES, RELACIONADAS CON LAS DECISIONES ADOPTADAS EN EL CIARP. C APOYAR CON LA REVISION DE HOJAS DE VIDA  PARA CATEGORIZACIONES Y RECATEGORIZACIONES DE DOCENTES CATEDRATICOS NUEVOS Y ANTIGUOS. D APOYAR CON LA ELABORACION DE  INFORMES PERIODICOS DE CATEGORIZACIONES Y RECATEGORIZACIONES DE DOCENTES CATEDRATICOS EN EL PERIODO ACADEMICO.</t>
  </si>
  <si>
    <t>ALICIA ESTHER CASTRO VILLEGAS</t>
  </si>
  <si>
    <t>OAG-VAD-0632</t>
  </si>
  <si>
    <t>LA PRESENTE ORDEN TIENE POR OBJETO 1.APOYAR A LA DIRECCION DE BIENESTAR UNIVERSITARIO EN EL REGISTRO, ACTUALIZACION Y ALMACENAMIENTO DE INFORMACION. 2. APOYAR EN EL ARCHIVO DE LOS DOCUMENTOS PROPIOS DE CADA UNA DE LAS AREAS Y GENERAR REPORTES QUE PERMITAN IDENTIFICAR LA TRAZABILIDAD DE LOS PROCEDIMIENTOS EJECUTADOS. 3. APOYAR EN LA ATENCION TELEFONICA Y PRESENCIAL A LOS MIEMBROS DE LA COMUNIDAD UNIVERSITARIA QUE REQUIERAN INFORMACION SOBRE LOS DISTINTOS SERVICIOS DE BIENESTAR UNIVERSITARIO. 4. APOYAR EN LAS ACTIVIDADES QUE PERMITAN EL SEGUIMIENTO AL MANTENIMIENTO DE LOS ESCENARIOS DEPORTIVOS Y ESPACIOS DE ACTIVIDAD FISICA. 5. APOYAR EL PROCESO DE REALIZACION DE LOS INVENTARIOS QUE SE REALICEN EN BIENESTAR. 6. APOYAR EL PROCESO LOGISTICO DE LA ADMISION DE ASPIRANTES A LOS CUPOS DEPORTISTAS OFRECIDOS POR LA INSTITUCION.</t>
  </si>
  <si>
    <t>2022/07/27</t>
  </si>
  <si>
    <t>OPSP-VAD-0633</t>
  </si>
  <si>
    <t>LA PRESENTE ORDEN TIENE POR OBJETO 1. APOYAR EN LA ATENCION BASICA, OPORTUNA Y ADECUADA A LOS ESTUDIANTES QUE REQUIERAN EL SERVICIO EN TRABAJO SOCIAL. 2. APOYAR EN EL DILIGENCIAMIENTO OPORTUNO DE TODOS LOS FORMATOS ESTABLECIDOS POR BIENESTAR UNIVERSITARIO EN EL SISTEMA DE GESTION DE LA CALIDAD. 3. PRESENTAR INFORMES AL SUPERVISOR SOBRE LAS ACTIVIDADES DESARROLLADAS Y PLANTEADAS EN EL PLAN DE TRABAJO, PARA LA VERIFICACION Y EL CUMPLIMIENTO DE LAS METAS PROPUESTAS EL INFORME DEBE TENER ANEXOS ESTADISTICOS. 4. APOYAR EN LA PLANEACION, ORGANIZACION Y EJECUCION DE LOS PROGRAMAS DE ESTIMULOS Y BECAS ESTUDIANTILES. 5. APOYAR EN EL PROCESO DE ESTUDIO Y DILIGENCIAMIENTO DE LAS FICHAS PARA LOS ESTUDIOS SOCIOECONOMICOS DE LOS ESTUDIANTES QUE REQUIERAN ALGUN ESTIMULO O BECA. 6. APOYAR EN EL PROCESO DE CARACTERIZACION DE LOS ESTUDIANTES QUE REALICEN READMISION A LOS DISTINTOS PROGRAMAS ACADEMICOS.</t>
  </si>
  <si>
    <t>OAG-VAD-0634</t>
  </si>
  <si>
    <t>LA PRESENTE ORDEN TIENE POR OBJETO 1.APOYAR EL DESARROLLO Y FOMENTO DE ACTIVIDADES DEPORTIVAS DE CARACTER RECREATIVO, FORMATIVO Y REPRESENTATIVO DESDE LA DISCIPLINA QUE DIRIGE A TRAVES DE ENTRENAMIENTOS O PRACTICAS DEPORTIVAS A LA COMUNIDAD UNIVERSITARIA. 2. APOYAR Y ASESORAR EN EL DISEÑO, IMPLEMENTACION Y EJECUCION DE ESTRATEGIAS DE PROMOCION, DIFUSION Y DIVULGACION DEL DEPORTE O DISCIPLINA QUE DIRIGE. 3. APOYAR EN LA PLANIFICACION, DESARROLLO Y EJECUCION DE INTERCAMBIOS, TORNEOS, CAMPEONATOS, OLIMPIADAS YO EVENTOS INTERNOS. 5. ASESORAR EN LA PARTICIPACION DE LA INSTITUCION EN INTERCAMBIOS, TORNEOS, CAMPEONATOS, OLIMPIADAS YO EVENTOS EXTERNOS DEL ORDEN LOCAL, DEPARTAMENTAL, REGIONAL, NACIONAL E INTERNACIONAL. 6. DILIGENCIAR OPORTUNAMENTE LOS FORMATOS ESTABLECIDOS POR BIENESTAR UNIVERSITARIO EN EL SISTEMA DE GESTION DE LA CALIDAD. 7. ENTREGAR OPORTUNAMENTE INFORMES, CON SOPORTES ESTADISTICOS DE LAS ACTIVIDADES REALIZADAS.</t>
  </si>
  <si>
    <t>OAG-VAD-0635</t>
  </si>
  <si>
    <t>OAG-VAD-0636</t>
  </si>
  <si>
    <t>OPSP-VAD-0637</t>
  </si>
  <si>
    <t>OPSP-VAD-0638</t>
  </si>
  <si>
    <t>LA PRESENTE ORDEN TIENE POR OBJETO 1. APOYAR EL PROCESO DE PROMOCION Y MANTENIMIENTO DE LA SALUD AL INTERIOR DE LA COMUNIDAD UNIVERSITARIA, HACIENDO ENFASIS EN TALLERES SOBRE LA PREVENCION DEL SUICIDIO. 2. APOYAR EN LA ORIENTACION BASICA, OPORTUNA Y ADECUADA A LOS ESTUDIANTES QUE REQUIERAN EL SERVICIO DE ORIENTACION PSICOLOGICA. 3. REALIZAR EL DILIGENCIAMIENTO OPORTUNO DE TODOS LOS FORMATOS ESTABLECIDOS POR BIENESTAR UNIVERSITARIO EN EL SISTEMA DE GESTION DE LA CALIDAD. 4. PRESENTAR INFORMES OPORTUNAMENTE AL SUPERVISOR SOBRE LAS ACTIVIDADES DESARROLLADAS Y PLANTEADAS EN EL PLAN DE TRABAJO, PARA LA VERIFICACION Y EL CUMPLIMIENTO DE LAS METAS PROPUESTAS. EL INFORME DEBE TENER ANEXOS ESTADISTICOS. 5. APOYAR EN LA ATENCION TELEFONICA Y PRESENCIAL A LOS MIEMBROS DE LA COMUNIDAD UNIVERSITARIA QUE REQUIERAN INFORMACION SOBRE LOS SERVICIOS DE BIENESTAR UNIVERSITARIO. 6. APOYAR EN EL PROCESO DE CARACTERIZACION PSICOSOCIAL DE LOS MIEMBROS DE LA COMUNIDAD UNIVERSITARIA.</t>
  </si>
  <si>
    <t>OAG-VAD-0639</t>
  </si>
  <si>
    <t>LA PRESENTE ORDEN TIENE POR OBJETO 1.APOYAR LA ARTICULACION ENTRE BIENESTAR UNIVERSITARIO Y TODOS LOS PROGRAMAS ACADEMICOS DE LA FACULTAD DE CIENCIAS DE LA SALUD. 2. APOYAR A LA DIRECCION DE BIENESTAR UNIVERSITARIO EN EL SEGUIMIENTO DE LOS CASOS DE ESTUDIANTES Y DOCENTES CON DIFICULTADES REPORTADOS POR LA FACULTAD DE CIENCIAS DE LA SALUD 3. APOYAR A LA DIRECCION DE BIENESTAR UNIVERSITARIO EN LA IMPLEMENTACION DE ESTRATEGIAS DE PROMOCION DE LOS SERVICIOS Y ACTIVIDADES DE BIENESTAR UNIVERSITARIO EN LA FACULTAD DE CIENCIAS DE LA SALUD. 4. ENTREGAR DE MANERA OPORTUNA Y BAJO SU RESPONSABILIDAD LOS INFORMES QUE SE LE SOLICITEN PARA SER PRESENTADOS EN OTRAS DEPENDENCIAS, CON SOPORTES ESTADISTICOS. 5. DILIGENCIAR OPORTUNAMENTE LOS FORMATOS ESTABLECIDOS POR BIENESTAR UNIVERSITARIO EN EL SISTEMA DE GESTION DE LA CALIDAD. 6. APOYAR A LA DIRECCION DE BIENESTAR UNIVERSITARIO EN LA PARTICIPACION DE LOS ESTUDIANTES DE LA FACULTAD DE CIENCIAS DE LA SALUD.</t>
  </si>
  <si>
    <t>OPSP-VAD-0640</t>
  </si>
  <si>
    <t>LA PRESENTE ORDEN TIENE POR OBJETO 1. APOYAR EL PROCESO DE PROMOCION Y MANTENIMIENTO EN SALUD MENTAL A NIVEL INDIVIDUAL, GRUPAL YO COLECTIVO. 2. APOYAR EN LA ATENCION BASICA, OPORTUNA Y ADECUADA A LOS ESTUDIANTES QUE REQUIERAN EL SERVICIO DE ATENCION EN PSICOLOGIA. 3. REALIZAR EL DILIGENCIAMIENTO OPORTUNO DE TODOS LOS FORMATOS ESTABLECIDOS POR BIENESTAR UNIVERSITARIO EN EL SISTEMA DE GESTION DE LA CALIDAD. 4. PRESENTAR INFORMES OPORTUNAMENTE AL SUPERVISOR SOBRE LAS ACTIVIDADES DESARROLLADAS Y PLANTEADAS EN EL PLAN DE TRABAJO, PARA LA VERIFICACION Y EL CUMPLIMIENTO DE LAS METAS PROPUESTAS. EL INFORME DEBE TENER ANEXOS ESTADISTICOS. 5. APOYAR EN LA ATENCION TELEFONICA Y PRESENCIAL A LOS MIEMBROS DE LA COMUNIDAD UNIVERSITARIA QUE REQUIERAN INFORMACION SOBRE LOS SERVICIOS DE BIENESTAR. 6. APOYAR EN EL PROCESO DE CARACTERIZACION PSICOSOCIAL DE LOS MIEMBROS DE LA COMUNIDAD UNIVERSITARIA EN RIESGO DE CONSUMO DE SUSTANCIAS PSICOACTIVAS. 7. APOYAR LA ELABORACION DE INFORMES Y TALLERES.</t>
  </si>
  <si>
    <t>OAG-VAD-0641</t>
  </si>
  <si>
    <t>APOYAR LA PRODUCCION DE CONTENIDOS PARA LAS REDES SOCIALES Y MEDIOS  DIGITALES DE LA DIRECCION DE BIENESTAR UNIVERSITARIO. 2. APOYAR EN LA ORGANIZACION LOGISTICA DE LAS ACTIVIDADES Y EVENTOS  ACADEMICOS, SOCIALES, DEPORTIVOS Y CULTURALES DE LA DIRECCION DE BIENESTAR UNIVERSITARIO. 3. ENTREGAR DE MANERA OPORTUNA Y  BAJO SU RESPONSABILIDAD LOS INFORMES, CON SOPORTES ESTADISTICOS. 4. APOYAR EN LA GRABACION Y EDICION DE MENSAJES  INSTITUCIONALES. 5. APOYAR EN LA ATENCION TELEFONICA Y PRESENCIAL A LOS MIEMBROS DE LA COMUNIDAD UNIVERSITARIA QUE REQUIERAN  INFORMACION SOBRE LOS DISTINTOS SERVICIOS DE BIENESTAR.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t>
  </si>
  <si>
    <t>OAG-VAD-0642</t>
  </si>
  <si>
    <t>LA PRESENTE ORDEN TIENE POR OBJETO 1. APOYAR EN EL FOMENTO Y DIVULGACION DE LAS ACTIVIDADES DE CARACTER RECREATIVO, FORMATIVO Y REPRESENTATIVO PARA EL FORTALECIMIENTO DE LOS PROCESOS ARTISTICOS Y CULTURALES EN LA UNIVERSIDAD. 2. APOYAR EN EL DISEÑO, IMPLEMENTACION Y EJECUCION DE LAS ESTRATEGIAS DE PROMOCION, DIFUSION Y DIVULGACION DEL ARTE Y LA CULTURA. 3. ASESORAR Y APOYAR EL PROCESO DE PLANIFICACION, DESARROLLO Y EJECUCION DE CONCURSOS, FESTIVALES YO EVENTOS INTERNOS DONDE PARTICIPEN TODOS LOS MIEMBROS DE LA COMUNIDAD UNIVERSITARIA DEL ORDEN LOCAL, DEPARTAMENTAL, REGIONAL, NACIONAL E INTERNACIONAL, RESPETANDO LOS PRINCIPIOS Y VALORES INSTITUCIONALES. 4. APOYAR EL PROCESO DE SELECCION DE LOS BACHILLERES ASPIRANTES A LOS CUPOS ARTISTAS OFRECIDOS POR LA INSTITUCION. 5. EJECUTAR ESTRATEGIAS SOBRE LA INSCRIPCION Y PARTICIPACION ACTIVA Y PERMANENTE DE LOS MIEMBROS DE LA COMUNIDAD UNIVERSITARIA EN LAS ACTIVIDADES YO TALLERES CULTURALES.</t>
  </si>
  <si>
    <t>OAG-VAD-0643</t>
  </si>
  <si>
    <t>APOYAR EN EL DESARROLLO DE LAS SESIONES TEORICAS Y PRACTICAS, SINCRONICAS  Y ASINCRONICAS PARA LA ASIGNATURA DE ALIMENTOS Y BEBIDAS III COCINA Y SERVICIO DE COMEDOR Y BAR PARA LOS CUATRO 4 GRUPOS  DE CLASE. 2. APOYAR EL DESARROLLO DE LOS EVENTOS INSTITUCIONALES, MEDIANTE EL MONTAJE Y DESMONTAJE Y LA PRODUCCION DE  ALIMENTOS, CUANDO ESTOS SE REQUIERAN. 3. APOYAR LA CONSTRUCCION DEL DOCUMENTO DE SOLICITUD DE REGISTRO CALIFICADO PARA EL  PROGRAMA PROFESIONAL DE GASTRONOMIA. 4. APOYAR EN LA GENERACION DE PRODUCTOS DERIVADOS DE LA INVESTIGACION EN GASTRONOMIA  RECETARIOS, LIBROS, ARTICULOS, BANCO DE FOTOGRAFIAS, ENTRE OTROS QUE FORTALEZCAN LOS PROCESOS DE ENSEÑANZA  APRENDIZAJE  EN GASTRONOMIA. PARAGRAFO PRIMERO EN EL CASO QUE EL CONTRATISTA LO REQUIERA, UNIMAGDALENA PODRA FACILITARLE LOS EQUIPOS  Y ESPACIO FISICO NECESARIO DENTRO DEL CAMPUS PARA LA EJECUCION DEL OBJETO DE LA PRESENTE ORDEN.</t>
  </si>
  <si>
    <t>OPSP-VAD-0644</t>
  </si>
  <si>
    <t>LA PRESENTE ORDEN TIENE POR OBJETO 1. APOYAR EN LA EJECUCION, SEGUIMIENTO Y EVALUACION DE PLANES Y PROYECTOS A CARGO DE LA DIRECCION ADMINISTRATIVA Y SUS GRUPOS DE TRABAJO ADSCRITOS. 2. APOYAR EN EL SEGUIMIENTO Y EVALUACION A LAS ACTIVIDADES DESARROLLADAS POR LOS DIFERENTES GRUPOS DE TRABAJO ADSCRITOS A LA DIRECCION ADMINISTRATIVA. 3. APOYAR LOS PROCESOS DE CONTRATACION A CARGO DE LA DIRECCION ADMINISTRATIVA Y SUS GRUPOS DE TRABAJO. 4. APOYAR LA SUPERVISION TECNICA Y FINANCIERA DE CONTRATOS A CARGO DEL DIRECTOR ADMINISTRATIVO. 5. APOYAR EN LA FORMULACION DE MEJORAS A LOS PROCESOS Y PROCEDIMIENTOS A CARGO DE LA DIRECCION ADMINISTRATIVA. 6. ELABORAR Y PREPARAR INFORMES SOBRE LA GESTION ADMINISTRATIVA Y PROYECTOS DE LA DIRECCION ADMINISTRATIVA.PARAGRAFO PRIMERO EN EL CASO QUE EL CONTRATISTA LO REQUIERA, UNIMAGDALENA PODRA FACILITARLE LOS EQUIPOS Y ESPACIO FISICO NECESARIO DENTRO DEL CAMPUS PARA LA EJECUCION DEL OBJETO DE LA PRESENTE ORDEN.</t>
  </si>
  <si>
    <t>OPSP-VAD-0645</t>
  </si>
  <si>
    <t>JENIFER PAOLA CANTILLO CEVERICHE</t>
  </si>
  <si>
    <t xml:space="preserve">La presente orden tiene por objeto: Asesorar y apoyar en el seguimiento técnico y científico de once (11) proyectos de investigación en ejecución, financiados con recursos del Sistema General de Regalías (SGR).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</si>
  <si>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OAG-VAD-0646</t>
  </si>
  <si>
    <t>LA PRESENTE ORDEN TIENE POR OBJETO 1, APOYAR EL FOMENTO DE ACTIVIDADES DE CARACTER RECREATIVO, FORMATIVO Y REPRESENTATIVO PARA EL FORTALECIMIENTO DE LOS PROCESOS ARTISTICOS Y CULTURALES, ESPECIFICAMENTE LAS DEL GRUPO O TALLER QUE DIRIGE A TRAVES DE ENSAYOS REGULARES YO TALLERES PERMANENTES. 2. ASESORAR Y APOYAR EL DISEÑO Y EJECUCION DE ESTRATEGIAS DE PROMOCION, DIFUSION Y DIVULGACION DEL TALLER ARTISTICO A SU CARGO. 3. ASESORAR, APOYAR Y ASISTIR A LA PLANIFICACION DE ACTIVIDADES, CONCURSOS, FESTIVALES YO EVENTOS INTERNOS Y EXTERNOS DEL ORDEN LOCAL, DEPARTAMENTAL, REGIONAL, NACIONAL E INTERNACIONAL, RESPETANDO LOS PRINCIPIOS Y VALORES INSTITUCIONALES. 4. APOYAR EL PROCESO DE SELECCION DE LOS ARTISTAS EN CADA ESTAMENTO, QUE CONFORMAN LAS DELEGACIONES QUE REPRESENTARAN A LA UNIVERSIDAD EN ACTIVIDADES, CONCURSOS, FESTIVALES YO EVENTOS EXTERNOS DEL ORDEN LOCAL, DEPARTAMENTAL, REGIONAL, NACIONAL E INTERNACIONAL.</t>
  </si>
  <si>
    <t>OPSP-VAD-0647</t>
  </si>
  <si>
    <t>NATALIA MARIA LARA SAMPAYO</t>
  </si>
  <si>
    <t>LA PRESENTE ORDEN TIENE POR OBJETO 1. APOYAR LA ARTICULACION ENTRE BIENESTAR UNIVERSITARIO Y TODOS LOS PROGRAMAS ACADEMICOS DE LA FACULTAD DE INGENIERIA. 2. APOYAR A LA DIRECCION DE BIENESTAR UNIVERSITARIO EN EL SEGUIMIENTO DE LOS CASOS DE ESTUDIANTES Y DOCENTES CON DIFICULTADES REPORTADOS POR LA FACULTAD DE INGENIERIA. 3. APOYAR A LA DIRECCION DE BIENESTAR UNIVERSITARIO EN LA IMPLEMENTACION DE ESTRATEGIAS DE PROMOCION DE LOS SERVICIOS Y ACTIVIDADES DE BIENESTAR UNIVERSITARIO EN LA FACULTAD DE INGENIERIA. 4. ENTREGAR DE MANERA OPORTUNA Y BAJO SU RESPONSABILIDAD LOS INFORMES QUE SE LE SOLICITEN PARA SER PRESENTADOS EN OTRAS DEPENDENCIAS, CON SOPORTES ESTADISTICOS. 5. DILIGENCIAR OPORTUNAMENTE LOS FORMATOS ESTABLECIDOS POR BIENESTAR UNIVERSITARIO EN EL SISTEMA DE GESTION DE LA CALIDAD. 6. APOYAR A LA DIRECCION DE BIENESTAR UNIVERSITARIO EN LA PARTICIPACION DE LOS ESTUDIANTES DE LA FACULTAD, EN EVENTOS ACADEMICOS, CIENTIFICOS, ARTISTICOS, CULTURALES Y DEPORTIVOS.</t>
  </si>
  <si>
    <t>OAG-VAD-0648</t>
  </si>
  <si>
    <t>APOYAR EL FOMENTO DE ACTIVIDADES DE CARACTER RECREATIVO, FORMATIVO Y REPRESENTATIVO PARA EL FORTALECIMIENTO DE LOS PROCESOS ARTISTICOS Y CULTURALES, ESPECIFICAMENTE LAS DEL GRUPO O TALLER QUE DIRIGE A TRAVES DE ENSAYOS REGULARES YO TALLERES PERMANENTES. 2. ASESORAR Y APOYAR EL DISEÑO Y EJECUCION DE ESTRATEGIAS DE PROMOCION, DIFUSION Y DIVULGACION DEL TALLER ARTISTICO A SU CARGO. 3. ASESORAR, APOYAR Y ASISTIR A LA PLANIFICACION DE ACTIVIDADES, CONCURSOS, FESTIVALES YO EVENTOS INTERNOS Y EXTERNOS DEL ORDEN LOCAL, DEPARTAMENTAL, REGIONAL, NACIONAL E INTERNACIONAL, RESPETANDO LOS PRINCIPIOS Y VALORES INSTITUCIONALES. 4. APOYAR EL PROCESO DE SELECCION DE LOS ARTISTAS EN CADA ESTAMENTO, QUE CONFORMAN LAS DELEGACIONES QUE REPRESENTARAN A LA UNIVERSIDAD EN ACTIVIDADES, CONCURSOS, FESTIVALES YO EVENTOS EXTERNOS DEL ORDEN LOCAL, DEPARTAMENTAL, REGIONAL, NACIONAL E INTERNACIONAL. 5. DILIGENCIAR OPORTUNAMENTE LOS FORMATOS ESTABLECIDOS POR BIENESTAR UNIVERSITARIO EN EL SISTEMA.</t>
  </si>
  <si>
    <t>OAG-VAD-0649</t>
  </si>
  <si>
    <t>LA PRESENTE ORDEN TIENE POR OBJETO 1. APOYAR EN EL AFIANZAMIENTO DE LA ARTICULACION ENTRE BIENESTAR  UNIVERSITARIO Y LOS ESTUDIANTES PADRES Y MADRES CABEZA DE HOGAR. 2. APOYAR EN LA COORDINACION DE LA IMPLEMENTACION DE  ESTRATEGIAS DE PROMOCION DE LOS SERVICIOS Y ACTIVIDADES DE BIENESTAR UNIVERSITARIO CON LOS ESTUDIANTES PADRES Y MADRES CABEZA  DE HOGAR DE LA UNIVERSIDAD DEL MAGDALENA. 3. APOYAR EN EL DESARROLLO DE LAS RUTAS DE ATENCION, ACOMPAÑAMIENTO Y  SENSIBILIZACION HACIA LA COMUNIDAD UNIVERSITARIA QUE PERMITA MEJORAR LA INCLUSION Y PERMANENCIA DE LOS ESTUDIANTES PADRES Y  MADRES CABEZA DE HOGAR. 4. DILIGENCIAR OPORTUNAMENTE TODOS LOS FORMATOS ESTABLECIDOS POR BIENESTAR UNIVERSITARIO EN EL  SISTEMA DE GESTION DE LA CALIDAD. 5. ENTREGAR OPORTUNAMENTE INFORMES, CON SOPORTES ESTADISTICOS DE LAS ACTIVIDADES  REALIZADAS.</t>
  </si>
  <si>
    <t>OAG-VAD-0650</t>
  </si>
  <si>
    <t>APOYAR LA ARTICULACION ENTRE BIENESTAR UNIVERSITARIO Y TODOS LOS  PROGRAMAS ACADEMICOS DE LA FACULTAD DE CIENCIAS DE LA EDUCACION. 2. APOYAR EN LA GESTION DE ACCIONES DESDE LAS DISTINTAS  AREAS DE BIENESTAR PARA FACILITAR Y APOYAR EL SEGUIMIENTO DE LOS CASOS DE ESTUDIANTES Y DOCENTES CON DIFICULTADES REPORTADOS  POR LA FACULTAD DE CIENCIAS DE LA EDUCACION. 3. APOYAR LA IMPLEMENTACION DE ESTRATEGIAS DE PROMOCION DE LOS SERVICIOS Y  ACTIVIDADES DE BIENESTAR UNIVERSITARIO EN FACULTAD DE CIENCIAS DE LA EDUCACION. 4. ENTREGAR DE MANERA OPORTUNA Y BAJO SU  RESPONSABILIDAD LOS INFORMES QUE SE LE SOLICITEN, CON DATOS ESTADISTICOS. 5. DILIGENCIAR OPORTUNAMENTE LOS FORMATOS  ESTABLECIDOS POR BIENESTAR UNIVERSITARIO EN EL SISTEMA DE GESTION DE LA CALIDAD. 6. APOYAR EN LA PARTICIPACION DE LOS  ESTUDIANTES DE PROGRAMAS ACADEMICOS DE LA FACULTAD DE CIENCIAS DE LA EDUCACION EN EVENTOS ACADEMICOS, CIENTIFICOS,  ARTISTICOS.</t>
  </si>
  <si>
    <t>OAG-VAD-0651</t>
  </si>
  <si>
    <t>LA PRESENTE ORDEN TIENE POR OBJETO 1. APOYAR EN LOS PROCESOS FINANCIEROS QUE SE ADELANTE DESDE LA DIRECCION, NECESARIOS PARA EL PERFECTO DESARROLLO DE LAS ACTIVIDADES CULTURALES, DEPORTIVAS, DE SALUD Y DESARROLLO HUMANO ESTABLECIDAS EN EL PLAN DE ACCION, DE CARACTER INTERNA Y EXTERNA A NIVEL LOCAL, DEPARTAMENTAL, REGIONAL, NACIONAL E INTERNACIONAL. 2. APOYAR Y HACER SEGUIMIENTO DEL PRESTAMO Y USO DE LOS ESPACIOS CULTURALES QUE SE ENCUENTRAN A CARGO DE LA DIRECCION DE BIENESTAR UNIVERSITARIO A TODA LA COMUNIDAD UNIVERSITARIA. 3. PRESENTAR INFORMES SOBRE LOS APOYOS ECONOMICOS, ENTREGADOS A ESTUDIANTES, DOCENTES CONTRATISTAS Y MIEMBROS DE LA COMUNIDAD UNIVERSITARIA, QUE HAYAN SIDO OTORGADOS DESDE LA DIRECCION DE BIENESTAR UNIVERSITARIO. 4. APOYAR EN LA LOGISTICA Y REALIZACION DE EVENTOS ACADEMICOS.</t>
  </si>
  <si>
    <t>OPSP-VAD-0652</t>
  </si>
  <si>
    <t>LA PRESENTE ORDEN TIENE POR OBJETO 1. APOYAR EN EL AFIANZAMIENTO DE LA ARTICULACION ENTRE BIENESTAR UNIVERSITARIO Y LA POBLACION DIVERSA. 2. APOYAR EN LA COORDINACION LA IMPLEMENTACION DE ESTRATEGIAS DE PROMOCION DE LOS SERVICIOS Y ACTIVIDADES DE BIENESTAR UNIVERSITARIO CON LA POBLACION DIVERSA DE LA UNIVERSIDAD DEL MAGDALENA. 3. APOYAR LA PROMOCION DE PROGRAMAS DE CAPACITACION QUE CONSISTE EN VISIBILIZAR TEMATICAS DE IDENTIDAD DE GENERO, Y LA REPRESENTACION DE LA COMUNIDAD DIVERSA. 4. APOYAR EN EL DESARROLLO LAS RUTAS DE ATENCION, ACOMPAÑAMIENTO Y SENSIBILIZACION HACIA LA COMUNIDAD UNIVERSITARIA QUE PERMITA MEJORAR LA INCLUSION, PERMANENCIA Y CONVIVENCIA DE LAS PERSONAS QUE SE RECONOCEN E IDENTIFICAN DIVERSA. 5. DILIGENCIAR OPORTUNAMENTE LOS FORMATOS ESTABLECIDOS POR BIENESTAR UNIVERSITARIO EN EL SISTEMA DE GESTION DE LA CALIDAD. 6. ENTREGAR OPORTUNAMENTE INFORMES, CON SOPORTES ESTADISTICOS DE LAS ACTIVIDADES REALIZADAS.</t>
  </si>
  <si>
    <t>OAG-VAD-0653</t>
  </si>
  <si>
    <t>APOYAR TODAS LAS ACTIVIDADES QUE SE REALICEN DESDE LA DIRECCION DE  BIENESTAR UNIVERSITARIO Y QUE VAYAN ENCAMINADAS A PROMOVER EL MEJORAMIENTO DE LA CALIDAD DE VIDA EN LA COMUNIDAD  UNIVERSITARIA Y QUE ESTEN RELACIONADAS CON EL SISTEMA DE ACOMPAÑAMIENTO SOCIOECONOMICO DE LOS ESTUDIANTES. 2. APOYAR EN  LA CONSOLIDACION DE LA INFORMACION RELACIONADA CON LOS ESTUDIANTES BENEFICIADOS DE LAS DISTINTAS BECAS OFRECIDAS POR LA  UNIVERSIDAD PARA POBLACION CON VULNERABILIDAD SOCIOECONOMICA. 3. APOYAR EN LA PLANEACION Y EJECUCION DE LOS PROGRAMAS DE  ESTIMULOS Y BECAS ESTUDIANTILES OFRECIDOS POR LA INSTITUCION. 4. APOYAR EN LA PLANEACION, EJECUCION Y SEGUIMIENTO DEL PROGRAMA  DE ALMUERZO Y REFRIGERIOS GRATUITOS OFRECIDOS POR LA UNIVERSIDAD. 5. APOYAR EN LA ORGANIZACION Y TRASFERENCIA DEL ARCHIVO DE LA  DIRECCION DE BIENESTAR UNIVERSITARIO.</t>
  </si>
  <si>
    <t>OPSP-VAD-0654</t>
  </si>
  <si>
    <t>LA PRESENTE ORDEN TIENE POR OBJETO 1. APOYAR EN LA PRESENTACION DEL MAGAZIN RUTAS PARA AVANZAR  TRANSMITIDO POR UNIMAGDALENA RADIO. 2. ASESORAR Y APOYAR LA REPORTERIA CON LAS DEPENDENCIAS QUE GENEREN INFORMACION UTIL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APOYAR CON LA PRODUCCION Y EDICION DE LOS MATERIALES SONOROS INSTITUCIONALES QUE SE REQUIERAN, CAMPUS AL AIRE FINES DE SEMANA. 7. APOYAR EN LA PRODUCCION TECNICA Y PROGRAMACION DE LA EMISORA CULTURAL UNIMAGDALENA RADIO LOS FINES DE SEMANA. 8. APOYAR Y ASESORAR LA PRODUCCION Y REALIZACION DEL PROGRAMA RADIAL QUE TALENTO, EMITIDO EN REDES SOCIALES Y EMISORA CULTURAL. 9. PRODUCIR Y REALIZAR EL CLICK RADIAL LA HORA.</t>
  </si>
  <si>
    <t>OAG-VAD-0655</t>
  </si>
  <si>
    <t>LA PRESENTE ORDEN TIENE POR OBJETO 1. APOYAR EN LA COORDINACION DEL PROGRAMA POSGRADUAL MAESTRIA EN GESTION DEL TURISMO SOSTENIBLE STOREM. 2. APOYAR EN EL DESARROLLO DE LAS SESIONES TEORICAS Y PRACTICAS, SINCRONICAS Y ASINCRONICAS PARA LAS ASIGNATURAS DE FRANCES I Y ECONOMIA DEL TURISMO 2 GRUPOS. 3. APOYAR EN LA CONSTRUCCION DEL DOCUMENTO DE SOLICITUD DE RENOVACION DE REGISTRO CALIFICADO PARA LOS PROGRAMAS DE TECNOLOGIA EN GESTION HOTELERA Y TURISTICA Y ADMINISTRACION DE EMPRESAS TURISTICAS Y HOTELERAS  POR CICLOS PROPEDEUTICOS. 4. APOYAR EN EL PROCESO DE VIRTUALIZACION DE CONTENIDOS PLAN DE ESTUDIOS DEL PROGRAMA DE TECNOLOGIA EN GESTION HOTELERA Y TURISTICA  POR CICLOS PROPEDEUTICOS. PARAGRAFO PRIMERO EN EL CASO QUE EL CONTRATISTA LO REQUIERA UNIMAGDALENA.</t>
  </si>
  <si>
    <t>OPSP-VAD-0656</t>
  </si>
  <si>
    <t>LA PRESENTE ORDEN TIENE POR OBJETO 1. APOYAR AL GRUPO DE ESTAMPILLA EN LA IDENTIFICACION DE CONTRIBUYENTES, Y LOS AGENTES OBLIGADOS A RETENER O EXIGIR EL PAGO DEL TRIBUTO. 2. APOYAR AL GRUPO DE ESTAMPILLA EN LA RECOPILACION, CONSOLIDACION Y CONFRONTACION DE LA INFORMACION DE LAS ENTIDADES PARA INICIAR EL PROCESO DE AUDITORIA Y ELABORAR EL EXPEDIENTE CON LAS NORMAS REQUERIDAS PARA TAL FIN. 3. APOYAR AL GRUPO DE ESTAMPILLA EN LA VERIFICACION DE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t>
  </si>
  <si>
    <t>2022/11/31</t>
  </si>
  <si>
    <t>OPSP-VAD-0657</t>
  </si>
  <si>
    <t>LA PRESENTE ORDEN TIENE POR OBJETO 1. APOYAR LOS EVENTOS INSTITUCIONALES PRESENCIALES Y VIRTUALES A TRAVES DE LA CUENTA DE CORREO INSTITUCIONAL Y ESPACIOS ASIGNADOS, SEGUN LOS PROTOCOLOS ESTABLECIDOS. 2. APOYAR EN LA COORDINACION EL GRUPO DE PROTOCOLO INSTITUCIONAL HORARIOS, DISTRIBUCION DE EVENTOS, SOLICITUD DE UNIFORMES, REVISION DE HORAS, CARGUE EN SISTEMA Y APROBACION 3. CAPACITAR A LOS INTEGRANTES DEL GRUPO DE PROTOCOLO INSTITUCIONAL EN LOS TEMAS DE TALLER PERSONAL LOGISTICO, TALLER DE PROTOCOLO Y ETIQUETA, TALLER DE COMUNICACION Y SEGURIDAD EN LOS EVENTOS, TALLER DE COMUNICACION NO VERBAL, TALLER DE ESTRATEGIAS PARA HABLAR EN PUBLICO, TALLER DE NETIQUETA, TALLER DE ATENCION Y SERVICIO AL CLIENTE, TALLER DE ETIQUETA Y PROTOCOLO EMPRESARIAL, TALLER DE IMAGEN PERSONAL, TALLER DE ETIQUETA Y PROTOCOLO EN LA MESA.</t>
  </si>
  <si>
    <t>OPSP-VAD-0658</t>
  </si>
  <si>
    <t>JOSE MANUEL FREYLE MANOTAS</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</si>
  <si>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</si>
  <si>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OAG-VAD-0659</t>
  </si>
  <si>
    <t>LA PRESENTE ORDEN TIENE POR OBJETO 1. APOYAR EN LA REALIZACION DE MOTION GRAPHICS Y ANIMACION PARA LOS MATERIALES AUDIOVISUALES DEL CETEP. 2. APOYAR EN LA ELABORACION DE PIEZAS PUBLICITARIAS PARA LOS MATERIALES AUDIOVISUALES DEL CETEP. 3. APOYAR EL MONTAJE DE IMAGENES PARA VIDEOS. 4. APOYAR EN LA GRABACION, LA EDICION Y POSTPRODUCCION DE MATERIALES AUDIOVISUALES REQUERIDOS. 5. APOYAR EN EL ACOMPANAMIENTO A DOCENTE EN LA REALIZACION DE OBJETOS VIRTUAL DE APRENDIZAJE OVA. 6. APOYAR EN EL REGISTRO FOTOGRAFICO Y AUDIOVISUAL DE LAS PRODUCCIONES AUDIOVISUALES DE CETEP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</si>
  <si>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OAG-VAD-0660</t>
  </si>
  <si>
    <t>LA PRESENTE ORDEN TIENE POR OBJETO 1. APOYAR EN COMUNICACION PERMANENTE CON LAS FACULTADES Y DEPENDENCIAS DEL LA UNIVERSIDAD. 2. APOYAR EN LAS REDES SOCIALES DEL CEPTEP. 3. APOYAR EN LA ELABORACION DEL COPY DE CONTENIDOS. 4. APOYAR EN LA CREACION DE DINAMICAS PARA ESTUDIANTES EN BLOQUE 10. 5. APOYAR EN EL ASESORAMIENTO DE USUARIOS B10 EN LA CREACION Y ADMINISTRACION DE GRUPOS.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</si>
  <si>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2022/09/30</t>
  </si>
  <si>
    <t>OAG-VAD-0661</t>
  </si>
  <si>
    <t>LA PRESENTE ORDEN TIENE POR OBJETO 1. APOYAR EN EL DESARROLLO DE LAS ACTIVIDADES RELACIONADAS CON LA GESTION ACADEMICA DE LA DIRECCION CURRICULAR Y DE DOCENCIA EN EL PERIODO ACADEMICO A APOYAR CON LA REVISION Y VALIDACION HOJAS DE VIDA Y DOCUMENTOS PRECONTRACTUALES DE LOS DOCENTES CATEDRATICOS EN EL SISTEMA SIGEP, PARA CUMPLIMIENTO CON NORMATIVIDAD NACIONAL, A PARTIR DE  APOYAR CON LA CONSULTA DEL PERFIL PROFESIONAL DEL DOCENTE CATEDRATICO NUEVO Y ANTIGUO  APOYAR CON LA REVISION DE LA DOCUMENTACION PRECONTRACTUAL REGISTRADA Y CARGADA EN EL SISTEMA.  APOYAR CON LA REVISION DE DOCUMENTACION DE TITULACION, EXPERIENCIA LABORAL, PROFESIONAL Y DOCUMENTOS ADICIONALES.  APOYAR CON LA VALIDACION DE LAS HOJAS DE VIDA DE DOCENTES A VINCULAR EN EL PERIODO. B APOYAR CON LA REVISION Y ELABORACION DE INFORMES PERIODICOS DE REPORTES RELACIONADOS CON LA TITULACION DE DOCENTES EXTRAIDA DEL SIGEP C APOYAR EN EL CARGUE DE INFORMACION DEL SISTEMA DE INFORMACION DOCENTE.</t>
  </si>
  <si>
    <t>OPSP-VAD-0662</t>
  </si>
  <si>
    <t>LA PRESENTE ORDEN TIENE POR OBJETO 1.APOYAR EN LA CONSTRUCCION DE COMPONENTES SOFTWARE HACIENDO USO DE TECNOLOGIAS .NET 2. APOYAR EN LA REALIZACION DE PRUEBAS EXPLORATORIAS DE LOS SISTEMAS DE INFORMACION 3.ASESORAR EN LA IMPLEMENTACION DE HERRAMIENTAS AUTOMATIZADAS DE PRUEBAS EN LOS SISTEMAS DE INFORMACION INSTITUCIONALES 4. ASESORAR EN CAPACITACIONES A EQUIPOS DE DESARROLLO EN IMPLEMENTACION DE HERRAMIENTAS DE PRUEBAS 5. APOYAR EN LA OPTIMIZACION Y PERFORMANCE DE SISTEMAS DE INFORMACION INSTITUCIONALES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</si>
  <si>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OPSP-VAD-0663</t>
  </si>
  <si>
    <t>OPSP-VAD-0664</t>
  </si>
  <si>
    <t xml:space="preserve">LA PRESENTE ORDEN TIENE POR OBJETO: 1. ELABORAR LOS INFORMES PERIÓDICOS QUE SE REQUIERAN PARA SER PUBLICADOS EN LA PÁGINA WEB INSTITUCIONAL EN EL MICROSITIO DE “TRANSPARENCIA Y ACCESO A LA INFORMACIÓN PÚBLICA”, ASÍ COMO LOS QUE REQUIERA LA CONTRALORÍA GENERAL DE LA REPÚBLICA Y LA DEL MAGDALENA, CON RESPECTO A TODAS LAS ÓRDENES DE SERVICIOS PROFESIONALES Y DE APOYO A LA GESTIÓN QUE SUSCRIBA EL VICERRECTOR ADMINISTRATIVO Y EL DIRECTOR ADMINISTRATIVO DURANTE LAS DIFERENTES VIGENCIAS. 2. APOYAR EN EL CARGUE Y ACTUALIZACIÓN DE LA INFORMACIÓN PRECONTRACTUAL, CONTRACTUAL Y POSTCONTRACTUAL DE LAS ÓRDENES DE SERVICIOS PROFESIONALES Y DE APOYO A LA GESTIÓN QUE SUSCRIBA EL VICERRECTOR ADMINISTRATIVO Y EL DIRECTOR ADMINISTRATIVO, EN LA PLATAFORMA SIA OBSERVA DE LA AUDITORA GENERAL DE LA REPÚBLICA. 3. APOYAR EN LA VERIFICACIÓN DEL CUMPLIMIENTO DE LOS REQUISITOS EN LOS DOCUMENTOS REQUERIDOS PARA LA CELEBRACIÓN DE LAS ÓRDENES DE SERVICIOS PROFESIONALES Y DE APOYO A LA GESTIÓN QUE SUSCRIBA EL VICERRECTOR ADMINISTRATIVO Y EL DIRECTOR ADMINISTRATIVO. 4. APOYAR EL CARGUE DE INFORMACIÓN PRECONTRACTUAL, CONTRACTUAL Y POSTCONTRACTUAL A LA PLATAFORMA DEL SECOP DE TODOS LOS PROCESOS DE CONTRATACIÓN QUE ADELANTE LA UNIVERSIDAD A TRAVÉS DE LA VICERRECTORÍA ADMINISTRATIVA Y LA DIRECCIÓN ADMINISTRATIVA. 5. APOYAR EN LA ORGANIZACIÓN DEL ARCHIVO DIGITAL DE LAS ÓRDENES DE SERVICIOS PROFESIONALES Y DE APOYO A LA GESTIÓN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</si>
  <si>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2022/08/02</t>
  </si>
  <si>
    <t>OPSP-VAD-0665</t>
  </si>
  <si>
    <t xml:space="preserve">LA PRESENTE ORDEN TIENE POR OBJETO: 1.APOYAR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A LA DIRECCIÓN DE COMUNICACIONES, A TRAVÉS DE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COORDINAR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</si>
  <si>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OPSP-VAD-0666</t>
  </si>
  <si>
    <t xml:space="preserve">LA PRESENTE ORDEN TIENE POR OBJETO: 1. APOYAR EN LA REVISIÓN, ORIENTACIÓN Y ATENCIÓN DE LAS SOLICITUDES DE DERECHO DE PETICIÓN QUE SEAN COMPETENCIA DE LA SECRETARÍA GENERAL. 2. REALIZAR LA REVISIÓN DE NORMAS, DECRETOS, Y LEYES INTERNAS Y EXTERNAS QUE SEAN APLICABLES A LA INSTITUCIÓN. 3. APOYAR EN LA REVISIÓN, ORGANIZACIÓN Y CONTROL DE DOCUMENTOS JURÍDICOS. 4. APOYAR EN LA ELABORACIÓN DE OFICIOS DE ACUERDO A LAS INSTRUCCIONES DE LA SECRETARIA GENERAL. 5. APOYAR EN LA ACTUALIZACIÓN DE NORMAS Y PROCEDIMIENTO DEL SISTEMA DE GESTIÓN DE CALIDAD DEL PROCESO DE GESTIÓN DOCUMENTAL. 6. EFECTUAR REVISIÓN DE ACUERDO ACADÉMICOS Y SUPERIORES.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</si>
  <si>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OPSP-VAD-0667</t>
  </si>
  <si>
    <t xml:space="preserve">LA PRESENTE ORDEN TIENE POR OBJETO: 1.APOYAR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DIRECCIÓN DE BIENESTAR UNIVERSITARIO EN LA ORGANIZACIÓN Y ARCHIVO DE LA DOCUMENTACIÓN CONCERNIENTE A LA CONTRATACIÓN DE PROVEEDORES DE LA DIRECCIÓN. 7. PRESENTAR INFORMES OPORTUNAMENTE AL DIRECTOR DE BIENESTAR UNIVERSITARIO SOBRE LAS ACTIVIDADES DESARROLLADAS Y PLANTEADAS EN EL PLAN DE TRABAJO, PARA LA VERIFICACIÓN Y EVALUACIÓN DEL CUMPLIMIENTO DE LAS METAS PROPUESTAS. 8. APOYAR A LA DIRECCIÓN DE BIENESTAR UNIVERSITARIO EN LAS SOLICITUDES DE APROBACIÓN DE PAZ Y SALVO A ESTUDIANTES EN EL SISTEMA SIEG Y AYRE. 9. APOYAR EN LA ELABORACIÓN DE POLÍTICAS, PROCEDIMIENTOS, PROTOCOLOS, MANUALES, GUÍAS, FORMATOS Y DEMÁS DOCUMENTOS QUE SE DEFINAN DENTRO DEL ALCANCE TÉCNICO PARA EL CUMPLIMIENTO DE LOS ESTÁNDARES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</si>
  <si>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2022/08/03</t>
  </si>
  <si>
    <t xml:space="preserve">JESÚS SUESCÚN ARREGOCÉS </t>
  </si>
  <si>
    <t>OAG-VAD-0668</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</si>
  <si>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</si>
  <si>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OAG-VAD-0669</t>
  </si>
  <si>
    <t>LA PRESENTE ORDEN TIENE POR OBJETO: 1.APOYAR AL DIRECTOR DE BIENESTAR UNIVERSITARIO, EN LOS PROCESOS DE GESTIÓN DE CONTRATACIÓN PARA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AL DIRECTOR DE BIENESTAR UNIVERSITARIO EN EL MANEJO FINANCIERO DE LA DIRECCIÓN, NECESARIOS PARA EL PERFECTO DESARROLLO DE LAS ACTIVIDADES CULTURALES, DEPORTIVAS, DE SALUD Y DESARROLLO HUMANO ESTABLECIDAS EN EL PLAN DE ACCIÓN. 4. APOYAR AL DIRECTOR DE BIENESTAR UNIVERSITARIO EN LOS TRÁMITES ADMINISTRATIVOS CONTRACTUALES DE SONDEO, PROYECCIÓN PRESUPUESTAL, Y RECEPCIÓN DE DOCUMENTACIÓN DE PROPONENTES.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DIRECCIÓN DE BIENESTAR UNIVERSITARIO EN LA ORGANIZACIÓN Y ARCHIVO DE LA DOCUMENTACIÓN CONCERNIENTE A LA CONTRATACIÓN DE PROVEEDORES DE LA DIRECCIÓN. 7. APOYAR A LA DIRECCIÓN DE BIENESTAR UNIVERSITARIO, EN LA PRESENTACIÓN DE INFORMES DEL PROCESO "BIENESTAR UNIVERSITARIO" SEGÚN LO SOLICITADO POR LA OFICINA ASESORA DE PLANEACIÓN.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</si>
  <si>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OPSP-VAD-0670</t>
  </si>
  <si>
    <t xml:space="preserve">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APOYAR EN LA ORGANIZACIÓN DE LOS DOCUMENTOS REQUERIDOS, DE ACUERDO A LOS LINEAMIENTOS DEL GRUPO DE GESTIÓN DOCUMENTAL.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t>
  </si>
  <si>
    <t>OAG-VAD-0671</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</si>
  <si>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</si>
  <si>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OAG-VAD-0672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</si>
  <si>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</si>
  <si>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OPSP-VAD-0673</t>
  </si>
  <si>
    <t xml:space="preserve">LA PRESENTE ORDEN TIENE POR OBJETO: 1.APOYAR EN LA ATENCIÓN Y/O ORIENTACIÓN BÁSICA, OPORTUNA Y ADECUADA EN CONSULTA COMO NUTRICIONISTA A TODOS LOS MIEMBROS DE COMUNIDAD UNIVERSITARIA QUE LO SOLICITEN. 2. APOYAR EN LAS ACTIVIDADES DE PROMOCIÓN Y MANTENIMIENTO DE LA SALUD AL INTERIOR DE LA COMUNIDAD UNIVERSITARIO. 3. APOYAR EN LA REALIZACIÓN DE CONCEPTOS PARA LA VERIFICACIÓN Y VALIDACIÓN DE LAS INCAPACIDADES DE LOS ESTUDIANTES, CUANDO CORRESPONDAN A SU ÁREA.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TELEFÓNICA Y PRESENCIAL A LOS MIEMBROS DE LA COMUNIDAD UNIVERSITARIA QUE REQUIERAN INFORMACIÓN SOBRE LOS SERVICIOS DE BIENESTAR. 8. PARTICIPACIÓN Y VERIFICACIÓN DE LA CONFORMACIÓN DE LOS MENÚS DE LOS PROGRAMAS ALIMENTARIOS DIRIGIDOS A LA COMUNIDAD UNIVERSITARIA. 9. APOYAR AL SUPERVISOR EN LA ACTUALIZACIÓN DEL INVENTARIO DE LOS EQUIPOS E INSUMOS DE OFICINA Y DE SALUD ADEMÁS APOYAR EN LA VERIFCIACIÓN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</si>
  <si>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OAG-VAD-0674</t>
  </si>
  <si>
    <t>LA PRESENTE ORDEN TIENE POR OBJETO: 1.APOYAR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EJECUTAR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</si>
  <si>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OAG-VAD-0675</t>
  </si>
  <si>
    <t>LA PRESENTE ORDEN TIENE POR OBJETO: 1.APOYAR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</si>
  <si>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OPSP-VAD-0676</t>
  </si>
  <si>
    <t xml:space="preserve">LA PRESENTE ORDEN TIENE POR OBJETO: 1. ATENDER LAS SOLICITUDES DE ASESORÍA Y CONSULTA DE LOS 21 PROCESOS DEL SISTEMA DE GESTIÓN INTEGRAL INSTITUCIONAL PARA LA ELABORACIÓN O MEJORAMIENTO DE LA DOCUMENTACIÓN (CARACTERIZACIÓN, PROCEDIMIENTOS Y FORMATOS). 2. ATENDER LAS SOLICITUDES QUE INCIDAN EN EL MEJORAMIENTO DE LOS PROCEDIMIENTOS PARA LA ELABORACIÓN Y CONTROL DE DOCUMENTOS Y REGISTROS. 3. VERIFICAR QUE LOS DOCUMENTOS DEL SISTEMA DE GESTIÓN “COGUI+” CUMPLAN CON LAS DISPOSICIONES DE FORMA DADAS EN LA GUÍA PARA LA ELABORACIÓN DE DOCUMENTOS, ANTES DE SU PUBLICACIÓN. 4. APOYAR LA COORDINACIÓN Y ASEGURAMIENTO DE LA PUBLICACIÓN DE LOS DOCUMENTOS APROBADOS DEL SISTEMA “COGUI+”, CON EL FIN DE GARANTIZAR LA DISPONIBILIDAD DE LOS MISMOS PARA TODA LA COMUNIDAD UNIVERSITARIA. 5. APOYAR EN LA ADMINISTRACIÓN DE LOS LISTADOS MAESTROS DEL SISTEMA DE GESTIÓN “COGUI+”.6. APOYAR EN LA ADMINISTRACIÓN, CUIDADO Y PROTECCIÓN DE LA DOCUMENTACIÓN DEL SISTEMA DE GESTIÓN. 7. APOYAR EN LA ORGANIZACIÓN, COORDINACIÓN Y ASESORARÍA DE LA FORMULACIÓN Y EJECUCIÓN DE ACCIONES CORRECTIVAS, PREVENTIVAS Y DE MEJORAMIENTO PARA GARANTIZAR LA EFICACIA DE LOS 21 PROCESOS DEL SISTEMA DE GESTIÓN. 8. APOYAR EN LA ORGANIZACIÓN Y EJECUCIÓN DEL PROCESO DE AUDITORÍA INTERNA. 9. ASESORAR A LOS 21 PROCESOS EN EL MANEJO Y USO DE LAS PLATAFORMAS QUE SE DISPONGA PARA LA GESTIÓN DE LAS ACTIVIDADES DEL SISTEMA DE GESTIÓN. 10. APOYAR EN LA RECEPCIÓN DE LAS SOLICITUDES DE INFORMACIÓN QUE SE RECIBEN A TRAVÉS DEL CORREO ATENCIÓN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</si>
  <si>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 xml:space="preserve">EIRA ROSARIO MADERA REYES </t>
  </si>
  <si>
    <t>OPSP-VAD-0677</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</si>
  <si>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</si>
  <si>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OSCAR CASTILLO MOSCARELLA</t>
  </si>
  <si>
    <t>OPSP-VAD-0678</t>
  </si>
  <si>
    <t xml:space="preserve">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</si>
  <si>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OPSP-VAD-0679</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</si>
  <si>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</si>
  <si>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OPSP-VAD-0680</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</si>
  <si>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t>
  </si>
  <si>
    <t>OPSP-VAD-0681</t>
  </si>
  <si>
    <t xml:space="preserve">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ASESORÍA JURÍDICA Y ACOMPAÑAMIENTO EN LA APLICACIÓN DEL PROTOCOLO INSTITUCIONAL PARA LA PREVENCIÓN Y ATENCIÓN DE LA VIOLENCIA SEXUAL AL GRUPO. 9. APOYO AL GRUPO DE ATENCIÓN DE VIOLENCIA DE GÉNERO GAV.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</si>
  <si>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OPSP-VAD-0682</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</si>
  <si>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</si>
  <si>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OPSP-VAD-0683</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</si>
  <si>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</si>
  <si>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OPSP-VAD-0684</t>
  </si>
  <si>
    <t xml:space="preserve">LA PRESENTE ORDEN TIENE POR OBJETO: 1. ASESORAR Y APOYAR EN LA REVISIÓN O ELABORACIÓN DE LOS DOCUMENTOS PRECONTRACTUALES Y CONTRACTUALES QUE LE SEAN TRASLADADOS DE LOS PROCESOS DE CONTRATACIÓN ADELANTADOS POR UNIMAGDALENA. 2. RESOLVER LAS PETICIONES QUE SE LE HAGAN A LA UNIMAGDALENA DENTRO DE LOS PLAZOS Y/O TÉRMINOS ESTABLECIDOS EN LA LEY, QUE LE SEAN TRASLADADAS. 3. ELABORAR MINUTAS PARA CONTRATOS, CONVENIOS, PROCESOS DE CONVOCATORIAS Y DEMÁS QUE REQUIERA UNIMAGDALENA Y QUE SEAN SOLICITADOS POR EL JEFE DE LA OFICINA ASESORA JURÍDICA Y DEMÁS AUTORIDADES DE DIRECCIÓN DE LA UNIVERSIDAD. 4. REALIZAR REVISIÓN EN LA PLATAFORMA DEL GEDOCO DE LOS DOCUMENTOS PRECONTRACTUALES NECESARIOS PARA LA ELABORACIÓN DE ÓRDENES DE SERVICIOS PROFESIONALES Y DE APOYO A LA GESTIÓN.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</si>
  <si>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OPSP-VAD-0685</t>
  </si>
  <si>
    <t xml:space="preserve">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2. PRESTAR ASESORÍA, EMITIR LOS CONCEPTOS, Y RESOLVER LAS CONSULTAS DE TIPO JURÍDICO EN TODAS LAS ÁREAS DEL DERECHO QUE LE SEAN SOLICITADOS, EN EL CASO QUE LAS CONSULTAS Y/O CONCEPTOS SE DEBAN ENTREGAR POR ESCRITO ÉSTOS DEBERÁN SER RUBRICADOS POR EL CONTRATISTA. 3. APOYAR EN LA RESPUESTA A LAS PETICIONES QUE SE LE HAGAN A UNIVERSIDAD DEL MAGDALENA DENTRO DE LOS PLAZOS Y/O TÉRMINOS ESTABLECIDOS EN LA LEY. 4. APOYAR LA VALIDACIÓN, Y APROBACIÓN DE LA INFORMACIÓN PRECONTRACTUAL DE LAS HOJAS DE VIDA DEL PERSONAL EN LA PLATAFORMA SIGEP (SISTEMA DE INFORMACIÓN, Y GESTIÓN DEL EMPLEO PÚBLICO). 5. APOYAR AL GRUPO INTERNO DE CONTRATACIÓN EN LA REVISIÓN Y VERIFICACIÓN EN LA PLATAFORMA DEL GEDOCO DE LOS DOCUMENTOS PRECONTRACTUALES NECESARIOS PARA LA ELABORACIÓN DE ORDENES DE SERVICIOS PROFESIONALES Y DE APOYO A LA GESTIÓN. 6. APOYAR AL GRUPO INTERNO DE CONTRATACIÓN EN EL CARGUE DE LOS CONTRATOS, MODIFICACIONES, Y LIQUIDACIONES DE LAS ORDENES DE PRESTACIÓN DE SERVICIOS PROFESIONALES Y DE APOYO EN LA GESTIÓN EN LA PLATA FORMA SIGEP.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</si>
  <si>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OPSP-VAD-0686</t>
  </si>
  <si>
    <t>LA PRESENTE ORDEN TIENE POR OBJETO: 1. PRESTAR ASESORÍA Y APOYAR EN LA REVISIÓN O ELABORACIÓN DE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</si>
  <si>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OPSP-VAD-0687</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</si>
  <si>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</si>
  <si>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OPSP-VAD-0688</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</si>
  <si>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REVISAR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</si>
  <si>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OAG-VAD-0689</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</si>
  <si>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</si>
  <si>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OPSP-VAD-0690</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</si>
  <si>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</si>
  <si>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OPSP-VAD-0691</t>
  </si>
  <si>
    <t xml:space="preserve">LA PRESENTE ORDEN TIENE POR OBJETO: 1. PRESTAR ASESORÍA, EMITIR LOS CONCEPTOS Y RESOLVER LAS CONSULTAS DE TIPO JURÍDICO DE COMPETENCIA DEL GRUPO DE CONTRATACIÓN, QUE LE SEAN SOLICITADOS,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ASIGNADOS.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</si>
  <si>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OPSP-VAD-0692</t>
  </si>
  <si>
    <t xml:space="preserve">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</si>
  <si>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OPSP-VAD-0693</t>
  </si>
  <si>
    <t xml:space="preserve">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</si>
  <si>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OPSP-VAD-0694</t>
  </si>
  <si>
    <t xml:space="preserve">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</si>
  <si>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OPSP-VAD-0695</t>
  </si>
  <si>
    <t>OAG-VAD-0696</t>
  </si>
  <si>
    <t>LA PRESENTE ORDEN TIENE POR OBJETO: 1) APOYAR EN LA ATENCIÓN A USUARIOS Y LLAMADAS TELEFÓNICA DE LA SECRETARÍA GENERAL. 2) APOYAR EN LA SISTEMATIZACIÓN DE LAS ACTAS DEL CONSEJO SUPERIOR Y ACADÉMICO. 3) APOYAR EN LA SISTEMATIZACIÓN Y ACTUALIZACIÓN DEL SIRUMA. 4) APOYAR EN LA ATENCIÓN AL PÚBLICO EN GENERAL. 5) APOYAR EN LA DIGITALIZACIÓN DEL ARCHIVO DEL CONSEJO SUPERIOR Y ACADÉMICO. 6) APOYAR EN LA ACTUALIZACIÓN DEL INVENTARIO DOCUMENTAL DEL CONSEJO SUPERIOR Y ACADÉMICO. 7) APOYAR EN LAS SOLICITUDES RECIBIDAS EN GAIRACA. 8) APOYAR EN EL PROCESO DE GRADUACIÓN. 9) APOYAR EN LOS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</si>
  <si>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OPSP-VAD-0697</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</si>
  <si>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</si>
  <si>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2022/08/04</t>
  </si>
  <si>
    <t>OAG-VAD-0698</t>
  </si>
  <si>
    <t>LA PRESENTE ORDEN TIENE POR OBJETO: 1.APOYAR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</si>
  <si>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OAG-VAD-0699</t>
  </si>
  <si>
    <t>LA PRESENTE ORDEN TIENE POR OBJETO: 1. APOYAR EN LA ATENCIÓN BÁSICA, OPORTUNA Y ADECUADA EN CONSULTA COMO AUXILIAR DE ENFERMERÍA A TODOS LOS MIEMBROS DE COMUNIDAD UNIVERSITARIA QUE LO SOLICITEN. 2. APOYAR EN LA ATENCIÓN, SEGUIMIENTO Y CONTROL A TRAVÉS DE MEDIOS TECNOLÓGICOS, A LA COMUNIDAD UNIVERSITARIA QUE LO REQUIERA DE ACUERDO A SU ESPECIALIDAD. 3. EJECUTAR ACTIVIDADES DE PROMOCIÓN Y FOMENTO DE LA SALUD A LOS MIEMBROS DE LA COMUNIDAD UNIVERSITARIA. 4. APOYAR A LAS ENFERMERAS EN LOS PROCEDIMIENTOS DE ATENCIÓN QUE SE REQUIERA. 5. APOYAR AL SUPERVISOR EN LA ACTUALIZACIÓN DEL INVENTARIO DE LOS EQUIPOS E INSUMOS DE SALUD Y GARANTIZAR EL BUEN USO DE LOS MISMOS. 6. APOYAR EN ACTIVIDADES DE PROMOCIÓN Y MANTENIMIENTO DE SALUD AL INTERIOR DE LA COMUNIDAD UNIVERSITARIA. 7. DILIGENCIAR OPORTUNAMENTE LOS FORMATOS DEL PROCESO "BIENESTAR UNIVERSITARIO" EN EL SISTEMA DE GESTIÓN DE CALIDAD. 8.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9. APOYAR EN LA PARTICIPACIÓN DE EVENTOS ACADÉMICOS, CIENTÍFICOS, ARTÍSTICOS, CULTURALES Y DEPORTIVOS DENTRO Y FUERA DEL LUGAR HABITUAL DE LA EJECUCIÓN DE SUS ACTIVIDADES. 10. APOYAR EN LA REALIZACIÓN DE ACTIVIDADES ASISTENCIALES BAJO LA MODALIDAD DE SUPERVISIÓN DE PRÁCTICAS FORMATIVAS A LOS ESTUDIANTES DE LA FACULTAD DE CIENCIAS DE LA SALUD DE LA UNIVERSIDAD DEL MAGDALENA.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</si>
  <si>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OAG-VAD-0700</t>
  </si>
  <si>
    <t>LA PRESENTE ORDEN TIENE POR OBJETO: 1.APOYAR EL PROCESO OPERATIVO DEL PROGRAMA DE JÓVENES EN ACCIÓN (JEA), DESDE LA FASE DE INSCRIPCIÓN DE ESTUDIANTES, SEGUIMIENTO, CAPACITACIONES, ATENCIÓN, ACTUALIZACIÓN DE INFORMACIÓN. 2. DILIGENCIAR OPORTUNAMENTE LOS FORMATOS ESTABLECIDOS POR BIENESTAR UNIVERSITARIO EN EL SISTEMA DE GESTIÓN DE LA CALIDAD. 3. ENTREGAR DE MANERA OPORTUNA LOS INFORMES QUE SE LE SOLICITEN, CON ANEXOS ESTADÍSTICOS. 4. APOYAR EN LA REALIZACIÓN DE ASESORÍAS SOBRE EL PROGRAMA JÓVENES EN ACCIÓN A LOS ESTUDIANTES DE LA UNIVERSIDAD DEL MAGDALENA. 5. APOYAR EN EL PROCESO DE REVISIÓN DE LOS ESTUDIANTES DE LA UNIVERSIDAD QUE PERTENECEN AL PROGRAMA JÓVENES EN ACCIÓN EL SISTEMA SIJA. 6. APOYAR LAS ESTRATEGIAS DE PROMOCIÓN, DIFUSIÓN Y DIVULGACIÓN DE LOS SERVICIOS Y ACTIVIDADES DE BIENESTAR. 7.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</si>
  <si>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OAG-VAD-0701</t>
  </si>
  <si>
    <t>LA PRESENTE ORDEN TIENE POR OBJETO: 1.APOYAR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</si>
  <si>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OPSP-VAD-0702</t>
  </si>
  <si>
    <t>LA PRESENTE ORDEN TIENE POR OBJETO: 1. ELABORAR PROPUESTAS DE INVESTIGACIÓN. 2. PRESENTAR PROPUESTAS DE INVESTIGACIÓN A ENTIDADES EXTERNAS 3 ASESORAR EN LA BÚSQUEDA DE FINANCIACIÓN DE ENTIDADES NACIONALES E INTERNACIONALES PARA PROYECTOS DE I+D. 4. ADMINISTRACIÓN Y CARGUE DE CONVOCATORIAS NACIONALES E INTERNACIONALES EN LA PLATAFORMA CO-LAB DE LA VICERRECTORÍA DE INVESTIGACIÓN 5. ASISTIR A LAS REUNIONES QUE SEAN REQUERIDAS POR EL SUPERVISOR PARA EL CUMPLIMIENTO DEL OBJETO DEL CONTRATO 6. APOYAR LA ELABORACIÓN Y EL REGISTRO BASE DE PROYECTOS EN LA HERRAMIENTA MGA WEB Y EN EL CARGUE DE TODOS LOS DATOS Y DOCUMENTOS SOPORTE EN EL SISTEMA, COMO INSUMO PARA LA PRESENTACIÓN DEL PROYECTO 7. ASESORAR Y ACOMPAÑAR A LOS DIRECTORES DE GRUPO DE INVESTIGACIÓN PARA LA PRESENTACIÓN DE PROPUESTAS I+D.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</si>
  <si>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OAG-VAD-0703</t>
  </si>
  <si>
    <t>LA PRESENTE ORDEN TIENE POR OBJETO: 1. APOYAR EN LA ATENCIÓN A LOS USUARIOS (ESTUDIANTES, TUTORES, EMPRESAS, DEPENDENCIAS. 2. APOYAR EN LA ATENCIÓN TELEFÓNICA A USUARIOS QUE REQUIERAN INFORMACIÓN DE CONFORMIDAD CON LOS PROTOCOLOS ESTABLECIDOS INSTITUCIONALMENTE. 3. APOYAR EN LA ACTUALIZACIÓN DE PROCEDIMIENTO DE PRÁCTICA PROFESIONAL EN TODOS SUS CICLOS. 4. APOYAR EN LA REVISIÓN DE PQR´S Y ELABORACIÓN DE RESPUESTAS A LAS DIFERENTES SOLICITUDES. 5. APOYAR EN LA ELABORACIÓN DE INFORMES REQUERIDOS POR LA INSTITUCIÓN. 6. APOYAR EN LAS ACTIVIDADES EN EL PROCESO DE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</si>
  <si>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OPSP-VAD-0704</t>
  </si>
  <si>
    <t xml:space="preserve">LA PRESENTE ORDEN TIENE POR OBJETO: 1.PRESTAR ASESORÍA EN LA RESOLUCIÓN DE PETICIONES QUE SE LE HAGA A LA UNIVERSIDAD DEL MAGDALENA DENTRO DE LOS PLAZOS Y/O TÉRMINOS ESTABLECIDOS EN LA LEY, QUE LE SEAN ASIGNADAS POR PARTE DEL RECTOR, DIRECCIÓN DE TALENTO HUMANO Y DEMÁS AUTORIDADES QUE DESIGNEN LA ALTA DIRECCIÓN. 2. ATENDER Y HACER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</si>
  <si>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OAG-VAD-0705</t>
  </si>
  <si>
    <t>LA PRESENTE ORDEN TIENE POR OBJETO: 1.APOYAR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</si>
  <si>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OPSP-VAD-0706</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</si>
  <si>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REALIZAR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PARTICIPAR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</si>
  <si>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OAG-VAD-0707</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</si>
  <si>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</si>
  <si>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RONALD ROJAS DUICA </t>
  </si>
  <si>
    <t>OAG-VAD-0708</t>
  </si>
  <si>
    <t>LA PRESENTE ORDEN TIENE POR OBJETO: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</si>
  <si>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OAG-VAD-0709</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</si>
  <si>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</si>
  <si>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OAG-VAD-0710</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</si>
  <si>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</si>
  <si>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OAG-VAD-0711</t>
  </si>
  <si>
    <t>LA PRESENTE ORDEN TIENE POR OBJETO: 1. APOYAR AL GRUPO INTERNO DE CONTRATACIÓN EN LA ELABORACIÓN DE LOS INFORMES PERIÓDICOS QUE SE REQUIERAN PARA PUBLICACIÓN EN LA PÁGINA WEB INSTITUCIONAL EN EL MICROSITIO DE “TRANSPARENCIA Y ACCESO A LA INFORMACIÓN PÚBLICA”, ASÍ COMO LOS QUE REQUIERA LA CONTRALORÍA GENERAL DE LA REPÚBLICA Y DEL MAGDALENA CON RESPECTO A LAS ORDENES Y/O CONTRATOS QUE SUSCRIBA EL VICERRECTOR ADMINISTRATIVO Y EL DIRECTOR ADMINISTRATIVO. 2. APOYAR AL GRUPO INTERNO DE CONTRATACIÓN EN EL CARGUE DE INFORMACIÓN A LA PLATAFORMA DEL SECOP I Y II DE TODOS LOS PROCESOS DE CONTRATACIÓN QUE ADELANTE LA UNIVERSIDAD A TRAVÉS DE LA VICERRECTORÍA ADMINISTRATIVA Y/O DIRECCIÓN ADMINISTRATIVA. 3. APOYAR AL GRUPO INTERNO DE CONTRATACIÓN EN LA ACTUALIZACIÓN, AJUSTE Y MODIFICACIÓN DE LOS PROCEDIMIENTOS, GUÍAS, INSTRUCTIVOS Y FORMATOS DE LA GESTIÓN CONTRACTUAL EN LA PLATAFORMA ISOLUTION (COGUI +). 4. APOYAR AL GRUPO INTERNO DE CONTRATACIÓN EN LA RECOLECCIÓN DE LA INFORMACIÓN PARA LA PRESENTACIÓN DE INFORMES DE LOS INDICADORES DE GESTIÓN, PLAN ANTICORRUPCIÓN, PLAN DE RIESGOS DE CORRUPCIÓN, PLAN DE RIESGOS DE GESTIÓN, PLANES DE MEJORA, ENCUESTA DE SATISFACCIÓN, EVALUACIÓN A PROVEEDORES Y A SUPERVISORES. 5. APOYAR AL GRUPO INTERNO DE CONTRATACIÓN EN LA ELABORACIÓN DE INFORMACIÓN AUDIOVISUAL INFORMATIVA Y/O DIDÁCTICA E INFOGRAFÍAS DE LOS DIFERENTES PROCEDIMIENTOS CONTRACTUALES QUE SE DEBEN CARGAR EN LAS DISTINTAS PLATAFORMAS DEL ESTADO COMO EL SIA OBSERVA Y EL SECOP I Y II. 6. APOYAR AL GRUPO INTERNO DE CONTRATACIÓN EN EL CARGUE Y ACTUALIZACIÓN DE LA INFORMACIÓN DE LAS ÓRDENES DE SERVICIOS PROFESIONALES Y DE APOYO A LA GESTIÓN QUE SUSCRIBA LA VICERRECTORÍA ADMINISTRATIVA Y/O DIRECCIÓN ADMINISTRATIVA EN LA PLATAFORMA SIA OBSERVA DE LA AUDITORÍA GENERAL DE LA REPÚBLICA. 7.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</si>
  <si>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OAG-VAD-0712</t>
  </si>
  <si>
    <t>LA PRESENTE ORDEN TIENE POR OBJETO: 1. APOYAR AL GRUPO INTERNO DE CONTRATACIÓN EN LA ELABORACIÓN DE LOS INFORMES QUE REQUIERA LA CONTRALORÍA GENERAL DE LA REPÚBLICA Y DEL MAGDALENA, DE LOS PROCESOS CONTRACTUALES LLEVADOS POR LA VICERRECTORÍA ADMINISTRATIVA Y LA DIRECCIÓN ADMINISTRATIVA. 2. APOYAR AL GRUPO INTERNO DE CONTRATACIÓN EN EL CARGUE DE LA INFORMACIÓN EN LA PLATAFORMA SIA-OBSERVA DE LA AUDITORÍA GENERAL DE LA REPÚBLICA DE LAS ORDENES O CONTRATOS DE LA VICERRECTORÍA ADMINISTRATIVA. 3. APOYAR AL GRUPO INTERNO DE CONTRATACIÓN EN EL CARGUE DE LA INFORMACIÓN EN LA PLATAFORMA DEL SECOP I Y II DE LAS ÓRDENES Y CONTRATOS DE LA VICERRECTORÍA ADMINISTRATIVA. 4. APOYAR AL GRUPO DE CONTRATACIÓN EN LA ACTUALIZACIÓN Y ORGANIZACIÓN DE LA INFORMACIÓN DIGITAL CONTRACTUAL DE LA VICERRECTORÍA ADMINISTRATIVA PARA EL CARGUE EN LAS PLATAFORMAS DEL SIA OBSERVA, SECOP I Y II. 5. APOYAR AL GRUPO INTERNO DE CONTRATACIÓN EN LA ORGANIZACIÓN DEL ARCHIVO DIGITAL DE LAS ÓRDENES DE SERVICIOS PROFESIONALES Y DE APOYO A LA GESTIÓN SUSCRITAS POR LA VICERRECTORÍA ADMINISTRATIVA Y LA DIRECCIÓN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</si>
  <si>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OPSP-VAD-0713</t>
  </si>
  <si>
    <t xml:space="preserve">LA PRESENTE ORDEN TIENE POR OBJETO: APOYAR EN EL MANTENIMIENTO Y MEJORA DE LOS PROCEDIMIENTOS, GUÍAS Y DOCUMENTACIÓN DEL PROCESO DE ACREDITACIÓN DENTRO DEL SISTEMA DE GESTIÓN INSTITUCIONAL INTEGRAL. 2. APOYAR EN LOS PROCESOS DE AUDITORÍA INTERNA Y AUDITORÍA EXTERNA. 3. REALIZAR LA MEDICIÓN Y SATISFACCIÓN DEL USUARIO A TRAVÉS DE ENCUESTAS, INDICADORES Y OTRAS HERRAMIENTAS DE SEGUIMIENTO AL PROCESO DE ACREDITACIÓN. 4. APOYAR EN EL SEGUIMIENTO DE LOS INDICADORES DE LOS PROYECTOS DEL PLAN DE ACCIÓN. 5. APOYAR LOS PROCESOS DE FOCALIZACIÓN DE PROGRAMAS ACADÉMICOS PARA ACREDITACIÓN DE ALTA CALIDAD. 6. APOYAR EN LA CUALIFICACIÓN, CAPACITACIÓN Y ACTUALIZACIÓN DE LOS MIEMBROS DE LA COMUNIDAD ACADÉMICA EN PROCESOS DE AUTOEVALUACIÓN Y MEJORAMIENTO CONTINUO QUE ESTÉN LIGADAS AL CUMPLIMIENTO DEL PLAN DE ACCIÓN DE LA OFICINA.  7. APOYAR EN EL SEGUIMIENTO DE LOS INDICADORES DE LOS PROYECTOS DEL PLAN DE ACCIÓN. 8. APOYAR LOS PROCESOS DE FOCALIZACIÓN DE PROGRAMAS ACADÉMICOS PARA ACREDITACIÓN DE ALTA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</si>
  <si>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OPSP-VAD-0714</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</si>
  <si>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DE INFORMACIÓN EN LA PLATAFORMA DEL SIA OBSERVA Y EL SECOP”, 4. ADELANTAR LA REVISIÓN INTEGRAL DE LOS ACTOS ADMINISTRATIVOS EXPEDIDOS POR LA UNIVERSIDAD PARA OTORGAR PENSIONES, ASÍ COMO LA DEPURACIÓN JURÍDICA REQUERIDA QUE PERMITA CONSTATAR LA LEGALIDAD DE LOS RECONOCIMIENTOS PENSIONALES. 5. ANALIZAR DESDE EL PUNTO JURÍDICO LA LEGALIDAD DE LA PENSIÓN Y LA VALIDEZ DE LOS SOPORTES DOCUMENTALES, DE ACUERDO CON LO PRECEPTUADO EN EL ARTÍCULO 19 DE LA LEY 797 DE 2003 Y LAS NORMAS QUE LO MODIFIQUEN O COMPLEMENTEN.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ATENDER Y HACER SEGUIMIENTO A LOS PROCEDIMIENTOS ADMINISTRATIVOS ASIGNADOS.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</si>
  <si>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OPSP-VAD-0715</t>
  </si>
  <si>
    <t xml:space="preserve">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AUDITORÍA GENERAL DE LA REPÚBLICA. 3. APOYAR EN LA GESTIÓN Y PROYECCIÓN DE ÓRDENES Y/O CONTRATOS DE BIENES Y SERVICIOS REQUERIDOS. 4. RESOLVER LAS PETICIONES QUE SE LE HAGAN A UNIVERSIDAD DEL MAGDALENA DENTRO DE LOS PLAZOS Y/O TÉRMINOS ESTABLECIDOS EN LA LEY, QUE LE SEAN TRASLADADAS POR PARTE DEL RECTOR, EL JEFE DE LA OFICINA ASESORA JURÍDICA. 6. APOYAR LA REVISIÓN EN LA PLATAFORMA DEL GEDOCO DE LOS DOCUMENTOS PRECONTRACTUALES NECESARIOS PARA LA ELABORACIÓN DE ÓRDENES DE SERVICIOS PROFESIONALES Y DE APOYO A LA GESTIÓN QUE REQUIERA LA VICERRECTORÍA ADMINISTRATIVA Y DIRECCIÓN ADMINISTRATIVA. 7.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</si>
  <si>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OPSP-VAD-0716</t>
  </si>
  <si>
    <t xml:space="preserve">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</si>
  <si>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OPSP-VAD-0717</t>
  </si>
  <si>
    <t xml:space="preserve">LA PRESENTE ORDEN TIENE POR OBJETO: 1.PRESTAR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</si>
  <si>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OAG-VAD-0718</t>
  </si>
  <si>
    <t>LA PRESENTE ORDEN TIENE POR OBJETO: 1. APOYAR LA ENTREGA DE INSUMOS ODONTOLÓGICOS EN ÁREA DE RECEPCIÓN A ESTUDIANTES DE PRÁCTICAS Y DOCENTES SEGÚN EL PROCEDIMIENTO A REALIZAR. 2. APOYAR LA ENTREGA DE INSUMOS ODONTOLÓGICOS POR PUESTO DE TRABAJO A ESTUDIANTES DE PRÁCTICAS Y DOCENTES SEGÚN EL PROCEDIMIENTO A REALIZAR. 3. APOYAR EN EL BUEN MANEJO DE LOS RECURSOS MATERIALES DE LA CLÍNICA. 4. APOYAR EN LA SEGURIDAD, ORDEN Y LIMPIEZA DE LA CLÍNICA 5. APOYAR EN EL PROCESO DE LIMPIEZA Y DESINFECCIÓN DE LA UNIDAD ODONTOLÓGICA, PIEZAS DE MANO, JERINGA TRIPLE, SUPERFICIES Y ESPACIOS DE LA CLÍNICA ODONTOLÓGICA. 6. APOYAR EN LA INTEGRIDAD DE LAS IPAD Y EL BUEN MANEJO. 7. REALIZAR DESINFECCIÓN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</si>
  <si>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OAG-VAD-0719</t>
  </si>
  <si>
    <t>OAG-VAD-0720</t>
  </si>
  <si>
    <t>OAG-VAD-0721</t>
  </si>
  <si>
    <t>LA PRESENTE ORDEN TIENE POR OBJETO: 1. APOYAR LA ENTREGA DE INSUMOS ODONTOLÓGICOS EN ÁREA DE RECEPCIÓN A ESTUDIANTES DE PRÁCTICAS Y DOCENTES SEGÚN EL PROCEDIMIENTO A REALIZAR. 2. APOYAR LA ENTREGA DE INSUMOS ODONTOLÓGICOS POR PUESTO DE TRABAJO A ESTUDIANTES DE PRÁCTICAS Y DOCENTES SEGÚN EL PROCEDIMIENTO A REALIZAR. 3. APOYAR EN EL BUEN MANEJO DE LOS RECURSOS MATERIALES DE LA CLÍNICA. 4. APOYAR EN LA SEGURIDAD, ORDEN Y LIMPIEZA DE LA CLÍNICA 5. APOYAR EN EL PROCESO DE LIMPIEZA Y DESINFECCIÓN DE LA UNIDAD ODONTOLÓGICA, PIEZAS DE MANO, JERINGA TRIPLE, SUPERFICIES Y ESPACIOS DE LA CLÍNICA ODONTOLÓGICA. 6. APOYAR EN LA INTEGRIDAD DE LAS IPAD Y EL BUEN MANEJO. 7. REALIZAR DESINFECCIÓN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</si>
  <si>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OAG-VAD-0722</t>
  </si>
  <si>
    <t>OAG-VAD-0723</t>
  </si>
  <si>
    <t>LA PRESENTE ORDEN TIENE POR OBJETO: 1. APOYAR EN LA TOMA DE RADIOGRAFÍAS PERIAPICALES A LOS PACIENTES DE LA CLÍNICA ODONTOLÓGICA. 2. REALIZAR PROCESO DE REVELADO DE LAS RADIOGRAFÍAS PERIAPICALES. 3. APOYAR CON EL PROCESO DE LIMPIEZA Y DESINFECCIÓN DEL ÁREA DE RAYOS X. 4. APOYAR EN EL PROCESO DE ESTERILIZACIÓN, LIMPIEZA Y DESINFECCIÓN DE LAS ÁREAS DE LA CLÍNICA ODONTOLÓGICA.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</si>
  <si>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OAG-VAD-0724</t>
  </si>
  <si>
    <t>LA PRESENTE ORDEN TIENE POR OBJETO: 1. APOYAR EN LA ENTREGA DE HISTORIAS CLÍNICAS Y REGISTROS 2. APOYAR EN LA ORGANIZACIÓN, ACTUALIZACIÓN Y SEGURIDAD DEL ARCHIVO DE HISTORIA CLÍNICA. 3. APOYAR CON EL REGISTRO DIARIO DE CONSULTAS DE LA CLÍNICA ODONTOLÓGICA. 4. APOYAR EN LA ATENCIÓN DE ESTUDIANTES, DOCENTES Y PÚBLICO EN GENERAL. 5. VERIFICAR EL BUEN MANEJO DE LOS RECURSOS MATERIALES DE LA CLÍNICA. 6. APOYAR EN LA VERIFICACIÓN DE LA SEGURIDAD, ORDEN Y LIMPIEZA DEL ÁREA CORRESPONDIENTE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</si>
  <si>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OPSP-VAD-0725</t>
  </si>
  <si>
    <t>LA PRESENTE ORDEN TIENE POR OBJETO: 1. APOYAR EN LA ASESORÍA DE LA PLANIFICACIÓN DEL MANEJO ADMINISTRATIVO DE LA CLÍNICA. 2. APOYAR EN EL DESARROLLO, IMPLEMENTACIÓN Y SEGUIMIENTO DE PROCESOS, Y ACTIVIDADES RELACIONADAS CON LA SEGURIDAD Y SALUD EN EL TRABAJO E HIGIENE Y SEGURIDAD INDUSTRIAL EN LA CLÍNICA ODONTOLÓGICA DE LA UNIVERSIDAD DEL MAGDALENA. 3. APOYAR EN LA ASESORÍA DE LA ELABORACIÓN DE PRESUPUESTO ANUAL DE FUNCIONAMIENTO DE LA CLÍNICA, PLANEACIÓN DE GASTOS Y OTRAS PROYECCIONES FINANCIERAS. 4. APOYAR EN MANTENER Y GESTIONAR LA DOCUMENTACIÓN Y/O REGISTROS DEL SG-SST. 5. APOYAR EN LA PLANIFICACIÓN, Y DESARROLLO DEL PLAN DE PREVENCIÓN, PREPARACIÓN ANTE EMERGENCIAS Y ANÁLISIS DE VULNERABILIDAD DE LA CLÍNICA ODONTOLÓGICA. 6. APOYAR EN EL SEGUIMIENTO AL GASTO DE INSUMOS Y EJECUCIÓN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</si>
  <si>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OAG-VAD-0726</t>
  </si>
  <si>
    <t>OAG-VAD-0727</t>
  </si>
  <si>
    <t>LA PRESENTE ORDEN TIENE POR OBJETO: 1. APOYAR EN LA RECEPCIÓN E INGRESO DE PERSONAL A CLÍNICA, ESTO INCLUYE A PACIENTES, DOCENTES, ESTUDIANTES Y PERSONAL DE APOYO. 2. APOYAR EN LA TOMA DE LOS SIGNOS Y SÍNTOMAS, MEDIANTE LA ENCUESTA DE VERIFICACIÓN A PACIENTES, DOCENTES, ESTUDIANTES, PERSONAL AUXILIAR, Y ADMINISTRATIVO DE LA CLÍNICA. 3. REALIZAR VERIFICACIÓN QUE EL PACIENTE ACUDA A LA CONSULTA ODONTOLÓGICA SIN ACOMPAÑANTE Y EVITAR LLEVAR ELEMENTOS INNECESARIOS. (EXCEPCIONES EN CASO DE MENORES DE EDAD, Y PERSONAS CON CONDICIONES ESPECIALES) 4. REALIZAR TOMA DE TEMPERATURA Y REGISTRO EN FORMATO ESTABLECIDO A PACIENTES, DOCENTES, ESTUDIANTES, PERSONAL AUXILIAR Y ADMINISTRATIVO DE LA CLÍNICA. 5. REALIZAR INDICACIÓN AL PERSONAL QUE INGRESE A LA CLÍNICA SOBRE EL PROTOCOLO DE LAVADO DE MANOS. 6. REALIZAR SEGUIMIENTO A QUE TODO EL PERSONAL ANTES DE INGRESAR A LA CLÍNICA REALICE EL PROCESO DE DESINFECCIÓN DE ZAPATOS (TAPETE). 7. APOYAR EN LA VERIFICACIÓN DEL USO OBLIGATORIO DE TAPABOCA AL INGRESO DE LA CLÍNICA. 8. RECIBIR INSTRUMENTAL CONTAMINADO, LAVADO Y EMPAQUE DEL INSTRUMENTAL EN LA CENTRAL DE ESTERILIZACIÓN, DESPUÉS DEL TURNO CLÍNICO.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</si>
  <si>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OPSP-VAD-0728</t>
  </si>
  <si>
    <t xml:space="preserve">LA PRESENTE ORDEN TIENE POR OBJETO: 1. APOYAR EN EL FORTALECIMIENTO DEL PROGRAMA DE SEGURIDAD DEL PACIENTE DE LA CLÍNICA ODONTOLÓGICA. 2. APOYAR EN EL SEGUIMIENTO Y ANALISIS AL REPORTE DE LOS EVENTOS ADVERSOS PRESENTADOS EN LA CLÍNICA ODONTOLÓGICA. 3. APOYAR EN EL SEGUIMIENTO A LOS INDICADORES DE GESTIÓN, VERIFICACIÓN Y ANÁLISIS DE DATOS DE LOS PROCESOS A CARGO. 4. APOYAR EN EL PROCESO DEL PROGRAMA DE CAPACITACIÓN Y EVALUACIÓN DEL PERSONAL AUXILIAR, DOCENTES Y ESTUDIANTES DE LA CLÍNICA ODONTOLÓGICA. 5. APOYAR LA REVISIÓN Y ACTUALIZACIÓN DE LA DOCUMENTACIÓN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</si>
  <si>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OAG-VAD-0729</t>
  </si>
  <si>
    <t>LA PRESENTE ORDEN TIENE POR OBJETO: 1.APOYAR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5. APOYAR DE LAS ACTIVIDADES QUE SE LLEVAN A CABO EN LA SECRETARÍA GENERAL. 6. APOYAR EN LAS ACTIVIDADES DE LAS CEREMONIAS DE GRADUACIÓN COLECTIVAS Y ESPECIALES. 7. APOYAR EN LAS ACTIVIDADES DE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</si>
  <si>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OAG-VAD-0730</t>
  </si>
  <si>
    <t>LA PRESENTE ORDEN TIENE POR OBJETO: 1.APOYAR EN LA ATENCIÓN A USUARIOS Y LLAMADAS TELEFÓNICA DE LA SECRETARÍA GENERAL. 2. APOYAR EN LA VERIFICACIÓN DE LA DOCUMENTACIÓN DEL PROCESO DE GRADOS (CEREMONIA COLECTIVA Y ESPECIAL). 3. APOYAR EN LA ELABORACIÓN DE OFICIOS SEGÚN LAS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EL PROCESO DE AUTENTICACIÓN DE DOCUMENTOS. 9. APOYAR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</si>
  <si>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OPSP-VAD-0731</t>
  </si>
  <si>
    <t xml:space="preserve">LA PRESENTE ORDEN TIENE POR OBJETO: 1.BRINDAR ASESORÍA Y ORIENTACIÓN EN MATERIA JURÍDICA EN EL ÁREA DE CONTRATACIÓN DE LOS PROYECTOS DE REGALÍAS QUE ESTÉN A CARGO DEL VICERRECTOR ADMINISTRATIVO. 2) REALIZAR O APOYAR LOS PROCESOS DE SELECCIÓN DE CONTRATISTAS QUE SE REQUIERAN EN LA VICERRECTORÍA ADMINISTRATIVA DE CONFORMIDAD CON EL ESTATUTO DE CONTRATACIÓN. 3) BRINDAR ORIENTACIÓN JURÍDICA, ACOMPAÑAMIENTO Y/O SEGUIMIENTO A PROCESOS PRECONTRACTUALES, CONTRACTUALES Y POS CONTRACTUALES DE LOS PROYECTOS DE REGALÍAS.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EL VICERRECTOR ADMINISTRATIVO. 9) APOYAR LA SUPERVISIÓN DE LAS ORDENES O CONTRATOS DESIGNADA DESDE LA VICERRECTORÍA ADMINISTRATIVA. 10) EMITIR CONCEPTOS JURÍDICOS VERBALES Y/O ESCRITOS SOBRE LOS ASUNTOS SOMETIDOS A SU CONSIDERACIÓN. 11) ASISTIR A LAS REUNIONES A LAS QUE SEA CONVOCADO POR EL DESPACHO DEL VICERRECTOR. 12)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</si>
  <si>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OPSP-VAD-0732</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</si>
  <si>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</si>
  <si>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OPSP-VAD-0733</t>
  </si>
  <si>
    <t xml:space="preserve">LA PRESENTE ORDEN TIENE POR OBJETO: 1. APOYAR EN LA ATENCIÓN BÁSICA, OPORTUNA Y ADECUADA EN CONSULTA COMO ODONTÓLOGO A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</si>
  <si>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OAG-VAD-0734</t>
  </si>
  <si>
    <t>LA PRESENTE ORDEN TIENE POR OBJETO: 1.APOYAR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</si>
  <si>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OAG-VAD-0735</t>
  </si>
  <si>
    <t>LA PRESENTE ORDEN TIENE POR OBJETO: 1.APOYAR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</si>
  <si>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OAG-VAD-0736</t>
  </si>
  <si>
    <t>OAG-VAD-0737</t>
  </si>
  <si>
    <t>LA PRESENTE ORDEN TIENE POR OBJETO: 1. APOYAR EN LA ORGANIZACIÓN DE INSUMOS ODONTOLÓGICOS EN ÁREA ALMACEN, INVENTARIO Y SEMAFORIZACION. 2. APOYAR EN EL BUEN MANEJO DE LOS RECURSOS MATERIALES DE LA CLÍNICA. 3. APOYAR EN LA REALIZACIÓN DE CUENTAS DE COBRO DE ACUERDO A LOS INSUMOS REQUERIDOS POR ESTUDIANTES EN AREAS CLINICAS. 4. APOYAR LA ENTREGA DE INSUMOS ODONTOLÓGICOS EN ÁREA DE RECEPCIÓN Y EN EL PUESTO DE TRABAJO A ESTUDIANTES DE PRÁCTICAS Y DOCENTES SEGÚN EL PROCEDIMIENTO A REALIZAR. 5. APOYAR EN EL BUEN MANEJO DE LOS RECURSOS MATERIALES DE LA CLÍNICA.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</si>
  <si>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OAG-VAD-0739</t>
  </si>
  <si>
    <t>MARVIN ALEXI  GARCIA RODRIGUEZ</t>
  </si>
  <si>
    <t>LA PRESENTE ORDEN TIENE POR OBJETO: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</si>
  <si>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2022/08/05</t>
  </si>
  <si>
    <t>OPSP-VAD-0740</t>
  </si>
  <si>
    <t>MIGUEL MARIANO  TORRALVO PUERTA</t>
  </si>
  <si>
    <t xml:space="preserve">LA PRESENTE ORDEN TIENE POR OBJETO: 1.APOYAR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</si>
  <si>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OPSP-VAD-0741</t>
  </si>
  <si>
    <t>NADIA JUDITH  SOLANO MARCHENA</t>
  </si>
  <si>
    <t xml:space="preserve">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</si>
  <si>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OPSP-VAD-0742</t>
  </si>
  <si>
    <t>NATALIA  RUIZ CAPATAZ</t>
  </si>
  <si>
    <t xml:space="preserve">LA PRESENTE ORDEN TIENE POR OBJETO: 1. APOYAR LA ARTICULACIÓN ENTRE BIENESTAR UNIVERSITARIO Y LOS PROGRAMAS ACADÉMICOS DE LA FACULTAD DE HUMANIDADES. 2. APOYAR A LA DIRECCIÓN DE BIENESTAR UNIVERSITARIO EN EL SEGUIMIENTO DE LOS CASOS DE ESTUDIANTES Y DOCENTES CON DIFICULTADES REPORTADOS POR LA FACULTAD DE HUMANIDADES. 3. APOYAR A LA DIRECCIÓN DE BIENESTAR UNIVERSITARIO EN LA IMPLEMENTACIÓN DE ESTRATEGIAS DE PROMOCIÓN DE LOS SERVICIOS Y ACTIVIDADES DE BIENESTAR UNIVERSITARIO EN LA FACULTAD DE HUMANIDADES. 4.  ENTREGAR DE MANERA OPORTUNA Y BAJO SU RESPONSABILIDAD LOS INFORMES QUE SE LE SOLICITEN PARA SER PRESENTADOS EN OTRAS DEPENDENCIAS, CON SOPORTES ESTADÍSTICOS. 5. DILIGENCIAR OPORTUNAMENTE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DE MANERA PRESENCIAL Y VIRTUAL, QUE REQUIERAN INFORMACIÓN SOBRE LAS DISTINTAS ÁREAS DE BIENESTAR. 8. APOYAR EN LA PROYECCIÓN DE SOLICITUDES, INFORMES Y RESPUESTAS DE DERECHO DE PETICIÓN QUE LE SEAN SOLICITADAS A LA DIRECCIÓN. 9. APOYO EN LA ELABORACIÓN DE POLÍTICAS, PROCEDIMIENTOS, PROTOCOLOS, MANUALES, GUÍAS, FORMATOS Y DEMÁS DOCUMENTOS QUE SE DEFINAN DENTRO DEL ALCANCE TÉCNICO PARA EL CUMPLIMIENTO DE LOS ESTÁNDARES DE CALIDAD.PARÁGRAFO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</si>
  <si>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OPSP-VAD-0743</t>
  </si>
  <si>
    <t>ORLANDO SANTIAGO  MORENO BARRIGA</t>
  </si>
  <si>
    <t xml:space="preserve">LA PRESENTE ORDEN TIENE POR OBJETO: 1. APOYAR EN LA ATENCIÓN BÁSICA, OPORTUNA Y ADECUADA EN CONSULTA COMO MEDICO DEPORTOLOGO A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TRABAJO.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7. APOYAR AL SUPERVISOR EN LA ACTUALIZACIÓN DEL INVENTARIO DE LOS EQUIPOS E INSUMOS DE SALUD Y GARANTIZAR EL BUEN USO DE LOS MISMOS. 8. APOYAR EN LA ATENCIÓN, SEGUIMIENTO Y CONTROL A TRAVÉS DE MEDIOS TECNOLÓGICOS, A LA COMUNIDAD UNIVERSITARIA QUE LO REQUIERA DE ACUERDO A SU ESPECIALIDAD.PARÁGRAFO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</si>
  <si>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OAG-VAD-0744</t>
  </si>
  <si>
    <t>SIGIFREDO  GARCIA FUENTES</t>
  </si>
  <si>
    <t>OAG-VAD-0745</t>
  </si>
  <si>
    <t>STEVEN DANIEL  CODINA CANTILLO</t>
  </si>
  <si>
    <t>LA PRESENTE ORDEN TIENE POR OBJETO: 1. APOYAR EN LA CONSOLIDACIÓN DE LAS ESTADÍSTICAS DE LAS ÁREAS ADSCRITAS A BIENESTAR UNIVERSITARIO. 2. APOYAR EN LA ORGANIZACIÓN DE LAS PRUEBAS DE TALENTO CULTURAL Y DEPORTIVO PARA LOS ASPIRANTES DE LA UNIVERSIDAD. 3. APOYAR EN LA CONSOLIDACIÓN Y REVISIÓN DE LOS INFORMES DE LOS DIFERENTES GRUPOS CULTURALES Y DEPORTIVOS DE LA UNIVERSIDAD. 4. REALIZAR INFORMES MENSUALES SOBRE LAS ACTIVIDADES DESARROLLADAS Y PLANEADAS EN EL PLAN DE TRABAJO, PARA VERIFICACIÓN Y EVALUACIÓN DEL CUMPLIMIENTO DE LAS METAS PROPUESTAS. 5. APOYAR EN LA LOGÍSTICA DE LOS EVENTOS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</si>
  <si>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OAG-VAD-0746</t>
  </si>
  <si>
    <t>CARLOS LUIS  FONSECA MENDOZA</t>
  </si>
  <si>
    <t>LA PRESENTE ORDEN TIENE POR OBJETO: 1.APOYAR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</si>
  <si>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OPSP-VAD-0747</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</si>
  <si>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</si>
  <si>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LOS MIEMBROS DE LA COMUNIDAD UNIVERSITARIA. 3. ASESORAR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</si>
  <si>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OAG-VAD-0748</t>
  </si>
  <si>
    <t>MARVI LAIDYS  CAICEDO OSPINA</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</si>
  <si>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</si>
  <si>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OPSP-VAD-0749</t>
  </si>
  <si>
    <t>DIEGO  TORRES SOTO</t>
  </si>
  <si>
    <t xml:space="preserve">LA PRESENTE ORDEN TIENE POR OBJETO: 1.ASESORAR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APOYAR CON EL TRÁMITE DE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</si>
  <si>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GIOVANNA SIMANCA TINOCO</t>
  </si>
  <si>
    <t>OPSP-VAD-0750</t>
  </si>
  <si>
    <t>GIOVANNA MARIA  SIMANCAS TINOCO</t>
  </si>
  <si>
    <t xml:space="preserve">LA PRESENTE ORDEN TIENE POR OBJETO: 1. ASESORAR Y ORIENTAR JURÍDICA, ÉTICA Y ACADÉMICAMENTE A LOS ESTUDIANTES DEL CONSULTORIO JURÍDICO Y CENTRO DE CONCILIACIÓN. 2. ASESORAR A LOS ESTUDIANTES ANTES DE LA REALIZACIÓN DE LOS CONCEPTOS JURÍDICOS, POR SOLICITUD DE LOS MISMOS. 3. APOYAR CON LA REVISIÓN DE CONCEPTOS PRESENTADOS POR LOS ESTUDIANTES Y ORIENTAR SOBRE EL PROCEDIMIENTO A SEGUIR EN RELACIÓN CON LA CONSULTA. 4. APOYAR Y ASESORAR LA INTERVENCIONES QUE LOS ESTUDIANTES DEL CONSULTORIO JURÍDICO DEBAN REALIZAR EN AUDIENCIAS O DILIGENCIAS JUDICIALES. 5. INTERACTUAR Y APOYAR EN EL CUMPLIMIENTO DE LAS RESPONSABILIDADES DE LA DIRECCIÓN DEL CONSULTORIO JURÍDICO Y CENTRO DE CONCILIACIÓN POR EL NORMAL Y CORRECTO DESEMPEÑO DE LAS ACTIVIDADES QUE REALICE, DE LOS ELEMENTOS Y MATERIALES DIDÁCTICOS A SU CARGO. 6. APOYAR CON LA VIGILANCIA Y CONTROL DE LAS ACTUACIONES DESPLEGADAS POR ESTUDIANTES EN LAS CONSULTAS Y PROCESOS QUE CORRESPONDEN A SU ESPECIALIDAD Y QUE EL CONSULTORIO JURÍDICO ASUMA POR COMPETENCIA. 7. APOYAR EN EL ESTABLECIMIENTO Y CUMPLIMIENTO DE HORARIO DE ATENCIÓN PRESENCIAL A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REALIZAR ACOMPAÑAMIENTO A LAS JORNADAS DE ATENCIÓN JURÍDICA O BRIGADAS QUE SE PROGRAMEN EN EL CONSULTORIO JURÍDICO Y CENTRO DE CONCILIACIÓN. 10. APOYAR EN LA ATENCIÓN DIRECTA A LOS USUARIOS DE SERVICIO, CUANDO LAS CIRCUNSTANCIAS LO AMERITEN. 11. APOYAR Y ASESORAR EN LA PLANEACIÓN Y EJECUCIÓN DEL CALENDARIO DE ACTIVIDADES ACADÉMICAS, DE INVESTIGACIÓN Y DE EXTENSIÓN DEL CONSULTORIO JURÍDICO Y CENTRO DE CONCILIACIÓN, EN LO QUE CORRESPONDA A SU ÁREA. 12. ASISTIR A LAS REUNIONES QUE SE PROGRAMEN POR LA FACULTAD DE HUMANIDADES, DIRECCIÓN DE PROGRAMA Y DIRECCIÓN DE CONSULTORIO JURÍDICO Y CENTRO DE CONCILIACIÓN, SIEMPRE QUE SE RECIBA CITACIÓN PREVIA PARA LAS MISMAS.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</si>
  <si>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CHRISTIAN RODRIGUEZ</t>
  </si>
  <si>
    <t>OPSP-VAD-0751</t>
  </si>
  <si>
    <t>JUAN CARLOS  BERNIER TAPIA</t>
  </si>
  <si>
    <t xml:space="preserve">LA PRESENTE ORDEN TIENE POR OBJETO: 1. APOYAR EN EL SEGUIMIENTO DE LOS RECAUDOS DE LAS PRINCIPALES FUENTES DE FINANCIACIÓN DEL PRESUPUESTO DE LA INSTITUCIÓN . 2. APOYAR EN LAS SOLICITUDES AL GRUPO DE PRESUPUESTO DE LOS INFORMES DE EJECUCIONES PRESUPUESTALES DE INGRESOS Y EGRESOS ELABORADOS TRIMESTRALMENTE PARA ENVIARLOS A LA OFICINA ASESORA DE PLANEACIÓN PARA SU PUBLICACIÓN EN LA PÁGINA DE TRANSPARENCIA Y ACCESO A INFORMACIÓN PÚBLICA. 3. APOYAR EN LAS SOLICITUDES AL GRUPO DE CONTABILIDAD DE LOS ESTADOS FINANCIEROS DEFINITIVOS ELABORADOS MENSUALMENTE PARA ENVIARLOS A LA OFICINA ASESORA DE PLANEACIÓN PARA SU PUBLICACIÓN EN LA PÁGINA DE TRANSPARENCIA Y ACCESO A INFORMACIÓN PÚBLICA. 4.  APOYAR EN EL DILIGENCIAMIENTO DE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</si>
  <si>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OPSP-VAD-0752</t>
  </si>
  <si>
    <t>LILIAN  ZARATE MONROY</t>
  </si>
  <si>
    <t xml:space="preserve">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</si>
  <si>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OPSP-VAD-0753</t>
  </si>
  <si>
    <t>MARIA DEL CARMEN  PINZON MAHECHA</t>
  </si>
  <si>
    <t xml:space="preserve">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</si>
  <si>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OPSP-VAD-0754</t>
  </si>
  <si>
    <t>JUAN CARLOS  BLANCO NAVARRO</t>
  </si>
  <si>
    <t>LA PRESENTE ORDEN TIENE POR OBJETO: 1. APOYAR A LA DIRECCIÓN FINANCIERA EN EL RECIBO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CON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DE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</si>
  <si>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OPSP-VAD-0755</t>
  </si>
  <si>
    <t>ALVARO JOSE  MENDEZ NAVARRO</t>
  </si>
  <si>
    <t xml:space="preserve">LA PRESENTE ORDEN TIENE POR OBJETO: 1. ASESORAR A LA DIRECCIÓN FINANCIERA EN LA PROYECCIÓN DE RESPUESTAS DE PETICIONES, QUEJAS O RECLAMOS DE ENTES EXTERNOS. 2. EMITIR CONCEPTOS JURÍDICOS FRENTE A CONSULTAS POR PARTE DE LOS JEFES DE GRUPO DE LA DIRECCIÓN FINANCIERA. 3. REVISAR LAS PROYECCIONES DE LAS RESOLUCIONES DE PAGO ELABORADAS POR LA DIRECCIÓN FINANCIERA 4. ASESORAR AL DIRECTOR FINANCIERO EN LA REVISIÓN DE LOS PROYECTOS DE REFORMA A LOS PROCEDIMIENTOS DEL PROCESO FINANCIERO. 5. REALIZAR LOS ANÁLISIS FINANCIEROS, JURÍDICOS Y TRIBUTARIOS QUE SOLICITE EL DIRECTOR DE LA DEPENDENCIA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</si>
  <si>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OPSP-VAD-0756</t>
  </si>
  <si>
    <t>ALVARO  MONTERO MERCADO</t>
  </si>
  <si>
    <t xml:space="preserve">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</si>
  <si>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OPSP-VAD-0757</t>
  </si>
  <si>
    <t>NATALY JINETH  MALDONADO COHEN</t>
  </si>
  <si>
    <t>LA PRESENTE ORDEN TIENE POR OBJETO: 1. APOYAR EN EL ACOPIO, ORGANIZACIÓN Y SISTEMATIZACIÓN DE LA INFORMACIÓN RELACIONADA CON LOS PROCESOS DE AUTOEVALUACIÓN EN LOS PROGRAMAS ADSCRITOS A LA FACULTAD DE CIENCIAS DE LA EDUCACIÓN 2.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</si>
  <si>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JOSE MANUEL PACHECO RICAURTE </t>
  </si>
  <si>
    <t>OAG-VAD-0758</t>
  </si>
  <si>
    <t>MEINER DE JESUS  NORIEGA SAUMETH</t>
  </si>
  <si>
    <t>LA PRESENTE ORDEN TIENE POR OBJETO: 1.APOYAR EN LA ROTULACIÓN, ASÍ COMO SELLAR Y PREPARAR EL MATERIAL FÍSICAMENTE PARA PRESTAR EL SERVICIO. 2. APOYAR Y CATALOGAR, ASÍ COMO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DE METADATOS EN ALMA Y PRIMO, CUANDO SE ENCUENTREN INCONSISTENCIAS EN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</si>
  <si>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JULIO VEGA BAQUERO</t>
  </si>
  <si>
    <t>OPSP-VAD-0759</t>
  </si>
  <si>
    <t>CRISTHIAN CAMILO  SUAREZ IBAÑEZ</t>
  </si>
  <si>
    <t xml:space="preserve">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</si>
  <si>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OAG-VAD-0760</t>
  </si>
  <si>
    <t>GINA MARTHA  ADARRAGA GOMEZ</t>
  </si>
  <si>
    <t>LA PRESENTE ORDEN TIENE POR OBJETO: 1.APOYAR EN EL PROCESO DE IMPLEMENTACIÓN DE LEGANTO. 2. APOYAR EL PROCESO DE VALIDACIÓN DE RECUPERACIÓN DE INFORMACIÓN EN LOS SISTEMAS DE INFORMACIÓN ALMA, PRIMO VE, REPOSITORIO DIGITAL INSTITUCIONAL Y LEGANTO. 3. APOYAR EL PROCESO DE CAPACITACIONES A ESTUDIANTES Y DOCENTES EN EL USO DE BASES DE DATOS ELECTRÓNICAS, REPOSITORIO DIGITAL INSTITUCIONAL Y GESTORES BIBLIOGRÁFICOS. 4. BRINDAR ORIENTACIÓN A LOS USUARIOS ACERCA DE CÓMO ACCEDER A LOS SERVICIOS DE LA BIBLIOTECA. 5. APOYAR EN EL PROCESO DE ALIMENTACIÓN Y FLUJO DE TRABAJO DEL REPOSITORIO DIGITAL INSTITUCIONAL. 6. APOYAR EN LAS BÚSQUEDAS DE INFORMACIÓN EN LAS BASES DE DATOS PARA LOS INFORMES A LOS PROGRAMAS ACADÉMICOS, PARA VISITA DE PARES CUANDO HAYA RENOVACIÓN DE REGISTROS CALIFICADOS Y/O ACREDITACIÓN POR ALTA CALIDAD. 7. APOYAR LOS PROCESOS DE DESARROLLO DE COLECCIONES BIBLIOGRÁFICAS. 8. APOYAR LOS PROCESOS DE DIGITALIZACIÓN DE TRABAJOS DE GRADO. 9. APOYAR CON LA ATENCIÓN DE USUARIOS EN EL SERVICIO DE SALAS VIRTUALES. 10. APOYAR CON LA UBICACIÓN DE MATERIAL BIBLIOGRÁFICO EN ESTANTERÍAS E INVENTARIO DE COLECCIONES. 11. APOYAR EN EL PROCESO DE INSTALACIÓN DE TAG (RFID) A LOS MATERIALES.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</si>
  <si>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OAG-VAD-0761</t>
  </si>
  <si>
    <t>GERARDO ALFREDO  CODINA CANTILLO</t>
  </si>
  <si>
    <t>LA PRESENTE ORDEN TIENE POR OBJETO: 1. APOYAR EN EL PROCESO DE IMPLEMENTACIÓN DE LEGANTO. 2. APOYAR EL PROCESO DE VALIDACIÓN DE RECUPERACIÓN DE INFORMACIÓN EN LOS SISTEMAS DE INFORMACIÓN ALMA, PRIMO VE, REPOSITORIO DIGITAL INSTITUCIONAL Y LEGANTO. 3. APOYAR EL PROCESO DE CAPACITACIONES A ESTUDIANTES Y DOCENTES EN EL USO DE BASES DE DATOS ELECTRÓNICAS, REPOSITORIO DIGITAL INSTITUCIONAL Y GESTORES BIBLIOGRÁFICOS. 4. BRINDAR ORIENTACIÓN A LOS USUARIOS ACERCA DE CÓMO ACCEDER A LOS SERVICIOS DE LA BIBLIOTECA. 5. APOYAR EN EL PROCESO DE ALIMENTACIÓN Y FLUJO DE TRABAJO DEL REPOSITORIO DIGITAL INSTITUCIONAL. 6. APOYAR EN LAS BÚSQUEDAS DE INFORMACIÓN EN LAS BASES DE DATOS PARA LOS INFORMES A LOS PROGRAMAS ACADÉMICOS, PARA VISITA DE PARES CUANDO HAYA RENOVACIÓN DE REGISTROS CALIFICADOS Y/O ACREDITACIÓN POR ALTA CALIDAD. 7. APOYAR LOS PROCESOS DE DESARROLLO DE COLECCIONES BIBLIOGRÁFICAS. 8. APOYAR LOS PROCESOS DE DIGITALIZACIÓN DE TRABAJOS DE GRADO. 9. APOYAR CON LA ATENCIÓN DE USUARIOS EN EL SERVICIO DE SALAS VIRTUALES. 10. APOYAR CON LA UBICACIÓN DE MATERIAL BIBLIOGRÁFICO EN ESTANTERÍAS E INVENTARIO DE COLECCIONES. 11. APOYAR EN EL PROCESO DE INSTALACIÓN DE TAG (RFID) A LOS MATERIALES.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</si>
  <si>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OAG-VAD-0762</t>
  </si>
  <si>
    <t>CHRISTHIAN CAMILO  NUÑEZ GARCIA</t>
  </si>
  <si>
    <t>LA PRESENTE ORDEN TIENE POR OBJETO: 1.  APOYAR EN EL PROCESO DE IMPLEMENTACIÓN DE LEGANTO. 2. APOYAR EL PROCESO DE VALIDACIÓN DE RECUPERACIÓN DE INFORMACIÓN EN LOS SISTEMAS DE INFORMACIÓN ALMA, PRIMO VE, REPOSITORIO DIGITAL INSTITUCIONAL Y LEGANTO. 3. APOYAR EL PROCESO DE CAPACITACIONES A ESTUDIANTES Y DOCENTES EN EL USO DE BASES DE DATOS ELECTRÓNICAS, REPOSITORIO DIGITAL INSTITUCIONAL Y GESTORES BIBLIOGRÁFICOS. 4. BRINDAR ORIENTACIÓN A LOS USUARIOS ACERCA DE CÓMO ACCEDER A LOS SERVICIOS DE LA BIBLIOTECA. 5. APOYAR EN EL PROCESO DE ALIMENTACIÓN Y FLUJO DE TRABAJO DEL REPOSITORIO DIGITAL INSTITUCIONAL. 6. APOYAR EN LAS BÚSQUEDAS DE INFORMACIÓN EN LAS BASES DE DATOS PARA LOS INFORMES A LOS PROGRAMAS ACADÉMICOS, PARA VISITA DE PARES CUANDO HAYA RENOVACIÓN DE REGISTROS CALIFICADOS Y/O ACREDITACIÓN POR ALTA CALIDAD. 7. APOYAR LOS PROCESOS DE DESARROLLO DE COLECCIONES BIBLIOGRÁFICAS. 8. APOYAR LOS PROCESOS DE DIGITALIZACIÓN DE TRABAJOS DE GRADO. 9. APOYAR CON LA ATENCIÓN DE USUARIOS EN EL SERVICIO DE SALAS VIRTUALES. 10. APOYAR CON LA UBICACIÓN DE MATERIAL BIBLIOGRÁFICO EN ESTANTERÍAS E INVENTARIO DE COLECCIONES. 11. APOYAR EN EL PROCESO DE INSTALACIÓN DE TAG (RFID) A LOS MATERIALES.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</si>
  <si>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OPSP-VAD-0763</t>
  </si>
  <si>
    <t>CARLOS MANUEL  ARIZA GUERRERO</t>
  </si>
  <si>
    <t xml:space="preserve">LA PRESENTE ORDEN TIENE POR OBJETO: 1. APOYAR AL GRUPO DE ESTAMPILLA EN LA ELABORACIÓN DE CRONOGRAMA DE AUDITORÍAS, MESAS DE TRABAJO Y CAPACITACIONES 2. IDENTIFICAR LOS CONTRIBUYENTES EN LA BASE DE DATOS DEL DEPARTAMENTO. 3. APOYAR AL GRUPO DE ESTAMPILLA EN LA VERIFICACIÓN DE LOS PAGOS REALIZADOS POR LOS CONTRIBUYENTES DE LA ESTAMPILLA Y SU GIRO OPORTUNO A LA UNIVERSIDAD. 4. REVISAR Y ANALIZAR LA BASE DE INFORMACIÓN DE RECAUDO CON RESPECTO A LO REPORTADO POR LA FIDUCIARIA Y LO REPORTADO POR LAS ENTIDADES. 5. APOYAR AL GRUPO DE ESTAMPILLA EN LA REVISIÓN DE LA CLASIFICACIÓN DE LOS HALLAZGOS GENERADOS POR LAS AUDITORIAS. 6. ELABORAR INFORMES PERIÓDICOS DEL COMPORTAMIENTO DEL RECAUDO Y EJECUCIÓN DE LAS ESTAMPILLAS DEPARTAMENTALES. 7. PARTICIPAR EN LAS MESAS DE TRABAJO DEL PROCESO AUDITOR. 8. APOYAR AL GRUPO DE ESTAMPILLA EN LA SALVAGUARDA DE LA INFORMACIÓN OBTENIDA EN EL PROCESO DE AUDITORÍA Y GUARDAR LA DEBIDA RESERVA. 9. ASESORAR RESPECTO DE LA SOLICITUD DE DOCUMENTOS A LAS ENTIDADES REQUERIDOS PARA EL DESARROLLO DE LAS ACTIVIDADES EN EL PROCESO AUDITOR. 10. APOYAR AL GRUPO DE ESTAMPILLA EN LA VERIFICACIÓN Y ANÁLISIS DE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APOYAR AL GRUPO DE ESTAMPILLA EN LA IDENTIFICACIÓN Y VERIFICACIÓN DE ENTIDADES QUE INCUMPLEN CON TODAS LA ORDENANZA OBJETO DEL CONVENIO. 16. APOYAR AL GRUPO DE ESTAMPILLA EN LA VERIFICACIÓN DE LA INFORMACIÓN QUE SE PRESENTE EN LAS MESAS DE TRABAJO Y LAS RESPECTIVAS RECLAMACIONES A LOS ENTES AUDITADOS ES CONFIABLE. 17. REALIZAR ASESORÍA FINANCIERA A LA COORDINACIÓN DEL GRUPO DE ESTAMPILLA. 18. PROYECTAR RESPUESTA DE LOS REQUERIMIENTOS EMITIDOS POR LOS DIFERENTES ENTES DE CONTROL. 19. APOYAR AL GRUPO DE ESTAMPILLA EN LA ELABORACIÓN Y PLANIFICACIÓN DE LOS CRONOGRAMAS DE VIAJES A LOS MUNICIPIOS ASIGNADOS AL GRUPO DE FACILITADORES. 20. ASESORAR A LA COORDINACIÓN EN ACCIONES ENCAMINADAS AL PLAN DE MEJORAMIENTO DEL RECAUDO DE LOS RECURSOS Y LOS REGISTROS DE INFORMACIÓN DE LA ESTAMPILLA EN BENEFICIO DE LA UNIVERSIDAD. 21. APOYAR AL GRUPO DE ESTAMPILLA EN LA CONSOLIDACIÓN DE LA DOCUMENTACIÓN PARA LA LEGALIZACIÓN DEL COBRO DE LOS RECURSOS DEL CONVENIO POR PARTE DE LA GOBERNACIÓN DEL MAGDALENA Y HACER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</si>
  <si>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OPSP-VAD-0764</t>
  </si>
  <si>
    <t>LUIS CARLOS  LOPEZ OLIVERO</t>
  </si>
  <si>
    <t xml:space="preserve">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</si>
  <si>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OPSP-VAD-0765</t>
  </si>
  <si>
    <t>GISELLE ANDREA  VITOLA GRANADOS</t>
  </si>
  <si>
    <t xml:space="preserve">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 PROYECTAR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</si>
  <si>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OPSP-VAD-0766</t>
  </si>
  <si>
    <t>JORGE LUIS  REY ESCOBAR</t>
  </si>
  <si>
    <t xml:space="preserve">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</si>
  <si>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OPSP-VAD-0767</t>
  </si>
  <si>
    <t>CLAUDIA MILENA  KATIME ZUÑIGA</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</si>
  <si>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</si>
  <si>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OAG-VAD-0768</t>
  </si>
  <si>
    <t>TEODOSIA  VERGARA VENERA</t>
  </si>
  <si>
    <t>OAG-VAD-0769</t>
  </si>
  <si>
    <t>LUIS ANGEL  ACOSTA MARTINEZ</t>
  </si>
  <si>
    <t>LA PRESENTE ORDEN TIENE POR OBJETO: 1.  APOYAR EN EL MANTENIMIENTO DEL ESTADO DE LOS EQUIPOS, Y MOBILIARIOS QUE HACEN PARTE DE LA DOTACIÓN DE LA CLINICA ODONTOLÓGICA. 2. APOYAR EL SEGUIMIENTO DEL ESTADO Y BUEN USO DE LOS EQUIPOS RADIOLÓGICOS. 3. ELABORAR, ACTUALIZAR Y REALIZAR SEGUIMIENTO DE LAS HOJAS DE VIDA DE LOS EQUIPOS 4. APOYAR EN LA ATENCION Y BUEN FUNCIONAMIENTO DE LA PRECLINICA.5. APOYAR EL SEGUIMIENTO DEL ESTADO DE LOS EQUIPOS Y LA OPERACION NORMAL DE LOS ESPACIOS ACADEMINICOS DE APOYO AL PROGRAMA DE ODONTOLOGIA.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</si>
  <si>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OAG-VAD-0770</t>
  </si>
  <si>
    <t>MILENA PATRICIA  TOVAR LUNA</t>
  </si>
  <si>
    <t>LA PRESENTE ORDEN TIENE POR OBJETO: 1. APOYAR EN LA ENTREGA DE LAS HISTORIAS CLÍNICAS Y REGISTROS. 2. APOYAR EN LA ORGANIZACIÓN, ACTUALIZACIÓN Y SEGURIDAD DEL ARCHIVO DE HISTORIA CLÍNICA. 3. APOYAR EN LA REALIZACIÓN  DEL REGISTRO DIARIO DE CONSULTAS DE LA CLÍNICA ODONTOLÓGICA. 4. APOYAR EN LA ATENCIÓN DE ESTUDIANTES, DOCENTES Y PÚBLICO EN GENERAL. 5. APOYAR EN LA VERIFIACIÓN DEL BUEN MANEJO DE LOS RECURSOS MATERIALES DE LA CLÍNICA. 6. APOYAR EN LA VERIFIACIÓN DE LA SEGURIDAD, ORDEN Y LIMPIEZA DEL ÁREA DE TRABAJO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</si>
  <si>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OAG-VAD-0771</t>
  </si>
  <si>
    <t>BLEIDIS SULAYS  ACOSTA PALACIO</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</si>
  <si>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</si>
  <si>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OAG-VAD-0772</t>
  </si>
  <si>
    <t>CLAUDIA MILENA  VALENCIA PEREZ</t>
  </si>
  <si>
    <t>LA PRESENTE ORDEN TIENE POR OBJETO: 1. APOYAR A LA DIRECCIÓN TÉCNICA DEL PROGRAMA DE ODONTOLOGÍA EN LA ENTREGA DE HISTORIAS CLÍNICAS Y REGISTROS 2. APOYAR A LA DIRECCIÓN TÉCNICA DEL PROGRAMA DE ODONTOLOGÍA EN LA ORGANIZACIÓN, ACTUALIZACIÓN Y SEGURO DEL ARCHIVO DE HISTORIA CLÍNICA. 3. LLEVAR EL REGISTRO DIARIO DE CONSULTAS DE LA CLÍNICA ODONTOLÓGICA. 4. APOYAR A LA DIRECCIÓN TÉCNICA DEL PROGRAMA DE ODONTOLOGÍA EN LA ATENCIÓN DE ESTUDIANTES, DOCENTES Y PÚBLICO EN GENERAL. 5. APOYAR A LA DIRECCIÓN TÉCNICA DEL PROGRAMA DE ODONTOLOGÍA EN LA VERIFICACIÓN DEL BUEN MANEJO DE LOS RECURSOS MATERIALES DE LA CLÍNICA. 6. APOYAR A LA DIRECCIÓN TÉCNICA DEL PROGRAMA DE ODONTOLOGÍA EN LA VERIFICACIÓN DE LA SEGURIDAD, ORDEN Y LIMPIEZA DEL ÁREA DE TRABAJO EN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</si>
  <si>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OAG-VAD-0773</t>
  </si>
  <si>
    <t>ROSALBA ESTHER  JIMENEZ MOSS</t>
  </si>
  <si>
    <t>LA PRESENTE ORDEN TIENE POR OBJETO: 1.APOYAR EN LA RECEPCIÓN E INGRESO DE PERSONAL A CLÍNICA, ESTO INCLUYE A PACIENTES, DOCENTES, ESTUDIANTES Y PERSONAL DE APOYO. 2. APOYAR EN LA TOMA DE LOS SIGNOS Y SÍNTOMAS, MEDIANTE LA ENCUESTA DE VERIFICACIÓN A PACIENTES, DOCENTES, ESTUDIANTES, PERSONAL AUXILIAR, Y ADMINISTRATIVO DE LA CLÍNICA. 3. REALIZAR VERIFICACIÓN QUE EL PACIENTE ACUDA A LA CONSULTA ODONTOLÓGICA SIN ACOMPAÑANTE Y EVITAR LLEVAR ELEMENTOS INNECESARIOS. (EXCEPCIONES EN CASO DE MENORES DE EDAD, Y PERSONAS CON CONDICIONES ESPECIALES) 4. REALIZAR TOMA DE TEMPERATURA Y REGISTRO EN FORMATO ESTABLECIDO A PACIENTES, DOCENTES, ESTUDIANTES, PERSONAL AUXILIAR Y ADMINISTRATIVO DE LA CLÍNICA. 5. REALIZAR INDICACIÓN AL PERSONAL QUE INGRESE A LA CLÍNICA SOBRE EL PROTOCOLO DE LAVADO DE MANOS. 6. REALIZAR SEGUIMIENTO A QUE TODO EL PERSONAL ANTES DE INGRESAR A LA CLÍNICA REALICE EL PROCESO DE DESINFECCIÓN DE ZAPATOS (TAPETE). 7. APOYAR EN LA VERIFICACIÓN DEL USO OBLIGATORIO DE TAPABOCA AL INGRESO DE LA CLÍNICA. 8. RECIBIR INSTRUMENTAL CONTAMINADO, LAVADO Y EMPAQUE DEL INSTRUMENTAL EN LA CENTRAL DE ESTERILIZACIÓN, DESPUÉS DEL TURNO CLÍNICO.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</si>
  <si>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OAG-VAD-0774</t>
  </si>
  <si>
    <t>YELITZA PAOLA   GRANADOS CUAO</t>
  </si>
  <si>
    <t>LA PRESENTE ORDEN TIENE POR OBJETO: 1. APOYAR EL CUMPLIMIENTO DEL PROCESO DE ESTERILIZACIÓN DE LA CLÍNICA ODONTOLÓGICA. 2. APOYAR EN LA ENTREGA OPORTUNA DEL INSTRUMENTAL ESTERILIZADO A LOS ESTUDIANTES DE PRÁCTICAS CLÍNICA. 3. APOYAR EN EL CUMPLIMIENTO DE LAS NORMAS, PROTOCOLOS Y GUÍAS DE PREVENCIÓN ESTABLECIDAS PARA MANTENIMIENTO, CONSERVACIÓN Y DESARROLLO DE LA SALUD INDIVIDUAL Y COLECTIVA. 4. APOYAR EN LOS COMITÉS DE INFECCIONES, DE CALIDAD Y SEGURIDAD DEL PACIENTE.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</si>
  <si>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OAG-VAD-0775</t>
  </si>
  <si>
    <t>KARELYS  BRUGES CHARRIS</t>
  </si>
  <si>
    <t>LA PRESENTE ORDEN TIENE POR OBJETO: 1. APOYAR EN LA ENTREGA DE INSUMOS ODONTOLÓGICOS EN ÁREA DE RECEPCIÓN A ESTUDIANTES DE PRÁCTICAS Y DOCENTES SEGÚN EL PROCEDIMIENTO A REALIZAR. 2. APOYAR EN LA ENTREGA DE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 Y EL BUEN MANEJO. 7. APOYAR EN LA DESINFECCIÓN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</si>
  <si>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OAG-VAD-0776</t>
  </si>
  <si>
    <t>LA PRESENTE ORDEN TIENE POR OBJETO: 1. ORGANIZAR INFORMACIÓN PARA INFORMES DE TALLERES DE FORTALECIMIENTO EN COMPETENCIAS GENÉRICAS. 2. ORGANIZAR LA DOCUMENTACIÓN Y GENERAR LISTADOS DE ESTUDIANTES MATRICULADOS. 3. APOYAR LA GENERACIÓN Y PROYECCIÓN DE INFORME SOBRE EL ÁREA DE FORMACIÓN HUMANÍSTICA Y CIUDADANA Y ELECTIVAS INTEGRALES. 4. PRESENTAR INFORMES REQUERIDOS. 5. APOYAR EL CARGUE DE ESPACIOS EN EL SIARE. 6. APOYAR EL CARGUE DE ASIGNACIÓN Y APOYO A DOCENTE. 7. APOYAR EN LA CREACIÓN Y TABULACIÓN DE ENCUESTAS. 8. APOYAR GENERACIÓN DE INFORME DEL SNIES. 9. APOYAR EN LA ATENCIÓN AL PÚBLICO EN GENERAL; A TRAVÉS DE LOS DIFERENTES CANALES DE COMUNICACIÓN YA SEA DE MANERA PRESENCIAL, TELEFÓNICA O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</si>
  <si>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2022/08/09</t>
  </si>
  <si>
    <t>OAG-VAD-0777</t>
  </si>
  <si>
    <t>LA PRESENTE ORDEN TIENE POR OBJETO: 1. APOYAR A LA DIRECCIÓN DEL DEPARTAMENTO DE ESTUDIOS GENERALES EN EL DESARROLLO DE ACTIVIDADES ADMINISTRATIVAS. 2. APOYAR EN LA ASIGNACIÓN DOCENTE. 3. APOYAR EN EL DESARROLLO DE ESTRUCTURACIÓN Y GENERACIÓN DE INFORMES SOLICITADOS A LA DEPENDENCIA. 4. APOYAR EN LA ATENCIÓN AL PÚBLICO EN GENERAL;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APOYAR EN LA ACTUALIZACIÓN DE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13. ELABORAR Y REMITIR INFORMES DE EVALUACIÓN Y SEGUIMIENTO DE AYUDANTES ACADÉMICOS Y ADMINISTRATIVOS. 14. APOYAR EL CONTROL Y SEGUIMIENTO DE LA ENTREGA DE REPORTES DE ASISTENCIAS A LOS DOCENTES DE FORMACIÓN GENERAL E INTEGRAL. 15. APOYAR EN LA LOGÍSTICA DE LOS TALLERES DE FORTALECIMIENTO EN COMPETENCIAS GENÉRICAS. 16. APOYAR EN LA LOGÍSTICA DE LOS PROYECTOS ESPECIALES DE LA DEPENDENCIA. 17. APOYAR EN LA CREACIÓN DE PROCEDIMIENTOS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</si>
  <si>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OAG-VAD-0778</t>
  </si>
  <si>
    <t>OAG-VAD-0779</t>
  </si>
  <si>
    <t>LA PRESENTE ORDEN TIENE POR OBJETO: 1.APOYAR EN EL FOMENTO Y DIVULGACIÓN DE LAS ACTIVIDADES DE CARÁCTER RECREATIVO, FORMATIVO Y REPRESENTATIVO PARA EL FORTALECIMIENTO DE LOS PROCESOS ARTÍSTICOS Y CULTURALES EN LA UNIVERSIDAD. 2. ASESORAR EL PROCESO LOGÍSTICO, DE PLANIFICACIÓN, DESARROLLO Y EJECUCIÓN DE CONCURSOS, FESTIVALES Y/O EVENTOS INTERNOS DEL ORDEN LOCAL, DEPARTAMENTAL, REGIONAL, NACIONAL E INTERNACIONAL DONDE PARTICIPEN LOS MIEMBROS DE LA COMUNIDAD UNIVERSITARIA. 3. APOYAR EL PROCESO LOGÍSTICO DE SELECCIÓN DE LOS BACHILLERES ASPIRANTES A LOS CUPOS ARTISTAS OFRECIDOS POR LA INSTITUCIÓN. 4. APOYAR A LA DIRECCIÓN DE BIENESTAR UNIVERSITARIO EN EL REGISTRO, ACTUALIZACIÓN Y ALMACENAMIENTO DE INFORMACIÓN. 4. DILIGENCIAR OPORTUNAMENTE DE LOS FORMATOS ESTABLECIDOS POR BIENESTAR UNIVERSITARIO EN EL SISTEMA DE GESTIÓN DE LA CALIDAD. 5. ENTREGAR OPORTUNAMENTE, INFORMES ESTADÍSTICOS DE LAS ACTIVIDADES REALIZADAS, ASÍ COMO LAS PARTICIPACIONES DE LOS ESTAMENTOS UNIVERSITARIOS EN LAS MISMAS, PARA QUE SEAN SOMETIDAS A VERIFICACIÓN Y EVALUACIÓN DEL CUMPLIMIENTO DE LAS METAS PROPUESTAS EN SU PLAN DE TRABAJO. 6.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</si>
  <si>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OPSP-VAD-0780</t>
  </si>
  <si>
    <t xml:space="preserve">LA PRESENTE ORDEN TIENE POR OBJETO: 1. APOYAR EN EL DISEÑO, IMPLEMENTACIÓN Y EJECUCIÓN DE ESTRATEGIAS QUE PROMUEVAN E INCENTIVEN LA PARTICIPACIÓN DE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EN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RECIBIR, MANTENER ACTUALIZADO Y DEVOLVER AL FINALIZAR EL SEMESTRE, EL INVENTARIO DE IMPLEMENTOS, UNIFORMES, HERRAMIENTAS Y EQUIPOS QUE LE SEAN ASIGNADOS, GARANTIZANDO EL BUEN USO DE LOS MISMOS. 5. DILIGENCIAR OPORTUNAMENTE LOS FORMATOS ESTABLECIDOS POR BIENESTAR UNIVERSITARIO EN EL SISTEMA DE GESTIÓN DE LA CALIDAD Y OTROS PROCESOS. 6. ENTREGAR OPORTUNAMENTE INFORMES ESTADÍSTICOS DE LAS ACTIVIDADES REALIZADAS, ASÍ COMO LAS PARTICIPACIONES DE LOS ESTAMENTOS UNIVERSITARIOS EN LAS MISMAS. 7. APOYAR EN LA ACTUALIZACIÓN DE LA BASE DE DATOS DE LOS ESTUDIANTES QUE GOCEN DE BECA O DESCUENTO EN EL VALOR DE LA MATRÍCULA, YA SEA POR CUPO ESPECIAL O POR HABER OCUPADO PRIMERO, SEGUNDO O TERCER LUGAR EN EVENTOS EN REPRESENTACIÓN DE LA INSTITUCIÓN. 8. APOYAR EN EL REGISTRO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LA COORDINACIÓN DEL MANTENIMIENTO DE LOS ESCENARIOS DEPORTIVOS Y ESPACIOS DE ACTIVIDAD FÍSICA. 10. APOYAR EN EL ACOMPAÑAMIENTO A LAS ACTIVIDADES REALIZADAS POR LOS INSTRUCTORES DE MANERA VIRTUAL Y PRESENCIAL EN CADA UNA DE LAS DISCIPLINAS DEPORTIVAS OFRECIDAS POR LA INSTITUCIÓN. 11.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ATENCIÓN TELEFÓNICA Y PRESENCIAL A LOS MIEMBROS DE LA COMUNIDAD UNIVERSITARIA QUE REQUIERAN INFORMACIÓN SOBRE LOS DISTINTOS SERVICIOS DE BIENESTAR UNIVERSITARIO. 13. APOYAR EN LA SUPERVISIÓN DE LAS ACTIVIDADES REALIZADAS EN EL ÁREA DE DEPORTES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</si>
  <si>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OAG-VAD-0781</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</si>
  <si>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</si>
  <si>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OPSP-VAD-0782</t>
  </si>
  <si>
    <t xml:space="preserve">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DILIGENCIAR LOS FORMATOS DEL PROCESO "BIENESTAR UNIVERSITARIO" EN EL SISTEMA DE GESTIÓN DE CALIDAD. 7.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8.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10. APOYAR EN LA ATENCIÓN TELEFÓNICA Y PRESENCIAL A LOS MIEMBROS DE LA COMUNIDAD UNIVERSITARIA QUE REQUIERAN INFORMACIÓN SOBRE LOS SERVICIOS DE BIENESTAR. 11. REALIZAR ACTIVIDADES DOCENTE ASISTENCIALES BAJO LA MODALIDAD DE SUPERVISIÓN DE PRÁCTICAS FORMATIVAS A LOS ESTUDIANTES DE LA FACULTAD DE CIENCIAS DE LA SALUD DE LA UNIVERSIDAD DEL MAGDALENA. 12. APOYAR EN LA VALIDACIÓN Y VERIFICACIÓN DE LA VERACIDAD DE LAS INCAPACIDADES DE LOS ESTUDIANTES, TENIENDO EN CUENTA LA REGLAMENTACIÓN EXISTENTE PARA TAL EFECTO. 13.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</si>
  <si>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OAG-VAD-0783</t>
  </si>
  <si>
    <t>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RECIBIR, MANTENER ACTUALIZADO Y DEVOLVER AL FINALIZAR EL SEMESTRE ACADÉMICO, EL INVENTARIO DE IMPLEMENTOS, UNIFORMES, HERRAMIENTAS Y EQUIPOS QUE LE SEAN ASIGNADOS, GARANTIZANDO EL BUEN USO DE LOS MISMOS. 6. DILIGENCIAR OPORTUNAMENTE LOS FORMATOS ESTABLECIDOS POR BIENESTAR UNIVERSITARIO EN EL SISTEMA DE GESTIÓN DE LA CALIDAD. 9. ENTREGAR DE MANERA OPORTUNA Y BAJO SU RESPONSABILIDAD LOS INFORMES, CON SOPORTES ESTADÍSTICOS. 10.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A LA DIRECCIÓN DE BIENESTAR UNIVERSITARIO, EN EL CUMPLIMIENTO DE LOS OBJETIVOS DEPORTIVOS DE LA DEPENDENCIA Y LA INSTITUCIÓN DE ACUERDO A LAS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</si>
  <si>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OPSP-VAD-0784</t>
  </si>
  <si>
    <t xml:space="preserve"> LA PRESENTE ORDEN TIENE POR OBJETO: 1. APOYAR EL PROCESO DE PROMOCIÓN Y MANTENIMIENTO EN SALUD MENTAL A NIVEL INDIVIDUAL, GRUPAL Y/O COLECTIVO, QUE POSIBILITE UN MAYOR BIENESTAR EMOCIONAL. 2. APOYAR EN LA ORIENTACIÓN BÁSICA, OPORTUNA Y ADECUADA A LOS ESTUDIANTES QUE REQUIERAN EL SERVICIO DE ATENCIÓN EN PSICOLOGÍA. 3. REALIZAR EL DILIGENCIAMIENTO OPORTUNO DE LOS FORMATOS ESTABLECIDOS POR BIENESTAR UNIVERSITARIO EN EL SISTEMA DE GESTIÓN DE LA CALIDAD. 4. PRESENTAR INFORMES OPORTUNAMENTE EN EL SUPERVISOR SOBRE LAS ACTIVIDADES DESARROLLADAS Y PLANTEADAS EN EL PLAN DE TRABAJO, PARA LA VERIFICACIÓN Y EL CUMPLIMIENTO DE LAS METAS PROPUESTAS. EL INFORME DEBE TENER ANEXOS ESTADISTICOS. 5. APOYAR EN LA ATENCIÓN TELEFÓNICA Y PRESENCIAL A LOS MIEMBROS DE LA COMUNIDAD UNIVERSITARIA QUE REQUIERAN INFORMACIÓN SOBRE LOS SERVICIOS DE BIENESTAR UNIVERSITARIO. 6. APOYAR EN EL PROCESO DE CARACTERIZACIÓN PSICOSOCIAL DE LOS MIEMBROS DE LA COMUNIDAD UNIVERSITARIA. 7. APOYAR EN EL PROCESO DE PLANEACIÓN Y EJECUCIÓN DE LAS ACTIVIDADES PROPIAS DEL PROTOCOLO INSTITUCIONAL PARA LA PREVENCIÓN Y ATENCIÓN DE LA VIOLENCIA BASADA EN GÉNERO Y VIOLENCIA SEXUAL.  8. APOYAR EN LA ATENCIÓN PSICOLÓGICA A LOS MIEMBROS DE LA COMUNIDAD UNIVERSITARIA EN VIRTUD AL PROTOCOLO INSTITUCIONAL PARA LA PREVENCIÓN Y ATENCIÓN DE LA VIOLENCIA BASADA EN GÉNERO Y VIOLENCIA SEXUAL. 9. APOYAR AL SUPERVISOR EN LA ACTUALIZACIÓN DEL INVENTARIO DE LOS EQUIPOS E INSUMOS DE OFICINA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</si>
  <si>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OAG-VAD-0785</t>
  </si>
  <si>
    <t>LA PRESENTE ORDEN TIENE POR OBJETO: 1.DESARROLLAR DISEÑO GRÁFICO PARA LOS DISTINTOS PROCESOS INSTITUCIONALES. 2. CONSTRUIR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CREAR CONTENIDO AUDIOVISUAL PARA LA PROMOCIÓN DE EVENTOS REALIZADOS ADSCRITOS A LA UNIVERSIDAD DEL MAGDALENA. 6. APOYAR EL FORTALECIMIENTO DE GESTIÓN DE LA CALIDAD "SISTEMA COGUI". 7, APOYAR EN EL PROCESO DE GESTIÓN DOCUMENTAL. 8. APOYAR EN LOS PROCEDIMIENTOS Y PROCESOS DEL SISTEMA DE GESTIÓN DE LA CALIDAD. 9.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</si>
  <si>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OPSP-VAD-0786</t>
  </si>
  <si>
    <t xml:space="preserve">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COMUNICAR DE FORMA EFICIENTE Y RESPETUOSA. 7. APOYAR A LA DIRECCIÓN DE COMUNICACIONES EN LA RECOPILACIÓN VTR, PREGRABADOS, COMERCIALES INSTITUCIONALES (CONTENIDO A UTILIZAR EN LAS TRANSMISIONES). 8. APOYAR A LA DIRECCIÓN DE COMUNICACIONES EN LA REALIZACIÓN DE ACOMPAÑAMIENTO ESTADÍSTICO MENSUAL DE LAS ÁREAS Y/O DEPENDENCIAS ATENDIDAS Y LAS ACTIVIDADES QUE EN LOS EVENTOS SE REALICEN. 9. APOYAR AL DIRECTOR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</si>
  <si>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OAG-VAD-0787</t>
  </si>
  <si>
    <t>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8. APOYAR EN EL MONTAJE DE IMÁGENES PARA VIDEO EN EL MARCO DEL PROCESO DE ACREDITACIÓN INSTITUCIONAL. 7. APOYAR EN LA EDICIÓN Y POSTPRODUCCIÓN DE LOS MATERIALES AUDIOVISUALES EN EL MARCO DEL PROCESO DE ACREDITACIÓN INSTITUCIONAL. 8. APOYAR EQUIPO DE TRANSMISIONES, LOS CUALES SE DIFUNDEN EN DOS TIPOS DE CANALES, EXTERNOS E INTERNOS. EN LAS PLATAFORMAS DE YOUTUBE Y FACEBOOK INSTITUCIONALES; ASÍ MISMO POR ZOOM Y TEAMS PARA REUNIONES PRIVADAS Y/O PROCESOS DE ACREDITACIÓN. 9.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</si>
  <si>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OPSP-VAD-0788</t>
  </si>
  <si>
    <t xml:space="preserve">LA PRESENTE ORDEN TIENE POR OBJETO: 1. APOYAR A LA DIRECCION DE DESARROLLO ESTUDIANTIL EN LA CARACTERIZACIÓN PSICOSOCIAL DE LOS ESTUDIANTES NUEVOS QUE INGRESAN AL PROGRAMA TALENTO MAGDALENA. 2.  APOYAR A LA DIRECCION DE DESARROLLO ESTUDIANTIL EN EL PROCESO DE ADMISIÓN DEL PROGRAMA TALENTO MAGDALENA. 3. APOYAR A LA DIRECCION DE DESARROLLO ESTUDIANTIL EN EL ACOMPAÑAMIENTO PSICOPEDAGÓGICO CON LOS ESTUDIANTES PERTENECIENTES AL PROGRAMA TALENTO MAGDALENA. 4. ASESORAR Y APOYAR A LA DIRECCION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ACOMPAÑAMIENTO, SEGUIMIENTO Y MONITOREO A LOS ESTUDIANTES IDENTIFICADOS EN RIESGO DE DESERCIÓN ESTUDIANTIL EN LA UNIVERSIDAD DEL MAGDALENA.10. ASESORAR Y APOYAR A LA DIRECTORA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DIRECCION DE DESARROLLO ESTUDIANTIL EN EL DISEÑO DE MATERIAL DE ACOMPAÑAMIENTO VIRTUAL PARA LOS ESTUDIANTES DE LA UNIVERSIDAD DEL MAGDALENA. 14. APOYAR A LA DIRECCION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</si>
  <si>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OPSP-VAD-0789</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</si>
  <si>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2022-II 10. ELABORAR DE INFORMES DE LA CARACTERIZACIÓN DE FACTORES DE RIESGO PSICOSOCIALES Y ACADÉMICOS EN ESTUDIANTES NUEVOS DURANTE LA VIGENCIA DE 2022-II POR PROGRAMA ACADÉMICO. 11. APOYAR A LA DIRECCIÓN DE DESARROLLO ESTUDIANTIL EN LA CONSTRUCCIÓN DE UNA RUTA DE ATENCIÓN PSICOLOGICA Y ACOMPAÑAMIENTO EDUCATIVO PARA LOS ESTUDIANTES QUE HACEN PARTE DE LOS PROGRAMAS DEL GOBIERNO GENERACIÓN E Y MENTORIAS. 12. ASISTIR A LAS REUNIONES CONVOCADAS PARA LA ARTICULACIÓN Y PLANEACIÓN DEL TRABAJO CON LOS PROGRAMAS DEL GOBIERNO GENERACIÓN E Y MENTORIAS.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MENTORIAS. 14. APOYAR A LA DIRECCIÓN DE DESARROLLO ESTUDIANTIL EN LA REALIZACIÓN DE ENTREVISTAS DE ORIENTACIÓN VOCACIONAL DEL PROCESO DE ADMISIÓN DEL PROGRAMA TALENTO MAGDALENA PARA EL PERIODO ACADÉMICO 2022-II.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</si>
  <si>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OPSP-VAD-0790</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</si>
  <si>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A LA DIRECCION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DIRECCION DE DESARROLLO ESTUDIANTIL EN EL ACOMPAÑAMIENTO, SEGUIMIENTO Y MONITOREO A LOS ESTUDIANTES IDENTIFICADOS EN RIESGO DE DESERCIÓN ESTUDIANTIL EN LA UNIVERSIDAD DEL MAGDALENA. 4. APOYAR A LA DIRECCION DE DESARROLLO ESTUDIANTIL EN LAS ACTIVIDADES DE PROMOCIÓN Y PREVENCIÓN AL INTERIOR DE LA COMUNIDAD UNIVERSITARIA QUE CONCIENTICEN A INCORPORAR ESTILOS DE VIDA SALUDABLE. 5. APOYAR A LA DIRECCION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2022-II.10. ASESORAR A LA DIRECCIÓN DE DESARROLLO ESTUDIANTIL EN LA CONSTRUCCIÓN DE INFORMES MENSUALES DE LAS ACTIVIDADES DESARROLLADAS PARA LA PREVENCIÓN DE LA DESERCIÓN. 12.  ASESORAR A LA DIRECCIÓN DE DESARROLLO ESTUDIANTIL EN LA PLANEACIÓN Y EJECUCIÓN DE ACTIVIDADES DE INDUCCIÓN DE LOS ESTUDIANTES QUE INGRESAN EN EL PRIMER SEMESTRE 2022-II. 13. REVISAR LOS INFORMES PSICOLÓGICOS DE LAS ENTREVISTAS DE ORIENTACIÓN VOCACIONAL DEL PROCESO DE ADMISIÓN DEL PROGRAMA TALENTO MAGDALENA PARA EL PERIODO ACADÉMICO 2022-II. 14.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</si>
  <si>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OPSP-VAD-0791</t>
  </si>
  <si>
    <t xml:space="preserve">LA PRESENTE ORDEN TIENE POR OBJETO: 1. ELABORAR Y PRESENTAR EL PLAN DE ACCIÓN DE ACTIVIDADES A DESARROLLAR, EN EL CUAL SE DETALLEN OBJETIVOS, FECHAS, METODOLOGÍA, METAS E INDICADORES DE ACUERDO CON LAS DIRECTRICES DE RECTORÍA (SE LE PUEDE AGREGAR EL PLAN DE DESARROLLO)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</si>
  <si>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OPSP-VAD-0792</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</si>
  <si>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LAS DEMÁS ACTIVIDADES QUE SE DERIVEN DE LA EJECUCIÓN DE LA ORDEN Y QUE TENGAN RELACIÓN DIRECTA CON EL OBJETO CONTRACTUAL. 8. PRESENTAR EL PLAN DE TRABAJO DE ACTIVIDADES A DESARROLLAR, DETALLANDO OBJETIVOS, FECHAS, METODOLOGÍA, METAS, INDICADORES ACORDES CON LAS DIRECTRICES IMPARTIDAS POR EL DIRECTOR DE DESARROLLO ESTUDIANTIL QUE DÉ RESPUESTA A LAS ACTIVIDADES POR LA CUAL FUE CONTRATADO. 9. ASISTIR A LAS REUNIONES DE PLANEACIÓN, SEGUIMIENTO Y EVALUACIÓN CONVOCADAS POR EL DIRECTOR(A) DE DESARROLLO ESTUDIANTIL. 10. APOYAR A LA DIRECCIÓN DE DESARROLLO ESTUDIANTIL EN LA ORGANIZACIÓN, PLANEACIÓN Y EJECUCIÓN DE ACTIVIDADES CON EL EQUIPO DE INTÉRPRETES DE LA UNIVERSIDAD DEL MAGDALENA. 11. ASESORAR A LA DIRECCIÓN DE DESARROLLO ESTUDIANTIL EN LA PLANEACIÓN Y EJECUCIÓN DE ACTIVIDADES DE INDUCCIÓN DE LOS ESTUDIANTES QUE INGRESAN AL PRIMER SEMESTRE EN EL 2022-II.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t>
  </si>
  <si>
    <t>OAG-VAD-0793</t>
  </si>
  <si>
    <t>LA PRESENTE ORDEN TIENE POR OBJETO: 1. APOYAR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EN LA CREACIÓN DE CARTILLAS DE VOCABULARIO EN LENGUA DE SEÑAS COLOMBIANA. 7. APOYAR EN LA CREACIÓN DE NEOLOGISMOS EN LENGUA DE SEÑAS COLOMBIANA. 8. APOYAR  EL CURSO DE LENGUA CASTELLANA PARA PERSONAS SORDAS. 9. APOYAR EN LA CREACIÓN DE VIDEOS INFORMATIVOS PARA LA COMUNIDAD SORDA.10. APOYAR EN LA INDUCCIÓN A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</si>
  <si>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OPSP-VAD-0794</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</si>
  <si>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</si>
  <si>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OPSP-VAD-0795</t>
  </si>
  <si>
    <t xml:space="preserve">LA PRESENTE ORDEN TIENE POR OBJETO: 1. REALIZAR LA CARACTERIZACIÓN PSICOSOCIAL DE LOS ESTUDIANTES NUEVOS QUE INGRESAN AL PROGRAMA TALENTO MAGDALENA. 2. DESARROLLAR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PRESENTAR LOS SERVICIOS PROFESIONALES PARA DESARROLLAR LAS ESTRATEGIAS DE ATENCIÓN Y ASESORÍA INDIVIDUAL A ESTUDIANTES DEL PROGRAMA TALENTO MAGDALENA. 6. REALIZAR ACTUALIZACIÓN DE LOS DOCUMENTOS, PROCESOS Y FORMATOS EN LA PLATAFORMA DEL PROGRAMA TALENTO MAGDALENA. 7. REALIZAR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HACER ACOMPAÑAMIENTO, SEGUIMIENTO Y MONITOREO A LOS ESTUDIANTES IDENTIFICADOS EN RIESGO DE DESERCIÓN ESTUDIANTIL EN LA UNIVERSIDAD DEL MAGDALENA. 10. PLANEAR Y EJECUTAR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</si>
  <si>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OPSP-VAD-0796</t>
  </si>
  <si>
    <t xml:space="preserve">LA PRESENTE ORDEN TIENE POR OBJETO: 1.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AL DIRECTOR (A) DE DESARROLLO ESTUDIANTIL EN EL SEGUIMIENTO ACTIVO DE LOS PLANES DE ACOMPAÑAMIENTO Y SEGUIMIENTO EDUCATIVO, PSICOLÓGICO, ECONÓMICO, ACADÉMICO DEL PROGRAMA TALENTO MAGDALENA. 12. APOYAR A LA DIRECCIÓN DE DESARROLLO ESTUDIANTIL EN LA SISTEMATIZACIÓN SISTEMATIZACIÓN DE LAS ESTRATEGIAS IMPLEMENTADAS EN EL SISTEMA DEL PROGRAMA TALENTO MAGDALENA.  13. ASISTIR A LAS REUNIONES DE PLANEACIÓN, SEGUIMIENTO Y EVALUACIÓN CONVOCADAS POR EL DIRECTOR(A) DE DESARROLLO ESTUDIANTIL.14. ELABORACIÓN DE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</si>
  <si>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OPSP-VAD-0797</t>
  </si>
  <si>
    <t xml:space="preserve">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2022-II.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DÉ RESPUESTA A LAS ACTIVIDADES POR LA CUAL FUE CONTRATADO. 12. ASISTIR A LAS REUNIONES DE PLANEACIÓN, SEGUIMIENTO Y EVALUACIÓN CONVOCADAS POR EL DIRECTOR(A) DE DESARROLLO ESTUDIANTIL.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</si>
  <si>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OPSP-VAD-0798</t>
  </si>
  <si>
    <t xml:space="preserve">LA PRESENTE ORDEN TIENE POR OBJETO: 1. APOYAR Y ASESORAR EN LA CARACTERIZACIÓN PSICOSOCIAL DE LOS ESTUDIANTES NUEVOS QUE INGRESAN AL PROGRAMA TALENTO MAGDALENA. 2.  APOYAR EN EL DESARROLLO DE ACTIVIDADES DEL PROCESO DE ADMISIÓN DEL PROGRAMA TALENTO MAGDALENA. 3. REALIZAR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ASESORAR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</si>
  <si>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OPSP-VAD-0799</t>
  </si>
  <si>
    <t xml:space="preserve">LA PRESENTE ORDEN TIENE POR OBJETO: 1. APOYAR A LA DIRECCION DE TALENTO HUMANO EN LAS ACTIVIDADES PARA FOMENTAR EN LOS EMPLEADOS Y PARTE INTERESADA DEL SG-SST ACTIVIDADES DE PROMOCIÓN Y PREVENCIÓN QUE CONCIENTICEN A LOS EMPLEADOS DE LA INSTITUCIÓN A INCORPORAR ESTILOS DE VIDA SALUDABLES. 2. APOYAR A LA DIRECCION DE TALENTO HUMANO EN LA ATENCIÓN BÁSICA EN CONSULTA COMO PSICÓLOGO EN EL SISTEMA DE GESTIÓN DE SEGURIDAD Y SALUD EN EL TRABAJO DESARROLLO EN LOS PROGRAMAS DE PREVENCIÓN Y PROMOCIÓN QUE LA UNIVERSIDAD LLEVE A CABO. 3. PRESTAR ASESORÍA Y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</si>
  <si>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OPSP-VAD-0800</t>
  </si>
  <si>
    <t xml:space="preserve">LA PRESENTE ORDEN TIENE POR OBJETO: 1. APOYAR EN LA DE DEPURACIÓN CONTABLE, ADMINISTRATIVA Y FINANCIERA DE LOS RECURSOS ADMINISTRADOS (CONVENIOS) A CARGO DE LA UNIVERSIDAD DEL MAGDALENA, 2. APOYAR EN LA ELABORACIÓN DE NUEVOS PROCEDIMIENTOS DE LA GESTIÓN FINANCIERA, DE ACUERDO CON LAS DIRECTRICES TRAZADAS POR EL DIRECTOR FINANCIERO.3. APOYAR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5.  APOYAR AL DIRECTOR FINANCIERO EN LA RESPUESTA DE LOS PQR CON RESPECTO A SOLICITUDES DE INFORMACIÓN FINANCIERA POR ENTES EXTERNOS.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</si>
  <si>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OPSP-VAD-0801</t>
  </si>
  <si>
    <t xml:space="preserve">LA PRESENTE ORDEN TIENE POR OBJETO: 1. APOYAR EN EL CUMPLIMIENTO DE LOS PROCEDIMIENTOS, PROTOCOLOS, GUÍAS Y AGENDAS DISEÑADOS PARA EL ÓPTIMO FUNCIONAMIENTO DEL PROGRAMA. 2. APOYAR EN LA PROYECCIÓN, RADICACIOÓN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APOYAR LA PLANEACIÓN, EJECUCIÓN Y SEGUIMIENTO DE LAS ACTIVIDADES ACADÉMICOADMINISTRATIVAS Y PROYECTOS DEL PROGRAMA. 13. APOYAR LA ELABORACIÓN DE COMUNICACIONES, ACTOS ADMINISTRATIVOS, DOCUMENTOS E INFORMES DE GESTIÓN DEL PROGRAMA. 14. APOYAR EN LA PROYECCIÓN, DESARROLLÓ, RECOMENDACIÓN Y EJECUCIÓN DE  ACCIONES QUE PERMITAN MEJORAR LA GESTIÓN DE LOS SERVICIOS A CARGO DEL PROGRAMA. 15. APOYAR LOS PROCESOS DE REGISTRO, ANÁLISIS Y PROCESAMIENTO DE BASES DE DATOS Y ESTADÍSTICAS DEL PROGRAMA. 16.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</si>
  <si>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OAG-VAD-0802</t>
  </si>
  <si>
    <t>LA PRESENTE ORDEN TIENE POR OBJETO: 1. APOYAR EN EL PROCESO DE IMPLEMENTACIÓN DE LEGANTO. 2. APOYAR EN EL PROCESO DE VALIDACIÓN DE RECUPERACIÓN DE INFORMACIÓN EN LOS SISTEMAS DE INFORMACIÓN ALMA, PRIMO VE, REPOSITORIO DIGITAL INSTITUCIONAL Y LEGANTO. 3. APOYAR EL PROCESO DE CAPACITACIONES A ESTUDIANTES Y DOCENTES EN EL USO DE BASES DE DATOS ELECTRÓNICAS, REPOSITORIO DIGITAL INSTITUCIONAL Y GESTORES BIBLIOGRÁFICOS. 4. BRINDAR ORIENTACIÓN A LOS USUARIOS ACERCA DE CÓMO ACCEDER A LOS SERVICIOS DE LA BIBLIOTECA. 5. APOYAR EN EL PROCESO DE ALIMENTACIÓN Y FLUJO DE TRABAJO DEL REPOSITORIO DIGITAL INSTITUCIONAL. 6. APOYAR EN LAS BÚSQUEDAS DE INFORMACIÓN EN LAS BASES DE DATOS PARA LOS INFORMES A LOS PROGRAMAS ACADÉMICOS, PARA VISITA DE PARES CUANDO HAYA RENOVACIÓN DE REGISTROS CALIFICADOS Y/O ACREDITACIÓN POR ALTA CALIDAD. 7. APOYAR LOS PROCESOS DE DESARROLLO DE COLECCIONES BIBLIOGRÁFICAS. 8. APOYAR LOS PROCESOS DE DIGITALIZACIÓN DE TRABAJOS DE GRADO. 9. APOYAR CON LA ATENCIÓN DE USUARIOS EN EL SERVICIO DE SALAS VIRTUALES. 10. APOYAR CON LA UBICACIÓN DE MATERIAL BIBLIOGRÁFICO EN ESTANTERÍAS E INVENTARIO DE COLECCIONES. 11. APOYAR EN EL PROCESO DE INSTALACIÓN DE TAG (RFID) A LOS MATERIALES.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</si>
  <si>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OAG-VAD-0803</t>
  </si>
  <si>
    <t>LA PRESENTE ORDEN TIENE POR OBJETO: 1.  APOYAR EN EL PROCESO DE IMPLEMENTACIÓN DE LEGANTO. 2. APOYAR EN EL PROCESO DE VALIDACIÓN DE RECUPERACIÓN DE INFORMACIÓN EN LOS SISTEMAS DE INFORMACIÓN ALMA, PRIMO VE, REPOSITORIO DIGITAL INSTITUCIONAL Y LEGANTO. 3. APOYAR EL PROCESO DE CAPACITACIONES A ESTUDIANTES Y DOCENTES EN EL USO DE BASES DE DATOS ELECTRÓNICAS, REPOSITORIO DIGITAL INSTITUCIONAL Y GESTORES BIBLIOGRÁFICOS. 4. BRINDAR ORIENTACIÓN A LOS USUARIOS ACERCA DE CÓMO ACCEDER A LOS SERVICIOS DE LA BIBLIOTECA. 5. APOYAR EN EL PROCESO DE ALIMENTACIÓN Y FLUJO DE TRABAJO DEL REPOSITORIO DIGITAL INSTITUCIONAL. 6. APOYAR EN LAS BÚSQUEDAS DE INFORMACIÓN EN LAS BASES DE DATOS PARA LOS INFORMES A LOS PROGRAMAS ACADÉMICOS, PARA VISITA DE PARES CUANDO HAYA RENOVACIÓN DE REGISTROS CALIFICADOS Y/O ACREDITACIÓN POR ALTA CALIDAD. 7. APOYAR LOS PROCESOS DE DESARROLLO DE COLECCIONES BIBLIOGRÁFICAS. 8. APOYAR LOS PROCESOS DE DIGITALIZACIÓN DE TRABAJOS DE GRADO. 9. APOYAR CON LA ATENCIÓN DE USUARIOS EN EL SERVICIO DE SALAS VIRTUALES. 10. APOYAR CON LA UBICACIÓN DE MATERIAL BIBLIOGRÁFICO EN ESTANTERÍAS E INVENTARIO DE COLECCIONES. 11. APOYAR EN EL PROCESO DE INSTALACIÓN DE TAG (RFID) A LOS MATERIALES.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</si>
  <si>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OAG-VAD-0804</t>
  </si>
  <si>
    <t>OAG-VAD-0805</t>
  </si>
  <si>
    <t>OAG-VAD-0806</t>
  </si>
  <si>
    <t>LA PRESENTE ORDEN TIENE POR OBJETO: 1.APOYAR EN EL PROCESO DE IMPLEMENTACIÓN DE LEGANTO. 2. APOYAR EN EL PROCESO DE VALIDACIÓN DE RECUPERACIÓN DE INFORMACIÓN EN LOS SISTEMAS DE INFORMACIÓN ALMA, PRIMO VE, REPOSITORIO DIGITAL INSTITUCIONAL Y LEGANTO. 3. APOYAR EL PROCESO DE CAPACITACIONES A ESTUDIANTES Y DOCENTES EN EL USO DE BASES DE DATOS ELECTRÓNICAS, REPOSITORIO DIGITAL INSTITUCIONAL Y GESTORES BIBLIOGRÁFICOS. 4. BRINDAR ORIENTACIÓN A LOS USUARIOS ACERCA DE CÓMO ACCEDER A LOS SERVICIOS DE LA BIBLIOTECA. 5. APOYAR EN EL PROCESO DE ALIMENTACIÓN Y FLUJO DE TRABAJO DEL REPOSITORIO DIGITAL INSTITUCIONAL. 6. APOYAR EN LAS BÚSQUEDAS DE INFORMACIÓN EN LAS BASES DE DATOS PARA LOS INFORMES A LOS PROGRAMAS ACADÉMICOS, PARA VISITA DE PARES CUANDO HAYA RENOVACIÓN DE REGISTROS CALIFICADOS Y/O ACREDITACIÓN POR ALTA CALIDAD. 7. APOYAR LOS PROCESOS DE DESARROLLO DE COLECCIONES BIBLIOGRÁFICAS. 8. APOYAR LOS PROCESOS DE DIGITALIZACIÓN DE TRABAJOS DE GRADO. 9. APOYAR CON LA ATENCIÓN DE USUARIOS EN EL SERVICIO DE SALAS VIRTUALES. 10. APOYAR CON LA UBICACIÓN DE MATERIAL BIBLIOGRÁFICO EN ESTANTERÍAS E INVENTARIO DE COLECCIONES. 11. APOYAR EN EL PROCESO DE INSTALACIÓN DE TAG (RFID) A LOS MATERIALES.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</si>
  <si>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OPSP-VAD-0807</t>
  </si>
  <si>
    <t xml:space="preserve">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</si>
  <si>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OPSP-VAD-0808</t>
  </si>
  <si>
    <t>LUDYS SANTODOMINGO VIANA</t>
  </si>
  <si>
    <t xml:space="preserve">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</si>
  <si>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OAG-VAD-0809</t>
  </si>
  <si>
    <t>OAG-VAD-0810</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</si>
  <si>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</si>
  <si>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OAG-VAD-0811</t>
  </si>
  <si>
    <t>OAG-VAD-0812</t>
  </si>
  <si>
    <t>OAG-VAD-0813</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</si>
  <si>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LA ELABORACIÓN DE INFORMES RELACIONADOS CON LA GESTIÓN DOCUMENTAL. 4. APOYAR EN LA MEDICIÓN DE LOS INDICADORES DE GESTIÓN DEL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</si>
  <si>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OAG-VAD-0814</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</si>
  <si>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HABILITAR USUARIOS SOLICITADOS POR LAS DEPENDENCIAS PARA PROYECTAR Y APROBAR COMUNICACIONES. REALIZAR CAPACITACIONES, ASESORÍAS Y SOPORTE A USUARIOS FINALES. 2.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</si>
  <si>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OAG-VAD-0815</t>
  </si>
  <si>
    <t>LA PRESENTE ORDEN TIENE POR OBJETO: 1. APOYAR AL GRUPO INTERNO DE SERVICIOS GENERALES EN LA ATENCION AL PUBLICO, TANTO EN VENTANILLA COMO POR VIA TELEFONICA, 2. APOYAR EN LOS REGISTROS DE, CONSUMO DE COMBUSTIBLES, VEHICULOS SOLICITADOS Y SALIDAS DE PRACTICAS ACADÉMICAS, 3. APOYAR LOS REGISTROS DE GASTOS DE CAJA MENOR, GASTOS EN MANTENIMIENTOS REALIZADOS POR FERRETERIA, CONSUMOS DE AGUA DE TODAS LAS SEDES Y GASTOS POR SERVICIOS PÚBLICOS, 4. APOYAR EN LA REALIZACION DE INFORMES PARA GASTOS DE AUSTERIDAD, GREENMETRIC Y AUDITORÍAS TANTO INTERNAS COMO EXTERNAS, 5. REALIZAR INFORMES SOBRE LOS DIFERENTES GASTOS QUE SE GENERAN Y CONTROLAN DESDE GSG, 6. APOYAR EN EL REGISTRO DIARIO DE LAS SOLICITUDES QUE NO SE PUDIERON ATENDER PARA HACERLE SEGUIMIENTO, 7. APOYAR EN EL CONTROL DE LOS REGISTROS QUE GENERA AMSI (AM) PARA FUTUROS INFORMES,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</si>
  <si>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OAG-VAD-0816</t>
  </si>
  <si>
    <t>OAG-VAD-0817</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</si>
  <si>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</si>
  <si>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OPSP-VAD-0818</t>
  </si>
  <si>
    <t xml:space="preserve">LA PRESENTE ORDEN TIENE POR OBJETO: 1. ASESORAR Y APOYAR EN LA REALIZACIÓN DE SOPORTE A LOS PROCEDIMIENTOS ADMINISTRATIVOS Y FINANCIEROS QUE REQUIEREN USO DEL SOFTWARE ADMINISTRATIVO Y FINANCIERO DE LA UNIVERSIDAD. 2. APOYAR EN EL SEGUIMIENTO A LAS SOLICITUDES DE SOPORTE REALIZADAS A LA EMPRESA SINAP A TRAVÉS DE LA HERRAMIENTA JTRAC. 3.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</si>
  <si>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OPSP-VAD-0819</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</si>
  <si>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PRESENTACIÓN DE INFORME TRIMESTRAL DE TRABAJO EN CASA Y ESTADO JOVEN.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</si>
  <si>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OPSP-VAD-0820</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</si>
  <si>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REALIZACIÓN DE SEGUIMIENTO Y ELABORACIÓN DE INFORME ANUAL DE DERECHOS DE AUTOR EN SOFTWARE. 6. APOYAR A LA OFICINA DE CONTROL INTERNO EN LA REVISIÓN, ANÁLISIS Y ELABORACIÓN DE INFORME DE EVALUACIÓN A LA GESTIÓN CONTRACTUAL TRIMESTRAL.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</si>
  <si>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OPSP-VAD-0821</t>
  </si>
  <si>
    <t xml:space="preserve">LA PRESENTE ORDEN TIENE POR OBJETO: 1. ASESORAR Y RESOLVER CONSULTAS DE TIPO JURÍDICO QUE SE PRESENTEN EN EL DESPACHO DE RECTORÍA 2. ASESORAR JURÍDICAMENTE EN EL CUMPLIMIENTO DE LAS POLÍTICAS DE PROTECCIÓN DE DATOS QUE HAN SIDO IMPLEMENTADOS EN LA INSTITUCIÓN A TRAVÉS DEL ACUERDOS SUPERIOR N° 017 DE 2018. 3. PRESTAR ASISTENCIA Y ASESORÍA JURÍDICA CON RELACIÓN A LOS CONVENIOS, ALIANZAS Y/O TRÁMITES JURÍDICOS QUE SE TRAMITEN EN LA UNIVERSIDAD 4. REVISAR SOPORTES DOCUMENTALES Y REDACTAR DOCUMENTOS JURÍDICOS PARA EL DESARROLLO DE CONVENIOS INTERINSTITUCIONALES O CUALQUIER REQUERIMIENTO JURÍDICO. 5. ASESORAR JURÍDICAMENTE Y ELABORAR MINUTAS PARA CONTRATOS, CONVENIOS, PROCESOS DE CONVOCATORIAS Y DEMÁS QUE REQUIERA LA UNIVERSIDAD DEL MAGDALENA Y QUE SEAN SOLICITADOS POR PARTE DEL DESPACHO DE RECTORÍA Y DEMÁS AUTORIDADES DE DIRECCIÓN DE LA UNIVERSIDAD. 6. APOYAR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</si>
  <si>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OPSP-VAD-0822</t>
  </si>
  <si>
    <t xml:space="preserve">LA PRESENTE ORDEN TIENE POR OBJETO: 1. APOYAR LA GENERACIÓN Y PROYECCIÓN DE INFORME SOBRE EL ÁREA DE PROYECTOS ESPECIALES,CURSOS INTERSEMESTRALES SABER PRO 2. PRESENTAR INFORMES REQUERIDOS. 3. APOYAR EL CARGUE DE ESPACIOS EN EL SIARE. 4. APOYAR EN LA CREACIÓN Y TABULACIÓN DE ENCUESTAS. 5. APOYAR GENERACIÓN DE INFORME DEL SNIES. 6. APOYAR EN EL DESARROLLO DE ESTRUCTURACIÓN Y GENERACIÓN DE INFORMES SOLICITADOS A LA DEPENDENCIA. 7, APOYAR EN LA ATENCIÓN AL PÚBLICO EN GENERAL; A TRAVÉS DE LOS DIFERENTES CANALES DE COMUNICACIÓN 8.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</si>
  <si>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OAG-VAD-0823</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</si>
  <si>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t>
  </si>
  <si>
    <t>OAG-VAD-0824</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</si>
  <si>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</si>
  <si>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OAG-VAD-0825</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</si>
  <si>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</si>
  <si>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OPSP-VAD-0826</t>
  </si>
  <si>
    <t xml:space="preserve">LA PRESENTE ORDEN TIENE POR OBJETO: 1. APOYAR A LA DIRECCIÓN DE COMUNICACIONES EN LA REALIZACIÓN DE LA PRODUCCIÓN AUDIOVISUAL DE TODAS LAS ACTIVIDADES QUE SE DESARROLLA EN LA UNIVERSIDAD Y NECESITAN DE UN REGISTRO HISTÓRICO. 2. APOYAR A LA DIRECCIÓN DE COMUNICACIONES EN LA REALIZACIÓN DE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APOYAR A LA DIRECCIÓN DE COMUNICACIONES EN LA REALIZACIÓN DE LA PRODUCCIÓN, EDICIÓN Y POSTPRODUCCIÓN DE VIDEOS, MICROPROGRAMAS Y MICRONOTAS. 7. APOYAR A LA DIRECCIÓN DE COMUNICACIONES EN LA UTILIZACIÓN Y BODEGAJE DE LAS HERRAMIENTAS DE PRODUCCIÓN AUDIOVISUAL Y FOTOGRÁFICA QUE PERTENEZCAN A LA DIRECCIÓN DE COMUNICACIONES. 8. PRESENTAR LOS INFORMES QUE SEAN REQUERIDOS POR EL SUPERVISOR DE LA ORDEN. 9. COORDINAR Y SUPERVISAR LAS TAREAS QUE REALIZA EL EQUIPO DE AUDIOVISUALES DE LA DIRECCIÓN DE COMUNICACIONES. 10. APOYAR AL DIRECTOR DE COMUNICACIONES EN LA COORDINACIÓN DEL MANEJO Y DISTRIBUCIÓN DE LOS EQUIPOS DE TELEVISIÓN PARA LA REALIZACIÓN DE PIEZAS AUDIOVISUALES . 11. APOYAR A LA DIRECCIÓN DE COMUNICACIONES EN LA PRODUCCIÓN DE DE 2 A 5 PIEZAS (VIDEOS INSTITUCIONALES) MENSUALES. 12. APOYAR EN LA PRODUCCIÓN DE 5 A 10 PIEZAS AUDIOVISUALES MENSUALES PARA LOS DISTINTOS PRODUCTOS QUE OFRECE LA DIRECCIÓN DE COMUNICACIONES (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</si>
  <si>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OAG-VAD-0827</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</si>
  <si>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EL DESARROLLO DEL MANUAL DE IMAGEN CORPORATIVA. 4. APOYAR EL DESARROLLO PIEZAS PARA LA OFERTA ACADÉMICA INSTITUCIONAL. 5. APOYAR EL DESARROLLO DE PIEZAS PARA LOS DIFERENTES EVENTOS INSTITUCIONALES, CULTURALES Y ACADÉMICOS. 6. APOYAR EN EL DISEÑO Y SEGUIMIENTO A LAS DIFERENTES PUBLICACIONES INTERNAS. 7. APOYAR EL DISEÑO DE ELEMENTOS DE MERCHANDISING PARA DIFERENTES ÁREAS Y/O EVENTOS INSTITUCIONALES. 8. APOYAR EL DESARROLLO Y MONTAJE DE INTERFACES GRÁFICAS DE LOS SISTEMAS DE INFORMACIÓN WEB. 9. APOYAR EL DISEÑO Y DIAGRAMACIÓN DE LAS PRESENTACIONES INSTITUCIONALES. 10. APOYAR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</si>
  <si>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OAG-VAD-0828</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</si>
  <si>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</si>
  <si>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OAG-VAD-0829</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</si>
  <si>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AL PRIMER SEMESTRE EN EL 2022-II.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</si>
  <si>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OAG-VAD-0830</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</si>
  <si>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COMO INTERPRETE DE LENGUAS DE SEÑAS COLOMBIANA EN EVENTOS INSTITUCIONALES 10. PRESTAR SUS SERVICIOS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</si>
  <si>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OAG-VAD-0831</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</si>
  <si>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COMO INTERPRETE DE LENGUA DE SEÑAS COLOMBIANA EN EVENTOS INSTITUCIONALES. 10. PRESTAR SERVICIOS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</si>
  <si>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OPSP-VAD-0832</t>
  </si>
  <si>
    <t xml:space="preserve">LA PRESENTE ORDEN TIENE POR OBJETO: 1. APOYAR EL PROCESO DE ACOMPAÑAMIENTO SOCIOECONÓMICO A LOS ESTUDIANTES PERTENECIENTES AL PROGRAMA "TALENTO MAGDALENA". 2. APOYAR EN LA PLANEACIÓN Y EJECUCIÓN DE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</si>
  <si>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OAG-VAD-0833</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</si>
  <si>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EN EVENTOS INSTITUCIONALE 10. PRESTAR SERVICIOS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</si>
  <si>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OAG-VAD-0834</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</si>
  <si>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</si>
  <si>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ESTUDIANTIL.9. REALIZAR ACOMPAÑAMIENTO EN EVENTOS INSTITUCIONALES. LAS DEMÁS ACTIVIDADES QUE SE DERIVEN DE LA EJECUCIÓN DE LA ORDEN Y QUE TENGAN RELACIÓN DIRECTA CON EL OBJETO CONTRACTUAL. 10.SERVIR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</si>
  <si>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OPSP-VAD-0835</t>
  </si>
  <si>
    <t xml:space="preserve">LA PRESENTE ORDEN TIENE POR OBJETO: 1. APOYAR  A LA DIRECCIÓN DE PRÁCTICAS EN LA ATENCIÓN A LOS USUARIOS (ESTUDIANTES, TUTORES, EMPRESAS, DEPENDENCIAS. 2. APOYAR A LA DIRECCIÓN DE PRÁCTICAS EN EN LA ATENCIÓN TELEFÓNICA DE USUARIOS QUE REQUIERAN INFORMACIÓN DE CONFORMIDAD CON LOS PROTOCOLOS ESTABLECIDOS INSTITUCIONALMENTE. 3. APOYAR EN LA ENTREGA DE INFORMACIÓN OPORTUNA, COHERENTE, FIDEDIGNA Y COMPLETA DE LAS PRÁCTICAS PROFESIONALES AL USUARIO QUE LA REQUIERA. 4. APOYAR LA REALIZACIÓN DEL PROCEDIMIENTO DE PRÁCTICA PROFESIONAL EN TODOS SUS CICLOS. 5. ASESORAR A LOS ESTUDIANTES, TUTORES, EMPRESARIOS AL PROCESO DE PRÁCTICAS. 6. APOYAR LA REALIZACIÓN DEL REGISTRO Y ACTUALIZACIÓN DE LA MATRIZ DE SEGUIMIENTO DE ESTUDIANTES EN PRÁCTICA. 7. APOYAR EN EL SEGUIMIENTO A LA LABOR DEL TUTOR DE PRÁCTICA.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</si>
  <si>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OPSP-VAD-0836</t>
  </si>
  <si>
    <t xml:space="preserve">LA PRESENTE ORDEN TIENE POR OBJETO: 1. ASESORAR Y APOYAR EN LA COORDINACIÓN DE LAS RELACIONES INTERNAS Y EXTERNAS DEL CONSULTORIO JURÍDICO Y CENTRO DE CONCILIACIÓN. 2. APOYAR AL COORDINADOR Y LOS DOCENTES ASESORES DE ÁREA, MONITORES Y ESTUDIANTES, EN LA PLANEACIÓN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LAS INICIATIVAS PARA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</si>
  <si>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OPSP-VAD-0837</t>
  </si>
  <si>
    <t xml:space="preserve">LA PRESENTE ORDEN TIENE POR OBJETO: 1. APOYAR A LA DIRECCIÓN DE TALENTO HUMANO, EN LA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LA ORGANIZACIÓN, CLASIFICACIÓN Y ESCANEO DE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</si>
  <si>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OPSP-VAD-0838</t>
  </si>
  <si>
    <t xml:space="preserve">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</si>
  <si>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OAG-VAD-0839</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</si>
  <si>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</si>
  <si>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OPSP-VAD-0840</t>
  </si>
  <si>
    <t xml:space="preserve">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</si>
  <si>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OAG-VAD-0841</t>
  </si>
  <si>
    <t>OAG-VAD-0842</t>
  </si>
  <si>
    <t>OAG-VAD-0843</t>
  </si>
  <si>
    <t>OAG-VAD-0844</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</si>
  <si>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8. APOYAR AL PROFESIONAL UNIVERSITARIO DEL GRUPO DE CONTABILIDAD EN LA REALIZACIÓN DE LAS PROYECCIONES FINANCIERAS, CUANDO LAS REQUIERA ALGÚN PROCESO INTERNO DE LA UNIVERSIDAD. 9. APOYAR AL PROFESIONAL ESPECIALIZADO DEL GRUPO DE CONTABILIDAD EN LA COORDINACIÓN DE LOS PLANES DE MEJORAMIENTO DEL PROCESO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</si>
  <si>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OPSP-VAD-0845</t>
  </si>
  <si>
    <t>OPSP-VAD-0846</t>
  </si>
  <si>
    <t>OPSP-VAD-0847</t>
  </si>
  <si>
    <t xml:space="preserve">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</si>
  <si>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OAG-VAD-0848</t>
  </si>
  <si>
    <t>LA PRESENTE ORDEN TIENE POR OBJETO: 1.APOYAR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</si>
  <si>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OPSP-VAD-0849</t>
  </si>
  <si>
    <t>OPSP-VAD-0850</t>
  </si>
  <si>
    <t>OPSP-VAD-0852</t>
  </si>
  <si>
    <t xml:space="preserve">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</si>
  <si>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OPSP-VAD-0853</t>
  </si>
  <si>
    <t xml:space="preserve">LA PRESENTE ORDEN TIENE POR OBJETO: 1. APOYAR EN EL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</si>
  <si>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OPSP-VAD-0854</t>
  </si>
  <si>
    <t xml:space="preserve">LA PRESENTE ORDEN TIENE POR OBJETO: 1. APOYAR EN EL MANTENIMIENTO PREVENTIVO Y CORRECTIVO A LOS EQUIPOS DE CÓMPUTO DE LA INSTITUCIÓN, INCLUYENDO SEDES ALTERNAS (SEDE-CENTRO, PLANTA PILOTO, CONSULTORIO JURÍDICO, SAN JUAN NEPOMUCENO). 2. APOYAR EN LA PRESTACIÓN DE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COMPUTO (INSTALAR DE SOFTWARE, SISTEMA OPERATIVO). 5. BRINDAR APOYO EN LOS SERVICIOS DE VIDEO CONFERENCIASPARÁGRAFO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</si>
  <si>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OPSP-VAD-0855</t>
  </si>
  <si>
    <t xml:space="preserve">LA PRESENTE ORDEN TIENE POR OBJETO: 1. APOYAR EN LA PRESTACIÓN DE SOPORTE A USUARIOS QUE LO REQUIERAN. 2. APOYAR EN LA ACTUALIZACIÓN DE LA INFRAESTRUCTURA TECNOLÓGICA. 3. APOYAR EN LOS TRÁMITES ADMINISTRATIVOS DEL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</si>
  <si>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OPSP-VAD-0856</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</si>
  <si>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</si>
  <si>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OAG-VAD-0857</t>
  </si>
  <si>
    <t>LA PRESENTE ORDEN TIENE POR OBJETO: 1. APOYAR AL GRUPO DE SERVICIOS TECNOLÓGICOS EN LA INSTALACIÓN, MANTENIMIENTO Y SOPORTE EN LAS REDES DE LA INSTITUCIÓN. 2. APOYAR AL GRUPO DE SERVICIOS TECNOLÓGICOS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</si>
  <si>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OAG-VAD-0858</t>
  </si>
  <si>
    <t>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</si>
  <si>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OPSP-VAD-0859</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</si>
  <si>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 LA ADMINISTRACIÓN DEL RIESGO DE GESTIÓN Y CORRUPCIÓN INSTITUCIONAL Y POR PROCESO. 4. ASESORAR A LA OFICINA DE CONTROL INTERNO EN EL SEGUIMIENTO Y ESTABLECIMIENTO DE COMPROMISOS AL FALTANTE, DAÑO Y/O DETERIORO DE BIENES EN EL MARCO DEL CAP. III RESREC 624 DE 2018, Y EN LA ELABORACIÓN DE INFORMES TRIMESTRALES QUE DEN CUENTA DEL ESTADO DE LOS BIENES. 5. APOYAR A LA OFICINA DE CONTROL INTERNO EN LA CONSTRUCCIÓN Y ACTUALIZACIÓN DE SU NORMOGRAMA. 6. APOYAR A LA OFICINA DE CONTROL INTERNO EN LA ACTUALIZACIÓN, MANTENIMIENTO Y SEGUIMIENTO DE CRONOGRAMA DE PRESENTACIÓN DE INFORMES A ÓRGANOS DE CONTROL EXTERNO POR PARTE DE TODAS LAS DEPENDENCIAS Y ÁREAS DE LA UNIVERSIDAD. 7. ASESORAR A LA OFICINA DE CONTROL INTERNO EN LA EMISIÓN DE CONCEPTOS JURÍDICOS QUE LE SEAN REQUERIDOS Y EN EL SEGUIMIENTO AL CUMPLIMIENTO DE LOS REQUERIMIENTOS. 8. APOYAR A LA OFICINA DE CONTROL INTERNO EN EL SEGUIMIENTO AL ESTADO DE LAS PQRS RECIBIDAS POR LA UNIVERSIDAD Y ELABORACIÓN DE INFORME DE RESULTADOS CON PERIODICIDAD SEMESTRAL Y ANUAL.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</si>
  <si>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OAG-VAD-0860</t>
  </si>
  <si>
    <t>LA PRESENTE ORDEN TIENE POR OBJETO: 1. APOYAR EN EL FORTALECIMIENTO DEL BANCO DE PACIENTES DE LA CLÍNICA ODONTOLÓGICA, GENERAR ESTRATEGIAS Y PLANES DE ACCIÓN. 2. APOYAR EN LA CONSOLIDACIÓN DEL SISTEMA DE INFORMACIÓN (INDICADORES DE GESTIÓN) DE ACUERDO CON EL PERFIL EPIDEMIOLÓGICO GENERADO DE LAS ATENCIONES EN LA CLÍNICA.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</si>
  <si>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OAG-VAD-0861</t>
  </si>
  <si>
    <t>LA PRESENTE ORDEN TIENE POR OBJETO: 1. APOYAR EN LA ENTREGA DE LAS HISTORIAS CLÍNICAS Y REGISTROS. 2. APOYAR EN LA ORGANIZACIÓN, ACTUALIZACIÓN Y SEGURIDAD DEL ARCHIVO DE HISTORIA CLÍNICA. 3. APOYAR CON EL REGISTRO DIARIO DE CONSULTAS DE LA CLÍNICA ODONTOLÓGICA. 4. APOYAR EN LA ATENCIÓN DE ESTUDIANTES, DOCENTES Y PÚBLICO EN GENERAL. 5. APOYAR EN LA VERIFIACIÓN DEL BUEN MANEJO DE LOS RECURSOS MATERIALES DE LA CLÍNICA. 6. APOYAR EN LA VERIFIACIÓN DE LA SEGURIDAD, ORDEN Y LIMPIEZA DEL ÁREA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</si>
  <si>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OPSP-VAD-0862</t>
  </si>
  <si>
    <t>LINA MARCELA MARTES CASTRO</t>
  </si>
  <si>
    <t>LA PRESENTE ORDEN TIENE POR OBJETO: 1. REALIZAR SEGUIMIENTO A LOS PACIENTES DE LA CLÍNICA ODONTOLÓGICA. 2. APOYAR EN EL ÁREA DE AUDITORIA DE LA CLÍNICA ODONTOLÓGICA. 3. APOYAR EN EL PROCESO DE EGRESO DEL PACIENTE DE LA CLÍNICA ODONTOLÓGICA. 4. REALIZAR LA AUDITORIA DE HISTORIAS CLÍNICAS QUE CONLLEVE AL MEJORAMIENTO DE LOS PROCESOS DE ATENCIÓN EN SALUD BUCAL QUE GARANTICEN LOS RESULTADOS ESPERADOS DE NIVELES DE SATISFACCIÓN DE USUARIO Y PARTES INTERESADA. 5. APOYAR EN EL SEGUIMIENTO AL PROCESO DE HUMANIZACIÓN DEL SERVICIO Y DE SATISFACCIÓN DEL USUARIO DE LA CLÍNICA ODONTOLÓGICA. 6. REALIZAR LOS INFORMES QUE SE DERIVEN DE LA GESTIÓN DE LOS PROCESOS LÍDERADOS DENTRO DE LA CLÍNICA ODONTOLÓGICA. 7. APOYAR EN EL ANALISIS Y REPORTE MENSUAL DE LOS RIPS GENERADOS DURANTE LA ATENCIÓN CLÍNICA.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</si>
  <si>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OPSP-VAD-0863</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</si>
  <si>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</si>
  <si>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OPSP-VAD-0864</t>
  </si>
  <si>
    <t xml:space="preserve">LA PRESENTE ORDEN TIENE POR OBJETO: 1. APOYAR A LA VICERRECTORÍA ADMINISTRATIVA EN LA ELABORACIÓN DE ESTUDIOS PARA LA FORMULACIÓN, EJECUCIÓN Y EVALUACIÓN DE PROYECTOS INSTITUCIONALES. 2. APOYAR EN LA ELABORACIÓN Y PRESENTACIÓN DE INFORMES RELACIONADOS CON LA GESTIÓN ADMINISTRATIVA. 3. APOYAR EN EL DISEÑO,APLICACIÓN Y PROCESAMIENTO DE INDICADORES DE SEGUIMIENTO Y EVALUACIÓN DE LA GESTIÓN Y RESULTADOS INSTITUCIONALES. 4. APOYAR EN LA ORGANIZACIÓN Y SEGUIMIENTO A LA EJECUCIÓN ADMINISTRATIVA DE LOS DISTINTOS PROYECTOS DEL SISTEMA GENERAL DE REGALÍAS EJECUTADOS POR LAUNIVERSIDAD DEL MAGDALENA Y GESTIONADOS POR LA VICERRECTORÍA ADMINISTRATIVA. 5. APOYAR EN EL SEGUIMIENTO A LOS PROYECTOS QUE LAVICERRECTORÍA ADMINISTRATIVA ASIGNE A LA DIRECCIÓN ADMINISTRATIVA Y A LA DIRECCIÓN FINANCIERA.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</si>
  <si>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OPSP-VAD-0865</t>
  </si>
  <si>
    <t xml:space="preserve">LA PRESENTE ORDEN TIENE POR OBJETO: 1. ASESORAR Y APOYAR LA PLANEACIÓN, DISEÑO,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</si>
  <si>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OAG-VAD-0866</t>
  </si>
  <si>
    <t>LA PRESENTE ORDEN TIENE POR OBJETO: 1) APOYAR JURÍDICAMENTE Y RESOLVER CONSULTAS DE TIPO JURÍDICO QUE LE SEAN SOLICITADAS POR PARTE DEL VICERRECTOR ADMINISTRATIVO Y DEMÁS AUTORIDADES DEL ÁREA ADMINISTRATIVA. 2) APOYAR EN LA PROYECCIÓN DE MINUTAS PARA ORDENES, CONTRATOS, CONVENIOS Y DEMÁS PROCESOS QUE REQUIERA UNIMAGDALENA Y QUE SEAN SOLICITADOS POR EL VICERRECTOR ADMINISTRATIVO. 3) APOYAR EN LA REVISIÓN EN LA PLATAFORMA DEL GEDOCO DE LOS DOCUMENTOS PRECONTRACTUALES, NECESARIOS PARA LA ELABORACIÓN DE ÓRDENES DE SERVICIOS PROFESIONALES Y DE APOYO A LA GESTIÓN. 4) APOYAR LA PROYECCIÓN CONCEPTOS JURÍDICOS QUE TENGAN RELACIÓN CON EL ÁMBITO DE COMPETENCIA DE LA VICERRECTORÍA ADMINISTRATIVA. 5) ASISTIR A LAS REUNIONES A LAS QUE SEA CONVOCADO POR EL DESPACHO DEL VICERRECTOR, PREVIA COORDINACIÓN CON EL SUPERVISOR DE LA ORDEN. 6) CUMPLIR CON LOS PROCEDIMIENTOS DEL PROCESO GESTIÓN JURÍDICA DEL SISTEMA DE GESTIÓN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</si>
  <si>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OPSP-VAD-0867</t>
  </si>
  <si>
    <t xml:space="preserve">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</si>
  <si>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OAG-VAD-0868</t>
  </si>
  <si>
    <t>RUBEN ENRIQUE REALES BRITTO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</si>
  <si>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</si>
  <si>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OAG-VAD-0869</t>
  </si>
  <si>
    <t>LA PRESENTE ORDEN TIENE POR OBJETO: 1. APOYAR LA RECEPCIÓN TELEFÓNICA Y ATENCIÓN PRESENCIAL DEL PERSONAL ESTUDIANTIL, DOCENTE, ADMINISTRATIVO Y VISITANTE DEL EDIFICIO DOCENTE. 2. APOYAR CON  LA ORGANIZACIÓN Y ACTUALIZACIÓN DEL ARCHIVO  DE ACUERDO A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</si>
  <si>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2022/08/11</t>
  </si>
  <si>
    <t>11 de agosto de 2022</t>
  </si>
  <si>
    <t>OAG-VAD-0870</t>
  </si>
  <si>
    <t>LA PRESENTE ORDEN TIENE POR OBJETO: 1.APOYAR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</si>
  <si>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OAG-VAD-0871</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</si>
  <si>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</si>
  <si>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OAG-VAD-0872</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</si>
  <si>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BIENESTAR UNIVERSITARIO. 4. APOYAR EN LA ELABORACIÓN DE PIEZAS PARA LO OFERTA ACADÉMICA Y ELEMENTOS DE MERCHANDISING PARA DIFERENTES ÁREAS Y/O EVENTOS INSTITUCIONALES. 5. APOYAR EN EL PLAN DE MEDIOS CONSTRUIDO PARA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</si>
  <si>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OPSP-VAD-0873</t>
  </si>
  <si>
    <t xml:space="preserve">LA PRESENTE ORDEN TIENE POR OBJETO: 1. APOYAR Y ASESORAR EN EL DISEÑO GRÁFICO PARA LOS DISTINTOS PROCESOS INSTITUCIONALES. 2. APOYAR Y ASESORAR EN EL DISEÑO Y DESARROLLO DE LAS ANIMACIONES PARA LA UNIVERSIDAD DEL MAGDALENA Y DE LAS DIFERENTES ACTIVIDADES, TALLERES, INFORMES Y MATERIAL MULTIMEDIA. 3. APOYAR Y ASESORAR EN EL DISEÑO DE LA IMAGEN CORPORATIVA PARA LA UNIVERSIDAD DEL MAGDALENA Y SU DIVULGACIÓN COMO ELEMENTOS DE MERCHANDISING PARA LAS DIFERENTES ÁREAS Y/O EVENTOS INSTITUCIONALES. 4. APOYAR LA REALIZACIÓN DE INFORMES SEMESTRALES DE LOS AVANCES DE LA UNIVERSIDAD DEL MAGDALENA. 5. APOYAR EN EL FORTALECIMIENTO DE GESTIÓN DE LA CALIDAD “SISTEMA COGUI”; DISEÑOS Y DOCUMENTOS NECESARIOS MENSUALES. 6.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</si>
  <si>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OAG-VAD-0874</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</si>
  <si>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</si>
  <si>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IBETH ROCIO NORIEGA HERAZO</t>
  </si>
  <si>
    <t>OPSP-VAD-0875</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</si>
  <si>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A LA DIRECCIÓN DE DESARROLLO ESTUDIANTIL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 2021 DEL PROGRAMA DE LIDERAZGO Y FORTALECIMIENTO DE LAS ORGANIZACIONES, MOVIMIENTOS ESTUDIANTILES DE LA UNIVERSIDAD DEL MAGDALENA. 6. APOYAR EL PROCESO DE APLICACIÓN DE PRUEBAS PSICOTÉCNICAS A ESTUDIANTES QUE INGRESARÁN AL SEMESTRE 2022-II. 7. APOYAR A LA DIRECCIÓN DE DESARROLLO ESTUDIANTIL EN EL DISEÑO, PLANEACIÓN Y EJECUCIÓN DE LAS ACTIVIDADES PARA LA INDUCCIÓN DE LOS ESTUDIANTES QUE INGRESAN AL PRIMER SEMESTRE EN EL 2022-II.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DESERCIÓN.10. ASESORAR A LA DIRECCIÓN DE DESARROLLO ESTUDIANTIL EN LA PLANEACIÓN Y EJECUCIÓN DE ACTIVIDADES DE ADMISIÓN DE LOS ESTUDIANTES DEL PROGRAMA TALENTO MAGDALENA. 11. ASESORAR A LA DIRECCIÓN DE DESARROLLO ESTUDIANTIL EN LA PLANEACIÓN Y EJECUCIÓN DE ACTIVIDADES DE INGRESO PARA EL PERIODO 2022-II. 12. ASISTIR A LAS REUNIONES DE PLANEACIÓN, SEGUIMIENTO Y EVALUACIÓN CONVOCADAS POR EL DIRECTOR(A) DE DESARROLLO ESTUDIANTIL, PREVIO ACUERDO CON EL SUPERVISOR DE LA ORDEN.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</si>
  <si>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OAG-VAD-0876</t>
  </si>
  <si>
    <t>LA PRESENTE ORDEN TIENE POR OBJETO: 1.PRESENTAR EL PLAN DE TRABAJO DE ACTIVIDADES A DESARROLLAR, DETALLANDO OBJETIVOS, FECHAS, METODOLOGÍA, METAS, INDICADORES ACORDES CON LAS DIRECTRICES IMPARTIDAS POR EL DIRECTOR (A) DE DESARROLLO ESTUDIANTIL QUE DÉ RESPUESTA A LAS ACTIVIDADES POR LA CUAL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</si>
  <si>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OAG-VAD-0877</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</si>
  <si>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</si>
  <si>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OPSP-VAD-0878</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</si>
  <si>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ASESORAR Y APOYAR EN LA RESPUESTA A LAS PETICIONES QUE SE LE HAGAN A LA UNIVERSIDAD DEL MAGDALENA DENTRO DE LOS PLAZOS Y/O TÉRMINOS ESTABLECIDOS EN LA LEY, QUE LE SEAN TRASLADADAS POR PARTE DEL RECTOR, DE LA DIRECCIÓN DE TALENTO HUMANO Y DEMÁS AUTORIDADES QUE DESIGNE LA ALTA DIRECCIÓN. 3.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ASESORA Y APOYAR A LA DIRECCION DE TALENTO HUMANO EN LA ELABORACIÓN DE ACTOS ADMINISTRATIVOS, MINUTAS Y DEMÁS DOCUMENTOS QUE LE SEAN SOLICITADOS POR EL RECTOR, POR LA DIRECCIÓN DE TALENTO HUMANO Y DEMÁS AUTORIDADES QUE DESIGNE LA ALTA DIRECCIÓN. 5. ASESORAR Y APOYAR EN LA FORMULACIÓN DE LOS PROCESOS Y PROCEDIMIENTOS DE TIPO JURÍDICO QUE SEAN REQUERIDOS POR EL RECTOR, LA DIRECCIÓN DE TALENTO HUMANO Y DEMÁS AUTORIDADES QUE DESIGNE LA ALTA DIRECCIÓN. 6. RENDIR INFORMES MENSUALES, SOBRE LAS ACTIVIDADES DESARROLLADAS, EN CUMPLIMIENTO DE LA PRESENTE ORDEN DE PRESTACIÓN DE SERVICIOSARÁGRAFO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</si>
  <si>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OPSP-VAD-0879</t>
  </si>
  <si>
    <t xml:space="preserve">LA PRESENTE ORDEN TIENE POR OBJETO: 1. APOYAR A LA DIRECCIÓN DE TALENTO HUMANO EN LAS ACTIVIDADES DEL SISTEMA DE ESTÍMULOS, DESARROLLADO PARA LOS FUNCIONARIOS DE LA UNIVERSIDAD. 2. APOYAR EN EL DESARROLLO DEL PLAN DE CAPACITACIÓN INSTITUCIONAL PARA EL PERSONAL ADMINISTRATIVO. 3. BRINDAR APOYO EN LOS PROGRAMAS DE PROMOCIÓN DE HÁBITOS Y ESTILOS DE VIDA SALUDABLES Y RIESGO PSICOSOCIAL. 4. ENTREGAR LOS INFORMES QUE LE SEAN SOLICITADOS POR LA DIRECCIÓN DE TALENTO HUMANO.PARÁGRAFO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</si>
  <si>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OAG-VAD-0880</t>
  </si>
  <si>
    <t>LA PRESENTE ORDEN TIENE POR OBJETO: 1. APOYAR EN EL SEGUIMIENTO DE LAS EJECUCIONES PRESUPUESTALES DE INGRESOS Y GASTOS 2. APOYAR AL GRUPO DE CONTABILIDAD EN LA REVISIÓN DE LAS CUENTAS POR PAGAR 3.  APOYAR AL GRUPO DE CONTABILIDAD EN LA REVISIÓN DE LOS ANEXOS PARA SOLICITAR A LA DIAN LA DEVOLUCIÓN DE IVA, 4. 5. APOYAR AL DIRECTOR FINANCIERO EN LA REVISIÓN DE LOS SOPORTES PARA LA ELABORACIÓN DE LA RESOLUCIÓN DE PAGO DE LEGALIZACIÓN DE CAJA MENOR. 6. APOYAR AL GRUPO DE TESORERÍA EN LAS CONCILIACIONES BANCARIAS. 7. APOYAR AL GRUPO DE CONTABILIDAD EN LA PRESENTACIÓN DE LAS DECLARACIONES DE LAS ESTAMPILLAS DEPARTAMENTALES.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</si>
  <si>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OPSP-VAD-0881</t>
  </si>
  <si>
    <t xml:space="preserve">LA PRESENTE ORDEN TIENE POR OBJETO: 1. ASESORAR Y APOYAR LOS PROCESOS DE HABILITACIÓN DE ESCENARIOS DE PRÁCTICAS PROFESIONALES. 2. APOYAR EN EL DISEÑO Y ELABORACIÓN DE DOCUMENTOS DE AUTOEVALUACIÓN PARA LA HABILITACIÓN ESCENARIOS DE PRÁCTICAS PROFESIONALES. 3. APOYAR EN LAS ACTIVIDADES DE RELACIÓN DOCENCIA SERVICIO DE LA FACULTAD CIENCIAS DE LA SALUD 4. APOYAR EN LA VERIFCIACIÓN QUE LOS TRÁMITES RELACIONADOS CON ACTIVIDADES DE DOCENCIA SERVICIO SE REALICEN. 5. APOYAR Y ASESORAR EN LAS CONSULTORÍAS Y ELABORACIÓN DE PROTOCOLOS DE SISTEMA DE CALIDAD DE: CLÍNICA ODONTOLÓGICA, PROGRAMA DE ATENCIÓN PSICOLÓGICA (PAP), BIENESTAR UNIVERSITARIO,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APOYAR Y ASESORAR LA ELABORACIÓN DE MANUALES, PROTOCOLOS DERIVADOS DE LOS PROCESOS DE AUTOEVALUACIÓN Y AUDITORIA EN SERVICIOS DE SALUD. 8. APOYAR Y ASESORAR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</si>
  <si>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ANGELA ROMERO CARDENAS</t>
  </si>
  <si>
    <t>OPSP-VAD-0882</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</si>
  <si>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</si>
  <si>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OAG-VAD-0883</t>
  </si>
  <si>
    <t>LA PRESENTE ORDEN TIENE POR OBJETO: 1). ELABORAR CRONOGRAMA DE TRABAJO Y CUMPLIR LAS ACTIVIDADES ACORDADAS CON LA FACULTAD Y LAS DOCENTES ASIGNADAS A LAS FUNCIONES DE BOSQUE SECO, DENTRO DE LOS TIEMPOS ESTABLECIDOS. 2). APOYAR EN LA REALIZACIÓN DE UN MONITOREO ORNITOLÓGICO EN LA DURANTE Y DESPUÉS DE LA EMERGENCIA SANITARIA CAUSADA POR EL COVID-19 PARA EVALUAR LOS EFECTOS EN LAS COMUNIDADES DE AVES ASOCIADAS AL CAMPUS Y EL BOSQUE SECO. 3). APOYAR EN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APOYAR EN LA ELABORACIÓN DE UNA BASE DE DATOS DE LOS PRODUCTOS HISTÓRICOS Y ACTUALES DEL BOSQUE SECO (TESIS, PRÁCTICAS, ARTÍCULOS CIENTÍFICOS, ENTRE OTROS). 6). APOYAR EN LA ORGANIZACIÓN DE INFORMACIÓN DEL BOSQUE SECO CON FINES DE PUBLICACIÓN EN LAS REDES SOCIALES DE LA UNIVERSIDAD Y DE LA FACULTAD DE CIENCIAS BÁSICAS. 7). APOYAR EL CUMPLIMIENTO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</si>
  <si>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OPSP-VAD-0884</t>
  </si>
  <si>
    <t xml:space="preserve">LA PRESENTE ORDEN TIENE POR OBJETO: 1. COORDINAR LOS ASPECTOS ADMINISTRATIVOS Y DE PLANIFICACIÓN DE LAS ACTIVIDADES ASOCIADAS AL OBJETO DEL CONVENIO INTERADMINISTRATIVO DTCA-CI-004 DE 2021. 2. APOYAR EN LA ELABORACIÓN Y EDICIÓN DEL INFORME FINAL DEL CONVENIO INTERADMINISTRATIVO DTCA-CI-004 DE 2021. 3. APOYAR EN LA FACULTAD DE CIENCIAS BÁSICAS LAS ACTIVIDADES DEL DIRECTOR DE INVESTIGACIÓN Y EXTENSIÓN EN LOS PROCESOS DE PROGRAMACIÓN, RELATORÍAS Y PROCESAMIENTO DE INFORMACIÓN. 4. APOYAR EL ANÁLISIS FINANCIERO, MERCADEO, PLANEACIÓN ACADÉMICA, ADMINISTRATIVA Y LOGÍSTICA DE LOS PROYECTOS DE EDUCACIÓN CONTINUADA. 5. REALIZAR ACOMPAÑAMIENTO EN LOS PROYECTOS ESTRATÉGICOS DEL CENTRO DE COLECCIONES BIOLÓGICAS. 6. APOYAR LA ACTUALIZACIÓN DEL ARCHIVO DE INFORMES SEMESTRALES DE PROYECTOS ESTRATÉGICOS: CENTRO DE COLECCIONES BIOLÓGICA. 7. APOYAR LAS ACCIONES PARA ALIMENTAR LA BASE DE DATOS DEL SISTEMA DE INFORMACIÓN DOCENTE. 8. ASESORAR Y APOYAR EL ANÁLISIS CURRICULAR DE LOS PRODUCTOS DE INVESTIGACIÓN Y EXTENSIÓN OBTENIDOS DE LA BASE DE DATOS DEL SISTEMA DE INFORMACIÓN DOCENTE. 9.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</si>
  <si>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OPSP-VAD-0885</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</si>
  <si>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</si>
  <si>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OAG-VAD-0886</t>
  </si>
  <si>
    <t>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2. APOYAR AL GRUPO DE CONTABILIDAD Y OFICINA DE TALENTO HUMANO EN LA PROYECCIÓN DEL CÁLCULO DEL PORCENTAJE FIJO DE RETENCIÓN EN LA FUENTE (PROCEDIMIENTO 2), APLICADO EN LOS PAGOS LABORALES QUE EJECUTA LA UNIVERSIDAD. 3. APOYAR AL TÉCNICO ADMINISTRATIVO DEL GRUPO DE CONTABILIDAD EN TODO LO RELACIONADO CON EL PROCESO DE DEVOLUCIÓN DE IVA, QUE DEBE PRESENTAR LA UNIVERSIDAD ANTE LA DIRECCIÓN DE IMPUESTOS Y ADUANAS NACIONALES – DIAN.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(DIAN, MINISTERIO DE EDUCACIÓN NACIONAL, CONTADURÍA GENERAL DE LA NACIÓN, CONTRALORÍA DEPARTAMENTAL DEL MAGDALENA). 6. APOYAR AL PROFESIONAL ESPECIALIZADO DEL GRUPO DE CONTABILIDAD EN EL PROCESO DE CONCILIACIÓN DE CARTERA, CON EL GRUPO DE FACTURACIÓN, CRÉDITO Y CARTERA. 7. APOYAR AL PROFESIONAL ESPECIALIZADO DEL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</si>
  <si>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OPSP-VAD-0887</t>
  </si>
  <si>
    <t xml:space="preserve">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</si>
  <si>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OPSP-VAD-0888</t>
  </si>
  <si>
    <t xml:space="preserve">LA PRESENTE ORDEN TIENE POR OBJETO: 1. ASESORAR AL DIRECTOR FINANCIERO EN LA ESTRUCTURACIÓN DE UNA POLÍTICA QUE CONTRIBUYA CON EL CONTROL Y RECAUDO POR CONCEPTO DE INGRESOS POR ESTAMPILLAS. 2. APOYAR EN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EN LA ELABORACIÓN DE INFORMES Y RECOMENDACIONES SOBRE EL NIVEL DE CUMPLIMIENTO DE OBLIGACIONES A CARGO DE RESPONSABLES DE LA LIQUIDACIÓN Y PAGO DEL IMPUESTO POR ESTAMPILLAS. 7. APOYAR EN LA ELABORACIÓN Y SUSTENTACIÓN DE INFORMES, DOCUMENTOS Y PRESENTACIONES REQUERIDOS POR EL DIRECTOR FINANCIERO.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</si>
  <si>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OAG-VAD-0889</t>
  </si>
  <si>
    <t>LA PRESENTE ORDEN TIENE POR OBJETO: 1. APOYAR EN EL REGISTRO DE LAS COMUNICACIONES OFICIALES INTERNAS Y EXTERNAS RECIBIDAS EN LA BASE DE DATOS CONSECUTIVO INSTITUCIONAL DE COMUNICACIONES OFICIALES. 2. APOYAR EN EL ENVÍO DE LAS PLANILLAS DE RADICACION DE COMUNICACIONES OFICIALES. 3. APOYAR EN LA ATENCIÓN DE CONSULTAS RELACIONADAS CON LAS COMUNICACIONES OFICIALES INTERNAS Y EXTERNAS RECIBIDAS. 4. APOYAR EN LA CONSOLIDACIÓN DEL INFORME DE SOLICITUDES DE ACCESO A LA INFORMACIÓN PÚBLICA, EN EL MARCO DE LA LEY DE TRANSPARENCIA Y ACCESO A LA INFORMACIÓN.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</si>
  <si>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OPSP-VAD-0890</t>
  </si>
  <si>
    <t xml:space="preserve">LA PRESENTE ORDEN TIENE POR OBJETO: 1.ASESORAR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ANÁLISIS Y REVISIÓN DE PRECIOS UNITARIOS. 4. APOYAR AL GRUPO DE INFRAESTRUCTURA Y PLANTA FÍSICA EN LA ELABORACIÓN, ANÁLISIS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</si>
  <si>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OPSP-VAD-0891</t>
  </si>
  <si>
    <t xml:space="preserve">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ANÁLISIS Y REVISIÓN DE PRECIOS UNITARIOS. 4. APOYAR AL GRUPO DE INFRAESTRUCTURA Y PLANTA FÍSICA EN LA ELABORACIÓN, ANÁLISIS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</si>
  <si>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OAG-VAD-0892</t>
  </si>
  <si>
    <t>LA PRESENTE ORDEN TIENE POR OBJETO: 1. APOYAR LA RECEPCIÓN Y REVISIÓN DE ACTOS ADMINISTRATIVOS SUSCRITOS POR LOS ORDENADORES DEL GASTO. 2. APOYAR EN LA ELABORACIÓN DE REGISTRO DE COMPROMISO DE ACTOS ADMINISTRATIVOS SUSCRITOS POR LOS ORDENADORES DEL GASTO. 3. APOYAR REALIZACIÓN Y ENTREGA DE LOS ACTOS ADMINISTRATIVOS CON SU CORRESPONDIENTE REGISTRÓ PRESUPUESTAL FIRMADO A LOS DIFERENTES ORDENADORES DEL GASTO. 4. APOYAR EN EL PROCESO DE ADJUNTAR LOS SOPORTES DE LOS ACTOS ADMINISTRATIVOS ESCANEADOS EN EL SISTEMA DE INFORMACIÓN ADMINISTRATIVO SINAP. 5. APOYAR EN LA ELABORACIÓN DE LAS CERTIFICACIONES DE LAS RESOLUCIONES DE TRASLADO.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</si>
  <si>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OAG-VAD-0893</t>
  </si>
  <si>
    <t>LAUDYS  ESTHER GUTIERREZ  PABA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</si>
  <si>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</si>
  <si>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LINA MARCELA CUAO</t>
  </si>
  <si>
    <t>OAG-VAD-0894</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</si>
  <si>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</si>
  <si>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OAG-VAD-0895</t>
  </si>
  <si>
    <t>OAG-VAD-0896</t>
  </si>
  <si>
    <t>OAG-VAD-0897</t>
  </si>
  <si>
    <t>OAG-VAD-0898</t>
  </si>
  <si>
    <t>OAG-VAD-0899</t>
  </si>
  <si>
    <t>OAG-VAD-0900</t>
  </si>
  <si>
    <t>OPSP-VAD-0901</t>
  </si>
  <si>
    <t xml:space="preserve">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CONJUNTAMENTE CON EL ADMINISTRADOR DE LA PLATAFORMA AMSI Y DE AM. 7. APOYAR EN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</si>
  <si>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OAG-VAD-0902</t>
  </si>
  <si>
    <t>OAG-VAD-0903</t>
  </si>
  <si>
    <t>OPSP-VAD-0904</t>
  </si>
  <si>
    <t xml:space="preserve">LA PRESENTE ORDEN TIENE POR OBJETO: 1.  APOYAR Y ASESORAR EN LA DEFINICIÓN, ELABORACIÓN Y REVISIÓN DE LA ARQUITECTURA DE DESARROLLO DE LOS PROYECTOS (CASOS DE USO, BASES DE DATOS, CLASES, INTERFAZ DE USUARIO, MIGRACIÓN DE DATOS). 2. ASESORAR Y APOYAR LA CONSTRUCCIÓN DE LOS PROTOTIPOS PARA LA EJECUCIÓN DE PRUEBAS A LOS PRODUCTOS SOFTWARE. 3. ASESORAR Y APOYAR LA IMPLEMENTACIÓN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ASESORAR EN LA ESPECIFICACIÓN DE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</si>
  <si>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OAG-VAD-0905</t>
  </si>
  <si>
    <t>LA PRESENTE ORDEN TIENE POR OBJETO: 1.APOYAR EN EL LEVANTAMIENTO DE FORMATOS, PROCEDIMIENTO, GUÍAS, INSTRUCTIVOS, MANUALES E INDICADORES AL PROCESO DE APOYO TECNOLÓGICO. 2. APOYAR EN LA RECOLECCIÓN DE INFORMACIÓN PARA PRESENTACIÓN DE INFORMES. 3. APOYAR EN LA ATENCIÓN DE LOS REQUERIMIENTOS DE LOS DIFERENTES USUARIOS (ADMINISTRATIVOS, DOCENTES Y ESTUDIANTES). 4. BRINDAR APOYO EN LOS EVENTOS CON TRANSMISIONES VÍA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</si>
  <si>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OPSP-VAD-0906</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</si>
  <si>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</si>
  <si>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OAG-VAD-0907</t>
  </si>
  <si>
    <t>OPSP-VAD-0908</t>
  </si>
  <si>
    <t xml:space="preserve">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</si>
  <si>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OPSP-VAD-0909</t>
  </si>
  <si>
    <t>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</si>
  <si>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OAG-VAD-0910</t>
  </si>
  <si>
    <t>OPSP-VAD-0911</t>
  </si>
  <si>
    <t xml:space="preserve">LA PRESENTE ORDEN TIENE POR OBJETO: 1.DESARROLLAR LAS ACTIVIDADES DE DIAGNÓSTICO, EVALUACIÓN, INTERVENCIÓN, REHABILITACIÓN NEUROCOGNITIVA. 2.PARTICIPAR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PARRÁGRAFO 2).PARÁGRAFO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</si>
  <si>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OPSP-VAD-0912</t>
  </si>
  <si>
    <t xml:space="preserve">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2).PARÁGRAFO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</si>
  <si>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OPSP-VAD-0913</t>
  </si>
  <si>
    <t xml:space="preserve">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</si>
  <si>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OPSP-VAD-0914</t>
  </si>
  <si>
    <t xml:space="preserve">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</si>
  <si>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OAG-VAD-0915</t>
  </si>
  <si>
    <t>MARIA CONCEPCION PINEDO MURGAS</t>
  </si>
  <si>
    <t>OAG-VAD-0916</t>
  </si>
  <si>
    <t>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7. APOYAR EN LOS COMITÉ DE CORRESPONDENCIA DEL CONSEJO ACADÉMICO. 8. APOYAR EN EL SEGUIMIENTO EN LAS ACIVIDADES DE PAGO DE HONORARIOS DEL CONSEJO SUPERIOR. 9. APOYAR EN LA ORGANIZACIÓN DE LAS CEREMONIAS DE GRADO Y CEREMONIA ESPECIAL. 10. APOYAR EN LAS SOLICITUDES RECIBIDAS EN GAIRACA. 11. APOYAR EN REGISTRO DE RESOLUCIONES Y ACTOS ADMINISTRAIVOS.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</si>
  <si>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OPSP-VAD-0917</t>
  </si>
  <si>
    <t xml:space="preserve">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</si>
  <si>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OAG-VAD-0918</t>
  </si>
  <si>
    <t>LA PRESENTE ORDEN TIENE POR OBJETO: 1. APOYAR EN EL MONTAJE DE IMÁGENES PARA VIDEO. 2. APOYAR EN LA EDICIÓN Y POSTPRODUCCIÓN DE LOS MATERIALES AUDIOVISULAES.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</si>
  <si>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OPSP-VAD-0919</t>
  </si>
  <si>
    <t>LA PRESENTE ORDEN TIENE POR OBJETO: 1. APOYAR EN LOS PROCESOS ADMINISTRATIVOS PRE-CONTRACTUALES DE LA DIRECCIÓN ADMINISTRATIVA. 2. APOYAR AL DIRECTOR ADMINISTRATIVO EN LA REALIZACIÓN DE INFORMES SOBRE EL MANEJO DE LOS RUBROS DE FUNCIONAMIENTO QUE SOPORTEN LOS PROCESOS ADMINISTRATIVOS A CARGO DE LA DIRECCIÓN ADMINISTRATIVA. 3. APOYAR AL DIRECTOR ADMINISTRATIVO EN EL SEGUIMIENTO A LOS PLANES, PROYECTOS Y ACTIVIDADES PROPIAS DE LA DEPENDENCIA Y, PROYECTAR PROCEDIMIENTOS PARA MEJORAR LA PRESTACIÓN DE SERVICIOS. 4. APOYAR AL DIRECTOR ADMINISTRATIVO EN LA ELABORACIÓN DE INFORMES SOBRE LA GESTIÓN Y ADMINISTRACIÓN DE LA DEPENDENCIA. 5. ASESORAR AL DIRECTOR ADMINISTRATIVO EN LA IMPLEMENTACIÓN DE ESTRATEGIAS QUE CONTRIBUYAN AL MEJORAMIENTO DEL DESEMPEÑO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</si>
  <si>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OPSP-VAD-0920</t>
  </si>
  <si>
    <t xml:space="preserve">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</si>
  <si>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OPSP-VAD-0921</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</si>
  <si>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</si>
  <si>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OPSP-VAD-0922</t>
  </si>
  <si>
    <t>LA PRESENTE ORDEN TIENE POR OBJETO: 1.  APOYAR EN LA ATENCIÓN BÁSICA, OPORTUNA Y ADECUADA EN CONSULTA COMO ODONTÓLOGO A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LOS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</si>
  <si>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OPSP-VAD-0923</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</si>
  <si>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10. APOYAR AL SUPERVISOR EN LA ACTUALIZACIÓN DEL INVENTARIO DE LOS EQUIPOS DE OFICINA Y DE INSUMOS MÉDICOS Y GARANTIZAR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</si>
  <si>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OAG-VAD-0924</t>
  </si>
  <si>
    <t>LA PRESENTE ORDEN TIENE POR OBJETO: 1.PRESENTAR EL PLAN DE TRABAJO DE ACTIVIDADES A DESARROLLAR, DETALLANDO OBJETIVOS, FECHAS, METODOLOGÍA, METAS, INDICADORES ACORDES CON LAS DIRECTRICES IMPARTIDAS POR EL DIRECTOR DE DESARROLLO ESTUDIANTIL QUE DÉ RESPUESTA A LAS ACTIVIDADES POR LA CUAL FUE CONTRATADO. 2.APOYAR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SEGUNDO SEMESTRE. 9. ASESORAR A LA DIRECCIÓN DE DESARROLLO ESTUDIANTIL EN LA CREACIÓN DE CAMPAÑAS PUBLICITARIAS DE DIVULGACIÓN MASIVA PARA LA PREVENCIÓN Y PROMOCIÓN DE LA SALUD METAL DE LOS ESTUDIANTES QUE INGRESAN AL PRIMER SEMESTRE 2022-2. 10. ASISTIR A LAS REUNIONES DE PLANEACIÓN, SEGUIMIENTO Y EVALUACIÓN CONVOCADAS POR EL DIRECTOR(A) DE DESARROLLO ESTUDIANTIL.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</si>
  <si>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OPSP-VAD-0925</t>
  </si>
  <si>
    <t xml:space="preserve">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</si>
  <si>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OAG-VAD-0926</t>
  </si>
  <si>
    <t>LA PRESENTE ORDEN TIENE POR OBJETO: 1. APOYAR EN LA REVISIÓN DE LOS CONTRATOS DE CÁTEDRA DEL CENTRO DE POSGRADOS Y FACULTADES Y APOYO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  LA DIRECIÓN DE TALENTO HUMANO  EN EL CONTROL DE LAS BONIFICACIONES NO CONSTITUTIVAS DE DOCENTES DE PLANTA, OCASIONALES Y EMPLEADOS ADMINISTRATIVOS. 6. APOYAR A LA DIRECIÓN DE TALENTO HUMANO  EN LA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APOYAR A LA DIRECIÓN DE TALENTO HUMANO  EN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</si>
  <si>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OAG-VAD-0927</t>
  </si>
  <si>
    <t>OLGA MARINA LOPEZ CASTRO</t>
  </si>
  <si>
    <t>OAG-VAD-0928</t>
  </si>
  <si>
    <t>LA PRESENTE ORDEN TIENE POR OBJETO: 1. APOYAR LA RECEPCIÓN Y REVISIÓN DE ACTOS ADMINISTRATIVOS SUSCRITOS POR LOS ORDENADORES DEL GASTO 2. APOYAR EN LA ELABORACIÓN DE REGISTRO DE COMPROMISO DE ACTOS ADMINISTRATIVOS SUSCRITOS POR LOS ORDENADORES DEL GASTO. 3. APOYAR LA REALIZACIÓN Y ENTREGA DE LOS ACTOS ADMINISTRATIVOS CON SU CORRESPONDIENTE REGISTRÓ PRESUPUESTAL FIRMADO A LOS DIFERENTES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</si>
  <si>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OAG-VAD-0929</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</si>
  <si>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</si>
  <si>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OAG-VAD-0930</t>
  </si>
  <si>
    <t>OAG-VAD-0931</t>
  </si>
  <si>
    <t>OAG-VAD-0932</t>
  </si>
  <si>
    <t>OAG-VAD-0933</t>
  </si>
  <si>
    <t>OAG-VAD-0934</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</si>
  <si>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</si>
  <si>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OPSP-VAD-0935</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</si>
  <si>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</si>
  <si>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OAG-VAD-0936</t>
  </si>
  <si>
    <t>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APOYAR EL REPORTE DE CUALQUIER ANOMALÍA QUE OBSERVE Y AFECTE NEGATIVAMENTE A LA INSTITUCIÓN. 4. APOYAR EN TEMAS DE ORIENTACION LOCATIVA A MIEMBROS DE LA UNIVERSIDAD O VISITANTES,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ASI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</si>
  <si>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OAG-VAD-0937</t>
  </si>
  <si>
    <t>OPSP-VAD-0938</t>
  </si>
  <si>
    <t xml:space="preserve">LA PRESENTE ORDEN TIENE POR OBJETO: 1. APOYAR EN EL SOPORTE A USUARIOS. 2. APOYAR EN LA COORDINACIÓN Y EJECUCIÓN DE LOS MANTENIMIENTOS PREVENTIVOS PMP. 3. APOYAR EN LA COORDINADCIÓN Y REALIZACIÓN DE LA CONFIGURACIÓN DE LOS EQUIPOS NUEVOS DE COMPUTO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</si>
  <si>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OAG-VAD-0939</t>
  </si>
  <si>
    <t>LA PRESENTE ORDEN TIENE POR OBJETO: 1.APOYAR EN LA ATENCIÓN EN LOS DIFERENTES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</si>
  <si>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OAG-VAD-0940</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</si>
  <si>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</si>
  <si>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OAG-VAD-0941</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</si>
  <si>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</si>
  <si>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OAG-VAD-0942</t>
  </si>
  <si>
    <t>LA PRESENTE ORDEN TIENE POR OBJETO: 1. APOYAR A LA OFICINA DE ASEGURAMIENTO DE LA CALIDAD EN LAS ACTIVIDADES LOGÍSTICAS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</si>
  <si>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OPSP-VAD-0943</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</si>
  <si>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</si>
  <si>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OAG-VAD-0944</t>
  </si>
  <si>
    <t>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DOCENTES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</si>
  <si>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OPSP-VAD-0945</t>
  </si>
  <si>
    <t xml:space="preserve">LA PRESENTE ORDEN TIENE POR OBJETO: 1. APOYAR  LA ATENCIÓN A LOS REQUERIMIENTOS DEL LIIC. 2. APOYAR EN LA COORDINACIÓN DE LA ORGANIZACIÓN Y PREPARACIÓN DEL LABORATORIO A SU CARGO PARA LAS PRÁCTICAS Y SERVICIOS REQUERIDOS EN EL MISMO, DE ACUERDO CON LA PROGRAMACIÓN ESTABLECIDA. 3. APOYAR EN LA COORDINACIÓN DEL DESARROLLO DE ACTIVIDADES ADMINISTRATIVAS Y DE GESTIÓN PARA ASEGURAR LA EFICIENCIA Y CALIDAD DE LOS SERVICIOS PRESTADOS (ACADEMIA E INVESTIGACIÓN). 4. APOYAR EN LA COORDINACIÓN  DEL DESARROLLO DE PRÁCTICAS ACADÉMICAS DE GEOTECNIA Y PAVIMENTOS. 5. APOYAR EN LA COORDINACIÓN DE LA PREPARACIÓN DE MUESTRAS E INSUMOS PARA EL DESARROLLO DE LAS PRÁCTICAS. 6. APOYAR EN LA COORDINACIÓN DE LA ORGANIZACIÓN DEL LABORATORIO. 7. APOYAR EN LA COORDINACIÓN DE LA REVISIÓN, ACTUALIZACIÓN Y MEJORAMIENTO DE HOJAS DE CÁLCULO DE ENSAYOS DEL LIIC. 8. APOYAR LA COORDINACIÓN EN LA ATENCIÓN DE LAS NECESIDADES DE LOS ESTUDIANTES QUE DESARROLLAN PRÁCTICAS DE INVESTIGACIÓN EN 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</si>
  <si>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OPSP-VAD-0946</t>
  </si>
  <si>
    <t xml:space="preserve">LA PRESENTE ORDEN TIENE POR OBJETO: 1. APOYAR MEDIANTE LA ATENCIÓN PERMANENTE A LOS REQUERIMIENTOS DEL LIIC. 2. APOYAR LA COORDINACIÓN DE LA ORGANIZACIÓN Y PREPARACIÓN DEL LABORATORIO A SU CARGO PARA LAS PRÁCTICAS Y SERVICIOS REQUERIDOS EN EL MISMO, DE ACUERDO CON LA PROGRAMACIÓN ESTABLECIDA. 3. APOYAR LA COORDINACIÓN DEL DESARROLLO DE ACTIVIDADES ADMINISTRATIVAS Y DE GESTIÓN PARA ASEGURAR LA EFICIENCIA Y CALIDAD DE LOS SERVICIOS PRESTADOS (ACADEMIA E INVESTIGACIÓN). 4. APOYAR LA COORDINACIÓN DEL DESARROLLO DE PRÁCTICAS ACADÉMICAS DE GEOTECNIA Y PAVIMENTOS. 5. APOYAR LA COORDINACIÓN DE LA PREPARACIÓN DE MUESTRAS E INSUMOS PARA EL DESARROLLO DE LAS PRÁCTICAS. 6. APOYAR LA COORDINACIÓN DE LA ORGANIZACIÓN DEL LABORATORIO. 7. APOYAR LA COORDINACIÓN DE LA REVISIÓN, ACTUALIZACIÓN Y MEJORAMIENTO DE HOJAS DE CÁLCULO DE ENSAYOS DEL LIIC. 8. APOYAR LA COORDINACIÓN EN LA ATENCIÓN DE LAS NECESIDADES DE LOS ESTUDIANTES QUE DESARROLLAN PRÁCTICAS DE INVESTIGACIÓN EN 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</si>
  <si>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OAG-VAD-0947</t>
  </si>
  <si>
    <t>LA PRESENTE ORDEN TIENE POR OBJETO: 1. APOYAR  LA ATENCIÓN DE SOLICITUDES DE ESTUDIANTES Y DOCENTES QUE HAGAN USO DEL LIIC. 2. APOYAR CON LA OPERACIÓN DE EQUIPOS ESPECIALIZADOS DURANTE LAS PRÁCTICAS ACADÉMICAS. 3. APOYAR EN LA ORGANIZACIÓN DEL LABORATORIO. 4. APOYAR EN LA ORGANIZACIÓN Y PREPARACIÓN DEL LABORATORIO PARA LAS PRÁCTICAS Y SERVICIOS REQUERIDOS EN EL MISMO, DE ACUERDO CON LA PROGRAMACIÓN ESTABLECIDA 5. APOYAR EN LA ATENCIÓN DE LAS NECESIDADES DE LOS ESTUDIANTES DE LA MAESTRÍA EN INGENIERÍA.6. APOYAR EN LA EJECUCIÓN DE LOS ENSAYOS QUE SE REALIZAN EN EL LIIC PARA PRÁCTICAS ACADÉMICAS PRESENCIALES. 7. APOYAR LA REALIZACCIÓN DE LIMPIEZA Y MANTENIMIENTO GENERAL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</si>
  <si>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OPSP-VAD-0948</t>
  </si>
  <si>
    <t>ALFONSO DAVID MIRANDA PAZ</t>
  </si>
  <si>
    <t xml:space="preserve">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2). 6.LAS DEMÁS ACTIVIDADES QUE SE DERIVEN DE LA EJECUCIÓN.PARÁGRAFO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</si>
  <si>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OPSP-VAD-0949</t>
  </si>
  <si>
    <t xml:space="preserve">LA PRESENTE ORDEN TIENE POR OBJETO: EN EL MARCO DE LA ACTUALIZACIÓN DEL SISTEMA DE GESTIÓN INTEGRAL DE LA CALIDAD, APOYAR A LA VICERRECTORÍA ACADÉMICA CON LA ACTUALIZACIÓN Y REVISIÓN DOCUMENTOS DEL PROCESO DE GESTIÓN ACADÉMICA ( FORMATOS, GUÍAS, INSTRUCTIVOS Y PROCEDIMIENTOS) 1. APOYAR EN LA ELABORACIÓN DE FORMATOS RELACIONADOS CON LA ACTUALIZACIÓN DE PROCEDIMIENTOS DE GESTIÓN ACADÉMICA 2. APOYAR CON LA ELABORACIÓN DE INFORMES DE INDICADORES DE GESTIÓN DEL PROCESO DE GESTIÓN ACADÉMICA. 3. APOYAR CON EL DILIGENCIAMIENTO Y CARGUE DE LOS INDICADORES E INFORMACIÓN DEL MAPA DE RIESGOS DEL PROCESO DE GESTIÓN ACADÉMICA, EN LA PLATAFORMA ISOLUCION 4. APOYAR CON LA ELABORACIÓN DE INFORMES REQUERIDOS POR LAS DIRECCIONES DE PROGRAMAS EN RELACIÓN CON LOS DATOS DE MOVILIDAD DOCENTE Y ESTUDIANTIL 5. ELABORAR PIEZAS PUBLICITARIAS E INFORMATIVAS PARA LA PÁGINA WEB DE LA VICERRECTORÍA ACADÉMICA. 6.  APOYAR CON EL DILIGENCIAMIENTO Y CARGUE DE INFORMACIÓN DE LA PLATAFORMA RENATA. 7. MANTENER ACTUALIZADA DE INFORMACIÓN EN LA PÁGINA WEB Y REDES SOCIALES DE LA VICERRECTORÍA ACADÉMICA. 8.  APOYAR EN LA ORGANIZACIÓN Y LOGÍSTICA DE EVENTOS QUE SE REALICEN DESDE LA VICERRECTORÍA ACADÉMICA. 9. APOYAR EN EL LEVANTAMIENTO DE REQUERIMIENTOS PARA EL SISTEMA DE INFORMACIÓN INTEGRAL DE LA VICERRECTORÍA ACADÉMICA.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</si>
  <si>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OPSP-VAD-0950</t>
  </si>
  <si>
    <t>LA PRESENTE ORDEN TIENE POR OBJETO: 1)PRESTAR SERVICIOS JURÍDICOS PARA EL ACOMPAÑAMIENTO DEL COMITÉ DE INCLUSIÓN E INTERCULTURALIDAD DURANTE EL PERÍODO ACADÉMICO 2022-2, MEDIANTE EL DESARROLLO DE LAS SIGUIENTES ACTIVIDADES: • ASESORAR Y APOYAR LAS ESTRATEGIAS DE ATENCIÓN Y ACOMPAÑAMIENTO DE LA COMUNIDAD ESTUDIANTIL EN RIESGO DE DISCRIMINACIÓN, SEGREGACIÓN Y DESERCIÓN DE LA UNIVERSIDAD DEL MAGDALENA. •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 ASESORAR Y APOYAR LA PROTECCIÓN Y PROMOCIÓN DE LOS DERECHOS HUMANOS DE LAS POBLACIONES ESTUDIANTILES DE COMUNIDADES INDÍGENAS, AFROCOLOMBIANOS, POBLACIÓN “LGTBIQ+”, ESTUDIANTES CON DISCAPACIDAD Y POBLACIÓN EN RIESGO DE VULNERABILIDAD. • ASESORAR Y APOYAR LOS PROCESOS LA INCLUSIÓN REAL Y EFECTIVA DE TODOS LOS ESTUDIANTES EN LA UNIVERSIDAD DEL MAGDALENA. • ASESORAR Y APOYAR LA PLANIFICACIÓN, DESARROLLO, CONSOLIDACIÓN Y ACTUALIZACIÓN PERMANENTE DE MEJORAS EN LOS PROCESOS DE INCLUSIÓN ACORDES A LA NORMATIVIDAD NACIONAL E INTERNACIONAL REFERENTES AL TEMA DE INCLUSIÓN Y DE ATENCIÓN A GRUPOS INTERCULTURALES VULNERABLES. • ASESORAR Y APOYAR LA EJECUCIÓN DE LAS POLÍTICAS DE INCLUSIÓN ESTABLECIDAS POR LA UNIVERSIDAD EN LOS DIFERENTES PROGRAMAS ACADÉMICOS QUE CUENTEN CON POBLACIÓN CON DISCAPACIDAD Y/O HAGAN PARTE DE GRUPOS INTERCULTURALES VULNERABLES. • ASESORAR Y APOYAR LA APLICACIÓN DE LAS POLÍTICAS DE INCLUSIÓN, CURRÍCULOS FLEXIBLES Y ESTABLECIMIENTO DE AJUSTES RAZONABLES COMO METODOLOGÍAS Y ESTRATEGIAS PEDAGÓGICAS ADECUADAS PARA LA FORMACIÓN ACADÉMICA DE LOS ESTUDIANTES CON DISCAPACIDAD. • ASESORAR Y APOYAR EN LA FORMULACIÓN Y EJECUCIÓN DEL PLAN Y CAPACITACIÓN DE LOS DOCENTES CON RESPECTO A LA FUNCIÓN ESPECÍFICA DE EDUCAR A ESTUDIANTES CON DISCAPACIDAD. 2) ASESORAR Y APOYAR A LA VICERRECTORÍA ACADÉMICA, CON EL FIN DE RESOLVER CONSULTAS DE TIPO JURÍDICO RELACIONADAS CON LOS DOCENTES O ESTUDIANTES, QUE SEAN SOLICITADAS POR PARTE DEL VICERRECTOR ACADÉMICO, DIRECTORES DE LA UNIDAD ACADÉMICA Y DEMÁS AUTORIDADES DEL ÁREA DE ACADÉMICA DE LA INSTITUCIÓN. 3) RENDIR INFORMES MENSUALES O CUANDO EL SUPERVISOR ASÍ LO REQUIERA, SOBRE LAS ACTIVIDADES DESARROLLADAS EN CUMPLIMIENTO DE LA ORDEN DE PRESTACIÓN DE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</si>
  <si>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OPSP-VAD-0951</t>
  </si>
  <si>
    <t xml:space="preserve">LA PRESENTE ORDEN TIENE POR OBJETO: 1. ASESORAR AL VICERRECTOR ADMINISTRATIVO EN MATERIA CONTRACTUAL. 2. ASESORAR Y APOYAR LOS PROCESOS CONTRACTUALES EN CUALQUIERA DE LAS MODALIDADES DE SELECCIÓN ESTABLECIDAS EN EL ESTATUTO DE CONTRATACIÓN DE UNIMAGDALENA.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6. APOYAR EN EL SEGUIMIENTO A PROCESOS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</si>
  <si>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OPSP-VAD-0952</t>
  </si>
  <si>
    <t xml:space="preserve">LA PRESENTE ORDEN TIENE POR OBJETO: 1. REVISAR SOPORTES DOCUMENTALES Y REDACTAR DOCUMENTOS JURÍDICOS PARA EL DESARROLLO DE CONVENIOS INTERINSTITUCIONALES. 2. APOYAR EN LOS PROCESOS DE REGLAMENTACIÓN Y NUEVAS POLÍTICAS GESTIONADAS POR LA UNIVERSIDAD. 3. PROYECTAR MINUTAS PARA LA SUSCRIPCIÓN DE NUEVOS CONVENIOS Y ACTAS PARA LA VICERRECTORÍA ADMINISTRATIVA 4. APOYAR EN LA REDACCIÓN, REVISIÓN Y SEGUIMIENTO A LAS ACTAS DE CONVENIOS. 5. APOYAR EN LOS ESTUDIOS PARA LA ACTUALIZACIÓN DEL PREDIAL DE LA UNIVERSIDAD 6. APOYAR EN LOS ESTUDIOS PARA LA ACTUALIZACIÓN DE LAS ESCRITURAS DE LA UNIVERSIDAD DEL MAGDALENA 7. PROYECTAR CONVENIOS ADMINISTRATIVOS Y REVISAR DOCUMENTOS JURÍDICOS PARA LA VICERRECTORÍA Y EL ÁREA DE ESTAMPILLA DE LA UNIVERSIDAD DEL MAGDALENA 8. APOYAR EN EL TRÁMITE Y VERIFICACIÓN DE LAS LIQUIDACIONES Y PAGOS DE LOS IMPUESTOS PREDIALES, IMPUESTOS AL VALOR AGREGADO, RETENCIÓN DE INDUSTRIA Y COMERCIO.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</si>
  <si>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OAG-VAD-0955</t>
  </si>
  <si>
    <t>LA PRESENTE ORDEN TIENE POR OBJETO: 1. APOYAR LA RECEPCIÓN TELEFÓNICA Y ATENCIÓN PRESENCIAL DEL PERSONAL ESTUDIANTIL, DOCENTE, ADMINISTRATIVO Y VISITANTE DEL EDIFICIO DOCENTE. 2. APOYAR EN LA ORGANIZACIÓN Y ACTUALIZACIÓN  DEL ARCHIVO DE ACUERDO A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</si>
  <si>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OPSP-VAD-0956</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</si>
  <si>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</si>
  <si>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OPSP-VAD-0957</t>
  </si>
  <si>
    <t>LUIS FERNANDO SANCHEZ LOPEZ</t>
  </si>
  <si>
    <t>LA PRESENTE ORDEN TIENE POR OBJETO: 1. APOYAR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REALIZAR LA PRE-PRODUCCIÓN Y POST-PRODUCCIÓN DE ENTRE 15 Y 20 VÍDEOS INSTITUCIONALES MENSUALMENTE QUE REQUIERAN LAS DIFERENTES DEPENDENCIAS DE LA ALMA MATER EN DINÁMICAS ESPECIALES DE LA UNIVERSIDAD COMO CONFERENCIAS MAGISTRALES, EVENTOS INSTITUCIONALES, GRADOS, ACTIVIDADES DEPORTIVAS Y CUBRIMIENTOS DE ESTOS. LAS DEMÁS ACTIVIDADES QUE SE DERIVEN DE LA EJECUCIÓN DE LA ORDEN Y QUE TENGAN RELACIÓN DIRECTA CON EL OBJETO CONTRACTUAL. 3. REALIZAR FILMACIÓN MENSUALMENTE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LA CREACIÓN DE ALREDEDOR DE 5 CONTENIDOS AUDIOVISUALES MENSUALMENTE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FACILITAR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</si>
  <si>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OAG-VAD-0958</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</si>
  <si>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</si>
  <si>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OPSP-VAD-0959</t>
  </si>
  <si>
    <t xml:space="preserve">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 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APOYAR EN LA REALIZACIÓN DE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</si>
  <si>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OAG-VAD-0960</t>
  </si>
  <si>
    <t>LA PRESENTE ORDEN TIENE POR OBJETO: 1. APOYAR EN EL DESARROLLO DE ACTIVIDADES DE LOS PROGRAMAS DE PROMOCIÓN DE HÁBITOS Y ESTILO DE VIDA SALUDABLE. 2. APOYAR A LA DIRECCIÓN DE TALENTO HUMANO CON LA ATENCIÓN DE ENFERMERÍA A LOS EMPLEADOS AFECTADOS POR UNA ENFERMEDAD RELACIONADA CON EL TRABAJO O ENFERMEDAD COMÚN, QUE ESTÉ DENTRO DE LOS SISTEMAS DE VIGILANCIA EPIDEMIOLÓGICA DESARROLLADOS POR LA UNIVERSIDAD. 3. APOYAR A LA DIRECCIÓN DE TALENTO HUMANO EN LAS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A LA DIRECCIÓN DE TALENTO HUMANO EN LA ELABORACIÓN Y ACTUALIZACIÓN DE LAS DIFERENTES MATRICES DE PELIGROS DE LA UNIVERSIDAD DEL MAGDALENA. 6. APOYAR A LA DIRECCIÓN DE TALENTO HUMANO EN LA REALIZACIÓN DE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</si>
  <si>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OAG-VAD-0961</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</si>
  <si>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</si>
  <si>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OAG-VAD-0962</t>
  </si>
  <si>
    <t>ANDREA CAROLINA PEREA MOLINA</t>
  </si>
  <si>
    <t>LA PRESENTE ORDEN TIENE POR OBJETO: 1) APOYAR EN LA ATENCIÓN A ESTUDIANTES Y DOCENTES DEL PROGRAMA. 2) APOYAR EN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</si>
  <si>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OPSP-VAD-0963</t>
  </si>
  <si>
    <t xml:space="preserve">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APOYAR EN EL PROCESO DE SOLICITUD DE AYUDANTÍAS ACADÉMICAS Y ADMINISTRATIVAS. 5. APOYAR EN LA REVISIÓN DE ACTIVIDADES DE LOS AYUDANTES ADMINISTRATIVOS.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9. APOYAR LA REALIZACIÓN DE SEGUIMIENTO CONTABLE Y PRESUPUESTAL DE LOS POSTGRADOS ADSCRITOS A LA FACULTAD DE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</si>
  <si>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 xml:space="preserve">YINIVA CAMARGO </t>
  </si>
  <si>
    <t>OPSP-VAD-0964</t>
  </si>
  <si>
    <t xml:space="preserve">LA PRESENTE ORDEN TIENE POR OBJETO: 1. APOYAR EN LA SUPERVISIÓN DE LAS LABORES CULTURALES EFECTUADAS EN LAS ESPECIES FRUTALES Y TRANSITORIAS ESTABLECIDAS EN LA GRANJA EXPERIMENTAL. 2. APOYAR LA TOMA DE MUESTRAS Y REGISTRO PRODUCTIVO DE LOS RENDIMIENTOS EN LOS LOTES EXPERIMENTALES. 3. ELABORAR PLANES DE MANEJO AMBIENTALES. 4. CONSTRUIR CARTILLA DE SALUD OCUPACIONAL. 5. APOYAR EN LA SUPERVISIÓN  DEL CONSUMO DE AGUA. 5. APOYAR LA COORDINACIÓN DE INSTALACIONES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</si>
  <si>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 xml:space="preserve">PEDRO MERCADO GONZALEZ </t>
  </si>
  <si>
    <t>OPSP-VAD-0965</t>
  </si>
  <si>
    <t xml:space="preserve">LA PRESENTE ORDEN TIENE POR OBJETO: 1. DISEÑAR Y REALIZAR ANÁLISIS ESTADÍSTICOS DE ENSAYOS DE PARCELAS EXPERIMENTALES EN PROYECTOS AGRÍCOLAS Y PRODUCTIVOS Y PRÁCTICAS ACADÉMICAS. 2. REALIZAR RELACIÓN DE INFORMACIÓN DE CAMPO EN PROYECTOS AGRÍCOLAS Y PRODUCTIVOS Y PRACTICAS ACADÉMICAS EN LA GRANJA EXPERIMENTAL. 3. PROCESAR MUESTRAS EN LOS ENSAYOS DE LAS PARCELAS EXPERIMENTALES. 4. APOYAR EN LA ELABORACIÓN Y SUPERVISIÓN DEL MANUAL DE PROCEDIMIENTO DE LAS UNIDADES EXPERIMENTALES. 5. ELABORAR Y DILIGENCIAR EL FORMATO DE HERRAMIENTAS E INSUMOS. 6. APOYAR LA REALIZACIÓN DE GUÍAS DE CAMPO Y BOLETÍN 7. APOYAR EN LA ATENCIÓN DE PÚBLICO.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</si>
  <si>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OAG-VAD-0966</t>
  </si>
  <si>
    <t>LA PRESENTE ORDEN TIENE POR OBJETO: 1. APOYAR EN LA TOMA FÍSICA DE LOS INVENTARIOS POR DEPENDENCIA. 2. APOYAR EN LA DINÁMICA DE ACTUALIZACION PERIODICA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</si>
  <si>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OAG-VAD-0967</t>
  </si>
  <si>
    <t>OAG-VAD-0968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</si>
  <si>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LAS ACTIVIDADES QUE SE PROGRAMEN PARA GARANTIZAR LA EFICIENCIA EN LA PRESTACIÓN DE LOS SERVICIOS DEL GRUPO DE RECURSOS EDUCATIVOS Y ADMINISTRACIÓN DE LABORATORIOS.13.APOYAR EN LA ENTREGA AL FINALIZAR LA ORDEN DE SERVICIO DEL INVENTARIO DE LOS EQUIPOS DEL LABORATORIO DETALLANDO EL ESTADO DE LOS MISMOS. 14. APOYAR AL FINALIZAR EL PERIODO ACADÉMICO EN EL LEVANTAMIENTO DE LA INFORMACIÓN DE ESTADO DE MOBILIARIO E INSTALACIONES FÍSICAS DE ESPACIOS ACADÉMICOS. 15.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</si>
  <si>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OAG-VAD-0969</t>
  </si>
  <si>
    <t>OAG-VAD-0970</t>
  </si>
  <si>
    <t>LA PRESENTE ORDEN TIENE POR OBJETO: 1. APOYAR AL GRUPO INTERNO DE SERVICIOS GENERALES EN LA SUPERVISIÓN DE ESPACIOS FÍSICOS DE LAS SEDE ALTERNA, CERES DE PIVIJAY, MAGDALENA. 2. APOYAR EN LAS APERTURAS DE SALONES Y AREAS ADMINISTRATIVAS DE ESA SEDE. 3. EFECTUAR REPORTE DE ANOMALÍAS EN LOS ESPACIOS FÍSICOS DESCRITOS Y APOYAR EN ORIENTACIONES LOCATIVAS. 4. APOYAR EN LA REALIZACIÓN DE RONDAS A TODOS LOS ESPACIOS DE LAS SEDE ALTERNA DE PIVIJAY. 5. APOYAR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</si>
  <si>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OAG-VAD-0971</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</si>
  <si>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</si>
  <si>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OPSP-VAD-0972</t>
  </si>
  <si>
    <t xml:space="preserve">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</si>
  <si>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OPSP-VAD-0973</t>
  </si>
  <si>
    <t xml:space="preserve">LA PRESENTE ORDEN TIENE POR OBJETO: 1. APOYAR EN LOS PROCESOS Y TRÁMITES CON LA ORGANIZACIÓN Y ENLACE DE LAS REUNIONES Y ACTOS QUE SURJAN EN VIRTUD DE LOS CONSEJOS ACADÉMICOS, SUPERIORES Y VISITAS ORDINARIAS DE PERSONAS EXTERNAS A LA UNIVERSIDAD. 2. APOYAR LA COORDINACIÓN DEL RECIBO DE LAS COMUNICACIONES (INTERNAS Y EXTERNAS) A RECTORÍA, Y LA REMISIÓN A LAS DEPENDENCIAS ENCARGADAS PARA LOS TRÁMITES PERTINENTES. 3. APOYAR EN LA ELABORACIÓN DE DOCUMENTOS REQUERIDOS PARA TRÁMITES CON RESPECTO A ÓRDENES SUPERVISADAS POR PROFESIONALES ESPECIALIZADOS DE RECTORÍA Y ACADÉMICAS. 4. APOYAR EN LA LOGÍSTICA DE REUNIONES, ACTIVIDADES ACADÉMICAS CON DOCENTES, ESTUDIANTES Y PERSONAL DE LA COMUNIDAD UNIVERSITARIA, Y EVENTOS LIDERADOS POR LA RECTORÍA. 5. APOYAR EN LA ATENCIÓN AL PÚBLICO PARA BRINDAR DE MANERA OPORTUNA LA INFORMACIÓN SOLICITADA A LA COMUNIDAD UNIVERSITARIA (ESTUDIANTES, DOCENTES, FUNCIONARIOS, CONTRATA.; EN GENERAL). 6. APOYAR EN LA VERIFICACIÓN DE LA FORMULACIÓN PARTICIPATIVA DEL PORTAFOLIO INTEGRADO DE DESARROLLO INSTITUCIONAL 2020- 2030.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</si>
  <si>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GLENDA ACOSTA</t>
  </si>
  <si>
    <t>OPSP-VAD-0974</t>
  </si>
  <si>
    <t xml:space="preserve">LA PRESENTE ORDEN TIENE POR OBJETO: 1. DISEÑAR Y APOYAR LA IMPLEMENTACIÓN DEL SISTEMA DE INFORMACIÓN DE LA VICERRECTORÍA ACADÉMICA Y LA DIRECCIÓN CURRICULAR Y DE DOCENCIA. 2. REVISAR Y AJUSTAR LOS SISTEMAS DEL COMITÉ DE ASIGNACIÓN DE PUNTAJES CIARP, BANCO DE HOJAS DE VIDA DOCENTE BDC, PROGRAMA INSTITUCIONAL DE MONITORIAS ACACÉMICAS, PLAN DE TRABAJO DOCENTE PTD, EVALUACIÓN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</si>
  <si>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OPSP-VAD-0975</t>
  </si>
  <si>
    <t xml:space="preserve">LA PRESENTE ORDEN TIENE POR OBJETO: 1. REALIZAR SEGUIMIENTO AL AVANCE DE LOS PROYECTOS QUE SE EJECUTAN EN LA VICERRECTORÍA DE EXTENSIÓN Y PROYECCIÓN SOCIAL 2. REALIZAR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</si>
  <si>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OPSP-VAD-0976</t>
  </si>
  <si>
    <t xml:space="preserve">LA PRESENTE ORDEN TIENE POR OBJETO: 1. APOYAR EL DESARROLLAR DE CONTENIDOS Y LA BUSQUEDA DE INFORMACIÓN PARA EL VOLUMEN 4 DE LA REVISTA ALIMNI. 2. APOYAR EN LA EDICIÓN DE LA REVISTA ALUMNI. 3. APOYAR EN EL DESARROLLO DE CONTENIDOS PARA LAS REDES SOCIALES DEL CENTRO DE EGRESADOS. 4. APOYAR EN EL DESARROLLO DE ACTIVIDADES DE EDUCACIÓN CONTINUADA. 5. APOYAR EN LA ELABORACIÓN DE INFORMES ESTADÍSTICOS DE SEGUIMIENTO A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</si>
  <si>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OPSP-VAD-0977</t>
  </si>
  <si>
    <t xml:space="preserve">LA PRESENTE ORDEN TIENE POR OBJETO: 1. ASESORAR Y APOYAR LA ESTRUCTURACIÓN DE PROYECTOS INTEGRADORES. 2. ASESORAR, APOYAR Y ORGANIZAR ACTIVIDADES PARA DAR CUMPLIMIENTO AL PLAN DE ACCIÓN DE LOS PROYECTOS INTEGRADORES ESTRUCTURADOS. 3. APOYAR EL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</si>
  <si>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OPSP-VAD-0978</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</si>
  <si>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</si>
  <si>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OPSP-VAD-0979</t>
  </si>
  <si>
    <t xml:space="preserve">LA PRESENTE ORDEN TIENE POR OBJETO: 1. ASESORAR Y APOYAR EN LA PLANEACIÓN Y DESARROLLO DE ESTRATEGIAS PARA OFERTAR LOS CURSOS DE FORMACIÓN EN IDIOMAS. 2. DISEÑAR EL CRONOGRAMA DE PROMOCIÓN PARA CURSOS DE FORMACIÓN EN IDIOMAS.  3. ASESORAR Y APOYAR EN LA PLANEACIÓN Y DESARROLLO DE PROPUESTAS PARA CURSOS DE FORMACIÓN. 4. DISEÑAR EL PRESUPUESTO PARA LA APERTURA DE CURSOS DE IDIOMAS. 5. APOYAR EN EL SEGUIMIENTO ACADÉMICO PARA LA ENTREGA DE NOTAS Y LA CONSOLIDACIÓN RESULTADOS DE LOS CURSOS DE IDIOMAS. 6. DISEÑAR MECANISMOS DE EVALUACIÓN DE NIVELES DE SATISFACCIÓN DE LOS CURSOS LIBRES. 7. DISEÑAR CRONOGRAMAS DE ACTIVIDADES A REALIZAR PARA CUMPLIR CON LOS PROYECTOS DEL 8. DISEÑAR PLANES DE ACCIÓN PARA LA GESTIÓN DE RECURSOS. 9. ELABORAR INFORMES; PLANES DE ACCIÓN; PRESUPUESTOS.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</si>
  <si>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OAG-VAD-0980</t>
  </si>
  <si>
    <t>LA PRESENTE ORDEN TIENE POR OBJETO: 1. APOYAR EL REGISTRO DE ESTUDIANTES EN AYRE, ATENDER Y RESOLVER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</si>
  <si>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OPSP-VAD-0981</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</si>
  <si>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</si>
  <si>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OPSP-VAD-0982</t>
  </si>
  <si>
    <t xml:space="preserve">LA PRESENTE ORDEN TIENE POR OBJETO: SERVICIOS PROFESIONALES COMO APOYO A LA DIRECCION DEL PROYECTO BPIN 2021000100084 DENOMINADO: "FORTALECIMIENTO DE LAS CAPACIDADES INSTITUCIONALES PARA LA INVESTIGACIÓN DEL CULTIVO Y REPRODUCCIÓN INDUCIDA DE LA LISA (MUGIL INCILIS) COMO UNA ALTERNATIVA PARA SU CONSERVACIÓN EN EL CARIBE COLOMBIANO MAGDALENA" EJECUTANDO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</si>
  <si>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OAG-VAD-0983</t>
  </si>
  <si>
    <t>LA PRESENTE ORDEN TIENE POR OBJETO: 1. APOYAR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EJECUTAR ESTRATEGIAS PARA LA INSCRIPCIÓN Y PARTICIPACIÓN ACTIVA O PERMANENTE DE LOS MIEMBROS DE LA COMUNIDAD UNIVERSITARIA EN LAS ACTIVIDADES Y/O TALLERES CULTURALES, QUE PERMITAN AMPLIAR LA COBERTURA DE LOS SERVICIOS DE BIENESTAR UNIVERSITARIO. 5. APOYAR EL PROCESO DE SELECCIÓN DE LOS ARTISTAS EN CADA ESTAMENTO, QUE CONFORMAN LAS DELEGACIONES QUE REPRESENTARÁN A LA UNIVERSIDAD EN ACTIVIDADES, CONCURSOS, FESTIVALES Y/O EVENTOS EXTERNOS DEL ORDEN LOCAL, DEPARTAMENTAL, REGIONAL, NACIONAL E INTERNACIONAL.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MANTENER ACTUALIZADA LA BASE DE DATOS DE LOS ESTUDIANTES QUE GOCEN DE BECA O DESCUENTO EL VALOR DE LA MATRÍCULA, YA SEA POR CUPO ESPECIAL O POR HABER OCUPADO PRIMERO, SEGUNDO O TERCER LUGAR EN EVENTOS INTERNOS Y/O EXTERNOS. 9.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</si>
  <si>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OAG-VAD-0984</t>
  </si>
  <si>
    <t>LA PRESENTE ORDEN TIENE POR OBJETO: 1. APOYAR EL PROCESO OPERATIVO DEL PROGRAMA DE JÓVENES EN ACCIÓN (JEA), DESDE LA FASE DE INSCRIPCIÓN DE ESTUDIANTES, SEGUIMIENTO, CAPACITACIONES, ATENCIÓN, ACTUALIZACIÓN DE INFORMACIÓN. 2. DILIGENCIAR OPORTUNAMENTE LOS FORMATOS ESTABLECIDOS POR BIENESTAR UNIVERSITARIO EN EL SISTEMA DE GESTIÓN DE LA CALIDAD. 3.APOYAR EN EL PROCESO DE PREINSCRIPCIÓN DE ESTUDIANTES AL PROGRAMA JÓVENES EN ACCIÓN. 4. REALIZAR ASESORÍAS SOBRE EL PROGRAMA JÓVENES EN ACCIÓN A LOS ESTUDIANTES DE LA UNIVERSIDAD DEL MAGDALENA. 5. REALIZAR PROCESO DE REVISIÓN DE LOS ESTUDIANTES DE LA UNIVERSIDAD QUE PERTENECEN AL PROGRAMA JÓVENES EN ACCIÓN EL SISTEMA SIJA. 6. APOYAR LAS ESTRATEGIAS DE PROMOCIÓN, DIFUSIÓN Y DIVULGACIÓN DE LOS SERVICIOS Y ACTIVIDADES DE BIENESTAR UNIVERSITARIO. 7.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</si>
  <si>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OPSP-VAD-0985</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</si>
  <si>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</si>
  <si>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OPSP-VAD-0986</t>
  </si>
  <si>
    <t>CRISTINA ISABEL PEINADO GUTIERREZ</t>
  </si>
  <si>
    <t xml:space="preserve">LA PRESENTE ORDEN TIENE POR OBJETO: 1. APOYAR AL INTERIOR DE LA COMUNIDAD UNIVERSITARIA, A TRAVÉS DE ACTIVIDADES DE PROMOCIÓN Y MANTENIMIENTO DE LA SALUD.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TELEFÓNICA Y PRESENCIAL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</si>
  <si>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OAG-VAD-0987</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</si>
  <si>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</si>
  <si>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OAG-VAD-0988</t>
  </si>
  <si>
    <t>DILAN DAVID SOLAR TOUS</t>
  </si>
  <si>
    <t>LA PRESENTE ORDEN TIENE POR OBJETO: 1. APOYAR EN LA APERTURA, ENTREGA Y CIERRE DE LAS SALAS Y LABORATORIOS ASIGNADOS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</si>
  <si>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OAG-VAD-0989</t>
  </si>
  <si>
    <t>BREYNNER DAVID BARRERA LOPEZ</t>
  </si>
  <si>
    <t>LA PRESENTE ORDEN TIENE POR OBJETO: 1.  APOYAR EN LA APERTURA, ENTREGA Y CIERRE DE LAS SALAS Y LABORATORIOS ASIGNADOS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</si>
  <si>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OAG-VAD-0990</t>
  </si>
  <si>
    <t>OPSP-VAD-0991</t>
  </si>
  <si>
    <t>CLAUDIA PATRICIA AARON COVELLI</t>
  </si>
  <si>
    <t xml:space="preserve">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 APOYAR EN LA PROYECCIÓN DE LA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</si>
  <si>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OPSP-VAD-0992</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</si>
  <si>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PARA LA SUPERVISIÓN DE LAS OBRAS ASIGNADAS POR PARTE DEL ORDENADOR DEL GASTO. 4. REALIZAR LA RENDERIZACIÓN, DIGITALIZACIÓN DE PLANOS EN 2D Y 3D Y REVISIÓN TÉCNICA DE LOS PROYECTOS COORDINADOS DESDE EL GRUPO DE INFRAESTRUCTURA Y PLANTA FÍSICA.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</si>
  <si>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OAG-VAD-0993</t>
  </si>
  <si>
    <t>CARLOS ANDRES VICENTE VELILLA</t>
  </si>
  <si>
    <t>LA PRESENTE ORDEN TIENE POR OBJETO: 1. APOYAR EN LA COORDINACIÓN DE LAS ACTIVIDADES ASOCIADAS A LA TRANSMISIÓN DE EVENTOS DENTRO DE LOS AUDITORIOS DEL EDIFICIO MAR CARIBE Y LAS SALAS ESPECIALIZADAS. 2. APOYAR EN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LLEVAR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EL FACILITAMIENTO DE LOS RECURSOS PARA GARANTIZAR EL CUMPLIMIENTO DE LA PROGRAMACIÓN QUE DESDE LA PLATAFORMA SIARE SE ESTABLEZCA PARA EL USO DE LOS ESPACIOS. 12. HACER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</si>
  <si>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OPSP-VAD-0994</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</si>
  <si>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</si>
  <si>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OPSP-VAD-0995</t>
  </si>
  <si>
    <t xml:space="preserve">LA PRESENTE ORDEN TIENE POR OBJETO: 1. APOYAR LA COORDINACIÓN DE LAS ACTIVIDADES ASOCIADAS A LA TRANSMISIÓN DE EVENTOS DENTRO DE LOS AUDITORIOS DEL EDIFICIO MAR CARIBE Y LAS SALAS ESPECIALIZADAS. 2. MANTENER EN ESTADO FUNCIONAL LAS HERRAMIENTAS MULTIMEDIALES QUE DAN SOPORTE A LAS TRANSMISIONES DE EVENTOS DURANTE EL USO DE LOS AUDITORIOS. 3. APOYAR LA COORDINACIÓN CONJUNTA CON EL PERSONAL DE PRENSA, CETEP, Y NUEVAS TECNOLOGÍAS DE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EL SUPERVISOR. 6. APOYAR EN LA VERIFICACIÓN DE LA CORRECTA OPERACIÓN DEL SOFTWARE, HARDWARE Y DEMÁS DOTACIÓN QUE COMPLEMENTA LA OPERACIÓN DE LOS AUDITORIOS Y SUMINISTRAR LA INFORMACIÓN QUE PERMITA LA CORRECTA Y OPORTUNA GESTIÓN DE SU MANTENIMIENTO. 7. APOYAR EN LA ASISTENCIA A EXPOSITORES DURANTE LOS EVENTOS QUE SE DESARROLLAN EN LOS AUDITORIOS. 8. APOYAR EN LA ATENCIÓN Y LA OPORTUNA RESPUESTA A LAS INQUIETUDES O SOLICITUDES DE LOS USUARIOS MIENTRAS SE PRESTAN LOS SERVICIOS. 9. APOYAR CON EL REPORTE DE CUALQUIER NOVEDAD QUE SE PRESENTE CON LOS EQUIPOS CUANDO SE PRESTEN LOS SERVICIOS. 10. APOYAR EN LA REALIZACIÓN DE RECOMENDACIONES A LOS USUARIOS SOBRE EL USO ESPECIAL QUE DEBE DARSE A LOS RECURSOS, YA SEA A TRAVÉS DE INSTRUCTIVOS, CAPACITACIONES O DIRECTAMENTE EN EL MOMENTO DEL PRÉSTAMO. 11. APOYAR LA CAPACITACIÓN A LOS USUARIOS EN EL MANEJO DE LAS AYUDAS MULTIMEDIALES DEL AUDITORIO. 12. APOYAR EN EL FACILITAMIENTO DE LOS RECURSOS PARA GARANTIZAR EL CUMPLIMIENTO DE LA PROGRAMACIÓN QUE DESDE LA PLATAFORMA SIARE SE ESTABLEZCA PARA EL USO DE LOS ESPACIOS. 13. APOYAR EN LA EVALUACIÓN A LOS USUARIOS FRENTE AL PRÉSTAMO DEL RECURSO AUDITORIO SU DOTACIÓN Y ESPACIO. 14. APOYAR EN LA ENTREGA AL FINALIZAR LA ORDEN DE SERVICIO DEL INVENTARIO  DE LOS AUDITORIOS DETALLANDO EL ESTADO DE LOS MISMOS. 15. APOYAR LA RECOLECCIÓN DE INFORMACIÓN DE SATISFACCIÓN DEL SERVICIO Y GENERAR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</si>
  <si>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OPSP-VAD-0996</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</si>
  <si>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E IMPLEMENTACIÓN DE LOS CAMBIOS REQUERIDOS DEL SISTEMA DE INFORMACIÓN SIARE Y REPORTES ESTADÍSTICOS E INDICADORES PARA LOS PROCESOS DE RECURSOS EDUCATIVOS Y ADMINISTRACIÓN DE LABORATORIOS. 3. APOYAR EN EL MANTENIMIENTO Y ACTUALIZACIÓN DEL SISTEMA DE INFORMACIÓN DE RECURSOS EDUCATIVOS. 4. APOYAR EN LA CAPACITACIÓN A USUARIOS FINALES DEL SIARE. 5. APOYAR EN LA PREPARACIÓN Y PRESENTACIÓN INFORMES DE LOS PROCESOS DE ASIGNACIÓN ACADÉMICA. 6.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</si>
  <si>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OAG-VAD-0997</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</si>
  <si>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</si>
  <si>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OAG-VAD-0998</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</si>
  <si>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</si>
  <si>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OAG-VAD-0999</t>
  </si>
  <si>
    <t>LA PRESENTE ORDEN TIENE POR OBJETO: 1. APOYAR EN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LLEVAR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EL FACILITAMIENTO DE LOS RECURSOS PARA GARANTIZAR EL CUMPLIMIENTO DE LA PROGRAMACIÓN QUE DESDE LA PLATAFORMA SIARE SE ESTABLEZCA PARA EL USO DE LOS ESPACIOS. 12. HACER EVALUACIÓN A LOS USUARIOS FRENTE AL PRÉSTAMO DEL RECURSO AUDITORIO SU DOTACIÓN Y ESPACIO. 13. APOYAR EN LA ENTREGA AL FINALIZAR LA ORDEN DE SERVICIO DEL INVENTARIO DE LOS AUDITORIOS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</si>
  <si>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OAG-VAD-1000</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</si>
  <si>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</si>
  <si>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OAG-VAD-1001</t>
  </si>
  <si>
    <t>OAG-VAD-1002</t>
  </si>
  <si>
    <t>OAG-VAD-1003</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</si>
  <si>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</si>
  <si>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OAG-VAD-1004</t>
  </si>
  <si>
    <t>OAG-VAD-1005</t>
  </si>
  <si>
    <t>HEILEN MARIA ECHEVERRIA CRESPO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</si>
  <si>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APOYAR Y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</si>
  <si>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OAG-VAD-1006</t>
  </si>
  <si>
    <t>LA PRESENTE ORDEN TIENE POR OBJETO: 1. APOYAR AL GRUPO INTERNO DE SERVICIOS GENERALES EN LA SUPERVISIÓN DE ESPACIOS FÍSICOS DE LAS SEDE ALTERNA, CERES DE PIVIJAY, MAGDALENA. 2. APOYAR EN LAS APERTURAS DE SALONES Y AREAS ADMINISTRATIVAS DE ESA SEDE. 3. EFECTUAR REPORTE DE ANOMALÍAS EN LOS ESPACIOS FÍSICOS DESCRITOS Y APOYAR EN ORIENTACIONES LOCATIVAS. 4. APOYAR EN LA REALIZACIÓN DE RONDAS A TODOS LOS ESPACIOS DE LAS SEDE ALTERNA DE PIVIJAY. 5. APOYAR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</si>
  <si>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OAG-VAD-1007</t>
  </si>
  <si>
    <t>JULIETH KARINA GARCIA GAMARRA</t>
  </si>
  <si>
    <t>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EFECTUAR A SU SUPERVISOR INMEDIATO, CUALQUIER ANOMALÍA QUE OBSERVE Y AFECTE NEGATIVAMENTE A LA INSTITUCIÓN. 4. APOYAR EN TEMAS DE ORIENTACION LOCATIVA A MIEMBROS DE LA UNIVERSIDAD O VISITANTES.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ASI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</si>
  <si>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OAG-VAD-1008</t>
  </si>
  <si>
    <t>KENNYS ALFONSO BRITO DUICA</t>
  </si>
  <si>
    <t>OPSP-VAD-1009</t>
  </si>
  <si>
    <t>DAGOBERTO BARBOSA CARVAJALINO</t>
  </si>
  <si>
    <t xml:space="preserve">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</si>
  <si>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OAG-VAD-1010</t>
  </si>
  <si>
    <t>LA PRESENTE ORDEN TIENE POR OBJETO: 1. APOYAR EN EL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</si>
  <si>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OAG-VAD-1011</t>
  </si>
  <si>
    <t>LA PRESENTE ORDEN TIENE POR OBJETO: 1. APOYAR LA ATENCIÓN AL PÚBLICO EN GENERAL. 2. APOYAR LA EXPEDICIÓN DE PAZ Y SALVOS. 3. INGRESAR LOS PAGOS DE CUOTAS, A LA BASE DE DATOS CORRESPONDIENTES A LOS CRÉDITOS CORTO PLAZO. 4. ELABORACIÓN DE VOLANTES DE CONSIGNACIÓN PARA EL PAGO DE LAS CUOTAS MENSUALES (RECAUDO VIGENCIA ANTERIOR). 5. EXPEDIR CONSTANCIA REQUERIDAS POR LOS ESTUDIANTES. 6. APOYAR LOS TRÁMITES DE REEMBOLSO, CRUCES DE CUENTAS Y RE LIQUIDACIONES DE DEUDAS ESTUDIANTES. 7. ORGANIZAR, RELACIONAR Y ENTREGAR DOCUMENTACIÓN PARA EL ARCHIVO DE GESTIÓN. 8. TRAMITAR Y DAR RESPUESTA A LAS SOLICITUDES PRESENTADAS POR ESCRITO DE LOS ESTUDIANTES. 9. APLICAR DE ENCUESTAS DE SATISFACCIÓN. 10. TRAMITAR LAS SOLICITUDES (COMUNICACIÓN INTERNA Y CORREO ELECTRÓNICOS) DE LOS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UN CONTROL DE LAS LLAMADAS DE GESTIÓN DE COBRO REALIZADAS 16.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</si>
  <si>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ROSMERY DEVIA </t>
  </si>
  <si>
    <t>OAG-VAD-1012</t>
  </si>
  <si>
    <t>LA PRESENTE ORDEN TIENE POR OBJETO: 1. APOYAR LA REALIZACIÓN DE LABORES DE DEPURACIÓN Y CONCILIACIÓN DE FINANCIAMIENTO DE MATRICULA DE LAS DISTINTAS MODALIDADES DE ESTUDIO. 2. APOYAR EN LA ELABORACIÓN DE INFORMES DE CARTERA POR FINANCIAMIENTO DE MATRICULA DE LOS DISTINTOS PROGRAMA DE LAS FACULTADES 3. APOYAR EN EL ESTUDIO DE LAS SOLICITUDES DE FINANCIAMIENTO DE MATRICULA DE LAS MODALIDADES DE PRESENCIAL, DISTANCIA Y POSGRADO. 4.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</si>
  <si>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OAG-VAD-1013</t>
  </si>
  <si>
    <t>LA PRESENTE ORDEN TIENE POR OBJETO: 1. APOYAR EN LA ATENCIÓN AL PÚBLICO EN GENERAL 2. APOYAR EN LA EXPEDICIÓN DE PAZ Y SALVOS 3. APOYAR EL INGRESO DE LOS PAGOS DE CUOTAS, A LA BASE DE DATOS CORRESPONDIENTES A LOS CRÉDITOS CORTO PLAZO. 4. APOYAR EN LA ELABORACIÓN DE VOLANTES DE CONSIGNACIÓN PARA EL PAGO DE LAS CUOTAS MENSUALES (RECAUDO VIGENCIA ANTERIOR) 5. APOYAR LA EXPEDICIÓN DE CONSTANCIAS REQUERIDAS POR LOS ESTUDIANTES 6. APOYAR EL TRAMITE REEMBOLSO, CRUCES DE CUENTAS Y RELIQUIDACIONES DE DEUDAS 7. APOYAR LA ORGANIZACIÓN, RELACIÓN Y ENTREGA DE DOCUMENTACIÓN PARA EL ARCHIVO DE GESTIÓN 8.APOYAR EN EL TRÁMITE Y RESPUESTA A LAS SOLICITUDES PRESENTADAS POR LOS ESTUDIANTES 9. APLICACIÓN DE ENCUESTAS DE SATISFACCIÓN 10. APOYAR EN EL TRÁMITE LAS SOLICITUDES DE LOS ESTUDIANTES (COMUNICACIÓN INTERNA Y CORREOS ELECTRÓNICOS) 11. APOYAR LA VERIFICACIÓN DE DATOS Y ESTUDIO DE CRÉDITOS EDUCATIVOS OTORGADOS POR LA UNIVERSIDAD DURANTE EL PROCESO DE MATRÍCULA.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</si>
  <si>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OAG-VAD-1014</t>
  </si>
  <si>
    <t>LA PRESENTE ORDEN TIENE POR OBJETO: 1. APOYAR LA ATENCIÓN AL PÚBLICO EN GENERAL. 2. APOYAR EN LA ELABORACIÓN DE PAZ Y SALVOS. 3. INGRESAR PAGOS DE CUOTAS, A LA BASE DE DATOS CORRESPONDIENTES A LOS CRÉDITOS CORTO PLAZO. 4. APOYAR EN LA ELABORACIÓN DE VOLANTES DE CONSIGNACIÓN PARA EL PAGO DE LAS CUOTAS MENSUALES (RECAUDO VIGENCIA ANTERIOR). 5. APOYAR EN LA ELABORACIÓN DE CONSTANCIAS REQUERIDAS POR LOS ESTUDIANTES. 6. APOYAR EL TRAMITE DE REEMBOLSOS, CRUCES DE CUENTAS Y RE LIQUIDACIONES DE DEUDAS ESTUDIANTES DE ICETEX. 7. APOYAR EN LA ORGANIZACIÓN, RELACIÓN Y ENTREGA DE DOCUMENTACIÓN PARA EL ARCHIVO DE GESTIÓN. 8. APOYAR EN EL TRAMITE Y RESPUESTA A LAS SOLICITUDES PRESENTADAS POR LOS ESTUDIANTES. 9. APLICAR ENCUESTAS DE SATISFACCIÓN. 10 APOYAR EN EL TRAMITE DE LAS SOLICITUDES (COMUNICACIÓN INTERNA Y CORREO ELECTRÓNICOS) DE LA POBLACIÓN DE ESTUDIANTES DE ICETEX. 11. APOYAR EL SEGUIMIENTO AL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</si>
  <si>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OAG-VAD-1015</t>
  </si>
  <si>
    <t>LA PRESENTE ORDEN TIENE POR OBJETO: 1. APOYAR AL GRUPO INTERNO DE FACTURACIÓN, CRÉDITO Y CARTERA EN LA ATENCIÓN AL PÚBLICO EN GENERAL. 2. APOYAR LA EXPEDICIÓN DE PAZ Y SALVOS 3. APOYAR AL GRUPO INTERNO DE FACTURACIÓN, CRÉDITO Y CARTERA EN EL INGRESO DE LOS PAGOS DE CUOTAS, A LA BASE DE DATOS CORRESPONDIENTES A LOS CRÉDITOS CORTO PLAZO 4. APOYAR EN LA ELABORACIÓN DE VOLANTES DE CONSIGNACIÓN PARA EL PAGO DE LAS CUOTAS MENSUALES (RECAUDO VIGENCIA ANTERIOR) 5. APOYAR AL GRUPO INTERNO DE FACTURACIÓN, CRÉDITO Y CARTERA EN LA ORGANIZACIÓN, RELACIÓN Y ENTREGA DE DOCUMENTACIÓN PARA EL ARCHIVO DE GESTIÓN 6. APOYAR AL GRUPO INTERNO DE FACTURACIÓN, CRÉDITO Y CARTERA EN LA ELABORACIÓN DE LAS CUENTAS POR COBRAR POR CONCEPTO DE CONVENIOS, CONTRATOS Y TRANSFERENCIAS. 7. APOYAR AL GRUPO INTERNO DE FACTURACIÓN, CRÉDITO Y CARTERA CON EL ENVÍO POR CORREO CERTIFICADO LAS CUENTAS DE COBRO 8. APOYAR AL GRUPO INTERNO DE FACTURACIÓN, CRÉDITO Y CARTERA CON EL ENVÍO DE DEUDA A LOS CORREOS ELECTRÓNICOS DE LOS DEUDORES. 9. APOYAR AL GRUPO INTERNO DE FACTURACIÓN, CRÉDITO Y CARTERA EN LA REALIZACIÓN DE LLAMADAS TELEFÓNICAS GESTIONANDO EL COBRO DE LAS DEUDAS RELACIONADAS CON LAS CUENTAS POR COBRAR POR VENTA DE SERVICIO, CONVENIOS Y ARRIENDOS. 10. APOYAR EN LA ELABORACIÓN DE INFORMES CON RESPECTO A LAS CUENTAS POR COBRAR.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</si>
  <si>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OAG-VAD-1016</t>
  </si>
  <si>
    <t>LA PRESENTE ORDEN TIENE POR OBJETO: 1.  APOYAR EN LA ATENCIÓN A LOS USUARIOS QUE SE PRESENTAN EN LAS DIFERENTES VENTANILLAS DEL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EN LA ACTUALIZACIÓN DE DATOS PERSONALES DE ESTUDIANTES EN EL SISTEMA DE INFORMACIÓN DE ADMISIONES. 5. APOYAR EN LA RECEPCIÓN DE DOCUMENTOS DE ADMISIÓN DE LOS ASPIRANTES SELECCIONADOS COMO ESTUDIANTES NUEVOS EN LOS PROGRAMAS DE PREGRADO PRESENCIAL.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</si>
  <si>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OAG-VAD-1017</t>
  </si>
  <si>
    <t>LA PRESENTE ORDEN TIENE POR OBJETO: 1. APOYAR EN EL DESARROLLO DE HERRAMIENTAS TECNOLÓGICAS PARA LA MODALIDAD DE POSGRADOS. 2. APOYAR EL PROCESO DE MATRÍCULAS ACADÉMICAS Y FINANCIERAS DE LOS ESTUDIANTES DE LA MODALIDAD DE POSGRADOS DE LA UNIVERSIDAD DEL MAGDALENA. 3. APOYAR EN EL PROCESO DE INSCRIPCIÓN, SELECCIÓN Y ADMISIÓN DE NUEVOS ESTUDIANTES EN LA MODALIDAD DE POSGRADOS. 4. APOYAR EN LA RECEPCIÓN Y TRAMITE DE PAZ Y SALVOS DE LOS ESTUDIANTES DE POSGRADOS, EMITIDOS POR EL GRUPO DE FACTURACIÓN CRÉDITO Y CARTERA. 5. APOYAR EN LA REVISIÓN DEL ESTADO FINANCIERO Y ACADÉMICO DE LOS ESTUDIANTES NUEVOS Y ANTIGUOS DE LA MODALIDAD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</si>
  <si>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OAG-VAD-1018</t>
  </si>
  <si>
    <t>LA PRESENTE ORDEN TIENE POR OBJETO: 1. APOYAR EN LA ATENCIÓN A LOS USUARIOS A TRAVÉS DE LAS REDES SOCIALES Y WHATSAPP DEL GRUPO DE ADMISIONES. 2. APOYAR EN LOS DISEÑOS DE PUBLICIDAD DE LOS DIFERENTES PROCESOS DE ADMISIÓN EN LAS MODALIDADES QUE OFERTA LA UNIVERSIDAD DEL MAGDALENA. 3. APOYAR EN EL ACOMPAÑAMIENTO A LOS INTERESADOS EN LA OFERTA ACADÉMICA DE LA UNIVERSIDAD DEL MAGDALENA. 4. APOYAR EN EL SEGUIMIENTO DE DEUDAS RELACIONADAS CON MATRÍCULA FINANCIERA DE LOS ESTUDIANTES DE PREGRADO PRESENCIAL. 5. APOYAR EN LA RECEPCIÓN DE LA DOCUMENTACIÓN REQUERIDA A LOS NUEVOS ESTUDIANTES DE LAS DIFERENTES MODALIDADES DE LA UNIVERSIDAD DEL MAGDALENA. 6. APOYAR EN LA ACTUALIZACIÓN DE DATOS PERSONALES DE ESTUDIANTES EN EL SISTEMA DE INFORMACIÓN DE ADMISIONES.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</si>
  <si>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OAG-VAD-1019</t>
  </si>
  <si>
    <t>LA PRESENTE ORDEN TIENE POR OBJETO: 1.  APOYAR EN EL PROCESO DE INSCRIPCIÓN, SELECCIÓN Y ADMISIÓN DE NUEVOS ESTUDIANTES EN LA MODALIDAD DE PREGRADO A DISTANCIA.  2. APOYAR EL PROCESO DE MATRÍCULAS FINANCIERAS DE LOS ESTUDIANTES DE LA MODALIDAD DE PREGRADO VIRTUAL Y A DISTANCIA 3. APOYAR EN LA REVISIÓN DEL ESTADO ACADÉMICO Y FINANCIERO DE LOS ESTUDIANTES NUEVOS Y ANTIGUOS DE LA MODALIDAD DE PREGRADO A DISTANCIA. 4. APOYAR EN LA RECEPCIÓN Y TRAMITE DE PAZ Y SALVOS DE LOS ESTUDIANTES DE LA MODALIDAD DE PREGRADO A DISTANCIA, EMITIDOS POR 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</si>
  <si>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OPSP-VAD-1020</t>
  </si>
  <si>
    <t xml:space="preserve">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</si>
  <si>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CARLOS CORONADO</t>
  </si>
  <si>
    <t>OPSP-VAD-1021</t>
  </si>
  <si>
    <t xml:space="preserve">LA PRESENTE ORDEN TIENE POR OBJETO: 1. ASESORAR COMUNICACIONES PARA LA PLATAFORMA VIDEOSFERAS 2. APOYAR A LA DIRECCIÓN TÉCNICA DEL PROGRAMA DE CINE Y AUDIOVISUALES EN LA REALIZACIÓN DEL WEB MASTER DE LA PLATAFORMA VOD 3. APOYAR A LA DIRECCIÓN TÉCNICA DEL PROGRAMA DE CINE Y AUDIOVISUALES EN LA REVISIÓN DE CARTAS DE AUTORIZACIÓN Y SESIÓN DE DERECHOS PARA LAS OBRAS QUE HARÁN PARTE DE LA PLATAFORMA VOD 4. APOYAR A LA DIRECCIÓN TÉCNICA DEL PROGRAMA DE CINE Y AUDIOVISUALES EN LA FORMALIZACIÓN DE LAS PELÍCULAS QUE HARÁN PARTE DE LA PLATAFORMA 5. APOYAR A LA DIRECCIÓN TÉCNICA DEL PROGRAMA DE CINE Y AUDIOVISUALES EN LA FORMULACIÓN DE CONVOCATORIAS DE FINANCIACIÓN PARA PROYECTOS INTERNOS DEL PROGRAMA 6. GESTIONAR CONVENIOS CON OTRAS INSTITUCIONES AFINES AL ÁREA AUDIOVISUAL 7. APOYAR A LA DIRECCIÓN TÉCNICA DEL PROGRAMA DE CINE Y AUDIOVISUALES EN LAS ACTIVIDADES DE EXTENSIÓN Y FORMACIÓN DE PÚBLICO COMO CINE FOROS, PARTICIPACIÓN EN FESTIVALES.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</si>
  <si>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OAG-VAD-1022</t>
  </si>
  <si>
    <t>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8.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</si>
  <si>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OPSP-VAD-1023</t>
  </si>
  <si>
    <t xml:space="preserve">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 APOYAR EN LA REVISIÓN, ELABORACIÓN Y VALIDACIÓN DE LOS DOCUMENTOS PRECONTRACTUALES Y CONTRACTUALES DE LAS ORDENES DE GASTO ADELANTADOS POR LA VICERRECTORÍA ACADÉMICA DE CONFORMIDAD CON EL ESTATUTO DE CONTRATACIÓN DE LA INSTITUCIÓN. • APOYAR CON LA REDACCIÓN DE LAS ACTAS DE INICIO, SUSPENSIÓN, REINICIO, ADICIÓN EN VALOR, ADICIÓN EN PLAZO, ADICIÓN EN PLAZO Y VALOR U OTRO SÍ MODIFICATORIO, Y/O TERMINACIÓN DE LAS ÓRDENES DE PROVEEDORES •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 APOYAR EN LA PREPARACIÓN DE LOS INFORMES, RESPUESTAS Y DEMÁS DOCUMENTOS EXIGIDOS POR LAS AUTORIDADES COMPETENTES REFERENTES A ASUNTOS DE CONTRATACIÓN DE LA VICERRECTORÍA ACADÉMICA. 2) APOYAR CON LA CONSOLIDACIÓN DE INFORMACIÓN PARA EL TRÁMITE DE RESERVAS DEL SERVICIO DE HOSPEDAJE PARA DOCENTES VISITANTES SOLICITADOS POR LAS DIRECCIONES DE PROGRAMAS. 3) APOYAR A LA VICERRECTORÍA ACADÉMICA EN LA REVISIÓN, ELABORACIÓN Y VALIDACIÓN DE LOS ACTOS ADMINISTRATIVOS QUE SE REQUIERA EXPEDIR POR EL DESPACHO DEL VICERRECTOR ACADÉMICO, EN VIRTUD DE DELEGACIONES ADMINISTRATIVAS. 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</si>
  <si>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OPSP-VAD-1024</t>
  </si>
  <si>
    <t>LA PRESENTE ORDEN TIENE POR OBJETO: 1. APOYAR AL VICERRECTOR DE EXTENSIÓN EN LAS TAREAS ENCAMINADAS A GARANTIZAR EL CUMPLIMIENTO DE LAS ACTIVIDADES ADMINISTRATIVAS Y FINANCIERAS DE CADA UNO DE LOS PROYECTOS SUSCRITOS POR ESTA VICERRECTORÍA. 2. APOYAR AL VICERRECTOR DE EXTENSIÓN EN LA EJECUCIÓN DEL PRESUPUESTO DE LOS PROYECTOS DE LA VICERRECTORÍA DE EXTENSIÓN Y PROYECCIÓN SOCIAL. 3. APOYAR EN EL SEGUIMIENTO A LOS PROYECTOS QUE SE ENCUENTRAN EN EJECUCIÓN EN LA VICERRECTORÍA DE EXTENSIÓN Y PROYECCIÓN SOCIAL. 4. APOYAR EN EL SEGUIMIENTO A LOS DIFERENTES ACTOS ADMINISTRATIVOS QUE SE EMITAN DE LOS PROYECTOS DE LA VICERRECTORÍA DE EXTENSIÓN Y PROYECCIÓN SOCIAL. 5. ASESORAR EN LA ELABORACIÓN DE INFORMES A LOS PROYECTOS EN EJECUCIÓN EN LA VICERRECTORIA DE EXTENSIÓN Y PROYECCIÓN SOCIAL. 6. APOYAR EL SEGUIMIENTO A LOS PROCEDIMIENTOS FINANCIEROS QUE SE EJECUTAN EN LA VICERRECTORÍA DE EXTENSIÓN Y PROYECCIÓN SOCIAL. 7. ASESORAR EN LA FINALIZACIÓN Y LIQUIDACIÓN DE LOS CONTRATOS Y CONVENIOS QUE SE EJECUTEN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</si>
  <si>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OPSP-VAD-1025</t>
  </si>
  <si>
    <t xml:space="preserve">LA PRESENTE ORDEN TIENE POR OBJETO: 1. APOYAR EN LA ESTRUCTURACIÓN DE PROYECTOS INTEGRADORES. 2. ORGANIZAR ACTIVIDADES PARA DAR CUMPLIMIENTO AL PLAN DE ACCIÓN DE LOS PROYECTOS INTEGRADORES ESTRUCTURADOS. 3. REALIZAR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</si>
  <si>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OPSP-VAD-1026</t>
  </si>
  <si>
    <t xml:space="preserve">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ESPECIFICA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APOYAR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</si>
  <si>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OAG-VAD-1027</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</si>
  <si>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</si>
  <si>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</si>
  <si>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OAG-VAD-1028</t>
  </si>
  <si>
    <t>LA PRESENTE ORDEN TIENE POR OBJETO: 1.APOYAR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</si>
  <si>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OAG-VAD-1029</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</si>
  <si>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</si>
  <si>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OAG-VAD-1030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</si>
  <si>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</si>
  <si>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OAG-VAD-1031</t>
  </si>
  <si>
    <t>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9. APOYAR EN LA ENTREGA AL FINALIZAR LA ORDEN DE SERVICIO DEL INVENTARIO DE LOS EQUIPOS DEL LABORATORIO DETALLANDO EL ESTADO DE LOS MISMOS 10.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</si>
  <si>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OAG-VAD-1032</t>
  </si>
  <si>
    <t>LA PRESENTE ORDEN TIENE POR OBJETO: 1. APOYAR LA APERTURA, ENTREGA Y CIERRE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SUPERVISIÓN DE LOS ALUMNOS DE LA CÁTEDRA.  3. APOYAR LA REVISIÓN BÁSICA Y REPORTE DE ANOMALÍAS EN LOS COMPUTADORES Y DEMÁS EQUIPAMIENTO TECNOLÓGICO.  4. CUMPLIR A CABALIDAD CON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HACER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</si>
  <si>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OPSP-VAD-1035</t>
  </si>
  <si>
    <t xml:space="preserve">LA PRESENTE ORDEN TIENE POR OBJETO: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</si>
  <si>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2022/08/16</t>
  </si>
  <si>
    <t>OAG-VAD-1036</t>
  </si>
  <si>
    <t>LA PRESENTE ORDEN TIENE POR OBJETO: 1. APOYAR EN EL MONTAJE DE IMÁGENES PARA VIDEO.   2. APOYAR EN LA EDICIÓN Y POSTPRODUCIÓN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</si>
  <si>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OAG-VAD-1037</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</si>
  <si>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</si>
  <si>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OAG-VAD-1038</t>
  </si>
  <si>
    <t>OAG-VAD-1039</t>
  </si>
  <si>
    <t>LA PRESENTE ORDEN TIENE POR OBJETO: 1. APOYAR EN LA GRABACIÓN DE IMÁGENES Y SONIDO PARA VIDEOS.  2. APOYAR EN LA REALIZACIÓN DE MOTION GRAPHICS 3. APOYAR EN EL DISEÑO DE PIEZAS GRAFICAS PARA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</si>
  <si>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OPSP-VAD-1040</t>
  </si>
  <si>
    <t xml:space="preserve">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POSTPRODUCIÓN DE LOS MATERIALES AUDIOVISUALES.PARÁGRAFO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</si>
  <si>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OAG-VAD-1041</t>
  </si>
  <si>
    <t>2022/08/17</t>
  </si>
  <si>
    <t>OAG-VAD-1042</t>
  </si>
  <si>
    <t>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9. APOYAR EN LA ENTREGA AL FINALIZAR LA ORDEN DE SERVICIO DEL INVENTARIO DE LOS EQUIPOS DEL LABORATORIO DETALLANDO EL ESTADO DE LOS MISMOS 10. APOYAR LA RECOLECCIÓN DE INFORMACIÓN DE SATISFACCIÓN DEL SERVICIO E INFORMES RELACIONADOS 11. APOYAR EN EL REGISTRO, SEGUIMIENTO E INVENTARIO DEL PRÉSTAMO DE EQUIPOS DE CÓMPUTO A ESTUDIANTES Y LOS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</si>
  <si>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OAG-VAD-1043</t>
  </si>
  <si>
    <t>LA PRESENTE ORDEN TIENE POR OBJETO: 1.APOYAR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</si>
  <si>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OAG-VAD-1044</t>
  </si>
  <si>
    <t>OAG-VAD-1045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</si>
  <si>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</si>
  <si>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OAG-VAD-1046</t>
  </si>
  <si>
    <t>LA PRESENTE ORDEN TIENE POR OBJETO: 1. APOYAR LA REVISIÓN DE LOS CRÉDITOS REGISTRADOS EN LAS DIFERENTES CUENTAS BANCARIAS DE LA UNIVERSIDAD, QUE ESTOS SE ENCUENTREN DEBIDAMENTE IDENTIFICADOS Y REGISTRADOS EN EL SISTEMA DE INFORMACIÓN FINANCIERO (SINAP). 2. INFORMAR A LA TESORERA EN LA IDENTIFICACIÓN Y REGISTRO DE AJUSTES DE TESORERÍA. 3. APOYAR EN LA REVISIÓN MENSUAL DE LAS RETENCIONES Y DEDUCCIONES POR CONCEPTO DE RETENCIÓN EN LA FUENTE Y ESTAMPILLAS DEPARTAMENTALES. 4. APOYAR LA RECEPCIÓN DE SOLICITUDES DE EMBARGOS ENVIADAS POR LOS JUZGADOS PARA DIRECCIONAMIENTO DE LAS MISMAS. 5. APOYAR LA REVISIÓN Y LA APLICACIÓN DE LOS EMBARGOS DECRETADOS POR LOS JUZGADOS CONTRA FUNCIONARIOS Y CONTRATISTAS. 6. APOYAR PROYECTANDO PARA LA FIRMA DE LA TESORERA, COMUNICACIONES EXTERNAS POR SOLICITUDES DE INFORMACIÓN DE LOS JUZGADOS EN RELACIÓN CON LOS EMBARGOS DECRETADOS. 7. APOYAR SEGUIMIENTO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</si>
  <si>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OAG-VAD-1047</t>
  </si>
  <si>
    <t>LA PRESENTE ORDEN TIENE POR OBJETO: 1. APOYAR EN LA ATENCIÓN AL PÚBLICO EN GENERAL. 2. APOYAR EN LA EXPEDICIÓN DE PAZ Y SALVOS 3. INGRESAR LOS PAGOS DE CUOTAS, A LA BASE DE DATOS CORRESPONDIENTES A LOS CRÉDITOS A CORTO PLAZO. 4. APOYAR EN LA ELABORACIÓN DE VOLANTES DE CONSIGNACIÓN PARA EL PAGO DE LAS CUOTAS MENSUALES (RECAUDO VIGENCIA ANTERIOR) 5. APOYAR EN LA ELABORACIÓN DE CONSTANCIAS REQUERIDAS POR LOS ESTUDIANTES. 6. APOYAR EN EL TRÁMITE DE REEMBOLSO, CRUCES DE CUENTAS Y RE LIQUIDACIONES DE DEUDAS DE LOS ESTUDIANTES. 7. APOYAR EN LA ORGANIZACIÓN, RELACIÓN Y ENTREGA DE DOCUMENTACIÓN PARA EL ARCHIVO DE GESTIÓN. 8. TRAMITAR Y DAR RESPUESTA A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CREO, POSGRADOS Y DIPLOMADOS) 12. APOYAR EN EL REPORTE ESTADÍSTICO DE CONTROL DE LAS LLAMADAS DE GESTIÓN DE COBRO REALIZADAS 13. REALIZAR MENSUALMENTE INFORME DE EFECTIVIDAD DEL PROCESO DE GESTIÓN DE COBRO POR MEDIO DE LLAMADAS TELEFÓNICAS REALIZADAS 14. APOYAR EN EL TRAMITE A LAS SOLICITUDES DE LOS ESTUDIANTES (COMUNICACIÓN INTERNA Y CORREO ELECTRÓNICOS).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</si>
  <si>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OPSP-VAD-1048</t>
  </si>
  <si>
    <t xml:space="preserve">LA PRESENTE ORDEN TIENE POR OBJETO: 1. APOYAR EN LA ADMINISTRACIÓN Y ACTUALIZACIÓN DEL SITIO WEB DE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APOYAR EN EL DESARROLLO E IMPLEMENTACIÓN DE TECNOLOGÍAS DE INFORMACIÓN TENDIENTES A LA RECUPERACIÓN DE CARTERA. 7. APLICAR ENCUESTAS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</si>
  <si>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OAG-VAD-1049</t>
  </si>
  <si>
    <t>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APOYAR EN LA ORGANIZACIÓN, RELACIÓN Y ENTREGA DE DOCUMENTACIÓN PARA EL ARCHIVO DE GESTIÓN. 6. APLICAR ENCUESTAS DE SATISFACCIÓN. 7. APOYAR EN EL ENVÍO DE DEUDA A LOS CORREOS ELECTRÓNICOS DE LOS DEUDORES Y CODEUDORES. 8. REALIZAR LLAMADAS TELEFÓNICAS GESTIONANDO EL COBRO DE LAS DEUDAS DE CRÉDITOS CORTO PLAZO QUE TIENE LOS ESTUDIANTES DE LAS DIFERENTES, MODALIDADES (PRESENCIAL, IDEA, POSGRADOS Y DIPLOMADOS). 9. APOYAR EN EL REPORTE ESTADÍSTICO DE LAS LLAMADAS DE GESTIÓN DE COBRO REALIZADAS. 10. REALIZAR MENSUALMENTE INFORME DE EFECTIVIDAD DEL PROCESO DE GESTIÓN DE COBRO POR MEDIO DE LLAMADAS TELEFÓNICAS REALIZADAS. 11. APOYAR EN EL ENVÍO DE NOTIFICACIONES DE DEUDA A LOS CORREOS ELECTRÓNICOS DE LOS DEUDORES Y CODEUDORES.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</si>
  <si>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OPSP-VAD-1050</t>
  </si>
  <si>
    <t xml:space="preserve">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APOYAR EN LA ORGANIZACIÓN, RELACIÓN Y ENTREGA DE DOCUMENTACIÓN PARA EL ARCHIVO DE GESTIÓN. 5. APOYAR EL ENVIÓ DE NOTIFICACIÓN DE DEUDA A LOS CORREOS ELECTRÓNICOS DE LOS DEUDORES Y CODEUDORES. 6. REALIZAR LLAMADAS TELEFÓNICAS GESTIONANDO EL COBRO DE LAS DEUDAS DE CRÉDITOS CORTO PLAZO QUE TIENEN LOS ESTUDIANTES DE LAS DIFERENTES MODALIDADES (PRESENCIAL, IDEA, POSGRADOS Y DIPLOMADOS). 7. APOYAR EN EL CONTROL DE LAS LLAMADAS DE GESTIÓN DE COBRO REALIZADAS. 8. REALIZAR MENSUALMENTE INFORME DE EFECTIVIDAD DEL PROCESO DE GESTIÓN DE COBRO POR MEDIO DE LLAMADAS TELEFÓNICAS REALIZADAS. 9. APLICAR ENCUESTA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</si>
  <si>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OAG-VAD-1051</t>
  </si>
  <si>
    <t>GUSTAVO ARTURO DANIEL PEREZ  MUÑOZ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</si>
  <si>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LA INFORMACIÓN OPORTUNA AL SUPERVISOR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13.APOYAR EN LA ENTREGA AL FINALIZAR LA ORDEN DE SERVICIO DEL INVENTARIO DE LOS EQUIPOS DEL LABORATORIO DETALLANDO EL ESTADO DE LOS MISMOS. 14. 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</si>
  <si>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OPSP-VAD-1052</t>
  </si>
  <si>
    <t>MIOSOTIS SIRITH MEYER MIER</t>
  </si>
  <si>
    <t>OPSP-VAD-1053</t>
  </si>
  <si>
    <t>OAG-VAD-1056</t>
  </si>
  <si>
    <t>YONAIRA PATRICIA RODRIGUEZ LOBATO</t>
  </si>
  <si>
    <t>LA PRESENTE ORDEN TIENE POR OBJETO: APOYAR A LA COORDINACIÓN DEL ÁREA DE IDIOMAS EN LA ATENCIÓN AL PÚBLICO EN GENERAL. 2. REALIZAR PROMOCIÓN Y DIVULGACIÓN DE INSCRIPCIONES Y MATRICULAS DE CURSOS DE IDIOMAS. 3. APOYAR LA ORGANIZACIÓN DE LA PRUEBA DE CLASIFICACIÓN PARA DETERMINAR EL NIVEL DE INICIO DE ESTUDIANTES NUEVOS. 4. APOYAR EN LA ORGANIZACIÓN DE LA DOCUMENTACIÓN Y GENERAR LISTADOS DE ESTUDIANTES MATRICULADOS. 5. APOYAR EN LA APLICACIÓN DE EXÁMENES DE SUFICIENCIA EN INGLÉS. 6. APOYAR EN EL CONTROL ADECUADO DE LA ENTREGA DE MATERIAL BIBLIOGRÁFICO DE APOYO A DOCENTES Y ESTUDIANTES DE IDIOMAS. 7. PRESENTAR INFORMES REQUERIDOS. 8. APOYAR EL CARGUE DE ESPACIOS EN EL SIARE. 9. APOYAR EL CARGUE DE ASIGNACIÓN Y APOYO A DOCENTE. 10. APOYAR EN LA CREACIÓN Y TABULACIÓN DE ENCUESTAS. 11. APOYAR LA ELABORACIÓN DE RESOLUCIÓN Y TRÁMITE PARA PAGO DE LIBROS. 12. TABULAR LOS RESULTADOS DE EXAMEN DE SUFICIENCIA. 13. REALIZAR INFORMES SOBRE DOCENTES, ESTUDIANTES, ÍNDICES DE DESERCIÓN Y DE RENDIMIENTO EXAMEN DE SUFICIENCIA. 14. APOYAR LA GENERACIÓN DEL INFORME SNIES.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</si>
  <si>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OAG-VAD-1057</t>
  </si>
  <si>
    <t>MARISELA ESTHER GUTIERREZ GAMARRA</t>
  </si>
  <si>
    <t>LA PRESENTE ORDEN TIENE POR OBJETO: 1. PRESENTAR EL PLAN DE TRABAJO DE ACTIVIDADES A DESARROLLAR, DETALLANDO OBJETIVOS, FECHAS, METODOLOGÍA, METAS, INDICADORES ACORDES CON LAS DIRECTRICES IMPARTIDAS POR EL DIRECTOR (A) DE DESARROLLO ESTUDIANTIL QUE DÉ RESPUESTA A LAS ACTIVIDADES POR LA CUAL FUE CONTRATADO. 2. PRESTAR SERVICIO DE INTERPRETACIÓN EN LENGUA DE SEÑAS COLOMBIANA Y CASTELLANO A LA COMUNIDAD ESTUDIANTIL (SORDOS- OYENTES) 3. REALIZAR ACOMPAÑAMIENTO COMO INTÉRPRETE DE LENGUA DE SEÑAS COLOMBIANA A ESTUDIANTES CON DISCAPACIDAD AUDITIVA EN SUS ACTIVIDADES ACADÉMICAS DURANTE EL SEMESTRE DE 2022-II.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EN EVENTOS INSTITUCIONALES COMO INTÉRPRETE DE LENGUA DE SEÑAS COLOMBIANA.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</si>
  <si>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OAG-VAD-1058</t>
  </si>
  <si>
    <t>BREINER ALEXANDER GARCIA PATERNINA</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</si>
  <si>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APOYAR LOS PROCESOS PARA DESARROLLAR ACCIONES ENCAMINADAS AL PLAN DE MEJORAMIENTO DEL RECAUDO DE LOS RECURSOS Y LOS REGISTROS DE INFORMACIÓN DE LA ESTAMPILLA EN BENEFICIO DE LA UNIVERSIDAD. 8. APOYAR EN LA ELABORACIÓN Y EMISIÓN DEL INFORME FINAL DE LAS ENTIDADES AUDITADAS A LA COORDINACIÓN DE LA OFICINA. 9. APOYAR PARA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</si>
  <si>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OAG-VAD-1059</t>
  </si>
  <si>
    <t>ANDREA  CAROLINA CHAVARRO PACHECO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</si>
  <si>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EFICIENTE, EFICAZ Y AMABLE ATENCIÓN AL USUARIO, EN LA PRESTACIÓN DE SERVICIOS. 10. INFORMAR OPORTUNAMENTE AQUELLAS SITUACIONES QUE AFECTEN EL DESARROLLO DE LAS ACTIVIDADES EN EL LABORATORIO. 11. APOYAR EN LA ATENCIÓN DE LOS REQUERIMIENTOS, LLEVAR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</si>
  <si>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2022/08/19</t>
  </si>
  <si>
    <t>OAG-VAD-1060</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</si>
  <si>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</si>
  <si>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OAG-VAD-1061</t>
  </si>
  <si>
    <t>OPSP-VAD-1062</t>
  </si>
  <si>
    <t xml:space="preserve">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</si>
  <si>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OAG-VAD-1063</t>
  </si>
  <si>
    <t>LA PRESENTE ORDEN TIENE POR OBJETO: 1. APOYAR EN LA ATENCIÓN AL PÚBLICO EN GENERAL 2. APOYAR EN LA EXPEDICIÓN DE PAZ Y SALVOS 3. INGRESAR LOS PAGOS DE CUOTAS, A LA BASE DE DATOS CORRESPONDIENTES A LOS CRÉDITOS A CORTO PLAZO. 4. APOYAR EN LA ELABORACIÓN DE VOLANTES DE CONSIGNACIÓN PARA EL PAGO DE LAS CUOTAS MENSUALES (RECAUDO VIGENCIA ANTERIOR) 5. APOYAR EN LA ELABORACIÓN DE CERTIFICACIONES REQUERIDAS POR LOS ESTUDIANTES. 6. APOYAR EN EL TRÁMITE DE REEMBOLSO, CRUCES DE CUENTAS Y RE LIQUIDACIONES DE DEUDAS DE LOS ESTUDIANTES DE DISTANCIA 7. APOYAR LA ORGANIZACIÓN, RELACIÓN Y ENTREGA DE DOCUMENTACIÓN PARA EL ARCHIVO DE GESTIÓN. 8. APOYAR EN EL TRÁMITE Y RESPUESTA A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IDEA, POSGRADOS Y DIPLOMADOS) 12. APOYAR CON EL REPORTE ESTADÍSTICO DE CONTROL DE LAS LLAMADAS DE GESTIÓN DE COBRO REALIZADAS 13. REALIZAR MENSUALMENTE INFORME DE EFECTIVIDAD DEL PROCESO DE GESTIÓN DE COBRO POR MEDIO DE LLAMADAS TELEFÓNICAS REALIZADAS 14. APOYAR EL TRÁMITE DE LAS SOLICITUDES (COMUNICACIÓN INTERNA Y CORREO ELECTRÓNICOS) DE LA POBLACIÓN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</si>
  <si>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OAG-VAD-1064</t>
  </si>
  <si>
    <t>LA PRESENTE ORDEN TIENE POR OBJETO: 1. APOYAR LA ATENCIÓN AL PÚBLICO EN GENERAL DE LA COMUNIDAD UNIVERSITARIA. 2. APOYAR LA EXPEDICIÓN DE PAZ Y SALVOS Y/O CONSTANCIA DE DEUDAS. 3. APOYAR EN EL INGRESO DE LOS PAGOS DE CUOTAS, A LA BASE DE DATOS CORRESPONDIENTES A LOS CRÉDITOS CORTO PLAZO. 4. APOYAR EN LA ELABORACIÓN DE VOLANTES DE CONSIGNACIÓN PARA EL PAGO DE LAS CUOTAS MENSUALES (RECAUDO VIGENCIA ANTERIOR). 5. APOYAR EN LA ORGANIZACIÓN, RELACIÓN Y ENTREGA DE DOCUMENTACIÓN PARA EL ARCHIVO DE GESTIÓN. 6. APOYAR CON LA ACTUALIZACIÓN DE LOS PROCEDIMIENTOS DE SISTEMA DE CALIDAD DEL GRUPO DE FACTURACIÓN, CRÉDITO Y CARTERA. 7. APOYAR LA PREPARACIÓN DE INFORMES DE AUDITORÍAS INTERNAS Y EXTERNAS DE LOS PROCEDIMIENTOS DE CALIDAD DEL GRUPO DE FACTURACIÓN, CRÉDITO Y CARTERA. 8. APOYAR EN LA REALIZACIÓN DE LLAMADAS TELEFÓNICAS GESTIONANDO EL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</si>
  <si>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OPSP-VAD-1065</t>
  </si>
  <si>
    <t>MARIA ALEJANDRA SARMIENTO PEREZ GONZALEZ</t>
  </si>
  <si>
    <t xml:space="preserve">LA PRESENTE ORDEN TIENE POR OBJETO:  1. ASESORAR Y APOYAR JURÍDICAMENTE EL PROCESO DE CONTRATACIÓN DE BIENES Y SERVICIOS EN TODAS SUS ETAPAS. 2. RESOLVER LAS PETICIONES QUE SE LE HAGAN A LA UNIMAGDALENA DENTRO DE LOS PLAZOS Y/O TÉRMINOS ESTABLECIDOS EN LA LEY, QUE LE SEAN TRASLADADAS. 3. ELABORAR MINUTAS PARA CONTRATOS, CONVENIOS, PROCESOS DE CONVOCATORIAS Y DEMÁS QUE REQUIERA UNIMAGDALENA Y QUE SEAN SOLICITADOS POR EL JEFE DE LA OFICINA ASESORA JURÍDICA Y DEMÁS AUTORIDADES DE DIRECCIÓN DE LA UNIVERSIDAD. 4. REALIZAR REVISIÓN EN LA PLATAFORMA DEL GEDOCO DE LOS DOCUMENTOS PRECONTRACTUALES NECESARIOS PARA LA ELABORACIÓN DE ÓRDENES DE SERVICIOS PROFESIONALES Y DE APOYO A LA GESTIÓN. 5. APOYAR EN EL CARGUE DE INFORMACIÓN EN LA PLATAFORMA DEL SIA OBSERVA Y EL SECOP.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</si>
  <si>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OPSP-VAD-1066</t>
  </si>
  <si>
    <t>CARLOS RAFAEL GARIZABALO HOYOS</t>
  </si>
  <si>
    <t>LA PRESENTE ORDEN TIENE POR OBJETO:  1. APOYAR A LA OFICINA DE CONTROL INTERNO EN LA ORGANIZACIÓN, PLANEACIÓN, EJECUCIÓN DE AUDITORÍAS CONTEMPLADOS EN EL PAI 2022, Y ELABORACIÓN DE LOS RESPECTIVOS INFORMES DE RESULTADOS. 2. APOYAR A LA OFICINA DE CONTROL INTERNO EN LA CONCERTACIÓN, SEGUIMIENTO E INFORMES DE AVANCE A PLANES DE MEJORAMIENTO CONTEMPLADOS EN EL PAI 2022. 3. APOYAR A LA OFICINA DE CONTROL INTERNO EN EL SEGUIMIENTO AL CUMPLIMIENTO POR PARTE DE LOS DELEGATORIAS DE ORDENACIÓN DEL GASTO EN LA RENDICIÓN DE LA GESTIÓN CONTRACTUAL EN LAS PLATAFORMAS SECOP, SIGEP, SIA CONTRALORIAS, SIA OBSERVA, SFTP, ASÍ COMO EN LA PUBLICACIÓN EN PAGINA INSTITUCIONAL. 4. APOYAR A LA OFICINA DE CONTROL INTERNO EN LA REVISIÓN, ANÁLISIS Y ELABORACIÓN DE INFORME DE EVALUACIÓN A LA GESTIÓN CONTRACTUAL TRIMESTRAL. 5. ASESORAR A LA OFICINA DE CONTROL INTERNO EN LA EMISIÓN DE CONCEPTOS JURÍDICOS QUE LE SEAN REQUERIDOS Y EN EL SEGUIMIENTO AL CUMPLIMIENTO DE LOS REQUERIMIENTOS.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SEGUIMIENTOS, ASESORÍAS Y/O ACOMPAÑAMIENTOS REALIZADOS.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</si>
  <si>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OAG-VAD-1070</t>
  </si>
  <si>
    <t>SEBASTIAN CAMILO MANOTAS VASQUEZ</t>
  </si>
  <si>
    <t>LA PRESENTE ORDEN TIENE POR OBJETO: 1. APOYAR EN LA ORGANIZACIÓN DE LOS ESPACIOS UBICADOS EN EL PISO 6 DEL HOSPITAL JULIO MENDEZ BARRENECHE, ASIGNADOS PARA LAS PRÁCTICAS Y SERVICIOS REQUERIDOS EN EL MISMO, DE CONFORMIDAD CON LA PROGRAMACIÓN ESTABLECIDA. 2. APOYAR EN LA CONSERVACIÓN DEL ESTADO FUNCIONAL LAS HERRAMIENTAS MULTIMEDIALES QUE DAN SOPORTE A LAS ACTIVIDADES ACADÉMICAS DEL PISO 6 DEL HOSPITAL JMB. 3. APOYAR LA VERIFICACIÓN DE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 LOS ESPACIOS DEL HJMB. 8. APOYAR EN LA ADECUADA, OPORTUNA Y EFICIENTE ATENCIÓN AL USUARIO, EN LA PRESTACIÓN DE LOS SERVICIOS EN LOS ESPACIOS HJMB . 9. APOYAR CON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</si>
  <si>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OAG-VAD-1071</t>
  </si>
  <si>
    <t>OLGA YISETH VILLAMIL MEJIA</t>
  </si>
  <si>
    <t>LA PRESENTE ORDEN TIENE POR OBJETO: 1. APOYAR EN LA ENTREGA DE MATERIAL E INFORMACIÓN NECESARIA A LOS ESTUDIANTES, SUPERVISORES Y USUARIOS, DE CONFORMIDAD CON LOS PARÁMETROS DE CALIDAD DEL SERVICIO DEL PROGRAMA DE ATENCIÓN PSICOLÓGICA. 2. APOYAR EN LA ENTREGA A LOS PSICÓLOGOS O TERAPEUTAS EN FORMACIÓN DEL MATERIAL NECESARIO PARA LA ATENCIÓN A PACIENTES. 3. APOYAR EN LA RECEPCIÓN DE LLAMADAS TELEFÓNICAS. 4. APOYAR EN LA RESERVACIÓN DE SALA DE JUNTAS Y CAPACITACIONES. 5. APOYAR CON LA RECEPCIÓN Y ARCHIVO DE LAS COMUNICACIONES INTERNAS Y EXTERNAS DIRIGIDAS AL PROGRAMA DE ATENCIÓN PSICOLÓGICA. 6. APOYAR EN EL AGENDAMIENTO DE LOS CASOS ASIGNADOS A LOS PSICÓLOGOS O TERAPEUTAS EN FORMACIÓN. 7. APOYAR EL REGISTRO DE LA INFORMACIÓN DE ASISTENCIAS A CADA SESIÓN TERAPÉUTICA. 8. APOYAR LA VERIFICACIÓN,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</si>
  <si>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OPSP-VAD-1072</t>
  </si>
  <si>
    <t>JUAN JOSE CARDENAS CARREÑO</t>
  </si>
  <si>
    <t>LA PRESENTE ORDEN TIENE POR OBJETO:  1. APOYAR LA ARTICULACIÓN ENTRE BIENESTAR UNIVERSITARIO Y LOS PROGRAMAS ACADÉMICOS DE LA FACULTAD DE CIENCIAS BÁSICAS. 2. APOYAR A LA DIRECCIÓN DE BIENESTAR UNIVERSITARIO EN EL SEGUIMIENTO DE LOS CASOS DE ESTUDIANTES Y DOCENTES CON DIFICULTADES REPORTADOS POR LA FACULTAD DE CIENCIAS BÁSICAS. 3. APOYAR A LA DIRECCIÓN DE BIENESTAR UNIVERSITARIO EN LA IMPLEMENTACIÓN DE ESTRATEGIAS DE PROMOCIÓN DE LOS SERVICIOS Y ACTIVIDADES DE BIENESTAR UNIVERSITARIO EN LA FACULTAD. 4. ENTREGAR DE MANERA OPORTUNA Y BAJO SU RESPONSABILIDAD LOS INFORMES QUE SE LE SOLICITEN PARA SER PRESENTADOS EN OTRAS DEPENDENCIAS, CON SOPORTES ESTADÍSTICOS. 5. DILIGENCIAR OPORTUNAMENTE LOS FORMATOS ESTABLECIDOS POR BIENESTAR UNIVERSITARIO EN EL SISTEMA DE GESTIÓN DE LA CALIDAD. 6. APOYAR A LA DIRECCIÓN DE BIENESTAR UNIVERSITARIO EN LA PARTICIPACIÓN DE LOS ESTUDIANTES DE LA FACULTAD, EN EVENTOS ACADÉMICOS, CIENTÍFICOS, ARTÍSTICOS, CULTURALES Y DEPORTIVOS QUE PROGRAME LA INSTITUCIÓN. 7. APOYAR A LA DIRECCIÓN DE BIENESTAR UNIVERSITARIO EN LA ATENCIÓN A LOS MIEMBROS DE LA COMUNIDAD UNIVERSITARIA, DE MANERA PRESENCIAL Y VIRTUAL, QUE REQUIERAN INFORMACIÓN SOBRE LAS DISTINTAS ÁREAS DE BIENESTAR. 8. APOYAR EN LA PROYECCIÓN DE SOLICITUDES, INFORMES Y RESPUESTAS DE DERECHO DE PETICIÓN QUE LE SEAN SOLICITADAS A LA DIRECCIÓN. 9. APOYAR EN LA ELABORACIÓN DE POLÍTICAS, PROCEDIMIENTOS, PROTOCOLOS, MANUALES, GUÍAS, FORMATOS Y DEMÁS DOCUMENTOS QUE SE DEFINAN DENTRO DEL ALCANCE TÉCNICO PARA EL CUMPLIMIENTO DE LOS ESTÁNDARES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</si>
  <si>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OPSP-VAD-1073</t>
  </si>
  <si>
    <t>FREDY RAFAEL AVILA MACIAS</t>
  </si>
  <si>
    <t>LA PRESENTE ORDEN TIENE POR OBJETO: 1. APOYAR A LA OFICINA DE CONTROL INTERNO EN LA ORGANIZACIÓN, PLANEACIÓN, EJECUCIÓN DE AUDITORÍAS CONTEMPLADAS EN EL PAI 2022, Y ELABORACIÓN DE LOS RESPECTIVOS INFORMES DE RESULTADOS. 2. APOYAR A LA OFICINA DE CONTROL INTERNO EN LA CONCERTACIÓN, SEGUIMIENTO E INFORMES DE AVANCE A PLANES DE MEJORAMIENTO CONTEMPLADOS EN EL PAI 2022. 3. APOYAR A LA OFICINA DE CONTROL INTERNO EN LA REALIZACIÓN DE SEGUIMIENTO SEMESTRAL DEL SISTEMA DE CONTROL INTERNO CONTABLE. 4. APOYAR A LA OFICINA DE CONTROL INTERNO EN EL SEGUIMIENTO A LA LEGALIZACIÓN DE AVANCES. 5. APOYAR A LA OFICINA DE CONTROL INTERNO EN EL SEGUIMIENTO A LA AMORTIZACIÓN DE ANTICIPOS.6. APOYAR A LA OFICINA DE CONTROL INTERNO EN EL SEGUIMIENTO AL ESTADO DE LAS RESERVAS PRESUPUESTALES A 2021. 7. APOYAR A LA OFICINA DE CONTROL INTERNO EN EL SEGUIMIENTO A LA LEGALIZACIÓN DE VIÁTICOS Y APOYOS ECONÓMICOS. 8. APOYAR A LA OFICINA DE CONTROL INTERNO EN EL SEGUIMIENTO AL CUMPLIMIENTO A LA RENDICIÓN DE CUENTAS POR PARTE DE LA DIRECCIÓN FINANCIERA Y GRUPOS INTERNOS EN LAS PLATAFORMAS SFTP DE LA DIARI - CGR, CHIP DE LA CGN, SNIES DEL MEN, SIA CONTRALORÍAS DE LA CGDM. 9. ASESORAR A LA OFICINA DE CONTROL INTERNO EN LA PLANIFICACIÓN DEL CONTROL INTERNO Y EN EL SEGUIMIENTO Y VERIFICACIÓN DEL SISTEMA DE CONTROL INTERNO Y SISTEMA DE CONTROL INTERNO CONTABLE. 10. ASESORAR A LA OFICINA DE CONTROL INTERNO EN LA IDENTIFICACIÓN DE RIESGOS Y DE ACCIONES DE MEJORA A LOS DIFERENTES RESPONSABLES DE PROCESOS EN EL MARCO DE AUDITORÍAS, SEGUIMIENTOS, ASESORÍAS Y/O ACOMPAÑAMIENTOS REALIZADOS.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</si>
  <si>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OPSP-VAD-1074</t>
  </si>
  <si>
    <t>YEINS ORLANDO RODRIGUEZ GUTIERREZ</t>
  </si>
  <si>
    <t>LA PRESENTE ORDEN TIENE POR OBJETO 1. APOYAR AL GRUPO DE ESTAMPILLA EN LA IDENTIFICACIÓN CONTRIBUYENTES, Y LOS AGENTES OBLIGADOS A RETENER O EXIGIR EL PAGO DEL TRIBUTO. 2. APOYAR AL GRUPO DE ESTAMPILLA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AL GRUPO DE ESTAMPILLA EN LA ACTUALIZACIÓN DE LA MATRIZ DE INFORMACIÓN A FIN DE DEPURAR LOS RESULTADOS FINANCIEROS DE LA INVESTIGACIÓN. 7. APOYAR AL GRUPO DE ESTAMPILLA EN LA EVALUACIÓN DE LA PRIMERA ETAPA DE LA AUDITORÍA EN CONJUNTO CON LA COORDINADORA Y EL ASESOR JURÍDICO Y DETERMINAR EL PLAN DE ACCIÓN EN CADA CASO EN PARTICULAR A SEGUIR. SE LEVANTA ACTA DE SEGUIMIENTO. 8. CLASIFICAR LOS HALLAZGOS RESULTANTES DE LA PRIMERA ETAPA. 9. APOYAR AL GRUPO DE ESTAMPILLA EN LA CLASIFICACIÓN DE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AL GRUPO DE ESTAMPILLA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AL GRUPO DE ESTAMPILLA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</si>
  <si>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OAG-VAD-1075</t>
  </si>
  <si>
    <t>LILIANA ESTHER CARDONA PERTUZ</t>
  </si>
  <si>
    <t>LA PRESENTE ORDEN TIENE POR OBJETO: 1. APOYAR AL GRUPO INTERNO DE SERVICIOS GENERALES EN LA ATENCIÓN AL PÚBLICO, TANTO EN VENTANILLA COMO POR VÍA TELEFÓNICA, 2. APOYAR EN LOS REGISTROS DE GASTOS DE MANTENIMIENTOS, CONSUMO DE COMBUSTIBLES, VEHÍCULOS SOLICITADOS Y SALIDAS DE PRÁCTICAS ACADÉMICAS, 3. APOYAR EN EL REGISTRO DE GASTOS DE CAJA MENOR, CONSUMOS DE AGUA DE TODAS LAS SEDES Y GASTOS POR SERVICIOS PÚBLICOS, 4. APOYAR EN LA REALIZACIÓN DE INFORMES PARA GASTOS DE AUSTERIDAD, GREENMETRIC Y AUDITORÍAS TANTO INTERNAS COMO EXTERNAS, 5. APOYAR CON INFORMES SOBRE LOS DIFERENTES GASTOS QUE SE GENERAN Y CONTROLAN DESDE GSG, 6. APOYAR CON REGISTROS Y CONTROLES DIARIOS DE LAS SOLICITUDES QUE NO SE PUDIERON CUBRIR O ATENDER. 7. APOYAR EN EL CONTROL DE LOS REGISTROS QUE GENERA AMSI (AM).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</si>
  <si>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OAG-VAD-1076</t>
  </si>
  <si>
    <t>GLORIA CHIQUINQUIRA MENDEZ MENDOZA</t>
  </si>
  <si>
    <t>LA PRESENTE ORDEN TIENE POR OBJETO: 11.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</si>
  <si>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OPSP-VAD-1077</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</si>
  <si>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</si>
  <si>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</si>
  <si>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OAG-VAD-1078</t>
  </si>
  <si>
    <t>DALIANA MILAGROS BORJA RODRIGUEZ</t>
  </si>
  <si>
    <t>LA PRESENTE ORDEN TIENE POR OBJETO: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</si>
  <si>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2022/08/22</t>
  </si>
  <si>
    <t>OPSP-VAD-1079</t>
  </si>
  <si>
    <t>ANDRES FELIPE PEREZ LOPEZ</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</si>
  <si>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LOS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</si>
  <si>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OPSP-VAD-1080</t>
  </si>
  <si>
    <t>LUIS EDUARDO ANAYA BOTERO</t>
  </si>
  <si>
    <t xml:space="preserve">LA PRESENTE ORDEN TIENE POR OBJETO: APOYAR EN LA ATENCIÓN AL PÚBLICO EN GENERAL 2. APOYAR EN LA EXPEDICIÓN DE PAZ Y SALVOS 3. APOYAR EL PROCESO DE INGRESO DE LOS PAGOS DE CUOTAS, A LA BASE DE DATOS CORRESPONDIENTES A LOS CRÉDITOS A CORTO PLAZO 4. APOYAR EN LA ELABORACIÓN DE VOLANTES DE CONSIGNACIÓN PARA EL PAGO DE LAS CUOTAS MENSUALES (RECAUDO VIGENCIA ANTERIOR) 5. APOYAR EN LA ELABORACIÓN DE DIVERSAS CONSTANCIAS REQUERIDAS POR LOS ESTUDIANTES 6. APOYAR LA ORGANIZACIÓN, RELACIÓN Y ENTREGA DE DOCUMENTACIÓN PARA EL ARCHIVO DE GESTIÓN. 7. APOYAR EN EL TRÁMITE Y RESPUESTA A LAS SOLICITUDES PRESENTADAS POR ESCRITO Y CORREOS ELECTRÓNICOS DE LOS ESTUDIANTES 8. APOYAR EN LA APLICACIÓN DE ENCUESTAS DE SATISFACCIÓN. 9. APOYAR EN EL ENVÍO DE DEUDA A LOS CORREOS ELECTRÓNICOS DE LOS DEUDORES Y CODEUDORES 10. APOYAR EN LA REALIZACIÓN DE LLAMADAS TELEFÓNICAS GESTIONANDO EL COBRO DE LAS DEUDAS DE CRÉDITOS CORTO PLAZO QUE TIENEN LOS ESTUDIANTES DE LAS DIFERENTES MODALIDADES (PRESENCIAL, CREO, POSGRADOS) 11. APOYAR EN EL REPORTE ESTADÍSTICO DEL CONTROL DE LAS LLAMADAS DE GESTIÓN DE COBRO REALIZADAS 12.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</si>
  <si>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OAG-VAD-1081</t>
  </si>
  <si>
    <t>ANA MELISSA CABARCAS ACUÑA</t>
  </si>
  <si>
    <t>LA PRESENTE ORDEN TIENE POR OBJETO: 1. APOYAR EN LAS ACTIVIDADES DE LOS LABORATORIOS DE LA FACULTAD DE CIENCIAS DE LA SALUD: LABORATORIO CLÍNICA DE SIMULACIÓN UNIVERSIDAD DEL MAGDALENA Y LABORATORIO SEXTO PISO DE LA ESE HOSPITAL UNIVERSITARIO “JULIO MÉNDEZ BARRENECHE”.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PRÁCTICAS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</si>
  <si>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2022/08/23</t>
  </si>
  <si>
    <t>OAG-VAD-1082</t>
  </si>
  <si>
    <t>ROMARIO FARIA PEREZ MACHADO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</si>
  <si>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</si>
  <si>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OAG-VAD-1088</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</si>
  <si>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</si>
  <si>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</si>
  <si>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OAG-VAD-1089</t>
  </si>
  <si>
    <t>JOSE ALFREDO DE LA HOZ BALLENA</t>
  </si>
  <si>
    <t>OPSP-VAD-1090</t>
  </si>
  <si>
    <t>LILIBETH OLIVEROS VILLANUEVA</t>
  </si>
  <si>
    <t>LA PRESENTE ORDEN TIENE POR OBJETO: 1. APOYAR EN LAS ACTIVIDADES DE LOS LABORATORIOS DE LA FACULTAD DE CIENCIAS DE LA SALUD: LABORATORIO CLÍNICA DE SIMULACIÓN UNIVERSIDAD DEL MAGDALENA Y LABORATORIO SEXTO PISO HOSPITAL UNIVERSITRIO “JULIO MENDEZ BARRENECHE”.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LA APLICACIÓN DE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</si>
  <si>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2022/08/26</t>
  </si>
  <si>
    <t>OPSP-VAD-1091</t>
  </si>
  <si>
    <t>LIZBETH CECILIA RESTREPO GAMEZ</t>
  </si>
  <si>
    <t xml:space="preserve">LA PRESENTE ORDEN TIENE POR OBJETO: 1. APOYAR A LA OFICINA DE CONTROL INTERNO EN LA ORGANIZACIÓN, PLANEACIÓN, EJECUCIÓN DE AUDITORÍAS CONTEMPLADOS EN EL PAI 2022, Y ELABORACIÓN DE LOS RESPECTIVOS INFORMES DE RESULTADOS.  2. APOYAR A LA OFICINA DE CONTROL INTERNO EN LA CONCERTACIÓN, SEGUIMIENTO E INFORMES DE AVANCE A PLANES DE MEJORAMIENTO CONTEMPLADOS EN EL PAI 2022.  3. APOYAR A LA OFICINA DE CONTROL INTERNO EN EL SEGUIMIENTO AL CUMPLIMIENTO POR PARTE DE LOS  DELEGATORIAS DE ORDENACIÓN DEL GASTO EN LA RENDICIÓN DE LA GESTIÓN CONTRACTUAL EN LAS PLATAFORMAS SECOP,  SIGEP, SIA CONTRALORIAS, SIA OBSERVA, SFTP, ASÍ COMO EN LA PUBLICACIÓN EN PAGINA INSTITUCIONAL.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APOYAR A LA OFICINA DE CONTROL INTERNO EN LA REVISIÓN DE LA NORMATIVA EXISTENTE Y LA ACTUALIZACIÓN DEL NORMOGRAMA DEL PROCESO EVALUACIÓN INDEPENDIENTE, ASÍ COMO APORTAR MEJORAS AL NORMOGRAMA INSTITUCIONAL. 7. ASESORAR A LA OFICINA DE CONTROL INTERNO EN LA IDENTIFICACIÓN DE RIESGOS Y DE ACCIONES DE MEJORA A LOS DIFERENTES RESPONSABLES DE PROCESOS EN EL MARCO DE AUDITORÍAS, SEGUIMIENTOS, ASESORÍAS Y/O ACOMPAÑAMIENTOS REALIZADOS.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2022.PARÁGRAFO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</si>
  <si>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OAG-FCS-0001</t>
  </si>
  <si>
    <t xml:space="preserve">ATIPICOS </t>
  </si>
  <si>
    <t>MARIA CONCEPCION ROBLES ALVAREZ</t>
  </si>
  <si>
    <t>LA PRESENTE ORDEN TIENE POR OBJETO LAS SIGUIENTES ACTIVIDADES 1 APOYO A LA GESTION,  ACOMPAÑAMIENTO Y FORTALECIMIENTO DE LOS PLANES DE ACREDITACION DE LOS DIFERENTES PROGRAMAS DE MEDICINA,  ENFERMERIA, ODONTOLOGIA Y PSICOLOGIA, 2 APOYO A LA PRESENTACION DE INFORMES A DOCENCIA DE SERVICIO, 3 APOYO  AL PROCESO DE PRACTICAS PROFESIONALES. LAS DEMAS ACTIVIDADES QUE SE DERIVEN DE LA EJECUCION DE LA ORDEN Y QUE  TENGAN RELACION DIRECTA CON EL OBJETO CONTRACTUAL.</t>
  </si>
  <si>
    <t>2022/01/25</t>
  </si>
  <si>
    <t>OAG-FCS-0002</t>
  </si>
  <si>
    <t>ALYDAYANA GARCERANT VILLEGAS</t>
  </si>
  <si>
    <t>LA PRESENTE ORDEN TIENE POR OBJETO 1 APOYAR LA ORGANIZACION Y LOGISTICA DE LAS ACTIVIDADES RELACIONADAS  CON EL FUNCIONAMIENTO DE LAS COHORTES ACTIVAS DE LOS PROGRAMAS DE LA MAESTRIA EN SALUD FAMILIAR Y COMUNITARIA Y LA  MAESTRIA EN SALUD MENTAL EN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</si>
  <si>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ODC-FCS-0001</t>
  </si>
  <si>
    <t>DIANA ROSA PICON PAHUANA</t>
  </si>
  <si>
    <t>LA PRESENTE ORDEN TIENE POR OBJETO LA COMPRA DE 99 BATAS EN TELA ANTIFLUIDO DE LAFAYETTE CON BORDADO  INSTITUCIONAL Y PUÑO DE RESORTE, PARA QUE SEAN ENTREGADAS A LOS ESTUDIANTES DE LOS PROGRAMAS DE MEDICINA,  ODONTOLOGIA Y ENFERMERIA QUE REALIZARAN SUS PRACTICAS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</si>
  <si>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2022/03/26</t>
  </si>
  <si>
    <t>ODC-FCS-0002</t>
  </si>
  <si>
    <t>LINA XIMENA HENRIQUEZ BURGOS</t>
  </si>
  <si>
    <t>LA PRESENTE ORDEN TIENE POR OBJETO LA COMPRA 75 GAFETES IDENTIFICADORES EN RESINA CON GANCHO. PARA SER  ENTREGADOS A LOS ESTUDIANTES DE ULTIMO SEMESTRE DEL PROGRAMA DE PSICOLOGIA DE LA FACULTAD CIENCIAS DE LA SALUD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</si>
  <si>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2022/02/25</t>
  </si>
  <si>
    <t>OPSP-FCS-0001</t>
  </si>
  <si>
    <t>GLORIA PATRICIA PEÑA SALAZAR</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</si>
  <si>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t>
  </si>
  <si>
    <t>OPSP-FCS-0002</t>
  </si>
  <si>
    <t>SIBEL ALEXANDER CASTAÑEDA HENRIQUEZ</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</si>
  <si>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</si>
  <si>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OPSP-FCS-0003</t>
  </si>
  <si>
    <t>JOHN HAROLD PINZON JARAMILLO</t>
  </si>
  <si>
    <t>LA PRESENTE ORDEN TIENE POR OBJETO 1CARGAR EN EL SISTEMA O PLATAFORMA SECOP, TODAS LA CONTRATACION Y  NOVEDADES DE CONTRATACION REALIZADAS POR LA FACULTAD CIENCIAS DE LA SALUD. 2DILIGENCIAR LOS FORMATOS REQUERIDOS PARA EL  PROCESO DE CONTRATACION DONDE LA FACULTAD CIENCIAS DE LA SALUD ACTUA EN CALIDAD DE SUPERVISOR. 3ELABORACION DE ORDENES  DE PRESTACION DE SERVICIOS PROFESIONALES, APOYO A LA GESTION, SUMINISTRO Y COMPRA QUE SE REQUIERAN PARA EL DESARROLLO DE LAS  ACTIVIDADES MISIONALES Y DE APOYO DE LA FACULTAD CIENCIAS DE LA SALUD. 4 DILIGENCIAR LOS FORMATOS Y ORGANIZACION DE LA  DOCUMENTACION REQUERIDA PARA EL TRAMITE DE PAGOS DE LAS ORDENES DE SERVICIOS PROFESIONALES, ORDENES DE APOYO A LA GESTION,  ORDENES DE COMPRA Y DE SUMINISTRO. 5 REALIZAR SONDEOS COMERCIALES PARA ORDENES DE COMPRA Y SUMINISTRO. 6 VERIFICACION  DE ANTECEDENTES DISCIPLINARIOS, FISCALES Y POLICIVOS PARA REALIZAR ORDENES DE COMPRA, SUMINISTRO, SERVICIOS PROFESIONALES Y DE  APOYO A LA GESTION.</t>
  </si>
  <si>
    <t>OPSP-FCS-0007</t>
  </si>
  <si>
    <t>NOHORA BENISSA MEZA CAMPO</t>
  </si>
  <si>
    <t>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ACADEMICAS  DEL DIPLOMADO. 3 APOYO AL PROCESO DE CONTRATACION DE LOS DOCENTES Y PROVEEDORES DE LA FACULTAD CIENCIAS DE LA SALUD. 4  HACER SEGUIMIENTO Y PRESENTAR INFORMES ACERCA DE LA SITUACION ACADEMICA Y FINANCIERA DE LOS ESTUDIANTES DEL DIPLOMADO. 5  APOYO EN EL MANEJO DE LAS PLATAFORMAS SIGEP Y GEDOCO DE LA FACULTAD CIENCIAS DE LA SALUD, LAS DEMAS ACTIVIDADES QUE  SE DERIVEN DE LA EJECUCION DE LA ORDEN Y QUE TENGAN RELACION DIRECTA CON EL OBJETO CONTRACTUAL</t>
  </si>
  <si>
    <t>OSM-FCS-0001</t>
  </si>
  <si>
    <t>MARINEZ Y RUIZ</t>
  </si>
  <si>
    <t>LA PRESENTE ORDEN TIENE POR OBJETO, EL SUMINISTRO DE SUMINISTRO DE 55 ALMUERZO TIPO BUFFET, 120 ALMUERZO  TIPO EJECUTIVO, 280 PRODUCTOS HORNEADOS, 76 POSTOBON P400, 82 JUGO HIT 8 OZ, DE ACUERDO A LOS REQUERIMIENTOS DE LA  FACULTAD DE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</si>
  <si>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OSM-FCS-0002</t>
  </si>
  <si>
    <t>LA PRESENTE ORDEN TIENE POR OBJETO, EL SUMINISTRO DE SERVICIOS DE ALOJAMIENTO Y ALIMENTACION A PERSONAL  DOCENTE VISITANTE QUE DESARROLLARA ACTIVIDADES ACADEMICAS EN LOS DIFERENTES PROGRAMAS DE EDUCACION CONTINUA Y  POSGRADOS DE LA FACULTAD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</si>
  <si>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OPSP-FCS-0004</t>
  </si>
  <si>
    <t>GUILLERMO TROUT GUARDIOLA</t>
  </si>
  <si>
    <t xml:space="preserve">LA PRESENTE ORDEN TIENE POR OBJETO QUE EL CONTRATISTA REALICE LAS SIGUIENTES ACTIVIDADES: 1) COORDINAR LAS ACTIVIDADES ACADÉMICAS, ATENCIÓN A DOCENTES RELACIONADAS CON LA OFERTA, MERCADEO Y FUNCIONAMIENTO DE LA MAESTRÍA EN EPIDEMIOLOGÍA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Y TOMAR MEDIDAS </t>
  </si>
  <si>
    <t>2022/02/01</t>
  </si>
  <si>
    <t>OPSP-FCS-0005</t>
  </si>
  <si>
    <t>MARY LUZ PEÑARANDA REALES</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</si>
  <si>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 GULAS Y DESARROLLO GENERAL DE LA TEMÁTICA. 4) ORGANIZAR EL PROCESO DE SELECCIÓN Y ADMISIÓN DE LOS ESTUDIANTES AL PROGRAMA. 5) ORGANIZAR EL CUERPO DOCENTE DEL PROGRAMA ACORDE AL PERFIL DE CADA UNO DE LOS MÓDULOS PROPUESTOS. 6) HACER SEGUIMIENTO Y PRESENTAR LOS INFORMES REQUERIDOS.</t>
  </si>
  <si>
    <t>OPSP-FCS-0006</t>
  </si>
  <si>
    <t>MILENA DEL SOCORRO MARTINEZ RUDAS</t>
  </si>
  <si>
    <t>LA PRESENTE ORDEN TIENE POR OBJETO QUE EL CONTRATISTA REALICE LAS SIGUIENTES ACTIVIDADES: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t>
  </si>
  <si>
    <t>OPSP-FCS-0008</t>
  </si>
  <si>
    <t>DUBYS SOFIA REGALADO CALANCHE</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</si>
  <si>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t>
  </si>
  <si>
    <t>KAREN ISABEL AVILA LABASTIDAS</t>
  </si>
  <si>
    <t>OPSP-FCS-0011</t>
  </si>
  <si>
    <t>ALICIA DEL CARMEN RODRÍGUEZ DÍAZ</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</si>
  <si>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t>
  </si>
  <si>
    <t>OPSP-FCS-0012</t>
  </si>
  <si>
    <t>ORLANDO DE JESUS SALCEDO ACEVEDO</t>
  </si>
  <si>
    <t>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t>
  </si>
  <si>
    <t>OPSP-FCS-0013</t>
  </si>
  <si>
    <t>KENIA MELISSA MUNERA LUQUE</t>
  </si>
  <si>
    <t>OPSP-FCS-0014</t>
  </si>
  <si>
    <t>KAREN PATRICIA PAREJO ZABARAIN</t>
  </si>
  <si>
    <t>OPSP-FCS-0018</t>
  </si>
  <si>
    <t>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EN LA FASE I Y EN LA FASE II. 3. APOYO LOGISTICO, ADMINISTRATIVO Y FINANCIERO AL PROCESO DE ENTREVISTA EN LA FASE I Y EN LA FASE II.</t>
  </si>
  <si>
    <t>OPSP-FCS-0009</t>
  </si>
  <si>
    <t>RENE MAURICIO AGUIRRE HERNANDEZ</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</si>
  <si>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3. ELABORAR INFORMES INDIVIDUALES POR ASPIRANTES. </t>
  </si>
  <si>
    <t>OPSP-FCS-0010</t>
  </si>
  <si>
    <t>MARYURIS MENDOZA ECHENIQUE</t>
  </si>
  <si>
    <t>OPSP-FCS-0015</t>
  </si>
  <si>
    <t xml:space="preserve">LA PRESENTE ORDEN TIENE POR OBJETO 1. ASISTIR A LA JORNADA DE INDUCCION AL EQUIPO DE PSICOLOGOS ENTREVISTADORES. 2. REALIZAR ENTREVISTA EN LA FASE 1 Y 2, A LOS ASPIRANTES PARA EL INGRESO A LA UNIVERSIDAD DEL MAGDALENA PARA EL PERIODO ACADEMICO 20222, BAJO PREGUNTAS SEMIESTRUCTURADAS EN LAS CUALES MANIFIESTEN SUS ACTITUDES, APTITUDES, INTERESES Y VOCACIONALIDAD ANTE DETERMINADO PROGRAMA ACADEMICO. </t>
  </si>
  <si>
    <t>OPSP-FCS-0016</t>
  </si>
  <si>
    <t>OPSP-FCS-0017</t>
  </si>
  <si>
    <t>LA PRESENTE ORDEN TIENE POR OBJETO 1. ASISTIR A LA JORNADA DE INDUCCION AL EQUIPO DE PSICOLOGOS ENTREVISTADORES. 2. REALIZAR ENTREVISTA EN LA FASE 1 Y 2, A LOS ASPIRANTES PARA EL INGRESO A LA UNIVERSIDAD DEL MAGDALENA PARA EL PERIODO ACADEMICO 20222, BAJO PREGUNTAS SEMIESTRUCTURADAS EN LAS CUALES MANIFIESTEN SUS ACTITUDES, APTITUDES, INTERESES Y VOCACIONALIDAD ANTE DETERMINADO PROGRAMA ACADEMICO. 3. ELABORAR INFORMES INDIVIDUALES POR ASPIRANTES.</t>
  </si>
  <si>
    <t>OPSP-FCS-0019</t>
  </si>
  <si>
    <t>OPSP-FCS-0020</t>
  </si>
  <si>
    <t xml:space="preserve">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EN LA FASE I Y EN LA FASE II. 3. APOYO LOGISTICO, ADMINISTRATIVO Y FINANCIERO AL PROCESO DE ENTREVISTA EN LA FASE I Y EN LA FASE II. </t>
  </si>
  <si>
    <t>OPSP-FCS-0021</t>
  </si>
  <si>
    <t>JORGE ANDRES VARGAS RONCALLO</t>
  </si>
  <si>
    <t>OPSP-FCS-0022</t>
  </si>
  <si>
    <t xml:space="preserve">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t>
  </si>
  <si>
    <t>OPSP-FCS-0023</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</si>
  <si>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t>
  </si>
  <si>
    <t>OPSP-FCS-0025</t>
  </si>
  <si>
    <t xml:space="preserve">CARGAR EN EL SISTEMA O PLATAFORMA SECOP, TODAS LA CONTRATACION Y NOVEDADES DE CONTRATACION REALIZADAS POR LA FACULTAD CIENCIAS DE LA SALUD. 2DILIGENCIAR LOS FORMATOS REQUERIDOS PARA EL PROCESO DE CONTRATACION DONDE LA FACULTAD CIENCIAS DE LA SALUD ACTUA EN CALIDAD DE SUPERVISOR. </t>
  </si>
  <si>
    <t>OPSP-FCS-0024</t>
  </si>
  <si>
    <t xml:space="preserve">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t>
  </si>
  <si>
    <t>OPSP-FCS-0026</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</si>
  <si>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t>
  </si>
  <si>
    <t>OPSP-FCS-0027</t>
  </si>
  <si>
    <t>LA PRESENTE ORDEN TIENE POR OBJETO 1 APOYAR LA ORGANIZACION Y LOGISTICA DE LAS ACTIVIDADES RELACIONADAS CON EL FUNCIONAMIENTO DE LAS COHORTES ACTIVAS DE LOS PROGRAMAS MAESTRIA EN SALUD FAMILIAR Y COMUNITARIA Y MAESTRIA EN SALUD MENTAL Y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t>
  </si>
  <si>
    <t>2022/09/15</t>
  </si>
  <si>
    <t>OSM-FCS-0003</t>
  </si>
  <si>
    <t>LA PRESENTE ORDEN TIENE POR OBJETO, SUMINISTRO DE SUMINISTRO DE 700 ALMUERZO TIPO EJECUTIVO, 1350 REFRIGERIOS, 794 BEBIDAS POSTOBON P400, QUE SERAN ENTREGADOS EN LAS DIFERENTES COLABORADORES, COORDINADORES Y PSICOLOGOS QUE DESARROLLARAN LAS ENTREVISTAS A LOS ASPIRANTES A LOS PROGRAMAS PRESENCIALES DE LA UNIVERSIDAD EN LE PERIODO 20222.</t>
  </si>
  <si>
    <t>ODC-FCS-0003</t>
  </si>
  <si>
    <t>LA PRESENTE ORDEN TIENE POR OBJETO LA COMPRA DE 147 BATAS EN TELA ANTIFLUIDO DE LAFAYETTE CON BORDADO INSTITUCIONAL Y PUÑO DE RESORTE, PARA QUE SEAN ENTREGADAS A LOS ESTUDIANTES DE LOS PROGRAMAS DE MEDICINA, ODONTOLOGÍA Y ENFERMERÍA QUE REALIZARÁN SUS PRÁCTICAS EN EL PERIODO 2022-2.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</si>
  <si>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OAG-FCS-0003</t>
  </si>
  <si>
    <t>MARIA CONCEPCIÓN ROBLES ALVAREZ</t>
  </si>
  <si>
    <t>LA PRESENTE ORDEN TIENE POR OBJETO LAS SIGUIENTES ACTIVIDADES: 1) APOYO A LA GESTIÓN, ACOMPAÑAMIENTO Y FORTALECIMIENTO DE LOS PLANES DE ACREDITACIÓN DE LOS DIFERENTES PROGRAMAS DE MEDICINA, ENFERMERÍA, ODONTOLOGÍA Y PSICOLOGÍA, 2) APOYO A LA PRESENTACIÓN DE INFORMES A DOCENCIA DE SERVICIO, 3) APOYO AL PROCESO DE PRÁCTICAS PROFESIONALES. LAS DEMÁS ACTIVIDADES QUE SE DERIVEN DE LA EJECUCIÓN DE LA ORDEN Y QUE TENGAN RELACIÓN DIRECTA CON EL OBJETO CONTRACTUAL.</t>
  </si>
  <si>
    <t>ODC-FCS-0004</t>
  </si>
  <si>
    <t>LA PRESENTE ORDEN TIENE POR OBJETO LA COMPRA 60 GAFETES IDENTIFICADORES EN RESINA CON GANCHO. PARA SER ENTREGADOS A LOS ESTUDIANTES DE ULTIMO SEMESTRE DEL PROGRAMA DE PSICOLOGÍA DE LA FACULTAD CIENCIAS DE LA SALUD EN EL PERIODO 2022-1.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</si>
  <si>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OPSP-FCS –0028</t>
  </si>
  <si>
    <t>LA PRESENTE ORDEN TIENE POR OBJETO: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 4) VELAR POR EL CUMPLIMIENTO DE LA EVALUACIÓN DOCENTE POR CADA ESTUDIANTE, AL TÉRMINO DE CADA MÓDULO Y TOMAR MEDIDAS 5) APOYAR Y HACER SEGUIMIENTO A LAS PETICIONES, QUEJAS, RECLAMOS Y TRÁMITES JUDICIALES PRESENTADOS DURANTE EL DESARROLLO DEL PROGRAMA. 6) APOYAR EN LA IMPLEMENTACIÓN DEL PLAN DE NORMALIZACIÓN ACADÉMICA DE LOS ESTUDIANTES. 7) VELAR QUE LA ENTREGA DE NOTAS DE LOS DOCENTES DE LOS PROGRAMAS, SE HAGA EN LOS TIEMPOS ESTABLECIDOS POR EL CENTRO DE POSTGRADOS Y FORMACIÓN DESARROLLO GENERAL DE LA TEMÁTICA. 8) ORGANIZAR EL PROCESO DE SELECCIÓN Y ADMISIÓN DE LOS ESTUDIANTES AL PROGRAMA. 9) ORGANIZAR EL CUERPO DOCENTE DEL PROGRAMA ACORDE AL PERFIL DE CADA UNO DE LOS MÓDULOS PROPUESTOS. 10) HACER SEGUIMIENTO Y PRESENTAR LOS INFORMES REQUERIDOS. 11) ASISTIR Y PARTICIPAR EN EL PLAN DE MEJORAMIENTO DE LA ESPECIALIZACIÓN. 12) APOYAR ACTIVAMENTE EN LOS PROCESOS DE AUTOEVALUACIÓN. 13) REALIZAR INDUCCIÓN AL PROGRAMA: PROGRAMACIONES, MICRO DISEÑO Y MATERIAL PEDAGÓGICO DE LAS ASIGNATURAS QUE VAN A CURSAR. 14) VELAR POR EL CUMPLIMIENTO DEL MICRO DISEÑO. 15) VELAR Y APOYAR LA GESTIÓN Y EL CUMPLIMIENTO DE LAS DECISIONES RELACIONADAS CON LOS ESTUDIANTES EN LOS RESPECTIVOS CONSEJOS DE LA INSTITUCIÓN Y MANTENER UN ARCHIVO ACTUALIZADO CON LAS ACTAS DE LOS CONSEJOS REALIZADOS. 16) APOYAR SI SE REQUIERE EN ACTIVIDADES DE MERCADEO.17) REALIZAR ENTREGA DE PROYECTO DE DOBLE TITULACIÓN 2023-1, 18) PRESENTAR PROPUESTA DE APERTURA DE OTRAS COHORTES EN DIFERENTES REGIONES DE ACUERDO A LAS NECESIDADES IDENTIFICADAS. 19) REALIZAR INFORME DE EVALUACIÓN DOCENTE 2022-2.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</si>
  <si>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OPSP-FCS-0029</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</si>
  <si>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 GULAS Y DESARROLLO GENERAL DE LA TEMÁTICA. 4) ORGANIZAR EL PROCESO DE SELECCIÓN Y ADMISIÓN DE LOS ESTUDIANTES AL PROGRAMA. 5) ORGANIZAR EL CUERPO DOCENTE DEL PROGRAMA ACORDE AL PERFIL DE CADA UNO DE LOS MÓDULOS PROPUESTOS. 6) HACER SEGUIMIENTO Y PRESENTAR LOS INFORMES REQUERIDOS. 7) ASISTIR Y PARTICIPAR EN EL PLAN DE MEJORAMIENTO DE LA ESPECIALIZACIÓN. 8) APOYAR ACTIVAMENTE EN LOS PROCESOS DE AUTOEVALUACIÓN. 9) REALIZAR INDUCCIÓN AL PROGRAMA: PROGRAMACIONES, MICRODISEÑO Y MATERIAL PEDAGÓGICO DE LAS ASIGNATURAS QUE VAN A CURSAR. 10) VELAR POR EL CUMPLIMIENTO DEL MICRODISEÑO. 11) VELAR Y APOYAR LA GESTIÓN Y EL CUMPLIMIENTO DE LAS DECISIONES RELACIONADAS CON LOS ESTUDIANTES EN LOS RESPECTIVOS CONSEJOS DE LA INSTITUCIÓN Y MANTENER UN ARCHIVO ACTUALIZADO CON LAS ACTAS DE LOS CONSEJOS REALIZADOS. 12) APOYAR SI SE REQUIERE EN ACTIVIDADES DE MERCADEO.13)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Y TOMAR MEDIDAS 15) APOYAR Y HACER SEGUIMIENTO A LAS PETICIONES, QUEJAS, RECLAMOS Y TRÁMITES JUDICIALES PRESENTADOS DURANTE EL DESARROLLO DEL PROGRAMA. 16) APOYAR EN LA IMPLEMENTACIÓN DEL PLAN DE NORMALIZACIÓN ACADÉMICA DE LOS ESTUDIANTES.17) VELAR QUE LA ENTREGA DE NOTAS DE LOS DOCENTES DE LOS PROGRAMAS, SE HAGA EN LOS TIEMPOS ESTABLECIDOS POR 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</si>
  <si>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OPSP-FCS-0030</t>
  </si>
  <si>
    <t>WENDY PATRICIA DE LIMA TORRES</t>
  </si>
  <si>
    <t>LA PRESENTE ORDEN TIENE POR OBJETO: APOYAR LOS SERVICIOS PROFESIONALES PARA DESARROLLAR LAS ACTIVIDADES DE APOYO ADMINISTRATIVO EN LA FACULTAD CIENCIAS DE LA SALUD, LO CUAL INCLUYE EL DESARROLLO DE LAS SIGUIENTES ACTIVIDADES: 1) APOYO EN LA ELABORACIÓN DEL PRESUPUESTO DEL DIPLOMADO. 2) APOYO EN LA REALIZACIÓN DE LA PROGRAMACIÓN DE LAS ACTIVIDADES ACADÉMICAS DEL DIPLOMADO. 3) APOYO AL PROCESO DE CONTRATACIÓN DE LOS DOCENTES Y PROVEEDORES DE LA FACULTAD CIENCIAS DE LA SALUD. 4) HACER SEGUIMIENTO Y PRESENTAR INFORMES ACERCA DE LA SITUACIÓN ACADÉMICA Y FINANCIERA DE LOS ESTUDIANTES DEL DIPLOMADO. 5) APOYO A LA PLANIFICACIÓN Y PROGRAMACIÓN DE LAS ACTIVIDADES ACADÉMICAS DE EDUCACIÓN CONTINUA, 6) APOYO Y ASESORÍA EN LA PLANIFICACIÓN DEL VII CONGRESO DE SALUD INTEGRAL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</si>
  <si>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Universidad del Magdalena</t>
  </si>
  <si>
    <t>CA-VAD-0001</t>
  </si>
  <si>
    <t>INVERSORA INMOBILIARIA SANTA MARTA SAS</t>
  </si>
  <si>
    <t>ARRENDAMIENTO DE 13 LOCALES COMERCIALES</t>
  </si>
  <si>
    <t>2022/01/11</t>
  </si>
  <si>
    <t>CA-VAD-0002</t>
  </si>
  <si>
    <t>CRISTINA ISABEL AHUMADA MELENDEZ</t>
  </si>
  <si>
    <t>ARRIENDO DE UN LOTE UBICADO EN EL CERRO ZIRUMA</t>
  </si>
  <si>
    <t>CPS-VAD-0003</t>
  </si>
  <si>
    <t>TRANSPORTES SENSACION SAS</t>
  </si>
  <si>
    <t>SERVICIO DE TRANSPORTE TERRESTRE EN VEHICULOS TALES COMO: BUSETAS, VANS, CAMIONETAS NECESARIOS PARA LA REALIZACION DE PRACTICAS ACADEMICAS EN LA UNIVERSIDAD</t>
  </si>
  <si>
    <t>CCO-VAD-0004</t>
  </si>
  <si>
    <t>CAE SOLUCIONES SAS</t>
  </si>
  <si>
    <t>COMPRA DE EQUIPOS DE COMPUTO Y DE OFICINA PARA LA ADECUACION DEL CENRO DE INNOVACION Y TRANSFERENCIA EN SALUD</t>
  </si>
  <si>
    <t>CCO-VAD-0005</t>
  </si>
  <si>
    <t>EDITORA DE MEDIOS SAS</t>
  </si>
  <si>
    <t xml:space="preserve">COMPRA DE 40.000 AGENDAS ACADEMICAS INSTITUCIONALES PARA LA COMUNIDAD UNIVERSITARIA GENERAL </t>
  </si>
  <si>
    <t>CPS-VAD-0006</t>
  </si>
  <si>
    <t>IMPACTA PRODUCCIONES SAS</t>
  </si>
  <si>
    <t>SERVICIO DE APOYO LOGISTICO PARA LA REALIZACION DE EVENTOS INSTITUCIONALES DESTINADOS A LOS ESTUDIANTES DE LA UNIVERSIDAD DEL MAGDALENA</t>
  </si>
  <si>
    <t>CPS-VAD-0007</t>
  </si>
  <si>
    <t>SISTEMAS INTEGRADOS WORLD WIDE SAS</t>
  </si>
  <si>
    <t>PRESTACION DE SERVICIOS PARA EL LICENCIAMIENTO DE LOS PRODUCTOS MICROSOFT PARA EQUIPOS DE COMPUO Y SERVIDORES DE LA UNIVERSIDAD</t>
  </si>
  <si>
    <t>CPS-VAD-0008</t>
  </si>
  <si>
    <t>DIALNET DE COLOMBIA SA ESP</t>
  </si>
  <si>
    <t xml:space="preserve">SERVICIO DE CANAL DEDICADO PRINCIPAL Y SECUNDARIO - ACTIVO DE INTERNET, PARA LA SEDE PRINCIPAL Y LAS SEDES ALTERNATIVAS DE LA UNIVERSIDAD </t>
  </si>
  <si>
    <t>CSM-VAD-0009</t>
  </si>
  <si>
    <t>INTERLUD SAS</t>
  </si>
  <si>
    <t>SUMINISTRO DE ALMUERZOS Y REFRIGERIOS A LOS ESTUDIANTES SELECCIONADOS EN LA CONVOCATORIA OFERTADA POR UNIMAGDALENA DE ESTRATOS 1 AL 3</t>
  </si>
  <si>
    <t>CCO-VAD-0010</t>
  </si>
  <si>
    <t>APROTECH DE COLOMBIA SAS</t>
  </si>
  <si>
    <t>COMPRA DE 37 EQUIPOS DE VIDEO BEAMS ULTRA CORTOS Y ACCESORIOS</t>
  </si>
  <si>
    <t>CPS-VAD-0011</t>
  </si>
  <si>
    <t>JOAQUIN RODRIGUEZ ENTRETENIMIENTO SAS</t>
  </si>
  <si>
    <t>SERVICIO DE GESTIÓN  EN LA CONSECUCIÓN, NEGOCIACIÓN Y CONTRATACIÓN DE LOS ARTISTAS INVITADOS, APOYO Y ASESORÍA EN LA EJECUCIÓN DE LOS EVENTOS INSTITUCIONALES DE CARÁCTER ARTÍSTICO, LÚDICO Y CULTURAL DESTINADOS A LOS ESTUDIANTES Y COMUNIDAD UNIVERSITARIA DE LA UNIVERSIDAD DEL MAGDALENA</t>
  </si>
  <si>
    <t>CPS-VAD-0012</t>
  </si>
  <si>
    <t>COLOMBIA TELECOMUNICACIONES SA ESP BIC</t>
  </si>
  <si>
    <t>SERVICIO DE CANAL DEDICADO PRINCIPAL Y SECUNDARIO ACTIVO DE RESPALDO - ACTIVO DE INTERNET, PARA LA SEDE PRINCIPAL DE LA UNIVERSIDAD DEL MAGDALENA</t>
  </si>
  <si>
    <t>CSM-VAD-0013</t>
  </si>
  <si>
    <t>AGENCIA DE VIAJES Y TURISMOS AVIATUR SAS</t>
  </si>
  <si>
    <t>SUMINISTRO DE TIQUETES AEREOS</t>
  </si>
  <si>
    <t>NANGETH CASTILLO</t>
  </si>
  <si>
    <t>CPS-VAD-0014</t>
  </si>
  <si>
    <t>SOJI SERVICES SAS</t>
  </si>
  <si>
    <t>SERVICIO INTEGRAL DE ASEO CAFETERIA Y SERVICIOS GENERALES</t>
  </si>
  <si>
    <t>CSM-VAD-0015</t>
  </si>
  <si>
    <t>INTERLUD S.A.S.</t>
  </si>
  <si>
    <t>EL PRESENTE CONTRATO TIENE POR OBJETO EL SUMINISTRO DE ALMUERZOS Y REFRIGERIOS A LOS ESTUDIANTES QUE HAYAN SIDO SELECCIONADOS EN LA CONVOCATORIA DEL PROGRAMA DE ALMUERZOS Y REFRIGERIOS GRATUITOS DE UNIMAGDALENA CON CONDICION SOCIOECONOMICA CLASIFICADA COMO SIN ESTRATO Y ESTRATOS DEL 1 AL 3 Y ESTUDIANTES BENEFICIARIOS DEL PROGRAMA TALENTO MAGDALENA DE LA UNIVERSIDAD DEL MAGDALENA</t>
  </si>
  <si>
    <t>OPSP-VAD-0135</t>
  </si>
  <si>
    <t>OLGA MARIA CAMACHO HADAD</t>
  </si>
  <si>
    <t>SERVICIOS PROFESIONALES INDEPENDIENTES COMO COORDINADOR EN EL PROYECTO IMPLEMENTACIÓN DE SISTEMAS PRODUCTIVOS EN LA PISCICULTURA MARINA DEL RÓBALO PARA EL FOMENTO DE SU PRODUCCIÓN EN EL DEPARTAMENTO DEL MAGDALENA</t>
  </si>
  <si>
    <t>OPSP-VAD-0136</t>
  </si>
  <si>
    <t>SARA ELISA CRUZ BOTTO</t>
  </si>
  <si>
    <t>SERVICIOS PROFESIONALES COMO COINVESTIGADOR EN EL PROYECTO IMPLEMENTACIÓN DE SISTEMAS PRODUCTIVOS EN LA PISCICULTURA MARINA DEL RÓBALO PARA EL FOMENTO DE SU PRODUCCIÓN EN EL DEPARTAMENTO DEL MAGDALENA</t>
  </si>
  <si>
    <t>OPSP-VAD-0137</t>
  </si>
  <si>
    <t>GUSTAVO JOSE ROENES GALE</t>
  </si>
  <si>
    <t>SERVICIOS INDEPENDIENTES COMO INVESTIGADOR ASISTENTE EN EL DESARROLLO DE LAS ACTIVIDADES DEL PROYECTO FORTALECIMIENTO DE HABILIDADES Y COMPETENCIAS COMUNICATIVAS, INVESTIGATIVAS, Y TECNOLOGICAS ALREDEDOR DE LA MEMORIA HISTORICA Y CULTURAL EN NIÑOS, ADOLESCENTES Y JOVENES DEL DEPARTAMENTO DEL CESAR</t>
  </si>
  <si>
    <t>OPSP-VAD-0138</t>
  </si>
  <si>
    <t>TANIA KARELYS FRANCO CASTILLA</t>
  </si>
  <si>
    <t xml:space="preserve">SERVICIOS PROFESIONALES INDEPENDIENTES COMO ASISTENTE OPERATIVO EN EL PROYECTO DESARROLLO TRANSFERENCIA DE TECNOLOGIA Y CONOCIMIENTO PARA LA INNOVACION ATENDIENDO LAS PROBLEMATICAS ASOCIADAS CON OFERTA DE PRODUCTOS HORTOFRITICOLAS DERIVADAS DE LA EMERGENCIA ECONOMICA SOCIAL Y ECOLOGICA CAUSADA POR EL COVID-19 EN EL MAGDALENA </t>
  </si>
  <si>
    <t>OPSP-VAD-0139</t>
  </si>
  <si>
    <t>CARLOS ANDRES CAMACHO SERGE</t>
  </si>
  <si>
    <t xml:space="preserve">SERVICIOS PROFESIONALES INDEPENDIENTES COMO INGENIERO INDUSTRIAL PARA DESARROLLAR ACTIVIDADES EN EL PROYECTO DESARROLLO TRANSFERENCIA DE TECNOLOGIA Y CONOCIMIENTO PARA LA INNOVACION ATENDIENDO LAS PROBLEMATICAS ASOCIADAS CON OFERTA DE PRODUCTOS HORTOFRITICOLAS DERIVADAS DE LA EMERGENCIA ECONOMICA SOCIAL Y ECOLOGICA CAUSADA POR EL COVID-19 EN EL MAGDALENA </t>
  </si>
  <si>
    <t>OPSP-VAD-0140</t>
  </si>
  <si>
    <t xml:space="preserve">EVILA ROJAS PARRA </t>
  </si>
  <si>
    <t>SERVICIOS PROFESIONALES INDEPENDIENTES COMO PRODUCTOR DE CAMPO  EN EL PROYECTO BPIN 2019000100064 DENOMINADO FORTALECIMIENTO DE ACTIVIDADES Y COMPETENCIAS COMUNICATIVAS,INVESTIGATIVAS Y TECNOLOGICAS ALREDEDOR DE LA MEMORIA HISTORICA Y CULTURAL EN NIÑOS, ADOLESCENTES Y JOVENES DEL DEPARTAMENTO DEL CESAR</t>
  </si>
  <si>
    <t>OPSP-VAD-0183</t>
  </si>
  <si>
    <t>SILVIA JULIANA DIAZ LOPEZ</t>
  </si>
  <si>
    <t>SERVICIOS PROFESIONALES INDEPENDIENTES COMO PERSONAL DE APOYO EN EL PROYECTO  FORTALECIMIENTO DE HABILIDADES Y COMPETENCIAS COMUNICATIVAS, INVESTIGATIVAS, Y TECNOLOGICAS ALREDEDOR DE LA MEMORIA HISTORICA Y CULTURAL EN NIÑOS, ADOLESCENTES Y JOVENES DEL DEPARTAMENTO DEL CESAR.</t>
  </si>
  <si>
    <t>OPSP-VAD-0185</t>
  </si>
  <si>
    <t>KATHERINE JUDITH GRANADOS JUBINAO</t>
  </si>
  <si>
    <t>SERVICIOS PROFESIONALES INDEPENDIENTES COMO INVESTIGADOR ASISTENTE - PARA EL CUMPLIMIENTO DE LAS  ACTIVIDADES MGA 1.1.1 Y 2.1.1. DEL OBJETIVO  1 Y 2  DEL PROYECTO BPIN  2019000100064, DENOMINADO " FORTALECIMIENTO DE HABILIDADES Y COMPETENCIAS COMUNICATIVAS, INVESTIGATIVAS Y TECNOLOGICAS ALREDEDOR DE LA MEMORIA HISTORICA Y CULTURAL EN NIÑOS, ADOLESCENTES Y JOVENES DEL DEPARTAMENTO DEL CESAR."</t>
  </si>
  <si>
    <t>OPSP-VAD-0243</t>
  </si>
  <si>
    <t>CARLOS DE JESUS TORRES GOMEZ</t>
  </si>
  <si>
    <t>SERVICIOS PROFESIONALES COMO APOYO A LA SUPERVISION EN EL MANEJO DEL APLICATIVO GESPROY Y TODO AQUEL QUE SE REQUIERA PARA ADELANTAR LA SUPERVISION TECNICA, ADMINISTRATIVA Y FINANCIERA EN EJECUCION DEL PROYECTO BPIN 2020000100768, DENOMINADO: "DESARROLLO, TRANSFERENCIA DE TECNOLOGIA Y CONOCIMIENTO PARA LA INNOVACION, ATENDIENDO LAS PROBLEMATICAS ASOCIADAS CON OFERTAS DE PRODUCTOS HORTOFRUTICOLAS DERIVADAS DE LA EMERGENCIA ECONOMICA SOCIAL Y ECOLOGICA CAUSADA POR EL COVID - 19  EN EL MAGDALENA."</t>
  </si>
  <si>
    <t>OPSP-VAD-0244</t>
  </si>
  <si>
    <t>SARA CRISTINA HERNANDEZ HERNANDEZ</t>
  </si>
  <si>
    <t>SERVICIOS INDEPENDIENTES COMO INVESTIGADORA ASISTENTE EN EL DESARROLLO DE LAS ACTIVIDADES PROPIAS DEL PROYECTO BPIN 2019000100064 DENOMINADO: "FORTALECIMIENTO DE HABILIDADES Y COMPETENCIAS COMUNICATIVAS, INVESTIGATIVAS Y TECNOLOGICAS ALREDEDOR DE LA MEMORIA HISTORICA Y CULTURAL EN NIÑOS, ADOLESCENTES Y JOVENES DEL  DEPARTAMENTO DEL CESAR."</t>
  </si>
  <si>
    <t>OPSP-VAD-0245</t>
  </si>
  <si>
    <t xml:space="preserve">MATEO PEREZ RAMOS </t>
  </si>
  <si>
    <t>SERVICIOS PROFESIONALES INDEPENDIENTES COMO PERSONAL DE APOYO  - COMMUNITYMANAGER EN EL DESARROLLO DE LAS ACTIVIDADES PROPIAS DEL PROYECTO BPIN 2019000100064, DENOMINADO " FORTALECIMIENTO DE HABILIDADES Y COMPETENCIAS COMUNICATIVAS, INVESTIGATIVAS Y TECNOLOGICAS ALREDEDOR DE LA MEMORIA HISTORICA Y CULTURAL EN NIÑOS, ADOLESCENTES Y JOVENES DEL DEPARTAMENTO DEL CESAR."</t>
  </si>
  <si>
    <t>OPSP-VAD-0246</t>
  </si>
  <si>
    <t xml:space="preserve">ANDRES FELIPE SOTOMAYOR RAMIREZ </t>
  </si>
  <si>
    <t>SERVICIOS INDEPENDIENTES COMO PERSONAL DE APOYO COMO EVIDENCIADOR EN EL DESARROLLO DE LAS ACTIVIDADES PROPIAS DEL PROYECTO BPIN 2019000100064 DENOMINADO: MEMORIA HISTORICA Y CULTURAL EN NIÑOS, ADOLESCENTES Y JOVENES DEL DEPARTAMENTO DEL CESAR."</t>
  </si>
  <si>
    <t>OPSP-VAD-0247</t>
  </si>
  <si>
    <t xml:space="preserve">CESAR AUGUSTO GOMEZ RIAÑO </t>
  </si>
  <si>
    <t xml:space="preserve">SERVICIOS INDEPENDIENTES COMO PERSONAL DE APOYO - TALLERISTA DE MEDIOS AUDIOVISUALES Y TECNOLOGICOS EN DESARROLLO DE LAS ACTIVIDADES PROPIAS DEL PROYECTO BPIN 2019000100064 DENOMINADO:"FORTALECIMIENTO DE HABILIDADES Y COMPETENCIAS COMUNICATIVAS, INVESTIGATIVAS Y TECNOLOGICAS AL REDEDOR DE LA MEMORIA HISTORICA CULTURAL EN NIÑOS ADOLESCENTES Y JOVENES DEL DEPARTAMENTO DEL CESAR." </t>
  </si>
  <si>
    <t>OPSP-VAD-0248</t>
  </si>
  <si>
    <t xml:space="preserve">RENE MARIO PEÑARANDA PEREZ </t>
  </si>
  <si>
    <t>SERVICIOS PROFESIONALES INDEPENDIENTES COMO PRODUCTOR DE CAMPO DE LA ACTIVIDAD MGA: 2.1.2 , 2.2.2, 2.2.3 DEL OBJETIVO 2, EN EL DESARROLLO DE LAS ACTIVIDADES PROPIAS DEL PROYECTO BPIN 2020000100758, DENOMINADO: "DESARROLLO DE UN SISTEMA TECNOLOGICO INTEGRADO PARA LA PROMOCION DE LA SALUD MENTAL, PROBLEMATICAS ,PSICOSOCIALES, SOCIOEMOCIONALES Y PREVENCION DE LA VIOLENCIA DE GENERO, CAUSADOS POR LA PANDEMIA DEL COVID - 19 EN EL DEPARTAMENTO DEL MAGDALENA."</t>
  </si>
  <si>
    <t>UBALDO ENRRIQUE RODRÍGUEZ DE ÁVILA</t>
  </si>
  <si>
    <t>OPSP-VAD-0249</t>
  </si>
  <si>
    <t xml:space="preserve">NAZLY CAROLINA BARROS GONZALEZ </t>
  </si>
  <si>
    <t>SERVICIOS PROFESIONALES INDEPENDIENTES DE APOYO EN LA INVESTIGACION DE LAS ACTIVIDADES PROPIAS DEL PROYECTO BPIN 2020000100758, DENOMINADO: "DESARROLLO DE UN SISTEMA TECNOLOGICO INTEGRADO PARA LA PROMOCION DE LA SALUD MENTAL,PROBLEMATICAS PSICOSOCIALES, SOCIOECONOMICAS Y PREVENCION DE LA VIOLENCIA DE GENERO, CAUSADOS POR LA PANDEMIA DEL COVID 19 EN EL DEPARTAMENTO DEL MAGDALENA."</t>
  </si>
  <si>
    <t>OPSP-VAD-0306</t>
  </si>
  <si>
    <t xml:space="preserve">IVAN ROMARIO RODRIGUEZ GOMEZ </t>
  </si>
  <si>
    <t xml:space="preserve">SERVICIOS INDEPENDIENTTES COMO ASISTENTE TECNICO EN ELE AREA ADMINISTRATIVA DEL PROYECTO BPIN 2020000100758, "DESARROLLO DE UN SISTEMA TECNOLOGICO INTEGRADO  PARA LA PROMOCION DE LA SALUD MENTAL, PROBLEMATICAS PSICOSOCIALES, SOCIOEMOCIONALES,  Y PREVENCION DE LA VIOLENCIA DE GENERO, CAUSADOS POR LA PANDEMIA DEL COVID- 19 EN EL DEPARTAMENTO DEL MAGDALENA." </t>
  </si>
  <si>
    <t>OPSP-VAD-0307</t>
  </si>
  <si>
    <t xml:space="preserve">ALEJANDRA PAOLA QUINTERO LINERO </t>
  </si>
  <si>
    <t>SERVICIOS PROFESIONALES COMO APOYO A LA SUPERVISION EN EL COMPONENTE EJECUTADO POR LA ENTIDAD ALIADA,UNIVERSIDAD POPULAR DEL CESAR, EN LA EJECUCION DEL PROYECTO BPIN 2019000100064, DENOMINADO: "FORTALECIMIENTO DE HABILIDADES Y COMPETENCIAS COMUNICATIVAS,INVESTIGATIVAS Y TECNOLOGICAS ALREDEDOR DE LA MEMORIA HISTORICA Y CULTURAL EN NIÑOS, ADOLESCENTES Y JOVENES DEL DEPARTAMENTO DEL CESAR"</t>
  </si>
  <si>
    <t>OPSP-VAD-0309</t>
  </si>
  <si>
    <t xml:space="preserve">ANA MARIA CARDONA HERNANDEZ </t>
  </si>
  <si>
    <t xml:space="preserve">SERVICIOS PROFESIONALES COMO APOYO A LA SUPERVISION </t>
  </si>
  <si>
    <t>OPSP-VAD-0310</t>
  </si>
  <si>
    <t xml:space="preserve">MARIA FERNANDA GOMEZ HENAO </t>
  </si>
  <si>
    <t xml:space="preserve">SERVICIOS PROFESIONALES COMO ASISTENTE DE DIRECCION </t>
  </si>
  <si>
    <t>OPSP-VAD-0365</t>
  </si>
  <si>
    <t xml:space="preserve">ARMANDO MARTINEZ ROSALES </t>
  </si>
  <si>
    <t xml:space="preserve">SERVICIOS PROFESIONALES INDEPENDIENTES COMO INVSTIGADOR ASISTENTE EN DESARROLLO DE LAS ACTIVIDADES PROPIAS DEL PROYECTO BPIN 2019000100064, DENOMINADO: "FORTALECIMIENTO DE HABILIDADES Y COMPETENCIAS COMUNICATIVAS, INVESTIGATIVAS Y TECNOLOGICAS ALREDEDOR DE LA MEMORIA HISTORICA Y CULTURAL EN NIÑOS, ADOLESCENTES Y JOVENES DEL DEPARTAMENTO DEL CESAR."  </t>
  </si>
  <si>
    <t>OPSP-VAD-0367</t>
  </si>
  <si>
    <t xml:space="preserve">MARCELA MARIA MORALES CHAVEZ </t>
  </si>
  <si>
    <t xml:space="preserve">SERVICIOS PROFESIONALES INDEPENDIENTES  DE INGENIERA INDUSTRIAL PARA ACOMPAÑAR EL DESARROLLO Y EL CUMPLIMIENTO PLENO DE LA ACTIVIDAD POA 2.1.2.3 PROGRAMACION LINEAL, LA CUAL HACE PARTE DE LAS ACTIVIDADES CONTEMPLADAS PARA EL LOGRO DEL OBJETIVO 2 DEL PROYECTO BPIN 2020000100768 DENOMINADO:  " DESARROLLO, TRANSFERENCIA DE TECNOLOGIA Y CONOCIMIENTO PARA LA INNOVACION ATENDIENDO LAS PROBLEMATICAS ASOCIADAS CON LA OFERTA DE PRODUCTOS HORTOFRUTICOLAS , DERIVADAS DE LA EMERGENCIA ECONOMICA, SOCIAL , ECOLOGICA, CAUSADA POR EL COVID - 19 EN EL MAGDALENA." </t>
  </si>
  <si>
    <t>OPSP-VAD-0370</t>
  </si>
  <si>
    <t xml:space="preserve">DIANA CAROLINA VELASQUEZ BUSTAMANTE </t>
  </si>
  <si>
    <t xml:space="preserve">SERVICIOS PROFESIONALES INDEPENDIENTES COMO INGENIERA INDUSTRIAL </t>
  </si>
  <si>
    <t>OPSP-VAD-0429</t>
  </si>
  <si>
    <t xml:space="preserve">YOLANDA MILENA RODRIGUEZ DE AVILA </t>
  </si>
  <si>
    <t>SERVICIOS INDEPENDIENTES COMO PROFESIONAL DE APOYO EN LA INVESTIGACION DE LAS ACTIVIDADES PROPIAS DEL PROYECTO BPIN 2020000100758, DENOMINADO: " DESARROLLO DE UN SISTEMA TECNOLOGICO INTEGRADO PARA LA PROMOCION DE LA SALUD MENTAL, PROBLEMATICAS PSICOSOCIALES , SOCIOEMOCIONALES Y PREVENCION DE LA VIOLENCIA DE GENERO, CAUSADOS POR LA PANDEMIA DEL COVID -19 EN EL DEPARTAMENTO DEL MAGDALENA."</t>
  </si>
  <si>
    <t>OPSP-VAD-0430</t>
  </si>
  <si>
    <t xml:space="preserve">MARIA JOSE DE CARO AVILA </t>
  </si>
  <si>
    <t>SERVICIOS PROFESIONALES INDEPENDIENTES COMO PROFESIONAL DE APOYO EN LA INVESTIGACION DE LAS ACTIVIDADES PROPIAS DEL PROYECTO BPIN 2020000100758, DENOMINADO: "DESARROLLO DE UN SISTEMA TECNOLOGICO INTEGRADO PARA LA PROMOCION DE LA SALUD MENTAL, PROBLEMATICAS PSICOSOCIALES, SOCIOEMOCIONALES Y PREVENCION DE LA VIOLENCIA DE GENERO, CAUSADOS POR LA PANDEMIA DEL COVID-19 EN EL DEPARTAMENTO DEL MAGDALENA."</t>
  </si>
  <si>
    <t>OPSP-VAD-0431</t>
  </si>
  <si>
    <t>OSCAR FABIAN ROJAS SAUMET</t>
  </si>
  <si>
    <t>SERVICIOS PROFESIONALES INDEPENDIENTES COMO PERSONAL DE APOYO  - COMMUNITYMANAGER EN EL DESARROLLO DE LAS ACTIVIDADES PROPIAS DEL PROYECTO BPIN 2019000100064, DENOMINADO " FORTALECIMIENTO DE HABILIDADES Y COMPETENCIAS COMUNICATIVAS, INVESTIGATIVAS Y TECNO</t>
  </si>
  <si>
    <t>OPSP-VAD-0432</t>
  </si>
  <si>
    <t xml:space="preserve">MARIA TERESA CEBALLOS RIASCOS </t>
  </si>
  <si>
    <t xml:space="preserve">SERVICIOS PROFESIONALES COMO ASISTENTE TECNICO DEL PROYECTO BPIN 2020000100758  DENOMINADO:  "DESARROLLO DE UN SISTEMA TECNOLOGICO INTEGRADO PARA LA PROMOCION </t>
  </si>
  <si>
    <t>OPSP-VAD-0433</t>
  </si>
  <si>
    <t>VIVIANA ROSA PEREZ  ATEHORTUA</t>
  </si>
  <si>
    <t>SERVICIOS PROFESIONALES INDEPENDIENTES  COMO ASISTENTE TECNICO EN DESARROLLO DE LAS ACTIVIDADES ENMARCADAS EN LOS PROYECTOS BPIN 2020000100116, DENOMINADO : "FORTALECIMIENTO  DE LA CAPACIDAD PRODUCTIVA  Y COMERCIAL DE LA CADENA DE SUMINISTRO DEL QUESO COSTEÑO EN LAS SUBREGIONES  DEL CARIBE COLOMBIANO, DEPARTAMENTO DEL MAGDALENA, CORDOBA,LA GUAJIRA." Y BPIN :2019000100064 DENOMINADO. "FORTALECIMIENTO DE LAS HABILIDADES Y COMPETENCIAS COMUNICATIVAS, INVESTIGATIVAS Y TECNOLOGICAS ALREDEDOR DE LA MEMORIA HISTORICA Y CULTURAL EN NIÑOS, ADOLESCENTES  Y JOVENES  DEL DEPARTAMENTO DEL CESAR."</t>
  </si>
  <si>
    <t>OPSP-VAD-0536</t>
  </si>
  <si>
    <t>CARLOS ANTONIO MOSCARELLA DE LA ROSA</t>
  </si>
  <si>
    <t>PRESTAR SERVICIOS PROFESIONALES INDEPENDIENTES DE INGENIERO PESQUERO PARA ACOMPAÑAR EL DESARROLLO DEL PROYECTO BPIN 2021000100084 DENOMINADO FORTALECIMIENTO DE LAS CAPACIDADES INSTITUCIONALES PARA LA INVESTIGACION DEL CULTIVO Y REPRODUCCION INDUCIDA DE LA LISA MUGIL INCLIS COMO UNA ALTERNATIVA PARA SU CONSERVACION EN EL CARIBE COLOMBIANO MAGDALENA CUMPLIENDO CON LA SIGUIENTE ACTIVIDAD 1 APOYAR Y HACER SEGUIMIENTO EN LA REPRODUCCION Y EL DESARROLLO DE PROTOCOLOS DE BIOPSICA OVARICA. PARAGRAFO PRIMERO EN EL CASO QUE EL CONTRATISTA LO REQUIERA, UNIMAGDALENA PODRA FACILITARLE LOS EQUIPOS Y ESPACIO FISICO NECESARIO DENTRO DEL CAMPUS PARA LA EJECUCION DEL OBJETO DE LA PRESENTE ORDEN. PARAGRAFO SEGUNDO EL CONTRATISTA PODRA ACORDAR CRONOGRAMAS CON EL SUPERVISOR, PARA EL DESARROLLO DE LAS ACTIVIDADES OBJETO DE LA PRESENTE ORDEN, DE LO CUAL DEBERA DEJARSE CONSTANCIA ESCRITA</t>
  </si>
  <si>
    <t>ADRIANA RODRIGUEZ FORERO</t>
  </si>
  <si>
    <t>OPSP-VAD-0537</t>
  </si>
  <si>
    <t>KATHERINE ROCIO DEL CARMEN OBEID MANJARRES</t>
  </si>
  <si>
    <t>PRESTAR SERVICIOS PROFESIONALES INDEPENDIENTES DE INGENIERA QUIMICA PARA ACOMPAÑAR EL DESARROLLO DEL PROYECTO BPIN 2021000100084 DENOMINADO FORTALECIMIENTO DE LAS CAPACIDADES INSTITUCIONALES PARA LA INVESTIGACION DEL CULTIVO Y REPRODUCCION INDUCIDA DE LA LISA MUGIL INCLIS COMO UNA ALTERNATIVA PARA SU CONSERVACION EN EL CARIBE COLOMBIANO MAGDALENA CUMPLIENDO CON LA SIGUIENTE ACTIVIDAD 1 APOYAR Y HACER SEGUIMIENTO EN LOS ESTUDIOS DE CALIDAD DEL AGUA EN CULTIVO. PARAGRAFO PRIMERO EN EL CASO QUE EL CONTRATISTA LO REQUIERA, UNIMAGDALENA PODRA FACILITARLE LOS EQUIPOS Y ESPACIO FISICO NECESARIO DENTRO DEL CAMPUS PARA LA EJECUCION DEL OBJETO DE LA PRESENTE ORDEN. PARAGRAFO SEGUNDO EL CONTRATISTA PODRA ACORDAR CRONOGRAMAS CON EL SUPERVISOR, PARA EL DESARROLLO DE LAS ACTIVIDADES OBJETO DE LA PRESENTE ORDEN, DE LO CUAL DEBERA DEJARSE CONSTANCIA ESCRITA.</t>
  </si>
  <si>
    <t>OPSP-VAD-0543</t>
  </si>
  <si>
    <t>LEANDRO JOSE PEÑA RODRIGUEZ</t>
  </si>
  <si>
    <t>PRESTAR SERVICIOS PROFESIONALES COMO INGENIERO PARA REALIZAR ACTIVIDADES DE APOYO EN LA TOMA DE DATOS E INFORMATION DEL SISTEMA ESTADISTICO AGROPECUARIO SEAM DEL PROYECTO BPIN 2020000100768 DENOMINADO DESARROLLO TRANSFERENCIA DE TECNOLOGIA Y CONOCIMIENTO PARA LA INNOVACION ATENDIENDO LAS PROBLEMDTICAS ASOCIADAS CON OFERTA DE PRODUCTOS HORTOFRUTLCOLAS DERIVADAS DE LA EMERGENCIA ECONDMICA SOCIAL Y ECOLDGICA CAUSADA POR EL COVID19 EN EL MAGDALENA CUMPLIENDO LAS ACTIVIDADES ASOCIADAS AL OBJETIVO 2 DEL PROYECTO, AS COMO 1 COORDINAR Y APOYAR EL PROCESO DE LEVANTAMIENTO DE INFORMATION. 2 CONTRIBUIR EN EL ANALISIS DE LOS DATOS DEL SISTEMA ESTADISTICO AGROPECUARIO DEL MAGDALENA SEAM. 3 ELABORATION DE INFORMES MENSUALES SOBRE LAS ACTIVIDADES DE CAMPO. 4 TODAS AQUELLAS ACTIVIDADES QUE EL INVESTIGADOR DE AREA DESIGNE PARA EL LOGRO DEL OBJETIVO GENERAL DEL PROYECTO. LAS DEMAS ACTIVIDADES QUE DERIVEN DE LA EJECUCION DE LA ORDEN Y QUE TENGAN RELATION DIRECTA CON EL OBJETO CONTRACTUAL.</t>
  </si>
  <si>
    <t>2023/06/14</t>
  </si>
  <si>
    <t>OPSP-VAD-0535</t>
  </si>
  <si>
    <t>KATRINA LUZ MEDINA LAMBRAÑO</t>
  </si>
  <si>
    <t>PRESTAR SERVICIOS PROFESIONALES INDEPENDIENTES DE INGENIERA PESQUERA PARA ACOMPAÑAR EL DESARROLLO DEL PROYECTO BPIN 2021000100084 DENOMINADO FORTALECIMIENTO DE LAS CAPACIDADES INSTITUCIONALES PARA LA INVESTIGACION DEL CULTIVO Y REPRODUCCION INDUCIDA DE LA LISA MUGIL INCLIS COMO UNA ALTERNATIVA PARA SU CONSERVACION EN EL CARIBE COLOMBIANO MAGDALENA CUMPLIENDO CON LAS SIGUIENTES ACTIVIDADES 1 APOYAR Y HACER SEGUIMIENTO A LA FISIOLOGIA DE LA REPRODUCCION DE LOS PECES. 2 APOYAR EN EL MANTENIMIENTO Y CUIDADO DE REPRODUCTORES. 3 APOYAR LA CONSTRUCCION DE ARTICULO SOBRE FISIOLOGIA REPRODUCTIVA Y PROTOCOLOS REPRODUCCION, E INCUBACION. PARAGRAFO PRIMERO EN EL CASO QUE EL CONTRATISTA LO REQUIERA, UNIMAGDALENA PODRA FACILITARLE LOS EQUIPOS Y ESPACIO FISICO NECESARIO DENTRO DEL CAMPUS PARA LA EJECUCION DEL OBJETO DE LA PRESENTE ORDEN.</t>
  </si>
  <si>
    <t>OPSP-VAD-0538</t>
  </si>
  <si>
    <t>ARLETH ESTHER MANJARRES TETE</t>
  </si>
  <si>
    <t>PRESTAR SERVICIOS PROFESIONALES INDEPENDIENTES COMO CONTADORA PUBLICA PARA ACOMPAÑAR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REALIZAR ACTIVIDADES LIGADAS A LA COINVESTIGACION EN LOS ESTUDIOS CON POBLACION VULNERABLE. 2 CONSTRUCCION DE TRABAJO DE INVESTIGACION SOBRE EL MISMO PARAGRAFO PRIMERO EN EL CASO QUE EL CONTRATISTA LO REQUIERA, UNIMAGDALENA PODRA FACILITARLE LOS EQUIPOS Y ESPACIO FISICO NECESARIO DENTRO DEL CAMPUS PARA LA EJECUCION DEL OBJETO DE LA PRESENTE ORDEN. PARAGRAFO SEGUNDO EL CONTRATISTA PODRA ACORDAR CRONOGRAMAS CON EL SUPERVISOR, PARA EL DESARROLLO DE LAS ACTIVIDADES OBJETO DE LA PRESENTE ORDEN, DE LO CUAL DEBERA DEJARSE CONSTANCIA ESCRITA</t>
  </si>
  <si>
    <t>OPSP-VAD-0542</t>
  </si>
  <si>
    <t>STIVEN ELIECER ROJANO MARTINEZ</t>
  </si>
  <si>
    <t>PRESTAR SERVICIOS PROFESIONALES COMO INGENIERO PARA REALIZAR ACTIVIDADES DE APOYO EN LA TOMA DE DATES E INFORMATION DEL SISTEMA ESTADISTICO AGROPECUARIO SEAM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CUMPLIENDO LAS ACTIVIDADES ASOCIADAS AL OBJETIVO 2 DEL PROYECTO, ASI COMO 1 COORDINAR Y APOYAR EL PROCESO DE LEVANTAMIENTO DE INFORMATION. 2 CONTRIBUIR EN EL ANALISIS DE LOS DATOS DEL SISTEMA ESTADISTICO AGROPECUARIO DEL MAGDALENA SEAM. 3 ELABORATION DE INFORMES MENSUALES SOBRE LAS ACTIVIDADES DE CAMPO. 4 TODAS AQUELLAS ACTIVIDADES QUE EL INVESTIGADOR DE AREA DESIGNE PARA EL LOGRO DEL OBJETIVO GENERAL DEL PROYECTO. LAS DEMAS ACTIVIDADES QUE DERIVEN DE LA EJECUCIBN DE LA ORDEN Y QUE TENGAN RELACIBN DIRECTA CON EL OBJETO CONTRACTUAL.</t>
  </si>
  <si>
    <t>OPSP-VAD-0544</t>
  </si>
  <si>
    <t>JUAN SEBASTIAN CARRILLO GONZALEZ</t>
  </si>
  <si>
    <t>PRESTAR SERVICIOS PROFESIONALES COMO INGENIERO PARA REALIZAR ACTIVIDADES DE APOYO EN LA TOMA DE DATOS E INFORMACION DEL SISTEMA ESTADISTICO AGROPECUARIO SEAM DEL PROYECTO BPIN 2020000100768 DENOMINADO DESARROLLO TRANSFERENCIA DE TECNOLOGIA Y CONOCIMIENTO PARA LA INNOVACION ATENDIENDO LAS PROBLEMATICAS ASOCIADAS CON OFERTA DE PRODUCTOS HORTOFRUTICOLAS DERIVADAS DE LA EMERGENCIA ECONDMICA SOCIAL Y ECOLDGICA CAUSADA POR EL COVID19 EN EL MAGDALENA CUMPLIENDO LAS ACTIVIDADES ASOCIADAS AL OBJETIVO 2 DEL PROYECTO, ASI COMO 1 COORDINAR Y APOYAR EL PROCESO DE LEVANTAMIENTO DE INFORMACION. 2 CONTRIBUIR EN EL ANALISIS DE LOS DATOS DEL SISTEMA ESTADISTICO AGROPECUARIO DEL MAGDALENA SEAM. 3 ELABORACIBN DE INFORMES MENSUALES SOBRE LAS ACTIVIDADES DE CAMPO. 4 TODAS AQUELLAS ACTIVIDADES QUE EL INVESTIGADOR DE AREA DESIGNE PARA EL LOGRO DEL OBJETIVO GENERAL DEL PROYECTO. LAS DEMAS ACTIVIDADES QUE DERIVEN DE LA EJECUCION DE LA ORDEN Y QUE TENGAN RELACIDN DIRECTA CON EL OBJETO CONTRACTUAL.</t>
  </si>
  <si>
    <t>OPSP-VAD-0545</t>
  </si>
  <si>
    <t>YENIFER TATIANA CABALLERO TOLOZA</t>
  </si>
  <si>
    <t>PRESTAR SERVICIOS PROFESIONALES COMO INGENIERO PARA REALIZAR ACTIVIDADES DE APOYO EN LA TOMA DE DATOS E INFORMACION DEL SISTEMA ESTADLSTICO AGROPECUARIO SEAM DEL PROYECTO BPIN 2020000100768 DENOMINADO DESARROLLO TRANSFERENCIA DE TECNOLOGIA Y CONOCIMIENTO PARA LA INNOVACION ATENDIENDO LAS PROBLEMATICAS ASOCIADAS CON OFERTA DE PRODUCTOS HORTOFRUTLCOLAS DERIVADAS DE LA EMERGENCIA ECONBMICA SOCIAL Y ECOLBGICA CAUSADA POR EL COVID19 EN EL MAGDALENA CUMPLIENDO EN ESPECIAL LAS ACTIVIDADES ASOCIADAS AL OBJETIVO 2 DEL PROYECTO, ASI COMO COORDINAR Y APOYAR EL PROCESO DE LEVANTAMIENTO DE INFORMACION. CONTRIBUIR EN EL ANALISIS DE LOS DATOS DEL SISTEMA ESTADLSTICO AGROPECUARIO DEL MAGDALENA SEAM. ELABORACION DE INFORMES MENSUALES SOBRE LAS ACTIVIDADES DE CAMPO. TODAS AQUELLAS ACTIVIDADES QUE EL INVESTIGADOR DE AREA DESIGNE PARA EL LOGRO DEL OBJETIVO GENERAL DEL PROYECTO. LAS DEMAS ACTIVIDADES QUE DERIVEN DE LA EJECUCIBN DE LA ORDEN Y QUE TENGAN RELACIBN DIRECTA CON EL OBJETO CONTRACTUAL</t>
  </si>
  <si>
    <t>OPSP-VAD-0546</t>
  </si>
  <si>
    <t>NELSON FERNANDO GUZMAN ROZO</t>
  </si>
  <si>
    <t>PRESTAR SERVICIOS PROFESIONALES COMO INGENIERO AGRICOLA ASESOR PARA EL AREA DE RIEGOS PARA LA ACTIVIDAD 2 DEL OBJETIVO 1 DEL PROYECTO FINANCIADO CON RECURSOS DEL SISTEMA GENERAL DE REGALIAS Y EN ESPECIAL A LAS ACTIVIDADES ASOCIADAS AL OBJETIVO DE REFERENCIA. SE COMPROMETE A DESARROLLAR LAS SIGUIENTES ACTIVIDADES SUMINISTRAR TODA LA INFORMACIBN TECNICA DE LOS 33 PREDIOS REQUERIDA PARA LA ELABORACIBN DE COTIZACIONES A LAS NUEVAS EMPRESAS PROPONENTES PARA EL ESTABLECIMIENTO DE LOS SISTEMAS DE SUMINISTRO DE AGUA EN EL PROYECTO. COORDINAR CON LOS INGENIEROS AGRBNOMOS DE SUBREGIONES LA TOMA DE INFORMACIBN FALTANTE Y QUE SE REQUIERA CON FINES DE ADECUAR EL SUMINISTRO DE AGUA A LAS PARCELAS. APOYAR EL DIAGNBSTICO TECNICO DE LAS PROPUESTAS PRESENTADAS POR LOS OFERENTES DE SUMINISTRO DE AGUA A LAS PARCELAS.</t>
  </si>
  <si>
    <t>2022/09/07</t>
  </si>
  <si>
    <t>OPSP-VAD-0553</t>
  </si>
  <si>
    <t>LUIS CARLOS COTES REDONDO</t>
  </si>
  <si>
    <t>PRESTACION DE SERVICIOS PROFESIONALES COMO ASISTENTE DE INVESTIGACION DE LAS ACTIVIDADES 1.1.2, 2.1.1, 3.1.2,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EN CUMPLIMIENTO DE SUS OBLIGACIONES CONTRACTUALES SE COMPROMETE A CUMPLIR CON LAS SIGUIENTES 1 BRINDAR SOPORTE TECNICO Y CIENTIFICO EN EL DESARROLLO DE LAS ACCIONES IMPLEMENTADAS PARA EL CUMPLIMIENTO DE LAS ACTIVIDADES PROPUESTAS Y DE LAS DEMAS COMPROMETIDAS EN EL DESARROLLO GLOBAL DEL PROYECTO. 2 DOCUMENTAR CUALES SON LAS CONDICIONES IDEALES QUE SE DEBEN CUMPLIR EN LOS CULTIVOS, TENIENDO EN CUENTA FACTORES CLIMATICOS PREDISPONENTES PARA LOS REQUERIMIENTOS HIDRICOS, PARA AUMENTAR LA PRODUCTIVIDAD Y CALIDAD DE ESTOS.</t>
  </si>
  <si>
    <t>OPSP-VAD-0555</t>
  </si>
  <si>
    <t>JORGE LUIS MUNIVE ZABALETA</t>
  </si>
  <si>
    <t>PRESTAR SERVICIOS PROFESIONALES COMO INGENIERO AGRONOMO, PARA CUMPLIR ACTIVIDADES DE PROFESIONAL FITOPATOLOGIA 1 ACTIVIDADES ASOCIADAS AL OBJETIVO 1 ACTIVIDAD 2 DEL PROYECTO BPIN 2020000100768 DENOMINADO DESARROLLO TRANSFERENCIA DE TECNOLOGIA Y CONOCIMIENTO PARA LA INNOVACION ATENDIENDO LAS PROBLEMATICAS ASOCIADAS CON OFERTA DE PRODUCTOS HORTOFRUTLCOLAS DERIVADAS DE LA EMERGENCIA ECONOMICA SOCIAL Y ECOLOGICA CAUSADA POR EL COVID19 EN EL MAGDALENA. ADEMAS, LAS SIGUIENTES ACTIVIDADES 1REALIZAR MUESTREOS SEMANALES DE MICROORGANISMOS EN PARCELAS DE 11 MUNICIPIOS DEL DEPARTAMENTO. 2 LLEVAR LIBROS DE REGISTROS DE COMPORTAMIENTO EPIDEMIOLOGICO DE LAS ENFERMEDADES EN TODAS LAS PARCELAS. 3 TOMA DE FOTOGRAFICOS EN CAMPO. 4 CONSOLIDAR LAS MATRICES DE INFORMACIBN SISTEMATIZADAS DE LOS DATOS DEINCIDENCIA Y SEVERIDAD DE PROBLEMAS FITOPATOLBGICOS.</t>
  </si>
  <si>
    <t>2023/01/09</t>
  </si>
  <si>
    <t>ALBERTO RAFAEL PAEZ REDONDO</t>
  </si>
  <si>
    <t>OPSP-VAD-0558</t>
  </si>
  <si>
    <t>LUIS MIGUEL TORRES USTATE</t>
  </si>
  <si>
    <t>PRESTACIDN DE SERVICIOS PROFESIONALES COMO ASISTENTE DE INVESTIGACIDN DE LAS ACTIVIDADES RELACIONADAS CON LOS OBJETIVOS 1, 2 Y 3 DEL PROYECTO BPIN 2020000100417 DENOMINADO DISENO E IMPLEMENTACION DE SISTEMAS INTELIGENTES PARA LA GESTION DE RECURSOS Y DETECCION DE ENFERMEDADES EN SISTEMAS DE PRODUCCIDN EN BANANO EN LOS DEPARTAMENTOS DE LA GUAJIRA Y EL MAGDALENA PARA PARTICIPAR EN LA IMPLEMENTACION DE LAS ACCIONES QUE CONCIERNEN A LAS ACTIVIDADES GLOBALES DEL PROYECTO FINANCIADO CON RECURSOS DEL SISTEMA GENERAL DE REGALIAS Y EN ESPECIAL A LAS ACTIVIDADES ASOCIADAS AL OBJETIVO DE REFERENCIA. ENTRE OTRAS LAS SIGUIENTES 1 BRINDAR SOPORTE TECNICO Y CIENTIFICO EN EL DESARROLLO DE LAS ACCIONES IMPLEMENTADAS PARA EL CUMPLIMIENTO DE LAS ACTIVIDADES PROPUESTAS Y DE LAS DEMAS COMPROMETIDAS EN EL DESARROLLO GLOBAL DEL PROYECTO. 2 DOCUMENTAR CUALES SON LAS CONDICIONES IDEALES QUE SE DEBEN CUMPLIR EN LOS CULTIVOS</t>
  </si>
  <si>
    <t>OPSP-VAD-0551</t>
  </si>
  <si>
    <t>JESUS JOSE MAESTRE AVENDAÑO</t>
  </si>
  <si>
    <t>PRESTACION DE SERVICIOS PROFESIONALES COMO ASISTENTE DE INVESTIGACION DE LAS ACTIVIDADES 1.1.2, 1.1.3, 2.1.1, 2.1.2, 2.1.3, 3.1.2, 3.1.3,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SE COMPROMETE A CUMPLIR, ENTRE OTRAS CON LAS SIGUIENTES 1 BRINDAR SOPORTE TECNICO Y CIENTIFICO EN EL DESARROLLO DE LAS ACCIONES IMPLEMENTADAS PARA EL CUMPLIMIENTO DE LAS ACTIVIDADES PROPUESTAS Y DE LAS DEMAS COMPROMETIDAS EN EL DESARROLLO GLOBAL DEL PROYECTO. 2 REALIZAR UN ESTUDIO DEL GASTO ACTUAL DEL RECURSO HIDRICO PARA LOS SISTEMAS DE PRODUCCION EN BANANO 3 DOCUMENTAR CUALES SON LAS CONDICIONES IDEALES QUE SE DEBEN CUMPLIR EN LOS CULTIVOS, TENIENDO EN CUENTA FACTORES CLIMATICOS   PREDISPONENTES PARA LOS REQUERIMIENTOS HIDRICOS</t>
  </si>
  <si>
    <t>OPSP-VAD-0591</t>
  </si>
  <si>
    <t>LA PRESENTE ORDEN TIENE POR OBJETO PRESTAR SERVICIOS INDEPENDIENTES COMO PERSONAL DE APOYO EN DESARROLLO DE LAS ACTIVIDADES PROPIAS DEL PROYECTO BPIN 2019000100064 DENOMINADO FORTALECIMIENTO DE HABILIDADES Y COMPETENCIAS COMUNICATIVAS, INVESTIGATIVAS Y TECNOLBGICAS ALREDEDOR DE LA MEMORIA HISTBRICA Y CULTURAL EN NIHOS, ADOLESCENTES Y JBVENES DEL DEPARTAMENTO DEL CESAR. EN CUMPLIMIENTO DE SUS OBLIGACIONES CONTRACTUALES SE COMPROMETE A REALIZAR ENTRE OTRAS LAS SIGUIENTES ACTIVIDADES 1 REALIZAR LAS GRABACIONES DE TODAS LAS ACTIVIDADES Y EVENTOS PROGRAMADOS DURANTE EL PERIODO. 2 GARANTIZAR EL USO RESPONSABLE DE LOS EQUIPOS TECNOLBGICOS QUE TENGA A SU CARGO. 3 ASISTIR A LAS REUNIONES YO ENCUENTROS VIRTUALES Y PRESENCIALES AGENDADOS. 3 ENTREGAR AL SUPERVISOR DE LA ORDEN LA INFORMACIBN, MATERIAL FOTOGRAFICO YO VIDEO DEBIDAMENTE ORGANIZADO CRONOLBGICAMENTE Y POR LUGAR DE INTERVENCIBN Y EN LOS TIEMPOS ESTIPULADOS.</t>
  </si>
  <si>
    <t>OPSP-VAD-0592</t>
  </si>
  <si>
    <t>PEDRO PIMIENTA MOJICA</t>
  </si>
  <si>
    <t>LA PRESENTE ORDEN TIENE POR OBJETO PRESTAR SERVICIOS INDEPENDIENTES COMO PERSONAL DE APOYO  SONIDISTA  EN DESARROLLO DE LAS ACTIVIDADES PROPIAS DEL PROYECTO BPIN 2019000100064 DENOMINADO FORTALECIMIENTO DE HABILIDADES Y COMPETENCIAS COMUNICATIVAS, INVESTIGATIVAS Y TECNOLDGICAS ALREDEDOR DE LA MEMORIA HISTDRICA Y CULTURAL EN NIHOS, ADOLESCENTES Y JBVENES DEL DEPARTAMENTO DEL CESAR. EN CUMPLIMIENTO DE SUS OBLIGACIONES CONTRACTUALES SE COMPROMETE A REALIZAR ENTRE OTRAS LAS SIGUIENTES ACTIVIDADES 1 GARANTIZAR EL USO RESPONSABLE DE LOS EQUIPOS TECNOLOGICOS QUE TENGA A SU CARGO. 2 BRINDAR CONCEPTO TECNICO EN LAS SESIONES DE COMITE DE COMPONENTE REUNIONES YO ENCUENTROS VIRTUALES Y PRESENCIALES AGENDADOS. 3 BRINDAR ACOMPANAMIENTO A LOS NIHOS DENTRO DEL TALLER EN TODO IO QUE CONCIERNE A USO DE EQUIPOS Y EL REGISTRO SONORO. 4 ORGANIZACION Y REPORTE DE LOS ARCHIVOS SONOROS.</t>
  </si>
  <si>
    <t>OPSP-VAD-0557</t>
  </si>
  <si>
    <t>LUIS JOSE CASTRILLO FERNANDEZ</t>
  </si>
  <si>
    <t>PRESTACIBN DE SERVICIOS PROFESIONALES COMO ASISTENTE DE INVESTIGACIBN DE LAS ACTIVIDADES 1.1.2, 1.1.3, 2.1.1, 2.1.2, 2.1.3, 3.1.2, 3.1.3, 3.2.1, RELACIONADAS CON LOS OBJETIVOS 1, 2 Y 3 DEL PROYECTO BPIN 2020000100417 DENOMINADO DISEHO E IMPLEMENTACION DE SISTEMAS INTELIGENTES PARA LA GESTION DE RECURSOS Y DETECCION DE ENFERMEDADES EN SISTEMAS DE PRODUCCION EN BANANO EN LOS DEPARTAMENTOS DE LA GUAJIRA Y EL MAGDALENA PARA PARTICIPAR EN LA IMPLEMENTACION DE LAS ACCIONES QUE CONCIERNEN A LAS ACTIVIDADES GLOBALES DEL PROYECTO FINANCIADO CON RECURSOS DEL SISTEMA GENERAL DE REGALIAS Y EN ESPECIAL SE COMPROMETE A CUMPLIR, ENTRE OTRAS, LAS SIGUIENTES 1 BRINDAR SOPORTE TECNICO Y CIENTIFICO EN EL DESARROLLO DE LAS ACCIONES IMPLEMENTADAS PARA EL CUMPLIMIENTO DE LAS ACTIVIDADES PROPUESTAS Y DE LAS DEMAS COMPROMETIDAS EN EL DESARROLLO GLOBAL DEL PROYECTO.</t>
  </si>
  <si>
    <t>OPSP-VAD-0556</t>
  </si>
  <si>
    <t>MIGUEL ANGEL POLO CASTAÑEDA</t>
  </si>
  <si>
    <t>PRESTACIDN DE SERVICIOS PROFESIONALES COMO ASISTENTE DE IRIVESTIGACION DE LAS ACTIVIDADES 1.1.2, 1.1.3, 2.1.1, 2.1.2, 2.1.3, 3.1.2, 3.1.3, 3.2.1, RELACIONADAS CON LOS OBIETIVOS 1, 2 Y 3 DEL PROYECTO BPIN 2020000100417 DENOMINADO DISENO E IMPLEMENTACION DE SISTEMAS INTELIGENTES PARA LA GESTION DE RECURSOS Y DETECCION DE ENFERMEDADES EN SISTEMAS DE PRODUCCIDN EN BANANO EN LOS DEPARTAMENTOS DE LA GUAJIRA Y EL MAGDALENA TNANCADO CON RECURSOS DEL SISTEMA GENERAL DE REGALIAS Y EN ESPECIAL CUMPLIRA LAS SIGUIENTES ACTIVIDADES 1 BRINDAR SOPORTE TECNICO Y CIENTIFICO EN EL DESARROLLO DE LAS ACCIONES IMPLEMENTADAS PARA EL CUMPLIMIENTO DE LAS ACTIVIDADES PROPUESTAS Y DE LAS DEMAS COMPROMETIDAS EN EL DESARROLLO GLOBAL DEL PROYECTO 2 REALIZAR UN ESTUDIO DEL GASTO ACTUAL DEL RECURSO HIDRICO PARA LOS SISTEMAS DE PRODUCCIDN EN BANANO.</t>
  </si>
  <si>
    <t>OPSP-VAD-0550</t>
  </si>
  <si>
    <t>ALEXANDER ESTEBAN ESPINOSA VALDEZ</t>
  </si>
  <si>
    <t>PRESTACION DE SERVICIOS PROFESIONALES COMO ASISTENTE DE INVESTIGACION DE LAS ACTIVIDADES 1.1.2, 1.1.3, 2.1.1, 2.1.2, 2.1.3, 3.1.2, 3.1.3,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SE COMPROMETE A CUMPLIR, ENTRE OTRAS CON LAS SIGUIENTES 1 BRINDAR SOPORTE TECNICO Y CIENTIFICO EN EL DESARROLLO DE LAS ACCIONES IMPLEMENTADAS PARA EL CUMPLIMIENTO DE LAS ACTIVIDADES PROPUESTAS Y DE LAS DEMAS COMPROMETIDAS EN EL DESARROLLO GLOBAL DEL PROYECTO. 2 REALIZAR UN ESTUDIO DEL GASTO ACTUAL DEL RECURSO HIDRICO PARA LOS SISTEMAS DE PRODUCCION EN BANANO 3 DOCUMENTAR CUALES SON LAS CONDICIONES IDEALES QUE SE DEBEN CUMPLIR EN LOS CULTIVOS, TENIENDO EN CUENTA FACTORES CLIMATICOS  PREDISPONENTES PARA LOS REQUERIMIENTOS HIDRICO</t>
  </si>
  <si>
    <t>OPSP-VAD-0594</t>
  </si>
  <si>
    <t>JAIRO ESCOBAR VILLANUEVA</t>
  </si>
  <si>
    <t>LA PRESENTE ORDEN TIENE POR OBJETO LA PRESTACION DE SERVICIOS COMO ASISTENTE DE INVESTIGACIBN DE LAS ACTIVIDADES 1.1.2, 1.1.3, 2.1.1, 2.1.2, 2.1.3, 3.1.2, 3.1.3, 3.2.1, RELACIONADAS CON LOS OBJETIVOS 1, 2 Y 3 DEL PROYECTO BPIN2020000100417, DENOMINADO DISENO E IMPLEMENTATION DE SISTEMAS INTELIGENTES PARA LA GESTION DE RECURSOS Y DETECTION DE ENFERMEDADES EN SISTEMAS DE PRODUCTION EN BANANO EN LOS DEPARTAMENTOS DE LA GUAJIRA Y MAGDALENA. SE COMPROMETE A CUMPLIR LAS SIGUIENTES ACTIVIDADES 1 BRINDAR SOPORTE TECNICO Y CIENTIFICO EN EL DESARROLLO DE LAS ACCIONES IMPLEMENTADAS PARA EL CUMPLIMIENTO DE LAS ACTIVIDADES PROPUESTAS Y DE LAS DEMAS COMPROMETIDAS EN EL DESARROLLO GLOBAL DEL PROYECTO, COMO LAS SIGUIENTES 2 REALIZAR UN ESTUDIO DEL GASTO ACTUAL DEL RECURSO HIDRICO PARA LOS SISTEMAS DE PRODUCCIBN EN BANANO. 3 DOCUMENTAR CUALES SON LAS CONDICIONES IDEALES QUE SE DEBEN CUMPLIR EN LOS CULTIVOS, TENIENDO EN CUENTA FACTORES CLIMATICOS PREDISPONENTES PARA LOS REQUERIMIENTOS HLDRICOS</t>
  </si>
  <si>
    <t>OPSP-VAD-0738</t>
  </si>
  <si>
    <t>RANDY MONTENEGRO PEREIRA</t>
  </si>
  <si>
    <t>LA PRESENTE ORDEN TIENE POR OBJETO PRESTAR SERVICIOS PROFESIONALES COMO PERSONAL DE APOYO COMMUNITY MANAGER EN EL DESARROLLO DE LAS ACTIVIDADES PROPIAS DEL PROYECTO BPIN 2019000100064 DENOMINADO FORTALECIMIENTO DE HABILIDADES Y COMPETENCIAS OOMUNICATIVAS, INVESTIGATIVAS Y TECNOLDGICAS ALREDEDOR DE LA MEMORIA HISTORICA Y CULTURAL EN NINOS, ADOLESCENTES Y JBVENES DEL DEPARTAMENTO DEL CESAR EN OUMPLIMIENTO DE SUS ACTIVIDADES SE COMPROMETE A 1 ADMINISTRAR Y DIFUNDIR MATERIAL PROMOCIONAL, MFORMATIVO Y REPRESENTATIVE DEL PROYECTO EN SUS REDES SOCIALES Y DEMAS PLATAFORMAS ONLINE DE USO DEL PROYECTO. 2 PRESENTAR UNA PROPUESTA COMUNICATIVA Y ESTETICA DEL USO, MANEJO E IMAGEN DEL PROYECTO EN LAS REDES Y DEMAS PLATAFORMAS ONLINE 3 CUMPLIR A CABALIDAD CON LOS PLANES DE TRABAJO MENSUALES RELACIONADOS CON EL OBJETO DEL CONTRATO LOS CUALES, SON ENTREQADOS POR DIRECTORES YO SUPERVISOR.</t>
  </si>
  <si>
    <t>OPSP-VAD-0851</t>
  </si>
  <si>
    <t>MIGUEL ALEJANDRO ORTEGA GAMARRA</t>
  </si>
  <si>
    <t>LA PRESENTE ORDEN TIENE POR OBJETO PRESTAR SERVICIOS INDEPENDIENTES COMO PERSONAL DE APOYO  ANIMADOR EN DESARROLLO DE LAS ACTIVIDADES PROPIAS DEL PROYECTO BPIN 2019000100064 DENOMINADO FORTALECIMIENTO DE HABILIDADES Y COMPETENCIAS COMUNICATIVAS, INVESTIGATIVAS Y TECNOLOGICAS ALREDEDOR DE LA MEMORIA HISTBRICA Y CULTURAL EN NIHOS, ADOLESCENTES Y JBVENES DEL DEPARTAMENTO DEL CESAR EN CUMPLIMIENTO DE SUS ACTIVIDADES SE COMPROMETE A 1 GRAFICACIBN DE HISTORIA DE LA PIRAGUA, NAVEGANDO POR EL CESAR. 2 REALIZACIBN DE PRUEBAS EN 7 FOTOGRAFIAS CON EFECTO PARALLAX O SIMILAR QUE AYUDE A IMPRIMIR UN SENTIDO NARRATIVE. 3 CREACIBN E INTRODUCCIBN DE ELEMENTOS ANIMADOS  GRAFICOS EN UN VIDEO EDITADO PREVIAMENTE. 4 REALIZACIBN DE PRUEBAS PERSONAJES PARA CONCEPTOS AFINES A LOS OBJETIVOS DE CREACIBN AUDIOVISUAL.</t>
  </si>
  <si>
    <t>OPSP-VAD-0953</t>
  </si>
  <si>
    <t>YAHIR MENDOZA VANEGAS</t>
  </si>
  <si>
    <t>LA PRESENTE ORDEN TIENE POR OBJETO PRESTAR SERVICIOS PROFESIONALES INDEPENDIENTES COMO INGENIERO PESQUERO PARA ACOMPAHAR EL DESARROLLO DEL PROYECTO BPIN 2021000100084 DENOMINADO FORTALECIMIENTO DE LAS CAPACIDADES INSTITUCIONALES PARA LA INVESTIGACIDN DEL CULTIVO Y REPRODUCCIDN INDUCIDA DE LA LISA MUGIL INCILIS COMO UNA ALTERNATIVA PARA SU CONSERVACIDN EN EL CARIBE COLOMBIANO MAGDALENA CUMPLIENDO CON LAS SIGUIENTES ACTIVIDADES 1 IMPLEMENTACIBN Y MANEJO DE SISTEMAS DE RECIRCULACIBN Y FILTRACIBN. 2 MONITOREO Y CONTROL DE ACTIVIDADES DE LABORATORIO. 3 APOYO EN LA CONSTRUCCION DE PROTOCOLOS DE BIOPSIA OVARICA Y DE MANTENIMIENTO DEL CULTIVO. 4 APOYO EN LA TOMA DE MUESTRAS Y MANTENIMIENTO DE LA CALIDAD DE AGUA. 5 APOYO EN DESARROLLO DE TALLERES. PARAGRAFO PRIMERO EN EL CASO QUE EL CONTRATISTA IO REQUIERA, UNIMAGDALENA PODRA FACILITATE LOS EQUIPOS Y ESPACIO FISICO NECESARIO DENTRO DEL CAMPUS PARA LA EJECUCIBN DEL OBJETO DE LA PRESENTE ORDEN.</t>
  </si>
  <si>
    <t>OPSP-VAD-0954</t>
  </si>
  <si>
    <t>LA PRESENTE ORDEN TIENE POR OBJETO PRESTAR SERVICIOS PROFESIONALES INDEPENDIENTES COMO INGENIERO ELECTRONICO PARA ACOMPAHAR EL DESARROLLO DEL PROYECTO BPIN 2021000100084 DENOMINADO FORTALECIMIENTO DE LAS CAPACIDADES INSTITUCIONALES PARA LA INVESTIGACIDN DEL CULTIVO Y REPRODUCCION INDUCIDA DE LA LISA MUGIL INCILIS COMO UNA ALTERNATIVA PARA SU CONSERVACION EN EL CARIBE COLOMBIANO MAGDALENA CUMPLIENDO CON LAS SIGUIENTES ACTIVIDADES 1 DISEHO, CONSTRUCCIDN E IMPLEMENTACIDN DE UN PROTOTIPO DE MONITOREO DE CALIDAD DE AGUA. 2 APOYO DE SENSORES PARA MONITOREO DE SALINIDAD, TEMPERATURA Y OXIGENO. 3 APOYO EN ELABORACIDN DE ARTICULO CIENTIFICO. 4 APOYO EN ASISTENCIA A CONGRESOS O ACTIVIDADES DE DIFUSION CIENTIFICA O NO CIENTIFICA. PARAGRAFO PRIMERO EN EL CASO QUE EL CONTRATISTA IO REQUIERA, UNIMAGDALENA PODRA FACILITARLE LOS EQUIPOS Y ESPACIO FISICO NECESARIO DENTRO DEL CAMPUS PARA LA EJECUCIDN DEL OBJETO DE LA PRESENTE ORDEN.</t>
  </si>
  <si>
    <t>OPSP-VAD-1034</t>
  </si>
  <si>
    <t>ARLON FONTALVO MARTINEZ</t>
  </si>
  <si>
    <t>LA PRESENTE ORDEN TIENE POR OBJETO PRESTAR SERVICIOS PROFESIONALES INDEPENDIENTES COMO INGENIERO PESQUERO PARA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FILTRACION. 2 MONITOREO Y CONTROL DE ACTIVIDADES DE LABORATORIO. 3 APOYO EN LA CONSTRUCCION DE PROTOCOLOS DE REPRODUCCION DE PECES Y MANTENIMIENTO DEL CULTIVO. 4 APOYO EN DESARROLLO DE TALLERES. 5 APOYO EN ORGANIZACION Y ANALISIS DE RESULTADOS. 6 APOYO Y SEGUIMIENTO EN LAS ACTIVIDADES DE REPRODUCCION DE LOS PECES.</t>
  </si>
  <si>
    <t>OPSP-VAD-1054</t>
  </si>
  <si>
    <t>YOLANDA DURAN DIAZ</t>
  </si>
  <si>
    <t>LA PRESENTE ORDEN TIENE POR OBJETO PRESTAR SERVICIOS PROFESIONALES INDEPENDIENTES COMO MICROBIOLOGA PARA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APOYO EN BPM, REVISION DE CALIDAD Y MONITOREO DE POBLACIONES BACTERIANAS. 2 APOYO EN TALLER EN BUENAS PRACTICAS DE MANEJO. 3 MONITOREO DE PARAMETROS MICROBIOLDGICOS. 4 APOYO EN ELABORACIBN DE ARTICULO CIENTIFICO. 5 APOYO EN PROTOCOLOS DE USO Y MANTENIMIENTO DE AGUA DULCE Y MARINA. PARAGRAFO PRIMERO EN EL CASO QUE EL CONTRATISTA IO REQUIERA, UNIMAGDALENA PODRA FACILITATE LOS EQUIPOS Y ESPACIO FISICO NECESARIO DENTRO DEL CAMPUS PARA LA EJECUCIBN DEL OBJETO DE LA PRESENTE ORDEN.</t>
  </si>
  <si>
    <t>OPSP-VAD-1055</t>
  </si>
  <si>
    <t>RODRIGUEZ CASTAÑO ABOGADOS SAS</t>
  </si>
  <si>
    <t>LA PRESENTE ORDEN TIENE POR OBJETO LA PRESTACION DE LOS SERVICIOS PROFESIONALES DEL CONTRATISTA EN LOS SIGUIENTES ASUNTOS 1. EMITIR LOS CONCEPTOS Y RESOLVER LAS CONSULTAS JURIDICAS QUE LE SEAN SOLICITADAS POR EL DESPACHO DEL SEÑOR RECTOR Y EL JEFE DE LA OFICINA ASESORA JURIDICA, EN MATERIA ADMINISTRATIVALABORAL, CONTRACTUAL Y EJECUTIVA, CUANDO ESTOS DEBAN SER ENTREGADOS POR ESCRITO, DEBERAN SER RUBRICADOS POR EL CONTRATISTA. 2. REVISAR Y PRESENTAR UN PROYECTO DE ACTUALIZACION DEL MANUAL DE CONTRATACION ACORDE CON LAS NUEVAS TENDENCIAS NORMATIVAS Y LAS ULTIMAS DISPOSICIONES EXPEDIDAS Y QUE SON DE OBLIGATORIO CUMPLIMIENTO PARA LOS ENTES UNIVERSITARIOS. 3. ASESORAR A LA OFICINA ASESORA JURIDICA Y EL GRUPO DE CONTRATACION EN LOS PROCESOS SANCIONATORIOS QUE SE INICIAN EN CONTRA DE LOS CONTRATISTAS QUE INCUMPLAN SUS OBLIGACIONES CONTRACTUALES. 4. ASESORAR A LA UNIVERSIDAD DEL MAGDALENA EN LOS PROCESOS DISCIPLINARIOS CUANDO SE LE REQUIERA.</t>
  </si>
  <si>
    <t>OPSP-VAD-1067</t>
  </si>
  <si>
    <t>OSCAR HERNANDO LONDOÑO POLO</t>
  </si>
  <si>
    <t>PRESTAR SERVICIOS PROFESIONALES INDEPENDIENTES COMO APOYO EN LA INVESTIGACION Y DESARROLLO DE LAS ACTIVIDADES 2.1.2 Y 2.2.1 DEL OBJETIVO 2, PROPIAS DEL PROYECTO DENOMINADO DESARROLLO DE UN SISTEMA TECNOLOGICO INTEGRADO PARA LA PROMOCION DE LA SALUD MENTAL, PROBLEMATICAS PSICOSOCIALES, SOCIOEMOCIONALES Y PREVENCION DE LA VIOLENCIA DE GENERO, CAUSADOS POR LA PANDEMIA DE LA COVID19 EN EL DEPARTAMENTO DEL MAGDALENA. CUMPLIENDO LAS SIGUIENTES ACTIVIDADES 1. APOYAR EL DESARROLLO DE LAS ACTIVIDADES EN CAMPO Y LABORATORIO PARA EL LEVANTAMIENTO DE INFORMACION IN SITU NECESARIAS PARA LA CARACTERIZACION DE LA POBLACION MAGDALENENSE EN TERMINOS DE SALUD MENTAL, PSICOBIOLOGICAS, RIESGOS PSICOSOCIALES, SOCIOEMOCIONALES Y VIOLENCIA DE GENERO. 2. APLICAR CAMPAÑAS DE ATENCION PSICOSOCIAL QUE PERMITA EJECUTAR DE MANERA EFICAZ LA PROMOCION DE LA SALUD Y LA PREVENCION DEL CONTAGIO POR COVID19, MOTIVANDO LOS COMPORTAMIENTOS PRO SALUDABLES Y DE BIOSEGURIDAD.</t>
  </si>
  <si>
    <t>2023/02/11</t>
  </si>
  <si>
    <t>OPSP-VAD-1068</t>
  </si>
  <si>
    <t>PRESTAR SERVICIOS PROFESIONALES INDEPENDIENTES COMO APOYO EN LA INVESTIGACION Y DESARROLLO DE LAS ACTIVIDADES 2.1.2 Y 2.2.1 DEL OBJETIVO 2, PROPIAS DEL PROYECTO DENOMINADO DESARROLLO DE UN SISTEMA TECNOLOGICO INTEGRADO PARA LA PROMOCION DE LA SALUD MENTAL, PROBLEMATICAS PSICOSOCIALES, SOCIOEMOCIONALES Y PREVENCION DE LA VIOLENCIA DE GENERO, CAUSADOS POR LA PANDEMIA DEL CO VID19 EN EL DEPARTAMENTO DEL MAGDALENA. CUMPLIENDO LAS SIGUIENTES ACTIVIDADES 1 APOYAR EL DESARROLLO DE LAS ACTIVIDADES EN CAMPO Y LABORATORIO PARA EL LEVANTAMIENTO DE INFORMACION IN SITU NECESARIAS PARA LA CARACTERIZACION DE LA POBLACION MAGDALENENSE EN TERMINOS DE SALUD MENTAL, PSICOBIOLOGICAS, RIESGOS PSICOSOCIALES, SOCIOEMOCIONALES Y VIOLENCIA DE GENERO. 2 APLICAR CAMPAÑAS DE ATENCION PSICOSOCIAL QUE PERMITA EJECUTAR DE MANERA EFICAZ LA PROMOCION DE LA SALUD Y LA PREVENCION DEL CONTAGIO POR COVID19, MOTIVANDO LOS COMPORTAMIENTOS PROSALUDABLES Y DE BIOSEGURIDAD.</t>
  </si>
  <si>
    <t>OPSP-VAD-1069</t>
  </si>
  <si>
    <t>HEYGUI TIFANY ARAUJO ZUNIGA</t>
  </si>
  <si>
    <t>OPSP-VAD-1083</t>
  </si>
  <si>
    <t>HERNANDO ENRIQUE MUÑOZ PACHECO</t>
  </si>
  <si>
    <t>PRESTAR SERVICIOS PROFESIONALES INDEPENDIENTES COMO APOYO A LA INVESTIGACION Y DESARROLLO DE LAS ACTIVIDADES 2.1.2 Y 2.2.1 DEL OBJETIVO 2, PROPIAS DEL PROYECTO BPIN 2020000100758 DENOMINADO DESARROLLO DE UN SISTEMA TECNOLOGICO INTEGRADO PARA LA PROMOCION DE LA SALUD MENTAL, PROBLEMATICAS PSICOSOCIALES, SOCIOEMOCIONALES Y PREVENCION DE LA VIOLENCIA DE GENERO, CAUSADOS POR LA PANDEMIA DE LA COVID19 EN EL DEPARTAMENTO DEL MAGDALENA. CUMPLIENDO LAS SIGUIENTES ACTIVIDADES 1. APOYAR EL DESARROLLO DE LAS ACTIVIDADES EN CAMPO Y LABORATORIO PARA EL LEVANTAMIENTO DE INFORMACIDN IN SITU NECESARIAS PARA LA CARACTERIZACIBN DE LA POBLACION MAGDALENENSE EN TERMINOS DE SALUD MENTAL, PSICOBIOLOGICAS, RIESGOS PSICOSOCIALES, SOCIOEMOCIONALES Y VIOLENCIA DE GENERO. 2. APLICAR CAMPAHAS DE ATENCIDN PSICOSOCIAL QUE PERMITA EJECUTAR DE MANERA EFICAZ LA PROMOCION DE LA SALUD Y LA PREVENCION DEL CONTAGIO POR COVID19, MOTIVANDO LOS COMPORTAMIENTOS PRO SALUDABLES Y DE BIOSEGURIDAD.</t>
  </si>
  <si>
    <t>OPSP-VAD-1084</t>
  </si>
  <si>
    <t>JOHAN EDUARDO MUÑOZ DE LA ROSA</t>
  </si>
  <si>
    <t>PRESTAR SERVICIOS PROFESIONALES INDEPENDIENTES COMO APOYO A LA INVESTIGACION Y DESARROLLO DE LAS ACTIVIDADES 2.1.2 Y 2.2.1 DEL OBJETIVO 2, PROPIAS DEL PROYECTO BPIN 2020000100758 DENOMINADO DESARROLLO DE UN SISTEMA TECNOLOGICO INTEGRADO PARA LA PROMOCION DE LA SALUD MENTAL, PROBLEMATICAS PSICOSOCIALES, SOCIOEMOCIONALES Y PREVENCION DE LA VIOLENCIA DE GENERO, CAUSADOS POR LA PANDEMIA DE LA COVID19 EN EL DEPARTAMENTO DEL MAGDALENA. CUMPLIENDO LAS SIGUIENTES ACTIVIDADES 1. APOYAR EL DESARROLLO DE LAS ACTIVIDADES EN CAMPO Y LABORATORIO PARA EL LEVANTAMIENTO DE INFORMACION IN SITU NECESARIAS PARA LA CARACTERIZACION DE LA POBLACION MAGDALENENSE EN TERMINOS DE SALUD MENTAL, PSICOBIOLOGICAS, RIESGOS PSICOSOCIALES, SOCIOEMOCIONALES Y VIOLENCIA DE GENERO. 2. APLICAR CAMPAÑAS DE ATENCION PSICOSOCIAL QUE PERMITA EJECUTAR DE MANERA EFICAZ LA PROMOCION DE LA SALUD Y LA PREVENCION DEL CONTAGIO POR COVID19, MOTIVANDO LOS COMPORTAMIENTOS PRO SALUDABLES Y DE BIOSEGURIDAD.</t>
  </si>
  <si>
    <t>OPSP-VAD-1085</t>
  </si>
  <si>
    <t>WENDY POLO RODRIGUEZ</t>
  </si>
  <si>
    <t>PRESTAR SERVICIOS PROFESIONALES INDEPENDIENTES COMO APOYO EN LA INVESTIGACION Y DESARROLLO DE LAS ACTIVIDADES 2.1.2 Y 2.2.1 DEL OBJETIVO 2, PROPIAS DEL PROYECTO BPIN 2020000100758 DENOMINADO DESARROLLO DE UN SISTEMA TECNOLDGICO INTEGRADO PARA LA PROMOCION DE LA SALUD MENTAL, PROBLEMATICAS PSICOSOCIALES, SOCIOEMOCIONALES Y PREVENCIDN DE LA VIOLENCIA DE GENERO, CAUSADOS POR LA PANDEMIA DEL COVID19 EN EL DEPARTAMENTO DEL MAGDALENA. CUMPLIENDO LAS SIGUIENTES ACTIVIDADES 1 APOYAR EL DESARROLLO DE LAS ACTIVIDADES EN CAMPO Y LABORATORIO PARA EL LEVANTAMIENTO DE INFORMACIBN IN SITU NECESARIAS PARA LA CARACTERIZACIBN DE LA POBLACIBN MAGDALENENSE EN TERMINOS DE SALUD MENTAL, PSICOBIOLBGICAS, RIESGOS PSICOSOCIALES, SOCIOEMOCIONALES Y VIOLENCIA DE GENERO. 2 APLICAR CAMPAÑAS DE ATENCION PSICOSOCIAL QUE PERMITA EJECUTAR DE MANERA EFICAZ LA PROMOCION DE LA SALUD Y LA PREVENCION DEL CONTAGIO POR COVID19, MOTIVANDO LOS COMPORTAMIENTOS PROSALUDABLES Y DE BIOSEGURIDAD.</t>
  </si>
  <si>
    <t>OPSP-VAD-1086</t>
  </si>
  <si>
    <t>HEILEN TATIANA VARGAS ROMERO</t>
  </si>
  <si>
    <t>SERVICIOS PROFESIONALES INDEPENDIENTES COMO APOYO A LA INVESTIGACIDN Y DESARROLLO DE LAS ACTIVIDADES 2.1.2 Y 2.2.1 DEL OBJETIVO 2, PROPIAS DEL PROYECTO BPIN 2020000100758 DENOMINADO DESARROLLO DE UN SISTEMA TECNOLOGICO INTEGRADO PARA LA PROMOTION DE LA SALUD MENTAL, PROBLEMATICAS PSICOSOCIALES, SOCIOEMOCIONALES Y PREVENCION DE LA VIOLENCIA DE GENERO, CAUSADOS POR LA PANDEMIA DEL COVID19 EN EL DEPARTAMENTO DEL MAGDALENA. CUMPLIENDO LAS SIGUIENTES ACTIVIDADES 1 APOYAR EL DESARROLLO DE LAS ACTIVIDADES EN CAMPO Y LABORATORIO PARA EL LEVANTAMIENTO DE INFORMACION IN SITU NECESARIAS PARA LA CARACTERIZACION DE LA POBLACION MAGDALENENSE EN TERMINOS DE SALUD MENTAL, PSICOBIOLBGICAS, RIESGOS PSICOSOCIALES, SOCIOEMOCIONALES Y VIOLENCIA DE GENERO. 2 APLICAR CAMPANAS DE ATENCION PSICOSOCIAL QUE PERMITA EIECUTAR DE MANERA EFICAZ LA PROMOCION DE LA SALUD Y LA PREVENCION DEL CONTAGIO POR COVID19, MOTIVANDO LOS COMPORTAMIENTOS PROSALUDABLES Y DE BIOSEGURIDAD.</t>
  </si>
  <si>
    <t>OPSP-VAD-1087</t>
  </si>
  <si>
    <t>SERVICIOS PROFESIONALES INDEPENDIENTES DE APOYO A LA FASE DE DIAGNOSTICO DESDE EL ENFOQUE SOCIO CULTURAL Y LOS PROCESOS DE PRESELECCION, Y SELECCION DE BENEFICIARIOS EN DESARROLLO DE LAS ACTIVIDADES PROPIAS DEL PROYECTO BPIN 2019000100064 DENOMINADO FORTALECIMIENTO DE HABILIDADES Y COMPETENCIAS COMUNICATIVAS, INVESTIGATIVAS Y TECNOLBGICAS ALREDEDOR DE LA MEMORIA HISTORICA Y CULTURAL EN NIHOS, ADOLESCENTES Y JOVENES DEL DEPARTAMENTO DEL CESAR SE COMPROMETE A REALIZAR ENTRE OTRAS LAS SIGUIENTES ACTIVIDADES 1. LIDERAR LOS TALLERES PARA REMADORES Y SUS PRODUCTOS ACORDES A LOS LINEAMIENTOS DEL PROYECTO EN CADA UNA DE LAS INSTITUCIONES EDUCATIVAS SELECCIONADAS, INCLUYENDO EL PILOTO, DESDE LA APLICACIBN DEL ENFOQUE CONTEXTUAL SISTEMICO. 2. APOYAR EL SEGUIMIENTO A DOCENTES DE PRACTICA VINCULADOS DESDE LAS INSTITUCIONES EDUCATIVAS EN LOS SEMILLEROS DE INVESTIGACIBN QUE APLIQUEN EL TALLER PARA REMADORES.</t>
  </si>
  <si>
    <t>OPS-VAD-0186</t>
  </si>
  <si>
    <t>OPA SOLUCIONES SAS</t>
  </si>
  <si>
    <t xml:space="preserve">SERVICIO DE LOGISTICA PARA LA MOVILIZACION DE INVESTIGADORES EN LOS MUNICIPIOS DE ACCION E INTERVENCION CON EL OBJETO DE REALIZAR EL PRE DIAGNOSTICO DE LA COMPETENCIA COMUNICATIVA INVESTIGATIVA Y CREATIVA DE LOS ESTUDIANTES ENTRE LOS GRADOS 5° Y 9°  DE LAS ONCE (11) INSTITUCIONES EDUCATIVAS DEL DEPARTAMENTO DEL CESAR </t>
  </si>
  <si>
    <t>OPS-VAD-0366</t>
  </si>
  <si>
    <t>GENESIS DILENA ROBLES VARGAS</t>
  </si>
  <si>
    <t>SERVICIO DE IMPRESIÓN DE DIPLOMAS</t>
  </si>
  <si>
    <t>MERCEDES DE LA TORRE HASBUM</t>
  </si>
  <si>
    <t>OPS-VAD-0368</t>
  </si>
  <si>
    <t>DEXI DEL CARMEN SANCHEZ HERRERA</t>
  </si>
  <si>
    <t xml:space="preserve"> SERVICIO DE LITOGRAFIA CON EL FIN DE CONTAR CONLAS PRENDAS DE VESTIR DISTINTIVAS DEL PROYECTOEL MATERIAL PUBLICITARIO Y LOS MATERIALES UTILES QUE SE REQUIEREN PARA LA REALIZACION DE LOS TALLERES EN MARCO DE LAS OBLIGACIONES DEL PROYECTO BPIN 2019000100064 DENOMINADO FORTALECIMIENTO DE HABILIDADES YCOMPETENCIAS, COMUNICATIVAS INVESTIGATIVAS Y TECNOLOGICAS ALREDEDOR DE LA MEMORIA HISTORIICA Y CULTURAL EN NIÑOS ADOLESCENTES Y JOVENES DEL DEPARTAMENTO DEL CESAR </t>
  </si>
  <si>
    <t>OPS-VAD-0369</t>
  </si>
  <si>
    <t>GABRIEL EMIRO GOMEZ DE LA OSSA</t>
  </si>
  <si>
    <t>SERVICIOS DE ASESORIA CONTABLE</t>
  </si>
  <si>
    <t>SERVICIOS PROFESIONALES DE ASESORIA JURIDICA</t>
  </si>
  <si>
    <t>OPS-VAD-0472</t>
  </si>
  <si>
    <t>MIKEL IÑAKI IBARRA FERNANDEZ</t>
  </si>
  <si>
    <t>SERVICIO DE ACOMPAÑAMIENTO EN EL PLANEAMIENTO Y LA IMPLEMENTACION DEL PLAN DE DESARROLLO UNIVERSITARIO</t>
  </si>
  <si>
    <t>FITCH RATINGS COLOMBIA SA</t>
  </si>
  <si>
    <t>SERVICIOS PROFESIONALES DE CALIFICACION DE CAPACIDAD DE PAGO A LARGO PLAZO</t>
  </si>
  <si>
    <t>OPS-VAD-0474</t>
  </si>
  <si>
    <t>EMPRESA DE FORMACION Y ENTRENIMIENTO LABORAL SAS</t>
  </si>
  <si>
    <t>SERVICIO DE CAPACITACION EN LA DE TEMATICA DEL FUNCIONAMIENTO DE LABORATORIO DE NEUROCIENCIA COGNITIVA Y PSICOBIOLOGIA Y ACTUALIZACION EN ABORDAJE PSICOTERAPEUTICO Y ATENCIO PSICOSOCIAL FUNDAMENTADO EN TELEMEDICINA  TICS AL PERSONAL CIENTIFICO DEL PROYECTO 2020000100758 DESARROLLO DE UN SISTEMA TECNOLOGICO INTEGRADO PARA LA PROMOCION DE LA SALUD MENTAL PROBLEMATICAS PSICOSOCIALES SOCIOEMOCIONALES Y PREVENCION DE LA VIOLENCIA DE GENERO CAUSADOS POR LA PANDEMIA DEL COVID 19 EN EL DEPARTAMENTO DEL MAGDALENA</t>
  </si>
  <si>
    <t>OPS-VAD-1033</t>
  </si>
  <si>
    <t>CENTRO DE INVESTIGACION PARA EL FORTALECIMIENTO HUMANO Y EMPRESARIAL</t>
  </si>
  <si>
    <t>IMPLEMENTAR UNA ESTRATEGIA DE COMUNICACIONES PARA EL SEGUNDO PERIODO DEL AÑO 2022</t>
  </si>
  <si>
    <t>OPS-VAD-1092</t>
  </si>
  <si>
    <t>AURA CAROLINA GARCÍA AMARANTO</t>
  </si>
  <si>
    <t>LA PRESENTE ORDEN TIENE POR OBJETO EL SERVICIO DE PRESTACION DE SERVICIOS PROFESIONALES PARA LA ASESORIA EN EL ESTABLECIMIENTO Y ESTRUCTURACION DE UNA ESTRATEGIA INSTITUCIONAL PARA DINAMIZAR LA MOVILIDAD ENTRANTE DE ESTUDIANTES NACIONALES E INTERNACIONALES EN LA UNIVERSIDAD DEL MAGDALENA. LA PROPUESTA HACE PARTE INTEGRAL DE LA PRESENTE ORDEN.</t>
  </si>
  <si>
    <t>2022/08/29</t>
  </si>
  <si>
    <t>OSM-VAD-0001</t>
  </si>
  <si>
    <t>SUMINISTRO DE ALMUERZOS Y REFRIGERIOS PARA ESTUDIANTES</t>
  </si>
  <si>
    <t>OSM-VAD-0002</t>
  </si>
  <si>
    <t>CLAUDIA PATRICIA ABELLO ZORRO</t>
  </si>
  <si>
    <t>SUMINISTRO DE ALMUERZOS Y LOGISTICA PARA EVENTOS INSTITUCIONALES</t>
  </si>
  <si>
    <t>OSM- VAD-0003</t>
  </si>
  <si>
    <t>SUMINISTRO DE ELEMENTOS DE PAPELERIA Y UTILES DE OFICINA PARA SUPLIR LS NECESIDADES DE LOS PROYECTOS DESARROLLO DE UN SISTEMA TECNOLOGICO INTEGRADO PARA LA PROMOCION DE LA SALUD MENTAL PROBLEMATICAS PSICOSOCIALES SOCIOEMOCIONALES Y PREVENCION DE LA VIOLENCIA DE GENEROCAUSADOS POR LA PANDEMIA DEL COVID 19 EN EL DEPARTAMENTO DEL MAGDALENA BPIN 2020000100758 IMPLEMENTACION DE SISTEMAS PRODUCTIVOS EN LA PISCICULTURA MARINA DEL ROBALO PARA EL FOMENTO DE SU PRODUCCION EN EL DEPARTAMENTO DEL MAGDALENA BPIN 2020000100036 Y FORTALECIMIENT DE HABILIDADES Y COMPETENCIAS COMUNICATIVAS INVESTIGATIVAS Y TECNOLOGICAS AL REDEDOR DE LA MEMORIA HISTORICA Y CULTURAL EN NIÑOS ADOLESCENTES Y JOVENES DEL DEPARTAMENTO DEL CESAR BPIN 2019000100064</t>
  </si>
  <si>
    <t xml:space="preserve">OSM-VAD-0004 </t>
  </si>
  <si>
    <t xml:space="preserve">GRACIELA RIBAUTT OSORIO </t>
  </si>
  <si>
    <t>SUMINISTRO DE CATERING A INVESTIGADORES PARA DAR CUMPLIMIENTO A LAS ACTIVIDADES DEL PROYECTO BPIN 2019000100064 DENOMINADO FORTALECIMIENTO DE HABILIDADES Y COMPETENCIAS COMUNICATIVAS INVESTIGATIVAS Y TECNOLOGICAS ALREDEDOR DE LA MEMORIA HISTORICA Y CULTURAL EN NIÑOS, ADOLESCENTES Y JOVENES DEL DEPARTAMENTO DEL CESAR</t>
  </si>
  <si>
    <t>OSM-VAD-0005</t>
  </si>
  <si>
    <t>QUIMICOS Y REACTIVOS SAS</t>
  </si>
  <si>
    <t xml:space="preserve">SUMINISTRO DE INSUMOS QUIMICOS DE LABORATORIO PARA REALIZAR EL ANALISIS MICROBIOLOGICO DE MUESTRAS DE LECHE </t>
  </si>
  <si>
    <t>EDWIN CAUSADO RODRIGUEZ</t>
  </si>
  <si>
    <t>OSM-VAD-0006</t>
  </si>
  <si>
    <t xml:space="preserve">SERVICIOS SUMINISTROS Y LOGISTICAS SAS </t>
  </si>
  <si>
    <t>SUMINISTRO DE EJEMPLARES VIVOS DE LA ESPECIE ROBALO Y MACHUELO PARA EL PROYECTO IMPLEMENTACIÓN DE SISTEMAS PRODUCTIVOS EN LA PISCICULTURA MARINA DEL RÓBALO PARA EL FOMENTO DE SU PRODUCCIÓN EN EL DEPARTAMENTO DEL MAGDALENA</t>
  </si>
  <si>
    <t>ODC-VAD-0001</t>
  </si>
  <si>
    <t>LAHERAL SAS BIC</t>
  </si>
  <si>
    <t>COMPRA DE EQUIPOS DE VIDEO Y MATERIALES DE PAPELERIA PARA EL PROYECTO BPIN 2020000100417 DENOMINADO DISEÑO E IMPLEMENTACION DE SISTEMAS INTELIGENTES PARA LA GESTION DE RECURSOS Y DETECCION DE ENFERMEDADES EN SISTEMAS DE PRODUCCION EN BANANO EN LOS DEPARTAMENTOS DE LA GUAJIRA Y EL MAGDALENA</t>
  </si>
  <si>
    <t>ODC-VAD-0002</t>
  </si>
  <si>
    <t>CARLOS RODRIGUEZ</t>
  </si>
  <si>
    <t>COMPRA DE PORTADIPLOMAS</t>
  </si>
  <si>
    <t xml:space="preserve">ODC-VAD-0003 </t>
  </si>
  <si>
    <t xml:space="preserve">EXPERT INGENIERIA INSTRUMENTOS SAS </t>
  </si>
  <si>
    <t xml:space="preserve">COMPRA DE EQUIPOS DE LABORATORIO PARA RECOLECCION MEDICION Y ANALISIS DE MUESTRAS Y CALCULO DE PARAMETRO DE CALIDAD DE LECHE Y QUESO COSTEÑO EN EL MARCO DEL PROYECTOBPIN 2020000100116 DENOMINADO FORTALECIMIENTO DE LA CAPACIDAD PRODUCTIVA Y COMERCIAL DE LA CADENA DE SUMINISTRO DEL QUESO COSTEÑO EN LAS SUBREGIONES DEL CARIBE COLOMBIANO DEPARTAMENTO DEL MAGDALENA CORDOBA Y GUAJIRA </t>
  </si>
  <si>
    <t>ODC-VAD-0004</t>
  </si>
  <si>
    <t>SERVICIOS DE INGENIERIA GLOBAL SAS</t>
  </si>
  <si>
    <t>COMPRA E INSTALACION DE EQUIPOS DE AIRE ACONDICIONADO</t>
  </si>
  <si>
    <t>ODC-VAD-0005</t>
  </si>
  <si>
    <t>SOFTWARE SHOP DE COLOMBIA SAS</t>
  </si>
  <si>
    <t xml:space="preserve">COMPRA DE SOFT WARE DESCRITOS DE LA SIGUIENTE MANERA 1) UN 1 SOFT WARE DE MODELACION 25 LICENCIAS PERPETUAS PROMODEL VERSION ESTUDIANTES 10 LICENCIAS PROMODEL FULL VALIDAS POR 4 SEMESTRES Y ENTRENAMIENTO PROGRAMADOBELGE PARA DOS 2 PERSONAS PARA EL DESARROLLO DE LS ACTIVIDADES POA 2123 SIMULACION DISCRETA ACTIVIDAD MGA 212 ACTIVIDAD 6 DEL PROYECTO BPIN 2020000100768 Y MGA 217 DEL PROYECTO BPIN 2020000100116   2) GAMS MODULO BASE ,LICENCIA DE USUARIO NOMINAL ACADEMICA PERPETUA PARA UN USUARIO IDIOMA ESPAÑOL ENTREGA ELECTRONICA PLATAFORMA WINDOWS 3) GAMS  CPLEX LICENCIA DE USUARIO NOMINAL ACADEMICA PERPETUA PARA UN USUARIO IDIOMA ESPAÑOL ENTREGA ELECTRONICA PARA LA EJECUCION DE LAS ACTIVIDADES POA 2124 DEL OBJETIVO 2 DESCRITAS EN EL PROYECTO BPIN 20200001000768 DE CONFORMIDAD CON LAS ESPECIFICACIONES TECNICAS FIJADAS POR LLA UNIVERSIDAD DEL MAGDALENA </t>
  </si>
  <si>
    <t>ODC-VAD-0006</t>
  </si>
  <si>
    <t>COMPRA DE MOBILIARIO PARA DOTAR EL DORMITORIO DEL LABORATORIO DE NEUROCIENCIA COGNITIVA Y PSICOBIOLOGIA EN CUMPLIMIENTO DE LAS ACTIVIDADES DEL PROYECTO BPIN 2020000100758 DENOMINADO DESARROLLO DE UN SISTEMA</t>
  </si>
  <si>
    <t>ODC-VAD-0007</t>
  </si>
  <si>
    <t>BLAMIS DOTACIONES LABORATORIOS SAS</t>
  </si>
  <si>
    <t xml:space="preserve">COMPRA DE BOLSAS PARA OPERAR CON EL EQUIPO DE LABORATORIO HOMOGENIZADOR TIPO STOMACHER PARA MEDICION DE PARAMETROS DE MUESTRAS DE LECHE Y QUESO EN EL MARCO DEL PROYECTO FORTALECIMIENTO DE LA CAPACIDAD PRODUCTIVA Y COMERCIAL DE LA CADENA DE SUMINISTRO DE QUESO COSTEÑO EN LAS SUBREGIONES DEL CARIBE COLOMBIANO DEPARTAMENTO DEL MAGDALENA CORDOBA Y LA GUAJIRA </t>
  </si>
  <si>
    <t>ODC-VAD-0008</t>
  </si>
  <si>
    <t xml:space="preserve">COPY´S STUDENT SAS </t>
  </si>
  <si>
    <t xml:space="preserve">COMPRA DE PAPELERIA Y ELEMENTOS DE OFICINA NECESARIOS PARA EL DESARROLLO Y EJECUCION  DE LAS ACTIVIDADES PROGRAMADAS EN EL PROYECTO BPIN 2020000100768 DESARROLLO TRANSFERENCIA DE TECNOLOGIA Y CONOCIMIENTO PARA LA INNOVACION ATENDIENDO LAS PROBLEMATICAS ASOCIADAS CON OFERTA DE PRODUCTOS HORTOFRUTICOLAS DERIVADAS DE LA EMERGENCIA ECONOMICA  SOCIAL Y ECOLOGICA CAUSADA POR EL COVID 19 EN EL MAGDALENA </t>
  </si>
  <si>
    <t>ODC-VAD-0009</t>
  </si>
  <si>
    <t>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A LA RECUPERACION DE LOS SABERES LOCALES Y PARA DESARROLLO DE LAS ACTIVIDADES Y TRABAJO DE CAMPO ACERCAMIENTO AUDIOVISUAL A LAS COMUNIDADES Y REGISTRO DE PAISAJES PERSONAJES Y CONTEXTO DELAS POBLACIONES DONDE SE REALIZAN LOS TALLERES EN MARCO DEL DESARROLLO TECNOLOGICO DEL PROYECTO 2019000100064 DENOMINADO FORTALECIMIENTO DE HABILIDADES Y COMPETENCIAS COMUNICATIVAS INVESTIGATIVAS Y TECNOLOGICAS ALREDEDOR DE LA MEMORIA HISTORICA Y CULTURAL EN NIÑOS ADOLESCENTES Y JOVENES DEL DEPARTAMENTO DEL CESAR</t>
  </si>
  <si>
    <t>ODC-VAD-0010</t>
  </si>
  <si>
    <t>LATINJUNGLA COM SAS</t>
  </si>
  <si>
    <t xml:space="preserve">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LA RECUPERACION DE LOS SABERES LOCALES EN CUMPLIMIENTO AL DESAROLLO TECNOLOGICO DEL PROYECTO BPIN 2019000100064 DENOMINADO FORTALECIMIENTO DE HABILIDADES Y COMPETENCIAS COMUNICATIVAS INVESTIGATIVAS Y TECNOLOGICAS AL REDEDOR DE LA MEMORIA HISTORICA CULTURAL EN NIÑOS, ADOLESCENTES Y JOVENES DEL DEPARTAMENTO DEL CESAR </t>
  </si>
  <si>
    <t>OAG-VAD-0184</t>
  </si>
  <si>
    <t>AIDE MENDOZA BLANCO</t>
  </si>
  <si>
    <t xml:space="preserve">SERVICIOS DE APOYO DE MANERA INDEPENDIENTE COMO ASISTENTE DE INVESTIGACION DE LS  ACTIVIDADES MGA 1.1.1 Y 2.1.1 EN EL DESARROLLO DE LOS OBJETIVOS DEL PROYECTO BPIN 2019000100064 DENOMINADO: FORTALECIMIENTO DE HABILIDADES Y COMPETENCIAS COMUNICATIVAS, INVESTIGATIVAS Y TECNOLOGICAS AL REDEDOR DE LA MEMORIA HISTORICA Y CULTURAL EN NIÑOS, ADOLESCENTES Y JOVENES </t>
  </si>
  <si>
    <t>OAG-VAD-0308</t>
  </si>
  <si>
    <t xml:space="preserve">KEVIN DAVID DAZA MONTENEGRO </t>
  </si>
  <si>
    <t>SERVICIOS INDEPENDIENTES DE APOYO A LA GESTION COMO ASISTENTE TECNICO EN EL AREA CONTABLE DEL PROYECTO BPIN 2020000100116, DENOMINADO: "FORTALECIMIENTO DE LA CAPACIDAD PRODUCTIVA Y COMERCIAL  DE LA CADENA DE SUMINISTRO DEL QUESO COSTEÑO EN LAS SUBREGIONES DEL CARIBE COLOMBIANO, DEPARTAMENTO DEL MAGDALENA, CORDOBA,LA GUAJIRA"</t>
  </si>
  <si>
    <t>OAG-VAD-0552</t>
  </si>
  <si>
    <t>JOSE FERNANDO SALGADO COMAS</t>
  </si>
  <si>
    <t>PRESTACION DE SERVICIOS DE APOYO A LA GESTION COMO ASISTENTE DE INVESTIGACION DE LAS ACTIVIDADES RELACIONADAS CON LOS OBJETIVOS 1, 2 Y 3 DEL PROYECTO CON CODIGO BPIN 2020000100417, DENOMINADO DISEÑO E IMPLEMENTACION DE SISTEMAS INTELIGENTES PARA LA GESTION DE RECURSOS Y DETECCION DE ENFERMEDADES EN SISTEMAS DE PRODUCCION EN BANANO EN LOS DEPARTAMENTOS DE LA GUAJIRA Y EL MAGDALENA PARA PARTICIPAR EN LA IMPLEMENTACION DE LAS ACCIONES QUE CONCIERNEN A LAS ACTIVIDADES GLOBALES DEL PROYECTO FINANCIADO CON RECURSOS DEL SISTEMA GENERAL DE REGALIAS Y EN ESPECIAL A LAS ACTIVIDADES ASOCIADAS AL OBJETIVO DE REFERENCIA ADEMAS, LAS SIGUIENTES 1 BRINDAR APOYO TECNICO Y CIENTIFICO EN EL DESARROLLO DE LAS ACCIONES IMPLEMENTADAS PARA EL CUMPLIMIENTO DE LAS ACTIVIDADES PROPUESTAS Y DE LAS DEMAS COMPROMETIDAS EN EL DESARROLLO GLOBAL DEL PROYECTO. 2 DOCUMENTAR CUALES SON LAS CONDICIONES IDEALES QUE SE DEBEN CUMPLIR EN LOS CULTIVOS,</t>
  </si>
  <si>
    <t>OAG-VAD-0554</t>
  </si>
  <si>
    <t>ERICK MARTINEZ DIAZ</t>
  </si>
  <si>
    <t>PRESTACION DE SERVICIOS DE APOYO A LA GESTION COMO ASISTENTE DE INVESTIGACION DE LAS ACTIVIDADES 1.1.2, 1.1.3, 2.1.1, 2.1.2, 2.1.3, 3.1.2, 3.1.3,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ENTRE OTRAS LAS SIGUIENTES 1 BRINDAR SOPORTE TECNICO Y CIENTIFICO EN EL DESARROLLO DE LAS ACCIONES IMPLEMENTADAS PARA EL CUMPLIMIENTO DE LAS ACTIVIDADES PROPUESTAS Y DE LAS DEMAS COMPROMETIDAS EN EL DESARROLLO GLOBAL DEL PROYECTO. 2 DOCUMENTAR CUALES SON LAS CONDICIONES IDEALES QUE SE DEBEN CUMPLIR EN LOS CULTIVOS, TENIENDO EN CUENTA FACTORES CLIMATICOS PREDISPONENTES PARA LOS REQUERIMIENTOS HIDRICOS, PARA AUMENTAR LA PRODUCTIVIDAD Y CALIDAD DE ESTOS.</t>
  </si>
  <si>
    <t>OAG-VAD-0593</t>
  </si>
  <si>
    <t>LA PRESENTE ORDEN TIENE POR OBJETO PRESTAR SUS SERVICIOS DE APOYO DE MANERA INDEPENDIENTE COMO ASISTENTE DE INVESTIGACION DE LAS ACTIVIDADES MGA 1.1.1 Y 2.1.1 EN EL DESARROLLO DE LOS OBJETIVOS DEL PROYECTO BPIN 2019000100064 DENOMINADO FORTALECIMIENTO DE HABILIDADES Y COMPETENCIAS COMUNICATIVAS, INVESTIGATIVAS Y TECNOLDGICAS ALREDEDOR DE LA MEMORIA HISTORICA Y CULTURAL EN NINOS, ADOLESCENTES Y JBVENES DEL DEPARTAMENTO DEL CESAR EN CUMPLIMIENTO DE SUS OBLIGACIONES CONTRACTUALES SE COMPROMETE A REAHZAR ENTRE OTRAS LAS SIGUIENTES ACTIVIDADES ASISTIR A LOS ESPACIOS DE FORMACION Y ACOMPAHAR EN CALIDAD DE SISTEMATIZADOR LAS ACTIVIDADES DE CAMPO, CAPACITACIONES Y TALLERES PARA REMADORES. APLICAR LOS INSTRUMENTOS DISENADOS PARA EL LEVANTAMIENTO DE LA INFORMACIBN EN CADA UNA DE LAS INSTITUCIONES EDUCATIVAS SELECCIONADAS. 3 APLICAR LOS INSTRUMENTOS DISENADOS PARA EL LEVANTAMIENTO DE LA INFORMACIBN PARA LA ELABORACIBN DE INFORMES Y ARTICULOS CIENTIFICOS DURANTE EL DESARROLLO DEL PROYECTO</t>
  </si>
  <si>
    <t>OPSP-FCB-001</t>
  </si>
  <si>
    <t>LUIS ALBERTO RUEDA SOLANO</t>
  </si>
  <si>
    <t>LA PRESENTE ORDEN TIENE POR OBJETO ASEGURAR EL CUMPLIMIENTO DEL REGLAMENTO ACUERDO SUPERIOR 19 Y DEMÁS NORMAS UNIVERSITARIAS EN EL PROGRAMA A SU CARGO 2 COORDINAR EL PROCESO DE ADMISIÓN AL PROGRAMA CON LA COLABORACIÓN DEL GRUPO DE ADMISIONES REGISTROS Y CONTROL ACADÉMICO</t>
  </si>
  <si>
    <t>ALBERTO ANTONIO RUIZ MIER</t>
  </si>
  <si>
    <t>OPSP-FCB-002</t>
  </si>
  <si>
    <t>LA PRESENTE ORDEN TIENE POR OBJETO: 1. COORDINAR LOS ASPECTOS ADMINISTRATIVOS Y DE PLANIFICACIÓN DE LAS ACTIVIDADES ASOCIADAS AL OBJETO DEL CONVENIO INTERADMINISTRATIVO DTCA-CI-004 DE 2021. 2. APOYAR EN LA ELABORACIÓN Y EDICIÓN DEL INFORME FINAL DEL CONVENIO INTERADMINISTRATIVO DTCA-CI-004 DE 2021. 3. APOYAR EN LA FACULTAD DE CIENCIAS BÁSICAS LAS ACTIVIDADES DEL DIRECTOR DE INVESTIGACIÓN Y EXTENSIÓN EN LOS PROCESOS DE PROGRAMACIÓN, RELATORÍAS Y PROCESAMIENTO DE INFORMACIÓN. 4. APOYAR EL ANÁLISIS FINANCIERO, MERCADEO, PLANEACIÓN ACADÉMICA, ADMINISTRATIVA Y LOGÍSTICA DE LOS PROYECTOS DE EDUCACIÓN CONTINUADA. 5. REALIZAR ACOMPAÑAMIENTO EN LOS PROYECTOS ESTRATÉGICOS DEL CENTRO DE COLECCIONES BIOLÓGICAS. 6. MANTENER AL DÍA EL ARCHIVO DE INFORMES SEMESTRALES DE PROYECTOS ESTRATÉGICOS: CENTRO DE COLECCIONES BIOLÓGICA. 7. REALIZAR ACCIONES PARA ALIMENTAR LA BASE DE DATOS DEL SISTEMA DE INFORMACIÓN DOCENTE. 8. REALIZAR EL ANÁLISIS CURRICULAR DE LOS PRODUCTOS DE INVESTIGACIÓN Y EXTENSIÓN OBTENIDOS DE LA BASE DE DATOS DEL SISTEMA DE INFORMACIÓN DOCENTE. 9. APOYAR EL PROCESO DE ELABORACIÓN DE INFORMES, RELATORÍAS DE LAS REUNIONES ASOCIADAS CON LA EXTENSIÓN DE LA FACULTAD Y PROCESAMIENTO DE INFORMACIÓN. 10. LAS DEMÁS ACTIVIDADES QUE SE DERIVEN DE LA EJECUCIÓN DE LA ORDEN QUE TENGAN RELACIÓN DIRECTA CON EL OBJETO CONTRACTUAL.</t>
  </si>
  <si>
    <t>OPSP-FCB-003</t>
  </si>
  <si>
    <t>LA PRESENTE ORDEN TIENE POR OBJETO LA PRESTACIÓN DE SERVICIOS PROFESIONALES 1. APOYAR DESDE LA FACULTAD DE CIENCIAS BÁSICAS LA PLANIFICACIÓN DE LAS ACTIVIDADES DE CAMPO RELACIONADAS CON EL COMPONENTE DE ORNITOLOGÍA DEL PROYECTO DIVERSIDAD DE INSECTOS Y VERTEBRADOS, BIOSONIDOS Y ETNOBIOLOGÍA EN LAS VERTIENTES NORTE Y OCCIDENTAL DE LA SIERRA NEVADA DE SANTA MARTA (CÓDIGO: VIN2021212). 2. APOYAR LAS LABORES DE CAMPO RELACIONADAS CON EL COMPONENTE DE ORNITOLOGÍA DEL PROYECTO DIVERSIDAD DE INSECTOS Y VERTEBRADOS, BIOSONIDOS Y ETNOBIOLOGÍA EN LAS VERTIENTES NORTE Y OCCIDENTAL DE LA SIERRA NEVADA DE SANTA MARTA. 3. REALIZAR UN MONITOREO ORNITOLÓGICO PARA EVALUAR LOS EFECTOS EN LAS COMUNIDADES DE AVES ASOCIADAS AL CAMPUS Y EL BOSQUE SECO. 4. APOYAR TAREAS DE CARÁCTER ADMINISTRATIVO, HACER SEGUIMIENTO A SOLICITUDES Y PROCESOS PARA EL INGRESO AL CAMPUS DE LOS ESTUDIANTES Y DOCENTES QUE TENDRÁN ACCESO AL BOSQUE SECO. 5. APOYAR CON EL DILIGENCIAMIENTO DE LA DECLARATORIA DEL BOSQUE SECO COMO OTRAS MEDIDAS EFECTIVAS DE CONSERVACIÓN (OMEC). 6. ELABORAR BASE DE DATOS DE LOS PRODUCTOS HISTÓRICOS Y ACTUALES DEL BOSQUE SECO (TESIS, PRÁCTICAS, ARTÍCULOS CIENTÍFICOS, ENTRE OTROS. 7. ORGANIZAR INFORMACIÓN DEL BOSQUE SECO CON FINES DE PUBLICACIÓN EN LAS REDES SOCIALES DE LA UNIVERSIDAD Y DE LA FACULTAD DE CIENCIAS BÁSICAS. 8. CUMPLIR Y SUPERVISAR EL CUMPLIMIENTO DE LAS NORMAS DE INGRESO DURANTE LAS VISITAS AL BOSQUE. LAS DEMÁS ACTIVIDADES QUE SE DERIVEN DE LA EJECUCIÓN DE LA ORDEN Y QUE TENGAN RELACIÓN DIRECTA CON EL OBJETO DEL CONTRATO.</t>
  </si>
  <si>
    <t>2022/0/7/07</t>
  </si>
  <si>
    <t>OPSP-FCB-004</t>
  </si>
  <si>
    <t>CYNTHIA MILENA YEPEZ CAMPO</t>
  </si>
  <si>
    <t>LA PRESENTE ORDEN TIENE POR OBJETO: 1)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Y FORMACIÓN CONTINUA. 4) APOYAR EN EL  SEGUIMIENTO AL PROCESO DE MATRÍCULA DE LOS ESTUDIANTES DE LOS PROGRAMAS. 5) APOYAR EN  LOS ASUNTOS RELACIONADOS CON LA LOGÍSTICA  PARA EL PROCESO DE GRADUACIÓN DE LOS ESTUDIANTES PENDIENTES DE GRADO PARA LO CUAL EL CONTRATISTA DEBERÁ ADELANTAR LAS SIGUIENTES ACTIVIDADES.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ACOMPAÑAR EN LA VISRTUALIDAD Y VELAR POR EL CUMPLIMIENTO DE LOS HORARIOS DE CLASES CONTEMPLADOS EN LA PROGRAMACIÓN SEMANAL;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</si>
  <si>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OPSP-FCB-005</t>
  </si>
  <si>
    <t>: LA PRESENTE ORDEN TIENE POR OBJETO: 1)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APOYAR EN LA COORDINACIÓN Y LA ORGANIZACIÓN LOGÍSTICA LAS ACTIVIDADES RELACIONADAS CON EL FUNCIONAMIENTO DE LOS PROGRAMAS DE FORMACIÓN CONTINUA Y DIPLOMADOS ADSCRITOS A LA FACULTAD DE CIENCIAS BÁSICAS 3)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4) APOYAR EN LA REALIZACIÓN DEL CONTROL, SEGUIMIENTO Y EVALUACIÓN DE LAS ACTIVIDADES ACADÉMICAS DE LOS PROGRAMAS DE POSGRADOS Y DE LOS DIPLOMADOS. 5) APOYAR EN LA REALIZACIÓN DE LA DIVULGACIÓN Y PUBLICIDAD DE LOS PROGRAMAS DE POSTGRADOS Y DE LOS DIPLOMADOS. 6) ASESORAR Y HACER SEGUIMIENTO AL PROCESO DE MATRÍCULA DE LOS ESTUDIANTES DE LOS PROGRAMAS DE POSGRADOS Y DIPLOMADOS. 7) APOYAR SOLICITUD, RECEPCIÓN Y ENTREGA EN LAS FECHAS ESTABLECIDAS, LA INFORMACIÓN Y DOCUMENTACIÓN PRECONTRACTUAL, Y POS CONTRACTUAL DURANTE LA EJECUCIÓN DE LAS ACTIVIDADES DEL DOCENTE PARA EL PROCESO DE CONTRATACIÓN Y AUTORIZACIÓN DE PAGO. 8) ACOMPAÑAR EN EL SEGUIMIENTO Y PRESENTAR LOS INFORMES REQUERIDOS ACERCA DE LA SITUACIÓN ACADÉMICA Y FINANCIERA DE LOS ESTUDIANTES DE LOS PROGRAMAS DE POSGRADOS Y DE LOS DIPLOMADOS. 9) MANTENER ACTUALIZADA UNA BASE DE DATOS HISTÓRICA CON INFORMACIÓN ACADÉMICA Y FINANCIERA DE LOS PROGRAMAS DE POSGRADOS Y DE LOS DIPLOMADOS. 10) PARTICIPAR, APOYAR, CONTRIBUIR EN LA ELABORACIÓN DEL PROCESO DE AUTOEVALUACIÓN Y REGISTRO CALIFICADO. 11) DAR A CONOCER A LOS ESTUDIANTES MEDIANTE UNA INDUCCIÓN AL PROGRAMA: PROGRAMACIONES, MICRODISEÑO Y MATERIAL PEDAGÓGICO DE LAS ASIGNATURAS QUE VAN A CURSAR. 11) APOYAR A LOS DOCENTES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Y DE LOS DIPLOMADOS. 17) APOYAR EN LA IMPLEMENTACIÓN DEL PLAN DE NORMALIZACIÓN ACADÉMICA DE LOS ESTUDIANTES. 18) APOYAR EN LA RECEPCIÓN DE LA ENTREGA DE NOTAS DE LOS DOCENTES DE LOS PROGRAMAS, SE HAGA EN LOS TIEMPOS ESTABLECIDOS.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19) LAS DEMÁS ACTIVIDADES QUE SE DERIVEN DE LA EJECUCIÓN DE LA ORDEN Y QUE TENGAN RELACIÓN DIRECTA CON EL OBJETO CONTRACTUAL</t>
  </si>
  <si>
    <t>OPSP-FCB-006</t>
  </si>
  <si>
    <t>JAIR ALBERTO MEDINA RODRIGUEZ</t>
  </si>
  <si>
    <t>LA PRESENTE ORDEN TIENE POR OBJETO 1. REALIZAR CUALIFICACIÓN A LOS ESTUDIANTES DEL PROGRAMA DE BIOLOGÍA DE LA UNIMAGDALENA EN EL SEMINARIO TALLER SOBRE PENSAMIENTO CIENTÍFICO Y ESTRUCTURA DEL ÍTEM COMO EJE ARTICULADOR EN EL PROCESO DE APRENDIZAJE ORIENTADO HACIA EL MEJORAMIENTO DEL DESEMPEÑO DE LAS COMPETENCIAS ESPECÍFICAS DE LAS PRUEBAS SABER-PRO. 2. CUMPLIR CON EL CRONOGRAMA ESTABLECIDO POR EL DOCENTE QUIEN DESARROLLARÁ LAS SIGUIENTES ACTIVIDADES: A) ESTRUCTURAR PREGUNTAS QUE SE TRABAJARAN EN LAS COMPETENCIAS EVALUADAS POR EL ICFES, A TRAVÉS DE UNOS TALLERES Y ANÁLISIS DE PREGUNTAS TIPOS ICFES, QUE HAN SIDO EVALUADOS EN AÑOS ANTERIORES Y QUE ESTÁN DISPONIBLES EN LAS PÁGINAS DE ESTE INSTITUTO. B) DESARROLLAR TALLERES PARA ADQUIRIR HABILIDADES QUE PERMITAN EVALUAR EL MÓDULO DE PENSAMIENTO CIENTÍFICO. C) REALIZAR SIMULACROS DE TIPOS DE PREGUNTAS SABER-PRO ESTABLECIDO POR LA FACULTAD. D) UTILIZAR LA PLATAFORMA GOOGLE FORM PARA REALIZAR TALLERES DE MANERA VIRTUAL 3. LAS DEMÁS ACTIVIDADES QUE SE DERIVEN DE LA EJECUCIÓN DE LA ORDEN Y QUE TENGAN RELACIÓN DIRECTA CON EL OBJETO CONTRACTUAL</t>
  </si>
  <si>
    <t>BLADIMIR ZUÑIGA CESPEDES</t>
  </si>
  <si>
    <t>OPSP-FCB-007</t>
  </si>
  <si>
    <t>OAG-FEE-0001</t>
  </si>
  <si>
    <t>LEONARDO FABIO MONSALVO MARQUEZ</t>
  </si>
  <si>
    <t xml:space="preserve">APOYAR  EN  LA  CREACIÓN  DE  LAS  ESTRATEGIAS  PARA  LAS PLATAFORMAS  DIGITALES  (FACEBOOK  E INSTAGRAM) PARA  LA  DIFUSIÓN  DE  LA  OFERTA  DE  DIPLOMADOS,  VENTA  DE  SERVICIOS, POSGRADOS  Y  DEMÁS  ACTIVIDADES  ACADÉMICAS  Y  ADMINISTRATIVAS  DE  LA  FACULTAD  DE  CIENCIAS  EMPRESARIALES  Y ECONÓMICAS. 2.APOYAR EN LA GENERACIÓN DE CONTENIDOS VISUALES Y AUDIOVISUALES PARA LAS PLATAFORMAS DIGITALES, FACEBOOK  E  INSTAGRAM  QUE  TENGAN  RELACIÓN  CON  LA  OFERTA  DE  LA  VENTA  DE  SERVICIOS  DE  LA  FACULTAD  DE  CIENCIAS EMPRESARIALES  Y  ECONÓMICAS </t>
  </si>
  <si>
    <t>GILBERTO MONTOYA  BERBEN</t>
  </si>
  <si>
    <t>OAG-FEE-0002</t>
  </si>
  <si>
    <t>ALISTAR Y CONTROLAR LA  MATERIA  PRIMA PARA  CADA  CLASE,  LLEVAR INVENTARIO DE LA MISMA. 2.REPORTAR LOS INCIDENTES QUE PUEDAN SURGIR CON LOS PROVEEDORES DE LA MATERIA PRIMA. 3.SUPERVISAR  ASEO  PERIÓDICO  DE  NEVERAS  Y  ALMACENES.4.LLEVAREL  CONTROL  DE  TEMPERATURAS  DE  REFRIGERADORES, ALMACENES Y CONGELADORES</t>
  </si>
  <si>
    <t>HUMBERTO CALABRIA ARRIETA</t>
  </si>
  <si>
    <t>OAG-FEE-0003</t>
  </si>
  <si>
    <t>DIANA MARCELA GRANADOS MARIN</t>
  </si>
  <si>
    <t>APOYAR EN PROCESOS ADMINISTRATIVOS PARA TRAMITAR SOLICITUDES DE  CONSEJO  DE  FACULTAD.  2.  APOYAR EN  LA REVISIÓN  DE  LAS  PLATAFORMAS  GEDOCO,  GAIRACA  Y  SERIES.  3. LLEVAR  EL ARCHIVO  DE COMUNICACIONES FÍSICAS  Y  DIGITALES A PARTIR  DEL 2022. 4. DAR RESPUESTA A SOLICITUDES DE  ESTUDIANTES.    5.  APOYAREN  LA  ASIGNACIÓN  DE  EXTRACUPOS  EN  ELPROCESO  DE  MATRÍCULA  ACADÉMICA.  6. APOYO  EN  LA REVISIÓN  Y ORGANIZACIÓN  DE  PTD  DE  LA  FACULTAD.</t>
  </si>
  <si>
    <t>ANDREA  CAROLINA  MONTERO</t>
  </si>
  <si>
    <t>OPSP-FEE-0001</t>
  </si>
  <si>
    <t>YELEINIS DANESSA RODRIGUEZ MEJÍA</t>
  </si>
  <si>
    <t xml:space="preserve">APOYAR  EN  LA  ORGANIZACIÓN  Y  LOGÍSTICA  DE  LAS  ACTIVIDADES ADMINISTRATIVAS RELACIONADAS CON ELFUNCIONAMIENTO DE LAS COHORTES ACTIVAS DEL PROGRAMA DE ESPECIALIZACIÓN EN GESTIÓN  ESTRATÉGICA  DE  TALENTO  HUMANO.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</si>
  <si>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LUZ DARY RODRIGUEZ</t>
  </si>
  <si>
    <t>OPSP-FEE-0002</t>
  </si>
  <si>
    <t xml:space="preserve">APOYAR  EN  LA  ORGANIZACIÓN  Y  LOGÍSTICA  DE  LAS  ACTIVIDADES ADMINISTRATIVAS RELACIONADAS CON EL FUNCIONAMIENTO DE LAS COHORTES ACTIVAS DEL PROGRAMA DE ESPECIALIZACIÓN EN FINANZAS.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</si>
  <si>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ROSMERY HERRERA</t>
  </si>
  <si>
    <t>OPSP-FEE-0003</t>
  </si>
  <si>
    <t>DIANA PATRICIA MALDONADO CARDENAS</t>
  </si>
  <si>
    <t xml:space="preserve">REALIZAR  PROYECCIONES  FINANCIERAS  DEL  PRESUPUESTO  DE EJECUCIÓNDE  LOS  DIPLOMADOS  OFERTADOS  POR  LA  FACULTAD  DE  CIENCIAS  EMPRESARIALES  Y  ECONOMICAS  DURANTE  EL PERIODO 2022-1.  2. PRESENTAR A LA DECANATURA LA PROGRAMACIÓN DE LAS ACTIVIDADES ACADÉMICAS Y EL PERFIL DE LOS DOCENTES POSTULADOS POR LAS DIRECCIONES DE PROGRAMA PARA EL DESARROLLO DE ESTOS DIPLOMADOS. 3.ACOMPAÑAR A LAS DIRECCIONES DE PROGRAMA EN LOS PROCESO CONTRACTUALES Y POS-CONTRACTUALESDE LOS DOCENTES PARTICIPANTES EN LOS DIPLOMADOS, PARALOS TRAMITES DE VINCULACIÓNY PAGOS </t>
  </si>
  <si>
    <t>OPSP-FEE-0004</t>
  </si>
  <si>
    <t>LIGIA ROSA YANET CAMARGO</t>
  </si>
  <si>
    <t xml:space="preserve">APOYAR  EN  LA  ORGANIZACIÓN  Y  LOGÍSTICA  DE  LAS  ACTIVIDADES ADMINISTRATIVAS  RELACIONADAS  CON  EL  FUNCIONAMIENTO  DE  LAS  COHORTES  ACTIVAS  DEL  PROGRAMA  DE MAESTRÍA  EN DESARROLLO TERRITORIAL SOSTENIBLE Y ESPECIALIZACIÓN EN GESTIÓN PARA EL DESARROLLO TERRITORIAL2. SOLICITAR, RECIBIR Y ENTREGAR EN LAS FECHAS ESTABLECIDAS, LA INFORMACIÓN Y DOCUMENTACIÓN PRECONTRACTUAL,Y POS CONTRACTUAL DURANTE LA EJECUCIÓN DE LAS ACTIVIDADES DEL DOCENTE PARA EL PROCESO DE VINCULACIÓN Y AUTORIZACIÓN DE PAGO (RESOLUCIÓN, ACTA DE VINCULACIÓN, Y LIQUIDACIÓN DE HONORARIOS) </t>
  </si>
  <si>
    <t>JAIRO DE LEÓN</t>
  </si>
  <si>
    <t>OPSP-FEE-0005</t>
  </si>
  <si>
    <t>ANGIE GREYCI RAMIREZ MENDOZA</t>
  </si>
  <si>
    <t xml:space="preserve">APOYAR  EN  LA  ORGANIZACIÓN  Y  LOGÍSTICA  DE  LAS  ACTIVIDADES ADMINISTRATIVAS  RELACIONADAS  CON  EL  FUNCIONAMIENTO  DE  LAS  COHORTES  ACTIVAS  DEL  PROGRAMA ESPECIALIZACIÓN  EN FORMULACIÓN Y  GESTIÓN  INTEGRAL  DE  PROYECTOS.2.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</si>
  <si>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ALEXANDER MALDONADO  ATENCIO</t>
  </si>
  <si>
    <t>OPSP-FEE-0006</t>
  </si>
  <si>
    <t>ANUAR NICOLAS HERNANDEZ ANAYA</t>
  </si>
  <si>
    <t xml:space="preserve">.APOYAR  EN  EL  PROCESO  DE  ADMISIÓN  AL  PROGRAMA  DELA MAESTRÍA EN DESARROLLO TERRITORIAL SOSTENIBLE, CON LA COLABORACIÓN DEL GRUPO DE ADMISIONES, REGISTROS Y CONTROL ACADÉMICO. 2.  PRESENTAR  DENTRO DE LAS FECHAS  ESTABLECIDAS LA PROGRAMACIÓN  DE ACTIVIDADES  ACADÉMICAS, JUNTO CONEL RESPECTIVO PRESUPUESTO DE INGRESOS Y GASTOS, CON EL VISTO BUENO DEL DECANO/A DE LA FACULTAD DE CIENCIAS EMPRESARIALES  Y  ECONÓMICAS  </t>
  </si>
  <si>
    <t>OPSP-FEE-0007</t>
  </si>
  <si>
    <t>SANDRA MILENA CHAPARRO HOREJARENA</t>
  </si>
  <si>
    <t>APOYAR EN LA ORGANIZACIÓN ADMINISTRATIVA Y FINANCIERAMENTE  DELAS  ESPECIALIZACIONES  EN  FINANZAS,  GERENCIA  DEL  TALENTO  HUMANO,  ALTA  GERENCIA,    DIRECCIÓN  Y  LIDERAZGO  DE ORGANIZACIONES EDUCATIVAS (DILOE),  FORMULACIÓN Y GESTIÓN DE PROYECTOS, GERENCIA DE MERCADEO Y MAESTRÍAS EN  ADMINISTRACIÓN,  MAESTRÍA  EN  DESARROLLO  TERRITORIAL  SOSTENIBLE.2)    APOYAR  EN  LA  SOLICITUD  DE DOCUMENTOS FINANCIEROS REFERENTES A LA CONTRATACIÓN DE DOCENTES Y PERSONAL REQUERIDO PARA EL FUNCIONAMIENTO DE LA OFERTA DE POSGRADOS  DE  LA  FACULTAD  DE  CIENCIAS  EMPRESARIALES  Y  ECONÓMICAS</t>
  </si>
  <si>
    <t>OPSP-FEE-0008</t>
  </si>
  <si>
    <t xml:space="preserve">APOYAR  EN  EL  PROCESO  DE  ADMISIÓN  AL  PROGRAMA  DE ESPECIALIZACIÓN  EN  DIRECCIÓN  Y  LIDERAZGO  EN  ORGANIZACIONES  EDUCATIVAS,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t>
  </si>
  <si>
    <t>ALEXANDER  MALDONADO  ATENCIO</t>
  </si>
  <si>
    <t>OPSP-FEE-0009</t>
  </si>
  <si>
    <t>APOYAR EN LA FORMULACIÓN DEL PROYECTO Y ESTRATEGIA DE RELACIONAMIENTO DEL  LABORATORIO  EMPRESARIAL  DE  LA  FACULTAD  DE  CIENCIAS  EMPRESARIALES  Y  ECONÓMICAS  CON  LOS PROGRAMAS  DE  PREGRADO,  POSGRADO  Y  SECTOR  EMPRESARIAL.  2.  APOYAR  EN  LA  ORGANIZACIÓN  DE  LA  INFORMACIÓN  DEL LABORATORIO  EMPRESARIAL  DE  LA  FACULTAD  DE  CIENCIAS  EMPRESARIALES  Y  ECONÓMICAS  PARA  EL  MONTAJE  DE  SU PORTAFOLIO DE SERVICIOS QUE SUSTENTARÁ SU ESPACIO WEB</t>
  </si>
  <si>
    <t>OPSP-FEE-0010</t>
  </si>
  <si>
    <t>EDUARD FERNANDO MARTINEZ GONZALEZ</t>
  </si>
  <si>
    <t>REALIZAR  PROCESO  DE  CAPACITACIÓN  EN MÉTODOS ESTADÍSTICOS  Y MANEJO DE SOFTWARE A INVESTIGADORES Y SEMILLERISTAS DE LA FACULTAD DE CIENCIAS EMPRESARIALES Y ECONÓMICAS. 2. ESTABLECER PROCESOS PRÁCTICOS DE FORMACIÓN CON LA UTILIZACIÓN DE BASES DE DATOS DEL CENTRO DE DATOSDEL  DANE. 3.  DESARROLLAR  MODELOS  DE  REGRESIÓN  CON  DATOS  ORGANIZADOS  POR  LOS INVESTIGADORES  Y SEMILLERISTAS PARTICIPANTES EN LOS PROCESOS DE FORMACIÓN.</t>
  </si>
  <si>
    <t>JAIRO DE LEÓN ACOSTA</t>
  </si>
  <si>
    <t>OPSP-FEE-0011</t>
  </si>
  <si>
    <t>ESPERANZA MOSQUERA MATURANA</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</si>
  <si>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</si>
  <si>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OPSP-FEE-0012</t>
  </si>
  <si>
    <t>ROBERTO ELIAS IGLESIAS CHEDRAUI</t>
  </si>
  <si>
    <t>ORGANIZACIÓN DE PROPUESTA DE IMPLEMENTACIÓN DE LABORATORIO DE FINANZAS DE LA FACULTAD DE CIENCIAS EMPRESARIALES Y ECONÓMICAS PARA ESTUDIANTES, GRADUADOS Y EMPRESARIOS. 2. CAPACITACIÓN PARA DOCENTES EN MANEJO DE SOFTWARES FINANCIEROS ESTABLECIDOS EN SALA DEL LABORATORIO FINANCIERO DE LA FACULTAD DE CIENCIAS EMPRESARIALES Y ECONÓMICAS. 3. DESARROLLO PROCESO DE FORMACIÓN VIRTUAL EN FINANZAS BÁSICAS PARA GRADUADOS Y EMPRESARIOS DEFINIDOS POR LA FACULTAD</t>
  </si>
  <si>
    <t>JAVIER POLO DEL TORO</t>
  </si>
  <si>
    <t>OPS-FEE-0001</t>
  </si>
  <si>
    <t>819001433-1</t>
  </si>
  <si>
    <t xml:space="preserve">ASOCIACION COLOMBIANA DE LA INDUSTRIA GASTRONOMICA CAPITULO MAGDALENA. </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</si>
  <si>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70ESTUDIANTES DEL PROGRAMA DE TECNOLOGÍA EN GESTIÓN   HOTELERA   Y   TURÍSTICA -POR   CICLOS   PROPEDÉUTICOS   DE   FACULTAD   DE   CIENCIAS   EMPRESARIALES   Y ECONÓMICAS, EN PRO DE FORTALECER EL PROCESO DE ENSEÑANZA-APRENDIZAJE DE LOS CONTENIDOS PROGRAMÁTICOS DE LA ASIGNATURA</t>
  </si>
  <si>
    <t>OSM-FEE-0001</t>
  </si>
  <si>
    <t>819006702-0</t>
  </si>
  <si>
    <t>EL  SUMINISTRO DE REFRIGERIOS  Y  SERVICIO  DE  MESEROS REQUERIDOS PARA BIENVENIDAS A ESTUDIANTES DE LAS COHORTES APERTURADAS DE LOS POSGRADOS OFERTADOS POR LA FACULTAD  DE  CIENCIAS  EMPRESARIALES  Y  ECONÓMICAS</t>
  </si>
  <si>
    <t>ANDREA  CAROLINA  MONTERO RODRIGUEZ</t>
  </si>
  <si>
    <t>OSM-FEE-0002</t>
  </si>
  <si>
    <t>SUMINISTRO  DE  REFRIGERIOS,  ALMUERZOS,  MESEROS,  MESAS VESTIDAS,  SILLAS,  ESTACIÓN  DE  CAFÉ  Y  AGUA,  REQUERIDOS  PARA  ACTIVIDADES  ACADÉMICAS,  ADMINISTRATIVAS, CULTURALES Y DEPORTIVAS PROGRAMADAS POR LA FACULTAD DE CIENCIAS EMPRESARIALES Y ECONÓMICAS, CON EL FIN DE  BRINDAR  APOYO  EN  LOS  PROCESOS  DE  AUTOEVALUACIÓN,  Y  ACREDITACIÓN  DE  LOS  PROGRAMAS  ADSCRITOS  A  LA FACULTAD;  Y  EL  FORTALECIMIENTO  DE  LAS  COMPETENCIAS  LABORALES  Y  DE  GESTIÓN  DE  LA  PLANTA  DE  PERSONAL ADMINISTRATIVO.</t>
  </si>
  <si>
    <t>OPSP-FEE-0013</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</si>
  <si>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t>
  </si>
  <si>
    <t>OPSP-FEE-0014</t>
  </si>
  <si>
    <t>REALIZAR PROYECCIONES  FINANCIERAS  DEL  PRESUPUESTO  DE EJECUCIÓNDE LOS DIPLOMADOS OFERTADOS POR LA FACULTAD DE CIENCIAS EMPRESARIALES Y ECONOMICAS DURANTE EL PERIODO 2022-2.  2. PRESENTAR A LA DECANATURA LA PROGRAMACIÓN DE LAS ACTIVIDADES ACADÉMICAS Y EL PERFIL DE LOS  DOCENTES  POSTULADOS  POR  LAS  DIRECCIONES  DE  PROGRAMA  PARA  EL  DESARROLLO  DE  ESTOS  DIPLOMADOS.</t>
  </si>
  <si>
    <t>OPSP-FEE-0015</t>
  </si>
  <si>
    <t xml:space="preserve">REALIZAR  EL CARGUE  DE LA DOCUMENTACIÓN REQUERIDA POR LOS ENTES DE CONTROL SECOP Y SIA OBSERVA 2.ELABORAR Y EVALUAR MENSUALMENTE INDICADORES ESTADÍSTICOS EN LOS QUE SE IDENTIFIQUEN LOS AVANCES DE LAS PLATAFORMAS DE CONTROL SECOP, SIGEP Y SIA OBSERVA. </t>
  </si>
  <si>
    <t>OPSP-FEE-0016</t>
  </si>
  <si>
    <t>ANDY JOSE GUERRA CORREDOR</t>
  </si>
  <si>
    <t>RECOLECCIÓN Y ORGANIZACIÓN DE LA INFORMACIÓN DE GESTIÓN DEL PROGRAMA  DE  NEGOCIOS  INTERNACIONALES  EN  LOS  ÚLTIMOS  5  AÑOS,  DILIGENCIANDO  LA  BATERÍA  DE  INDICADORES  DE INVESTIGACIÓN,  EXTENSIÓN,  DOCENTES,  ESTUDIANTES  Y  OTROS  DATOS  ESTADÍSTICOS  PARA  EL  PROCESO  DE  AUTOEVALUACIÓN.  2.APOYO EN LA CONSTRUCCIÓN DEL DOCUMENTO PARA LA ESPECIALIZACIÓN EN GERENCIA DE NEGOCIOS INTERNACIONALES</t>
  </si>
  <si>
    <t>OPSP-FEE-0017</t>
  </si>
  <si>
    <t>MADELEIN NATALIA CARREÑO CALDERON</t>
  </si>
  <si>
    <t xml:space="preserve">APOYAR  EN  LA  ORGANIZACIÓN  Y  LOGÍSTICA DE  LAS  ACTIVIDADES ADMINISTRATIVAS RELACIONADAS CON EL FUNCIONAMIENTO DE LAS COHORTES ACTIVAS DEL PROGRAMA DE ESPECIALIZACIÓN EN FORMULACIÓN  Y  GESTIÓN  INTEGRAL  DE  PROYECTOS. 2.SOLICITAR,  RECIBIR  Y  ENTREGAR  EN  LAS  FECHAS  ESTABLECIDAS,  LA INFORMACIÓN  Y  DOCUMENTACIÓN  PRECONTRACTUAL,  Y  POS  CONTRACTUAL  DURANTE  LA  EJECUCIÓN  DE  LAS  ACTIVIDADES  DEL DOCENTE PARA EL PROCESO DE VINCULACIÓN Y AUTORIZACIÓN DE PAGO </t>
  </si>
  <si>
    <t>OPSP-FEE-0018</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</si>
  <si>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POSCONTRACTUAL  DURANTE  LA  EJECUCIÓN  DE  LAS  ACTIVIDADES  DEL DOCENTE PARA EL PROCESO DE VINCULACIÓN Y AUTORIZACIÓN DE PAGO </t>
  </si>
  <si>
    <t>OPSP-FEE-0019</t>
  </si>
  <si>
    <t>YELEINIS DANESSA RODRIGUEZ MEJIA</t>
  </si>
  <si>
    <t xml:space="preserve">APOYAR  EN  LA  ORGANIZACIÓN  Y  LOGÍSTICA  DE  LAS  ACTIVIDADES ADMINISTRATIVAS RELACIONADAS CON EL FUNCIONAMIENTO DE LAS COHORTES ACTIVAS DEL PROGRAMA DE LA ESPECIALIZACIÓNEN FINANZAS Y ESPECIALIZACIÓNEN GESTIÓN ESTRATÉGICA DEL TALENTO HUMANO. 2.SOLICITAR, RECIBIR Y ENTREGAR EN LAS FECHAS ESTABLECIDAS, LA INFORMACIÓN Y DOCUMENTACIÓN PRECONTRACTUAL, Y POS CONTRACTUAL DURANTE LA EJECUCIÓN DE LAS ACTIVIDADES DEL DOCENTE PARA EL PROCESO DE VINCULACIÓN Y AUTORIZACIÓN DE PAGO </t>
  </si>
  <si>
    <t>OAG-FEE-0004</t>
  </si>
  <si>
    <t>LIYIMIT MARBET PALMA SOCARRAS</t>
  </si>
  <si>
    <t>APOYAR EN LAS ACTIVIDADES ADMINISTRATIVAS ESTRATÉGICAS QUE ADELANTAN  LOS  PROGRAMAS  DE  TECNOLOGÍA  EN  GESTIÓN  HOTELERA  Y  TURÍSTICA  Y  ADMINISTRACIÓN  DE  EMPRESAS TURÍSTICAS Y HOTELERAS –POR CICLOS PROPEDÉUTICOS, TALES COMO: CONSTRUCCIÓN DEL DOCUMENTO DE REFORMA DEL PLAN DE ESTUDIO, CREACIÓN DE NUEVO PROGRAMA DE PREGRADO PROFESIONAL EN GASTRONOMÍA</t>
  </si>
  <si>
    <t>OAG-FEE-0005</t>
  </si>
  <si>
    <t>ANA ELIETH TARAZONA DE LA ROSA</t>
  </si>
  <si>
    <t>APOYAR EN LAS ACTIVIDADES ADMINISTRATIVAS ESTRATÉGICAS QUE ADELANTA  EL PROGRAMA DE ECONOMÍA: TALES COMO: CONSTRUCCIÓN  DEL DOCUMENTO DE REFORMA DEL PLAN DE ESTUDIO, CREACIÓN  DE  NUEVO  PROGRAMA  DE  PREGRADO,  CREACIÓN  DEL  OBSERVATORIO  URBANO  REGIONAL  EN  CONVENIO  CON CAMACOL  Y  OTRAS  ENTIDADES</t>
  </si>
  <si>
    <t>JAIRO DE LEON ACOSTA</t>
  </si>
  <si>
    <t>OAG-FEE-0006</t>
  </si>
  <si>
    <t>ALISTAR  Y  CONTROLAR  LA  MATERIA  PRIMA  PARA  CADA  CLASE,  LLEVAR INVENTARIO DE LA MISMA. 2.REPORTAR LOS INCIDENTES QUE PUEDAN SURGIR CON LOS PROVEEDORES DE LA MATERIA PRIMA. 3.SUPERVISAR  ASEO  PERIÓDICO  DE  NEVERAS  Y  ALMACENES. 4.LLEVAREL  CONTROL  DE  TEMPERATURAS  DE  REFRIGERADORES, ALMACENES Y CONGELADORES</t>
  </si>
  <si>
    <t>OPSP-FEE-0020</t>
  </si>
  <si>
    <t>ANUAR NICOLAS HERNADEZ ANAYA</t>
  </si>
  <si>
    <t>APOYAR EN EL PROCESO DE ADMISIÓN A LOS PROGRAMAS DE ESPECIALIZACIÓN EN GESTIÓN PARA EL DESARROLLO TERRITORIAL Y MAESTRÍA EN DESARROLLO TERRITORIAL SOSTENIBLE. 2. REALIZAR LA PROGRAMACIÓN DE ACTIVIDADES ACADÉMICAS. 3. APOYAR EN LA PROYECCIÓN Y ELABORACIÓN DEL PRESUPUESTO DE INGRESOS Y GASTOS</t>
  </si>
  <si>
    <t>OPSP-FEE-0021</t>
  </si>
  <si>
    <t xml:space="preserve">APOYAR EN LA ORGANIZACIÓN Y LOGÍSTICA DE LAS ACTIVIDADES ADMINISTRATIVAS RELACIONADAS CON EL FUNCIONAMIENTO DE LAS COHORTES ACTIVAS DEL PROGRAMA DE ESPECIALIZACIÓN EN GESTIÓN PARA EL DESARROLLO TERRITORIAL Y MAESTRÍA EN DESARROLLO TERRITORIAL SOSTENIBLE. 2. SOLICITAR, RECIBIR Y ENTREGAR EN LAS FECHAS ESTABLECIDAS, LA INFORMACIÓN Y DOCUMENTACIÓN PRECONTRACTUAL, Y POS CONTRACTUAL DURANTE LA EJECUCIÓN DE LAS ACTIVIDADES DEL DOCENTE PARA EL PROCESO DE VINCULACIÓN Y AUTORIZACIÓN DE PAGO. </t>
  </si>
  <si>
    <t>OPSP-FEE-0022</t>
  </si>
  <si>
    <t>APOYAR EN LA ORGANIZACIÓN ADMINISTRATIVA Y FINANCIERA  DE LAS ESPECIALIZACIONES EN FINANZAS, GERENCIA DEL TALENTO HUMANO, ALTA GERENCIA,  DIRECCIÓN Y LIDERAZGO DE ORGANIZACIONES EDUCATIVAS (DILOE),  FORMULACIÓN Y GESTIÓN DE PROYECTOS, GERENCIA DE MERCADEO Y MAESTRÍAS EN ADMINISTRACIÓN, MAESTRÍA EN DESARROLLO TERRITORIAL SOSTENIBLE.</t>
  </si>
  <si>
    <t>OPSP-FEE-0023</t>
  </si>
  <si>
    <t xml:space="preserve">APOYAR EN EL PROCESO DE ADMISIÓN AL PROGRAMA DE ESPECIALIZACIÓN EN DIRECCIÓN Y LIDERAZGO EN ORGANIZACIONES EDUCATIVAS,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t>
  </si>
  <si>
    <t>OAG-FEE-007</t>
  </si>
  <si>
    <t xml:space="preserve">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t>
  </si>
  <si>
    <t>OAG-FEE-008</t>
  </si>
  <si>
    <t xml:space="preserve">DESARROLLAR ACTIVIDADES DE INTERPRETACIÓN DEL LENGUAJE DE SEÑAS COLOMBIANA Y CASTELLANA A ESTUDIANTES CON DISCAPACIDAD AUDITIVA DE LA MAESTRÍA EN ADMINISTRACIÓN COHORTE QUINTA. </t>
  </si>
  <si>
    <t>OAG-FEE-009</t>
  </si>
  <si>
    <t xml:space="preserve">ALVARO ENRIQUE PEREZ </t>
  </si>
  <si>
    <t>DESARROLLAR  ACTIVIDADES  DE  INTERPRETACIÓN  DEL  LENGUAJE  DE SEÑAS  COLOMBIANA  Y  CASTELLANA  A  ESTUDIANTES  CON  DISCAPACIDAD  AUDITIVA  DE  LA  MAESTRÍA  EN  ADMINISTRACIÓN COHORTE  QUINTA.</t>
  </si>
  <si>
    <t>OPS-FEE-0002</t>
  </si>
  <si>
    <t>ASOCIACION COLOMBIANA DE LA INDUSTRIA GASTRONOMICA CAPITULO MAGDALENA.</t>
  </si>
  <si>
    <t>SERVICIO DE CAPACITACIÓN CERTIFICADA, LABORATORIOS,  VALORACIÓN MEDICA Y CARNETIZACIÓN EN BUENAS PRÁCTICAS DE MANUFACTURA, DE ACUERDO A LO ESTIPULADO POR EL  MINISTERIO DE SALUD, REQUERIDOS PARA LA REALIZACIÓN DEL COMPONENTE PRACTICO DE LA ASIGNATURA ALIMENTOS Y  BEBIDAS III: COCINA Y SERVICIO DE COMEDOR Y BAR, DIRIGIDO A 50 ESTUDIANTES DEL PROGRAMA DE TECNOLOGÍA EN  GESTIÓN HOTELERA Y TURÍSTICA POR CICLOS PROPEDÉUTICOS DE LA FACULTAD DE CIENCIAS EMPRESARIALES Y  ECONÓMICAS.</t>
  </si>
  <si>
    <t>TOTAL DE CONTRATO</t>
  </si>
  <si>
    <t>VALOR TOTAL</t>
  </si>
  <si>
    <t>OPSP-VAD-0434</t>
  </si>
  <si>
    <t>OPSP-VAD-0473</t>
  </si>
  <si>
    <t xml:space="preserve">FUNCIONAMIENTO </t>
  </si>
  <si>
    <t>OPS-DAD-0001</t>
  </si>
  <si>
    <t>SERVICIOS DE INGENIERIA GLOBAL S.A.S. - SINGGLOBAL</t>
  </si>
  <si>
    <t>SERVICIO DE MANTENIMIENTO PREVENTIVO Y CORRECTIVO PARA EQUIPOS DE AIRES ACONDICIONADOS (MULTIV) INVERTER DE ALTA EFICIENCIA, DE FRECUENCIA VARIABLE CON REFRIGERANTE (R410A), QUE ESTÁN INSTALADOS EN LOS EDIFICIOS SIERRA NEVADA, CIÉNAGA GRANDE, RIO MAGDALENA, SEDE VILLA COUNTRY, LABORATORIO DE BIOLOGÍA Y QUÍMICA DEL BLOQUE SEIS VI, BIENESTAR UNIVERSITARIO Y EDIFICIO DE INNOVACIÓN Y EMPRENDIMIENTO DE LA UNIVERSIDAD DEL MAGDALENA</t>
  </si>
  <si>
    <t>OPS-DAD-0002</t>
  </si>
  <si>
    <t>REFRIMAGUS LTDA.</t>
  </si>
  <si>
    <t>SERVICIO DE MANTENIMIENTO PREVENTIVO Y CORRECTIVO DE LOS AIRES ACONDICIONADOS Y SISTEMAS DE REFRIGERACIÓN DE LA UNIVERSIDAD DEL MAGDALENA Y SUS SEDES ALTERNAS</t>
  </si>
  <si>
    <t>OPS-DAD-0003</t>
  </si>
  <si>
    <t>FULLMEX SEGURIDAD Y SALUD OCUPACIONAL LTDA.</t>
  </si>
  <si>
    <t>OPS-DAD-0004</t>
  </si>
  <si>
    <t>TECNODEM LTDA</t>
  </si>
  <si>
    <t>OPS-DAD-0005</t>
  </si>
  <si>
    <t>GRUPO EMPRESARIAL ALQUIMONTAJES S.A.S</t>
  </si>
  <si>
    <t>SERVICIO DE ALQUILER DE ELEMENTOS LOGÍSTICOS PARA EVENTOS COMO SILLAS PLÁSTICAS, SILLAS VESTIDAS, MESAS PLÁSTICAS, MANTEL CORTO, MESÓN VESTIDO; CARPAS 4X4, TARIMAS, AMPLIFICACIONES PEQUEÑAS, AMPLIFICACIONES MEDIANAS, AMPLIFICACIONES GRANDES, SALAS LONG, BAÑOS PORTÁTILES Y DEMÁS ELEMENTOS QUE SE REQUIERAN PARA LA REALIZACIÓN DE EVENTOS ACADÉMICO ADMINISTRATIVOS DE LA UNIVERSIDAD.</t>
  </si>
  <si>
    <t>OPS-DAD-0006</t>
  </si>
  <si>
    <t>SERVICIO DE ALMACENAMIENTO, CUSTODIA Y CODIFICACIÓN DE LOS DOCUMENTOS DEL ARCHIVO CENTRAL DE LA UNIVERSIDAD DEL MAGDALENA</t>
  </si>
  <si>
    <t>OPS-DAD-0007</t>
  </si>
  <si>
    <t>SERVIENTREGA S.A</t>
  </si>
  <si>
    <t>SERVICIO DE SERVICIOS DE MENSAJERÍA EXPRESA NACIONAL E INTERNACIONAL, CORREO CERTIFICADO, CORREO ELECTRÓNICO CERTIFICADO, EMPAQUE Y EMBALAJE PARA EL ENVÍO DE DOCUMENTOS Y DEMÁS ELEMENTOS REQUERIDOS EN LA GESTIÓN ACADÉMICO - ADMINISTRATIVA DE LA UNIVERSIDAD</t>
  </si>
  <si>
    <t>OPS-DAD-0008</t>
  </si>
  <si>
    <t>AEROVIAS DEL CONTINENTE AMERICANO S.A  - AVIANCA S.A</t>
  </si>
  <si>
    <t>SERVICIO DE MENSAJERÍA EXPRESA NACIONAL E INTERNACIONAL, CORREO CERTIFICADO, CORREO ELECTRÓNICO CERTIFICADO, EMPAQUE Y EMBALAJE PARA EL ENVÍO DE DOCUMENTOS Y DEMÁS ELEMENTOS REQUERIDOS EN LA GESTIÓN ACADÉMICO - ADMINISTRATIVA DE LA UNIVERSIDAD</t>
  </si>
  <si>
    <t xml:space="preserve">SERVICIO DE DIVULGACIÓN DE LA OFERTA ACADÉMICA DE POSTGRADOS EN PUBLICIDAD ESTÁTICA A TRAVÉS DE VALLAS PUBLICITARIAS, UBICADAS EN LA AVENIDA DEL LIBERTADOR, SITIO ESTRATÉGICOS DE LA CIUDAD DE SANTA MARTA. </t>
  </si>
  <si>
    <t>OPS-DAD-0010</t>
  </si>
  <si>
    <t>FUMIABA</t>
  </si>
  <si>
    <t>SERVICIO DE FUMIGACIÓN Y CONTROL DE PLAGAS PARA LA UNIVERSIDAD DEL MAGDALENA, CAMPUS PRINCIPAL Y SUS SEDES ALTERNAS.</t>
  </si>
  <si>
    <t>OPS-DAD-0011</t>
  </si>
  <si>
    <t>HIGH QUALITY TECHNOLOGY S.A.S</t>
  </si>
  <si>
    <t>MANTENIMIENTO PREVENTIVO Y CORRECTIVO DEL SISTEMA DE INFORMACIÓN SERIES, CORRESPONDIENTE A LA PLATAFORMA DE COMUNICACIONES OFICIALES DE LA UNIVERSIDAD DEL MAGDALENA.</t>
  </si>
  <si>
    <t>OPS-DAD-0012</t>
  </si>
  <si>
    <t>METALMECANICA ELECTRICOS Y CIVILES S.A.</t>
  </si>
  <si>
    <t>SERVICIO PREVENTIVO Y CORRECTIVO EN CARPINTERÍA METÁLICA, VIDRIERÍA Y SOLDADURA PARA EL BUEN FUNCIONAMIENTO DE LOS MUEBLES Y ESTRUCTURAS EN METÁLICA Y VIDRIERÍA DE LAS DIFERENTES LOCACIONES DE LA UNIVERSIDAD DEL MAGDALENA Y SUS SEDES ALTERNAS</t>
  </si>
  <si>
    <t>OPS-DAD-0013</t>
  </si>
  <si>
    <t>MARTHA ROCIO CABALLERO ZAMBRANO MUDIAUTOS</t>
  </si>
  <si>
    <t xml:space="preserve">SERVICIO DE MANTENIMIENTO PREVENTIVO Y CORRECTIVO DE LOS VEHÍCULOS PERTENECIENTES AL PARQUE AUTOMOTOR DE LA UNIVERSIDAD DEL MAGDALENA </t>
  </si>
  <si>
    <t>OPS-DAD-0014</t>
  </si>
  <si>
    <t>OBJETO EL SERVICIO DE ALQUILER DE MODULOS METALICOS (CONTENEDORES) DE 6 MTS, CON EL FIN DE CUBRIR REQUERIMIENTOS DE ESPACIOS PARA OFICINAS ALTERNAS Y BODEGAS NECESARIAS PARA EL BUEN FUNCIONAMIENTO DE LAS UNIDADES ADMINISTRATIVAS</t>
  </si>
  <si>
    <t>OPS-DAD-0015</t>
  </si>
  <si>
    <t>ALBERTO DE JESUS MENDEZ LINERO</t>
  </si>
  <si>
    <t>SERVICIO DE LAVADO Y PLANCHADO DE LOS MANTELES Y BANDERAS DE LA UNIVERSIDAD QUE SE UTILIZAN EN EVENTOS INSTITUCIONALES</t>
  </si>
  <si>
    <t>OPSP-DAD-0016</t>
  </si>
  <si>
    <t>PRODUCCIONES TERRITORIO SAMARIO S.A.S.</t>
  </si>
  <si>
    <t>OBJETO HONORARIOS PROFESIONALES PARA PREPRODUCCIÓN, PRODUCCIÓN Y POST PRODUCCIÓN DEL PROGRAMA INSTITUCIONAL DE LA UNIVERSIDAD DEL MAGDALENA EL CAMPUS TV, PROGRAMA SEMANAL PARA TRANSMITIR CINCO (05) MESES DE 2021, POR EL CANAL REGIONAL TELECARIBE, EL CANAL UNIVERSITARIO ZOOM Y EL CANAL TERRITORIO DE TELEVISIÓN LOCAL- CANAL 78 POR TV NORTE TELEVISIÓN POR CABLE</t>
  </si>
  <si>
    <t>OPS-DAD-0017</t>
  </si>
  <si>
    <t>ALBERTO ELIAS GONZALEZ IGUARAN</t>
  </si>
  <si>
    <t>SERVICIO DE CERRAJERÍA PARA LA UNIVERSIDAD DEL MAGDALENA Y SUS SEDES ALTERNAS</t>
  </si>
  <si>
    <t>OPS-DAD-0018</t>
  </si>
  <si>
    <t>SERVICIOS POSTALES NACIONALES S.A.</t>
  </si>
  <si>
    <t>SERVICIO DE CORREO CERTIFICADO Y CORREO ELECTRÓNICO CERTIFICADO PARA EL ENVÍO DE DOCUMENTOS Y DEMÁS ELEMENTOS REQUERIDOS EN LA GESTIÓN ACADÉMICO - ADMINISTRATIVA DE LA UNIVERSIDAD</t>
  </si>
  <si>
    <t>OPS-DAD-0019</t>
  </si>
  <si>
    <t>JULIO ALBERTO CAMARGO PULIDO</t>
  </si>
  <si>
    <t xml:space="preserve">SERVICIO DE POLARIZADO PARA VENTANAS DE SALONES, OFICINAS, LABORATORIOS Y VEHÍCULOS INSTITUCIONALES PERTENECIENTES A LA UNIVERSIDAD DEL MAGDALENA. </t>
  </si>
  <si>
    <t>OPS-DAD-0020</t>
  </si>
  <si>
    <t>COLVANES S.A.S.</t>
  </si>
  <si>
    <t>SERVICIO DE MENSAJERÍA EXPRESA NACIONAL PARA EL ENVÍO DE DOCUMENTOS Y DEMÁS ELEMENTOS REQUERIDOS EN LA GESTIÓN ACADÉMICO - ADMINISTRATIVA DE LA UNIVERSIDAD</t>
  </si>
  <si>
    <t>OPS-DAD-0021</t>
  </si>
  <si>
    <t>DIANA LUZ ROMERO GARCIA</t>
  </si>
  <si>
    <t>SERVICIO DE DESINFECCIÓN PARA EL LABORATORIO DE BIOLOGÍA MOLECULAR, OFICINAS DEL LABORATORIO DE BIOLOGÍA MOLECULAR</t>
  </si>
  <si>
    <t>OPS-DAD-0022</t>
  </si>
  <si>
    <t>JAVIER DAVID PINTO DELGHANS</t>
  </si>
  <si>
    <t>SERVICIO DE LIMPIEZA Y DESINFECCIÓN DE LOS ESTANQUES DE ALMACENAMIENTO DE AGUA PERTENECIENTES A LA UNIVERSIDAD DEL MAGDALENA Y SUS SEDES ALTERNAS</t>
  </si>
  <si>
    <t>OPS-DAD-0023</t>
  </si>
  <si>
    <t>SERVICIO DE IMPRESIÓN LITOGRÁFICA Y ELABORACIÓN DE PUBLICACIONES OFICIALES Y DE INFORMACIÓN EN GENERAL PARA LA DIFUSIÓN DE LOS PROGRAMAS, ACTIVIDADES Y NUEVOS PROYECTOS INSTITUCIONALES QUE A PARTIR DEL NUEVO PERIODO ADMINISTRATIVO INICIARON EN LA UNIVERSIDAD DEL MAGDALENA</t>
  </si>
  <si>
    <t>OPS-DAD-0024</t>
  </si>
  <si>
    <t>SERVIENTREGA INTERNACIONAL S.A.</t>
  </si>
  <si>
    <t>SERVICIO DE MENSAJERÍA EXPRESA INTERNACIONAL PARA EL ENVÍO DE DOCUMENTOS, EMPAQUE, EMBALAJE Y DEMÁS ELEMENTOS REQUERIDOS EN LA GESTIÓN ACADÉMICO ADMINISTRATIVA DE LA UNIVERSIADAD</t>
  </si>
  <si>
    <t>OPS-DAD-0025</t>
  </si>
  <si>
    <t>AUTOCLAVES DEL CARIBE S.A.S.</t>
  </si>
  <si>
    <t>SERVICIO DE MANTENIMIENTO PREVENTIVO Y/O CORRECTIVO DE LOS AUTOCLAVES DE LAS CLÍNICAS ODONTOLÓGICAS UBICADAS EN BLOQUE V, PRIMER Y SEGUNDO PISO DE LA UNIVERSIDAD DEL MAGDALENA.</t>
  </si>
  <si>
    <t>OPS-DAD-0026</t>
  </si>
  <si>
    <t>EL HERALDO S.A.</t>
  </si>
  <si>
    <t>SERVICIO DE DIVULGACIÓN EN PRENSA DE LA OFERTA ACADÉMICA CORRESPONDIENTE AL PERIODO 2022-II, CAMPAÑAS DE PROMOCIÓN INSTITUCIONAL DE UNIMAGDALENA, EN LOS PERIÓDICOS "EL HERALDO" Y “AL DÍA”, MEDIANTE LA PUBLICACIÓN DE CINCO (05) AVISOS, CON LAS SIGUIENTES ESPECIFICACIONES: DOS (2) AVISOS DE MEDIA PÁGINA EN AL DÍA SANTA MARTA Y TRES (3) AVISOS DE 3 COL X 20 CMS EN EL HERALDO</t>
  </si>
  <si>
    <t>OPS-DAD-0027</t>
  </si>
  <si>
    <t>PRODUCCIONES JOV S.A.S.</t>
  </si>
  <si>
    <t>SERVICIO DE DIVULGACIÓN EN PRENSA DE LA OFERTA ACADÉMICA CORRESPONDIENTE AL PERIODO 2022 -II, CAMPAÑAS DE PROMOCIÓN INSTITUCIONAL DE UNIMAGDALENA, EN EL PERIÓDICO "EL VOCERO DE LA PROVINCIA”, MEDIANTE LA PUBLICACIÓN DE DOS (02) AVISOS Y EN SU PÁGINA WEB WWW.ELVOCERODELAPROVINCIA.COM.  CON LAS SIGUIENTES ESPECIFICACIONES: LAS MEDIDAS PARA EL BANNER SON 1.000 PX DE ANCHO POR 293 Y DE 13 X 13 CMS PARA EL AVISO DEL PERIÓDICO IMPRESO</t>
  </si>
  <si>
    <t>OPS-DAD-0028</t>
  </si>
  <si>
    <t xml:space="preserve">SERVICIO DE MANTENIMIENTO PREVENTIVO Y CORRECTIVO DE LOS CARGADORES ELÉCTRICOS INSTITUCIONALES DE BLOQUE 4 Y 5 DE LA UNIVERSIDAD DEL MAGDALENA. </t>
  </si>
  <si>
    <t>OPS-DAD-0029</t>
  </si>
  <si>
    <t>ASISTENCIA MEDICA S.A.S</t>
  </si>
  <si>
    <t>SERVICIO DE ÁREA PROTEGIDA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t>
  </si>
  <si>
    <t>OPS-DAD-0030</t>
  </si>
  <si>
    <t>EMSEALTEC S.A.S.</t>
  </si>
  <si>
    <t>SERVICIO DE MANTENIMIENTO PREVENTIVO Y CORRECTIVO DE LAS PUERTAS AUTOMATIZADAS DE LA UNIVERSIDAD DEL MAGDALENA Y SUS SEDES ALTERNAS</t>
  </si>
  <si>
    <t>OPS-DAD-0031</t>
  </si>
  <si>
    <t xml:space="preserve">SERVICIO DE MANTENIMIENTO PREVENTIVO Y/O CORRECTIVOS PARA LOS EQUIPOS DE FOTOGRAFÍA, SONIDO Y PROYECCIÓN DEL PROGRAMA DE CINE Y AUDIOVISUALES DE LA UNIVERSIDAD DEL MAGDALENA. </t>
  </si>
  <si>
    <t>OSCAR PALACIO PEÑA</t>
  </si>
  <si>
    <t>SERVICIO DE DIVULGACIÓN EN PRENSA DE LA OFERTA ACADÉMICA CORRESPONDIENTE AL PERIODO 2022-II, CAMPAÑAS DE PROMOCIÓN INSTITUCIONAL EN MEDIOS IMPRESOS EN DIARIO LA PRENSA, MEDIO DE COMUNICACIÓN IMPRESO PERIODICIDAD SEMANAL Y CIRCULACIÓN REGIONAL, EN LOS DEPARTAMENTOS DE LA GUAJIRA, CESAR Y MAGDALENA</t>
  </si>
  <si>
    <t>CASA EDITORIAL EL TIEMPO S.A.</t>
  </si>
  <si>
    <t>SERVICIO DE DIVULGACIÓN EN PRENSA DE LA OFERTA ACADÉMICA CORRESPONDIENTE AL PERIODO 2022-II, CAMPAÑAS DE PROMOCIÓN INSTITUCIONAL EN  EL PERIÓDICO "EL TIEMPO", MEDIANTE LA PUBLICACIÓN DE TRES (03) AVISOS.  CON LAS SIGUIENTES ESPECIFICACIONES: UBICACIÓN: CORRIENTE CUERPO 2 – NACIONAL, TAMAÑO: 3 COL X 20 CMS POLICROMÍA</t>
  </si>
  <si>
    <t>SERVICIO DE MANTENIMIENTO PREVENTIVO Y CORRECTIVO DEL SISTEMA DE INFORMACIÓN DE DNS PÚBLICOS INSTITUCIONALES, INCLUYE RENOVACIÓN DE LICENCIA DE ORACLE LINUX PREMIER NECESARIAS PARA EL MANTENIMIENTO DEL SISTEMA</t>
  </si>
  <si>
    <t>EDITORA DE MEDIOS S.A.S.</t>
  </si>
  <si>
    <t>SERVICIO DE DIVULGACIÓN EN PRENSA DE LA OFERTA ACADÉMICA CORRESPONDIENTE AL PERIODO 2022-II, CAMPAÑAS DE PROMOCIÓN INSTITUCIONAL EN EL PERIÓDICO "HOY DIARIO DEL MAGDALENA", MEDIANTE LA PUBLICACIÓN DE CINCO (05) AVISOS. CON LAS SIGUIENTES ESPECIFICACIONES: ESPACIO: 3 COLUMNAS X 20 CM, TINTA: POLICROMÍA, UBICACIÓN: PÁGINA IMPAR</t>
  </si>
  <si>
    <t>OPS-DAD-0036</t>
  </si>
  <si>
    <t>ADVANCED TECHNOLOGIES SOLUTION LABORATORIOS</t>
  </si>
  <si>
    <t>SERVICIO DE MANTENIMIENTO PREVENTIVO Y/O CORRECTIVO Y REPUESTOS NECESARIOS PARA LOS EQUIPOS DE LOS LABORATORIOS ELECTRÓNICA, FÍSICA Y MECÁNICA DE LA UNIVERSIDAD PARA EL AÑO 2022</t>
  </si>
  <si>
    <t>OPS-DAD-0037</t>
  </si>
  <si>
    <t>MEZA MOTORES E.U.</t>
  </si>
  <si>
    <t>SERVICIOS TÉCNICOS PARA LA REPARACIÓN DE LOS MOTORES ELÉCTRICOS Y EL  MANTENIMIENTO PREVENTIVO Y CORRECTIVO DE LAS PLANTAS ELÉCTRICAS PERTENECIENTES A LA UNIVERSIDAD DEL MAGDALENA</t>
  </si>
  <si>
    <t>EDITORIAL MAGDALENA S.A.</t>
  </si>
  <si>
    <t>SERVICIO DE DIVULGACIÓN EN PRENSA DE LA OFERTA ACADÉMICA CORRESPONDIENTE AL PERIODO 2022-II, CAMPAÑAS DE PROMOCIÓN INSTITUCIONAL EN EL PERIÓDICO "EL INFORMADOR", MEDIANTE LA PUBLICACIÓN DE TRES (3) AVISOS. CON LAS SIGUIENTES ESPECIFICACIONES: TAMAÑO   27 CMS X 3 COL (27 CMS ALTO X 13 CMS ANCHO), COLOR POLICROMÍA</t>
  </si>
  <si>
    <t>OPS-DAD-0039</t>
  </si>
  <si>
    <t>EMPRESA PRESTADORA DE SERVICIOS VARIOS S.A.S. SIGLA EMPRESERVA S.A.S.</t>
  </si>
  <si>
    <t>SERVICIO DE IMPRESIÓN EN LAS DIFERENTES UNIDADES ACADÉMICO ADMINISTRATIVAS EL CUAL INCLUYE EL SUMINISTRO DE EQUIPOS DE IMPRESIÓN EN CALIDAD DE RENTA. ADMINISTRACIÓN, MANTENIMIENTO DE EQUIPOS DE IMPRESIÓN Y SUMINISTRO DE TINTAS NECESARIOS PARA LA BUENA PRESTACIÓN DEL SERVICIO</t>
  </si>
  <si>
    <t>OPS-DAD-0040</t>
  </si>
  <si>
    <t>NOVATRONICA S.A.S.</t>
  </si>
  <si>
    <t>SERVICIO TÉCNICO ESPECIALIZADO PARA EL MANTENIMIENTO PREVENTIVO Y CORRECTIVO DE LOS EQUIPOS DE CORTE HUSQVARNA</t>
  </si>
  <si>
    <t>PEDRO MERCADO  GONZALEZ</t>
  </si>
  <si>
    <t>OPS-DAD-0041</t>
  </si>
  <si>
    <t>INGENIERIAS AVANZADAS DE COLOMBIA S.A.S.</t>
  </si>
  <si>
    <t xml:space="preserve">MANTENIMIENTO PREVENTIVO Y CORRECTIVO DE LOS EQUIPOS ÓPTICOS DE LOS LABORATORIOS DE LA UNIMAGDALENA. </t>
  </si>
  <si>
    <t>OPS-DAD-0042</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</si>
  <si>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</si>
  <si>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AM.CO, DE CONFORMIDAD CON LAS ESPECIFICACIONES ESTABLECIDAS EN LA PROPUESTA PRESENTADA POR EL CONTRATISTA</t>
  </si>
  <si>
    <t>OPS-DAD-0043</t>
  </si>
  <si>
    <t>SERVICIO DE  ALQUILER DE 2.500 TOGAS Y DISEÑO, CONFECCIÓN DE ESTOLAS PARA LAS CEREMONIAS DE GRADOS DE LA UNIVERSIDAD DEL MAGDALENA A DESARROLLARSE SEGÚN EL CALENDARIO ACADÉMICO DEL 2022.</t>
  </si>
  <si>
    <t>OPS-DAD-0044</t>
  </si>
  <si>
    <t>KAREN LORENA ZULUAGA PEREZ</t>
  </si>
  <si>
    <t>SERVICIO DE MANTENIEMIENTO Y REPARACIÓN DE INSTRUMENTOS MUSICALES Y ALQUILER DE VESTUARIOS PARA EL DESARROLLO DE LAS ACITVIDADES REALIZADAS POR LAS ÁREAS DE CULTURA, DEPORTE, SALUD Y DESARROLLO HUMANO ADSCRITAS A LA DIRECCIÓN DE BIENESTAR UNIVERSITARIO</t>
  </si>
  <si>
    <t>OPS-DAD-0045</t>
  </si>
  <si>
    <t xml:space="preserve">VICTOR JOSE OLIVERO ORTIZ  </t>
  </si>
  <si>
    <t>SERVICIO DE DISEÑO FOTOVOLTAICO PARA AULA ABIERTA DE FISIOLOGÍA DEL EJERCICIO, ACONDICIONAMIENTO FÍSICO EN EL DEPORTE, GIMNASIA Y CALISTENIA, UBICADO EN LA ZONA ALEDAÑA DEL PARQUEADERO DEL HEMICICLO,</t>
  </si>
  <si>
    <t>LEONARDO RUIZ JIMENEZ</t>
  </si>
  <si>
    <t>OPS-DAD-0046</t>
  </si>
  <si>
    <t>INFORMESE SAS</t>
  </si>
  <si>
    <t xml:space="preserve">SERVICIO DE RENOVACIÓN DE LA LICENCIA PALA IBM SPSS STATITICS STANDARD PARA 100 USUARIOS POR UN AÑO. </t>
  </si>
  <si>
    <t>OPS-DAD-0047</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</si>
  <si>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</si>
  <si>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 DE CONFORMIDAD CON LAS ESPECIFICACIONES ESTABLECIDAS EN LA PROPUESTA PRESENTADA POR EL CONTRATISTA,</t>
  </si>
  <si>
    <t>OPS-DAD-0048</t>
  </si>
  <si>
    <t>RICARDO ALONSO</t>
  </si>
  <si>
    <t>SERVICIO DE PUESTA EN SERVICIO DE DRONE, CÁMARA DE FOTOGRAFÍA Y VIDEO, OPERACIÓN DEL MISMO, PARA HACER ACOMPAÑAMIENTO DE LAS DIFERENTES ACTIVIDADES QUE SE DESARROLLARÁN EN LA UNIVERSIDAD DEL MAGDALENA QUE SERÁN TRANSMITIDAS EN LAS REDES SOCIALES, PÁGINA WEB Y TODOS LOS ESPACIOS OFICIALES</t>
  </si>
  <si>
    <t>OPS-DAD-0049</t>
  </si>
  <si>
    <t>PUBLICACIONES SEGUIMIENTOS S.A.S</t>
  </si>
  <si>
    <t>OPS-DAD-0050</t>
  </si>
  <si>
    <t>COPYS STUENT SAS</t>
  </si>
  <si>
    <t>SERVICIO DE FOTOCOPIAS, EMPASTES Y ARGOLLADO QUE SE REQUIERAN PARA LAS OFICINAS ACADÉMICAS Y ADMINISTRATIVAS DE LA UNIVERSIDAD.</t>
  </si>
  <si>
    <t>OPS-DAD-0051</t>
  </si>
  <si>
    <t>SERVICIO DE DIVULGACIÓN Y PROMOCIÓN DE LOS DISTINTOS PROCESOS ACADÉMICOS DE INVESTIGACIÓN Y EXTENSIÓN INSTITUCIONAL DE LA UNIVERSIDAD DEL MAGDALENA  UTILIZANDO LAS PLATAFORMAS PERIODÍSTICAS DIGITALES DE CARÁCTER REGIONAL, COMO EL PORTAL WEB CANALTVCOSTA.CO, DE CONFORMIDAD CON LAS ESPECIFICACIONES ESTABLECIDAS EN LA PROPUESTA PRESENTADA POR EL CONTRATISTA</t>
  </si>
  <si>
    <t>OPS-DAD-0052</t>
  </si>
  <si>
    <t>ESPUMAS Y  COLOR</t>
  </si>
  <si>
    <t>SERVICIO DE LAVADO, LIMPIEZA Y TEÑIDO DE PRENDAS DE VESTIR USADAS EN LAS ACTIVIDADES QUE DESARROLLAN LAS ÁREAS DE CULTURA, DEPORTE, SALUD Y DESARROLLO HUMANO ADSCRITAS A LA DIRECCIÓN DE BIENESTAR UNIVERSITARIO</t>
  </si>
  <si>
    <t>OPS-DAD-0053</t>
  </si>
  <si>
    <t>SAKAL &amp; YARA S.A.S</t>
  </si>
  <si>
    <t>OPS-DAD-0054</t>
  </si>
  <si>
    <t>DIRIMPEX S.A.S</t>
  </si>
  <si>
    <t>FORO LECCIONES APRENDIDAS EN LA EDUCACIÓN, DEPUÉS DE 19 MESES, DE CARACOL RADIO EL PAÍS, A TRAVÉS DE EXPERIENCIAS VIVIDAS EN UNIMAGDALENA DONDE SE DESTACA LA IMPLEMENTACIÓN DE LA VIRTUALIDAD COMO EJE ESENCIAL PARA UNA EDUCACIÓN SIN LÍMITES.</t>
  </si>
  <si>
    <t>OPS-DAD-0056</t>
  </si>
  <si>
    <t>AVANTIKA COLOMBIA S.A.S</t>
  </si>
  <si>
    <t xml:space="preserve">SERVICIO DE MANTENIMIENTO PREVENTIVO Y/O CORRECTIVO DEL ESPECTOFOTOMETRO MARCA THERMO ELECTRON MODELO SOLAR S-4, QUE ES UTILIZADO POR DOCENTE Y ESTUDIANTES DE LOS DISTINTOS PROGRAMAS DE LA UNIVERSIDAD DEL MAGDALENA. NECESARIO PARA EL BUEN DESARROLLO DE LAS PRÁCTICAS ACADÉMICAS. </t>
  </si>
  <si>
    <t>OPS-DAD-0058</t>
  </si>
  <si>
    <t>SANDRA MILENA MENDIETA PUGLIESE</t>
  </si>
  <si>
    <t>OPS-DAD-0059</t>
  </si>
  <si>
    <t>ROSENDO DIAZ GARCIA</t>
  </si>
  <si>
    <t>OPS-DAD-0060</t>
  </si>
  <si>
    <t xml:space="preserve">SISTEMAS  INTEGRADOS WORLD WIDE  S AS </t>
  </si>
  <si>
    <t>OPS-DAD-0061</t>
  </si>
  <si>
    <t>CONSORTIA S.A.S</t>
  </si>
  <si>
    <t>OPS-DAD-0062</t>
  </si>
  <si>
    <t>EDDIE ENRIQUE MOLINA PABON</t>
  </si>
  <si>
    <t>OPS-DAD-0063</t>
  </si>
  <si>
    <t>CRISTIAM DE JESUS FERNANDEZ GUZMAN</t>
  </si>
  <si>
    <t>OPS-DAD-0064</t>
  </si>
  <si>
    <t>INDEXA SYSTEMS S.A.S.</t>
  </si>
  <si>
    <t>OPS-DAD-0065</t>
  </si>
  <si>
    <t xml:space="preserve">INSTITUTO COLOMBIANO DE NORMAS TÉCNICAS Y CERTIFICACIÓN - ICONTEC </t>
  </si>
  <si>
    <t>INTEGRAL V6 SAS</t>
  </si>
  <si>
    <t>EL SERVICIO DE ASESORÍA, MANTENIMIENTO Y SOPORTE DEL SISTEMA DE INFORMACIÓN FINANCIERO Y ADMINISTRATIVO SINAP V6 DE LA UNIVERSIDAD DEL MAGDALENA.</t>
  </si>
  <si>
    <t>SFM COMPRESORES SAS.</t>
  </si>
  <si>
    <t>OPS-DAD-0068</t>
  </si>
  <si>
    <t>INNOVACION &amp; DISEÑOS S.A.S.</t>
  </si>
  <si>
    <t>SERVICIO DE DIVULGACIÓN Y PROMOCIÓN DE LOS DISTINTOS PROCESOS ACADÉMICOS DE INVESTIGACIÓN Y EXTENSIÓN INSTITUCIONAL DE LA UNIVERSIDAD DEL MAGDALENA EN LA RADIO, EN LAS EMISORA  RADIO MAGDALENA 1420 AM Y RADIO RODADERO 1480</t>
  </si>
  <si>
    <t>OPS-DAD-0069</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</si>
  <si>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SU PÁGINA WEB WWW.HOYDIARIODELMAGDALENA.COM.CO. </t>
  </si>
  <si>
    <t>OPS-DAD-0070</t>
  </si>
  <si>
    <t>SERVICIO DE MANTENIMIENTO PREVENTIVO Y CORRECTIVO DE LOS EQUIPOS DE SONIDO PERTENECIENTES A LA UNIVERSIDAD DEL MAGDALENA</t>
  </si>
  <si>
    <t>OPS-DAD-0071</t>
  </si>
  <si>
    <t>BOMBAS Y REPUESTOS S.A.S.</t>
  </si>
  <si>
    <t>SERVICIO TÉCNICO ESPECIALIZADO PARA EL MANTENIMIENTO PREVENTIVO Y/O CORRECTIVO DE LOS EQUIPOS DE CORTE Y FUMIGACIÓN MARCA STIH</t>
  </si>
  <si>
    <t>OPS-DAD-0072</t>
  </si>
  <si>
    <t>LEGIS EDITORES S.A</t>
  </si>
  <si>
    <t xml:space="preserve">SERVICIO DE SUSCRIPCIÓN PARA LICENCIAMIENTO DE LEGISOFFICE PARA EL CONSULTORIO JURÍDICO Y CENTRO DE CONCILIACIÓN POR DOCE (12) MESES Y CIENTO CUARENTA Y DOS (142) DÍAS. </t>
  </si>
  <si>
    <t>OPS-DAD-0073</t>
  </si>
  <si>
    <t>JARINOX S.A.S</t>
  </si>
  <si>
    <t>SERVICIO DE MANTENIMIENTO PREVENTIVO Y/O CORRECTIVO PARA LOS IMPLEMENTOS Y MAQUINARIA PARA LA INDUSTRIA DE ALIMENTOS UTLIZADAS POR LOS ESTUDIANTES EN LAS DIFERENTES PRÁCTICAS ACADÉMICAS DE LOS DINTINTOS PROGRAMAS DE LA UNIVERSIDDA DEL MAGDALENA. INCLUYE REPUESTOS</t>
  </si>
  <si>
    <t>OPS-DAD-0074</t>
  </si>
  <si>
    <t>SEGURIDAD Y SOLUCIONES INFORMATICAS SOLUSISTEM SAS</t>
  </si>
  <si>
    <t>OBJETO MANTENIMIENTO PREVENTIVO PARA LA INFRAESTRUCTURA DE LA TORRE AUTOSOPORTADA DE 42M DE ALTURA, QUE TRANSMITE LA SEÑAL DE LA EMISORA UNIMAGDALENA RADIO, DE LA UNIVERSIDAD DEL MAGDALENA</t>
  </si>
  <si>
    <t>OPS-DAD-0075</t>
  </si>
  <si>
    <t>SOCIEDAD  DE MEDIO  EL ARTICULO</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</si>
  <si>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PÁGINA WEB WWW.ELARTICULO.CO.</t>
  </si>
  <si>
    <t>ESRI COLOMBIA S.A.S.</t>
  </si>
  <si>
    <t>SERVICIO DE LICENCIAMIENTO DEL SOFTWARE: ARCGIS - EDUCATIONAL ACADEMIC DEPARTMENTAL  LARGE SINGLE USE TERM LICENSE (100 USERS).</t>
  </si>
  <si>
    <t>SIIGO S.A.S</t>
  </si>
  <si>
    <t xml:space="preserve">DE SERVICIO DE RENOVACIÓN DE 999 LICENCIAS DE USO DEL SOFTWARE SIIGO POR 12 MESES. LA PROPUESTA HACE PARTE INTEGRAL DE LA PRESENTE ORDEN. </t>
  </si>
  <si>
    <t>OPS-DAD-0078</t>
  </si>
  <si>
    <t>PROGRAMACIONES CAMPO TELEVISION S.A.S</t>
  </si>
  <si>
    <t>AUDITBRAIN</t>
  </si>
  <si>
    <t>OPS-DAD-0080</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</si>
  <si>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</si>
  <si>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 xml:space="preserve">SERVICIO DE PUBLICACIÓN EN PRENSA ESCRITA A TRAVÉS DE PROCESOS ESPECIALES DE INFORMACIÓN GENERADO POR EL HOY DIARIO DEL MAGDALENA DE FORMA MENSUAL DOS PÁGINAS A TODO COLOR Y EN EL PORTAL DIGITAL DEL MISMO MEDIO DURANTE UN PERIODO DE CUATRO MES ALUSIVOS A LA HISTORIA DE LA UNIVERSIDAD DEL MAGDALENA. </t>
  </si>
  <si>
    <t>OPS-DAD-0082</t>
  </si>
  <si>
    <t>SISTEMAS DE INFORMACION EMPRESARIAL S.A</t>
  </si>
  <si>
    <t>SERVICIO DE LICENCIAMIENTO DE 41 USUARIOS DEL SOFTWARE ZEUS POR 11 MESES, PARA LOS ESTUDIANTES DEL PROGRAMA DE HOTELERÍA Y TURISMO DE LA FACULTAD DE CIENCIAS EMPRESARIALES Y ECONÓMICAS.</t>
  </si>
  <si>
    <t>OPS-DAD-0083</t>
  </si>
  <si>
    <t>TWO-WAY FOUNDATION</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</si>
  <si>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</si>
  <si>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OPS-DAD-0084</t>
  </si>
  <si>
    <t>PLUSS DENT LTDA</t>
  </si>
  <si>
    <t>OPS-DAD-0085</t>
  </si>
  <si>
    <t>PUBLICIENCIA S.A.S</t>
  </si>
  <si>
    <t>SERVICIO DE RENOVACIÓN DE LA LICENCIA PARA LA SUSCRIPCIÓN DE LA BASE DE DATOS ACM DIGITAL LIBRARY CON LICENCIA DE ACCESO A USUARIOS CONCURRENTES ILIMITADOS VALIDADOS POR IP EN LA BIBLIOTECA CENTRAL GERMAN BULA MEYER</t>
  </si>
  <si>
    <t>OPS-DAD-0086</t>
  </si>
  <si>
    <t>ISOLUCION SISTEMAS INTEGRADOS DE GESTION S.A.</t>
  </si>
  <si>
    <t xml:space="preserve">LA RENOVACIÓN DE LA LICENCIA DE SOPORTE Y MANTENIMIENTO POR 12 MESES DEL SOFTWARE ISOLUTION VERSION 4. </t>
  </si>
  <si>
    <t>OPS-DAD-0087</t>
  </si>
  <si>
    <t>LIA SOLUTION S.A.S</t>
  </si>
  <si>
    <t>SERVICIO DE RENOVACIÓN DEL LICENCIAMIENTO DE 1.800 PERMISOS DE USO DEL ANTIVIRUS SOPHOS Y 20 LICENCIAS PARA SERVIDOR, PARA PROTEGER DE AMENAZAS INFORMÁTICAS LA INFRAESTRUCTURA TECNOLÓGICA INSTITUCIONAL</t>
  </si>
  <si>
    <t>OPS-DAD-0088</t>
  </si>
  <si>
    <t>MC GRAW HILL INTERAMERICANA S.A.</t>
  </si>
  <si>
    <t>SERVICIO DE RENOVACIÓN DE SUSCRIPCIÓN DE LAS BASES DE DATOS ACCESS MEDICINE Y ACCESS MEDICINA  PARA APOYAR A LA DOCENCIA Y A LA INVESTIGACIÓN DE LOS PROGRAMAS ADSCRITOS A LA FACULTAD DE CIENCIAS DE LA SALUD EN LA BIBLIOTECA CENTRAL GERMAN BULA MEYER</t>
  </si>
  <si>
    <t>OPS-DAD-0089</t>
  </si>
  <si>
    <t xml:space="preserve">AMADEUS </t>
  </si>
  <si>
    <t>EL SERVICIO DE RENOVACIÓN PARA EL USO DE LA PLATAFORMA DE ENTRENAMIENTO AMADEUS PARA 100 USUARIOS Y SOPORTE TÉCNICO POR UN AÑO DEL SOFTWARE AMADEUS REQUERIDOS PARA EL PROGRAMA ACADEMICO DE ADMINISTRACIÓN DE EMPRESAS TURISTICAS Y HOTELERAS</t>
  </si>
  <si>
    <t>OPS-DAD-0090</t>
  </si>
  <si>
    <t xml:space="preserve">YOMIS  PERDOMO </t>
  </si>
  <si>
    <t>OPS-DAD-0091</t>
  </si>
  <si>
    <t>BUSINESS LIFE S.A.S.</t>
  </si>
  <si>
    <t>OPS-DAD-0092</t>
  </si>
  <si>
    <t>OPS-DAD-0093</t>
  </si>
  <si>
    <t>OPS-DAD-0094</t>
  </si>
  <si>
    <t>RADIO HOY S.A.S.</t>
  </si>
  <si>
    <t>OPS-DAD-0095</t>
  </si>
  <si>
    <t>HUGO OMAR HERNANDEZ GRANADOS</t>
  </si>
  <si>
    <t>OPS-DAD-0096</t>
  </si>
  <si>
    <t>SERVICIO DE LICENCIAMIENTO PARA LA RENOVACIÓN DE SPROUT SOCIAL UPGRADE P-AVANZADO Y CERTIFICADO WILD CARD KOMODO PARA EL DOMINIO DE BIBLIOTECA.UNIMAGDALENA.EDU.CO, POR DOCE (12) MESES.</t>
  </si>
  <si>
    <t>OPS-DAD-0097</t>
  </si>
  <si>
    <t>OPS-DAD-0098</t>
  </si>
  <si>
    <t>OPS-DAD-0099</t>
  </si>
  <si>
    <t>SOLUCIONES CORPORATIVAS DE LA COSTA S.A.S.</t>
  </si>
  <si>
    <t>SERVICIO DE MANTENIMIENTO PREVENTIVO Y CORRECTIVO DE 7 SERVIDORES, 17 SWITCH DE TELECOMUNICACIONES Y DE 18 IDF: CENTRO DE CABLEADO, IDF'S DE BLOQUE 1,2, 3, 4,5,6,7, 8, SN, CG, MAR CARIBE, HANGARES, VILLA COUNTRY,  TAGANGA</t>
  </si>
  <si>
    <t>OPS-DAD-0100</t>
  </si>
  <si>
    <t xml:space="preserve">SOCIEDAD CARIBE TELECOMUNICA-CIONES CATEL S.A.S. pte soportes </t>
  </si>
  <si>
    <t>OPS-DAD-0101</t>
  </si>
  <si>
    <t xml:space="preserve">UNIDAD  DE  MEDIOS </t>
  </si>
  <si>
    <t xml:space="preserve">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t>
  </si>
  <si>
    <t>DOT LIB SUCURSAL COLOMBIA</t>
  </si>
  <si>
    <t>SERVICIO DE RENOVACIÓN DEL LICENCIAMIENTO DE LAS BASES DE DATOS JSTOR, PARA LA BIBLIOTECA CENTRAL GERMAN BULA MEYER. DURANTE 12 MESES.</t>
  </si>
  <si>
    <t>OPS-DAD-0103</t>
  </si>
  <si>
    <t>SERVICIO DE MANTENIMIENTO PREVENTIVO Y/O CORRECTIVO, INCLUYENDO LOS REPUESTOS NECESARIOS PARA LAS UNIDADES ODONTOLÓGICAS DE LA CLÍNICA DE LA UNIVERSIDAD DEL MAGDALENA, PARA EL BUEN FUNCIONAMIENTO DE LAS PRÁCTICAS ACADÉMICAS</t>
  </si>
  <si>
    <t>OPS-DAD-0104</t>
  </si>
  <si>
    <t>CALIBRAR S.A.S.</t>
  </si>
  <si>
    <t xml:space="preserve">EL SERVICIO DE MANTENIMIENTO PREVENTIVO Y/O CORRECTIVO Y CALIBRACION PARA LOS EQUIPOS BIOMEDICOS UBICADOS EN LA CLÍNICA ODONTOLÓGICA Y DE BIENESTAR UNIVERSITARIO  QUE SON UTILIZADOS POR LOS ESTUDIANTES, INCLUYE REPUESTOS. </t>
  </si>
  <si>
    <t>OPS-DAD-0105</t>
  </si>
  <si>
    <t>JM INGENIERIA AVANZADA S.A.S.</t>
  </si>
  <si>
    <t>SERVICIO DE MANTENIMIENTO PREVENTIVO DE UPS DE CENTRO DE CABLEADO, ACCESO PEATONAL Y EDIFICIO MAR CARIBE DE LA UNIVERSIDAD DEL MAGDALENA Y EL MANTENIMIENTO CORRECTIVO DEL SISTEMA SOLAR HIBRIDO COMPUESTO POR DOS (2) INVERSORES MODELO INFINISOLAR V 4KW CONSISTENTE EN LA SINCRONIZACIÓN DE LOS INVERSORES Y REEMPLAZO DEL BANCO DE BATERÍAS QUE LO ALIMENTAN</t>
  </si>
  <si>
    <t>OPS-DAD-0106</t>
  </si>
  <si>
    <t>ADVANCED TECHNOLOGIES SOLUTIONS S.A.S.</t>
  </si>
  <si>
    <t>OPS-DAD-0107</t>
  </si>
  <si>
    <t>DIDACTICOS Y LIBROS DIDACLIBROS LTDA.</t>
  </si>
  <si>
    <t>SERVICIO DE RENOVACIÓN DEL LICENCIAMIENTO DE LA PLATAFORMA LT PARA LOS CONTENIDOS DIGITALES DE ASIGNATURAS DE LA FACULTAD DE SALUD</t>
  </si>
  <si>
    <t>OPS-DAD-0108</t>
  </si>
  <si>
    <t>INGENIERIA DE BIOSERVICIOS S.A.S.</t>
  </si>
  <si>
    <t>OPS-DAD-0109</t>
  </si>
  <si>
    <t>MARIA DEYANIRA CORTES BELTRAN</t>
  </si>
  <si>
    <t>SERVICIO DE CATERING ALMUERZO PARA 300 PERSONAS Y ALQUILER DE ESPACIO CAMPESTRE, PARA EL DESARROLLO DEL TALLER INSTITUCIONAL DE CLIMA ORGANIZACIONAL A REALIZARSE CON LOS DOCENTES DE LA UNIVERSIDAD DEL MAGDALENA.</t>
  </si>
  <si>
    <t>OPS-DAD-0110</t>
  </si>
  <si>
    <t>RENOVACIÓN DE LA LICENCIA DE USO DE LAS BASES DE DATOS MULTILEGIS Y LEGISCOMEX EN LA BIBLIOTECA CENTRAL GERMAN BULA MEYER POR 12 MESES.</t>
  </si>
  <si>
    <t>OPS-DAD-0111</t>
  </si>
  <si>
    <t>HECTOR FERNANDO TOBO GONZALEZ</t>
  </si>
  <si>
    <t>DESARROLLO DE CONFERENCIA DIRIGIDA A LOS SERVIDORES PUBLICOS EL PODER DEL SERVICIO EN EL FUNCIONARIO PUBLICO, EN EL MARCO DE LA CONMEMORACION DEL DIA DEL SERVIDOR PUBLICO, DECRETO 2865 2013</t>
  </si>
  <si>
    <t>OPS-DAD-0112</t>
  </si>
  <si>
    <t>SERVICIO DE CATERING PARA 300 PERSONAS INCLUYE PASA BOCAS, COCTELES Y SERVICIO DE MESEROS Y SUMINISTRO DE 310 SUVENIRES ESTUCHE PARA BOLIGRAFO Y PORTAMINAS, MARCADO CON LOGO A 1 TINTA, 77 TARJETAS DE REGALOS Y UNA PLACA DE RECONOCIMIENTO EN EL MARCO DE LA CELEBRACION DEL DIA DEL SERVIDOR PUBLICO, A DESARROLLARSE EN LAS INSTALACIONES DE LA UNIVERSIDAD DEL MAGDALENA.</t>
  </si>
  <si>
    <t>OPS-DAD-0113</t>
  </si>
  <si>
    <t>CENGAGE LEARNING DE COLOMBIA SA</t>
  </si>
  <si>
    <t>SERVICIO DE LICENCIAMIENTO PARA LA SUSCRIPCION DE LA BASE DE DATOS GALE CON ACCESO MULTIUSUARIOS CONCURRENTES ILIMITADOS</t>
  </si>
  <si>
    <t>OPS-DAD-0114</t>
  </si>
  <si>
    <t>SERVICIO DE RENOVACION DE 34N LICENCIA DEL SOFTWARE HARMONY 16 PREMIUM  ANNUAL TERM LICENSE POR 12 MESES PARA EL PROGRAMA DE CINE Y AUDIOVISUALES. 5 LICENCIAS DE CRISTAL REPORT PARA DIFERENTES SISTEMAS DE INFORMACION, 4 LICENCIA DE WIRECAST PARA TRANSMISION DE VIDEO EN VIVO PARA COMUNICACIONES RENOVACION DEL ASN SISTEMA AUTONOMO DE DIRECCIONAMIENTO IP</t>
  </si>
  <si>
    <t>OPS-DAD-0115</t>
  </si>
  <si>
    <t>E LIBRO LTDA</t>
  </si>
  <si>
    <t>SERVICIO DE RENOVACION DE LA LICENCIA DE USO DE LAS BASES DE DATOS ELIBRO BIBLIOTECA DIGITAL ELIBRO CATEDRA  BIBLIOTECA DIGITAL ECOE,</t>
  </si>
  <si>
    <t>OPS-DAD-0116</t>
  </si>
  <si>
    <t>INDEXA SYSTEMS S.A.S</t>
  </si>
  <si>
    <t>RENOVACION SOPORTE Y MANTENIMIENTO DE LICENCIA ACADEMICA DEL SOFTWARE ATLAS</t>
  </si>
  <si>
    <t>OPS-DAD-0117</t>
  </si>
  <si>
    <t>SERVICIOS DE PREPRODUCCION, PRODUCCION Y POST PRODUCCION DEL PROGRAMA INSTITUCIONAL DE LA UNIVERSIDAD DEL MAGDALENA EL CAMPUS TV, PROGRAMA SEMANAL PARA TRANSMITIR DURANTE CINCO 05 MESES DE 2022, POR EL CANAL REGIONAL TELECARIBE, EL CANAL UNIVERSITARIO ZOOM Y EL CANAL TERRITORIO DE TELEVISION LOCAL CANAL 78 POR TV NORTE TELEVISION POR CABLE</t>
  </si>
  <si>
    <t>OPS-DAD-0118</t>
  </si>
  <si>
    <t>SERVICIO DE RENOVACION POR 12 MESES DEL SOFTWARE LABVIEW, PARA LOS PROGRAMAS DE LA FACULTAD DE INGENIERIA</t>
  </si>
  <si>
    <t>OPS-DAD-0119</t>
  </si>
  <si>
    <t>YOMIS PERDOMO FERNANDEZ</t>
  </si>
  <si>
    <t>SERVICIO DE PREPRODUCCION, PRODUCCION Y POST PRODUCCION DE PIEZAS AUDIOVISUALES DE CARACTER INSTITUCIONAL PARA TRANSMITIR CADA SEMANA DURANTE DOS 02 MESES, POR LAS REDES SOCIALES, PAGINA WEB Y TODOS LOS ESPACIOS OFICIALES DE COMUNICACION AUDIOVISUAL E INTERACTIVA DE LA UNIMAGDALENA</t>
  </si>
  <si>
    <t>OPS-DAD-0120</t>
  </si>
  <si>
    <t>METALMECANICA  ELECTRICOS Y CIVILES S.A.S.</t>
  </si>
  <si>
    <t>SERVICIO PREVENTIVO Y CORRECTIVO EN CARPINTERIA METALICA, VIDRIERIA Y SOLDADURA PARA EL BUEN FUNCIONAMIENTO DE LOS MUEBLES Y ESTRUCTURAS EN METALICA Y VIDRIERIA DE LAS DIFERENTES LOCACIONES DE LA UNIVERSIDAD DEL MAGDALENA Y SUS SEDES ALTERNAS.</t>
  </si>
  <si>
    <t>OPS-DAD-0121</t>
  </si>
  <si>
    <t>CAJA DE COMPENSACIÓN FAMILIAR DEL MAGDALENA - CAJAMAG</t>
  </si>
  <si>
    <t>SERVICIO DE ALQUILER DEL TEATRO PARA LA REALIZACION DEL EVENTO ENCUENTRO DOCENTE 2022 COMO CONMEMORACION DEL DIA DEL MAESTRO QUE TIENE DURACION DE UN DIA, EL CUAL SE LLEVARA A CABO EL 22 DE JULIO DEL 2022,</t>
  </si>
  <si>
    <t>OPS-DAD-0122</t>
  </si>
  <si>
    <t>REFRIMAGUS S.A.S.</t>
  </si>
  <si>
    <t>SERVICIO DE MANTENIMIENTO PREVENTIVO Y CORRECTIVO DE LOS AIRES ACONDICIONADOS CONVENCIONALES Y SISTEMAS DE REFRIGERACION DE LA UNIVERSIDAD DEL MAGDALENA Y SUS SEDES ALTERNAS.</t>
  </si>
  <si>
    <t>OLGA MARIA DE LA ROSA MAESTRE</t>
  </si>
  <si>
    <t>OPS-DAD-0123</t>
  </si>
  <si>
    <t>SERVICIOS DE INGENIERIA GLOBAL S.A.S</t>
  </si>
  <si>
    <t>SERVICIO DE MANTENIMIENTO PREVENTIVO Y CORRECTIVO PARA EQUIPOS DE AIRES ACONDICIONADOS MULTIV INVERTER DE ALTA EFICIENCIA, DE FRECUENCIA VARIABLE CON REFRIGERANTE R410A, QUE ESTAN INSTALADOS EN LOS EDIFICIOS SIERRA NEVADA, CIENAGA GRANDE, RIO MAGDALENA, SEDE VILLA COUNTRY, LABORATORIO DE BIOLOGIA Y QUIMICA DEL BLOQUE SEIS VI, BIENESTAR UNIVERSITARIO Y EDIFICIO DE INNOVACION Y EMPRENDIMIENTO DE LA UNIVERSIDAD DEL MAGDALENA</t>
  </si>
  <si>
    <t>OPS-DAD-0124</t>
  </si>
  <si>
    <t>SERVICIO DE CATERING Y DECORACION DEL ESPACIO CON LA TEMATICA DE LOS AÑOS 60, PARA EL DESARROLLO DEL EVENTO DENOMINADO ENCUENTRO DOCENTE 60 AÑOS UNIMAGDALENA A DESARROLLARSE EL 22 DE JULIO DE 2022. CON UNA EJECUCION DE LA PRESENTE ORDEN SERA UN 1 DIA.</t>
  </si>
  <si>
    <t>FUNCIONAMIENTO /INVERSION</t>
  </si>
  <si>
    <t>OPS-DAD-0125</t>
  </si>
  <si>
    <t>GRUPO EMPRESARIAL ALQUIMONTAJES S.A.S.</t>
  </si>
  <si>
    <t>SERVICIO DE ALQUILER DE ELEMENTOS LOGISTICOS PARA EVENTOS COMO SILLAS PLASTICAS, SILLAS VESTIDAS, MESAS PLASTICAS, MANTEL CORTO, MESON VESTIDO CARPAS 4X4, TARIMAS, AMPLIFICACIONES PEQUEÑAS, AMPLIFICACIONES MEDIANAS, AMPLIFICACIONES GRANDES, SALAS LONG, BAÑOS PORTATILES Y DEMAS ELEMENTOS QUE SE REQUIERAN PARA LA REALIZACION DE EVENTOS ACADEMICO  ADMINISTRATIVOS DE LA UNIVERSIDAD</t>
  </si>
  <si>
    <t>OPS-DAD-0126</t>
  </si>
  <si>
    <t>EDITORA DE MEDIOS S.A.S</t>
  </si>
  <si>
    <t>SERVICIO DE PUBLICACION EN EL PERIODICO HOY DIARIO DEL MAGDALENA Y EN SU PORTAL WEB WWW.HOYDIARIODELMAGDALENA.COM.CO DE INFORMACION INSTITUCIONAL EN EL MARCO DE LA CONMEMORACION DEL ANIVERSARIO NUMERO 497 DE LA CIUDAD DE SANTA MARTA. CON LAS SIGUIENTES ESPECIFICACIONES EDICION DE LA SEPARATA ESPECIAL DE ANIVERSARIO CON MOTIVO DE LA CONMEMORACION DE LOS 497 DE FUNDACION DE SANTA MARTA Y LOS 29 AÑOS DE CREACION DEL HOY DIARIO DEL MAGDALENA, MEDIDAS. ANCHO 26.3 CMS X ALTO 53 CMS CON LA PUBLICACION DEL CUADERNILLO ESPECIAL UNIVERSIDAD DEL MAGDALENA 60 AÑOS QUE CONSTA DE 36 PAGINAS A TODO COLOR.</t>
  </si>
  <si>
    <t>OPS-DAD-0127</t>
  </si>
  <si>
    <t>SERVICIO DE PUBLICACION EN EL PERIODICO EL INFORMADOR, PARA INFORMACION INSTITUCIONAL EN MEDIO IMPRESO EN EL MARCO DE LA CONMEMORACION DEL ANIVERSARIO NUMERO 497 DE LA CIUDAD DE SANTA MARTA Y EL ANIVERSARIO 64 DEL PERIODICO, MEDIANTE LA PUBLICACION DE 2 AVISOS. CON LAS SIGUIENTES ESPECIFICACIONES TAMAÑO 54CMS ALTO X 27 CMS ANCHO. CON UNA DURACION DE 11 DIAS CALENDARIO</t>
  </si>
  <si>
    <t>OPS-DAD-0128</t>
  </si>
  <si>
    <t>SOFTWARE SHOP DE COLOMBIA S.A.S.</t>
  </si>
  <si>
    <t>ADQUISICION DE LAS LICENCIAS ACADEMICAS DE LOS SOFTWARES NVIVO Y EPRIME POR 12 MESES PARA EL LABORATORIO INTEGRADO DE PSICOLOGIA DE LA UNIVERSIDAD DEL MAGDALENA. CON UNA DURACION IGUAL AL PLAZO DE EJECUCION Y 12 MESES.</t>
  </si>
  <si>
    <t>OPS-DAD-0129</t>
  </si>
  <si>
    <t>LIGTHBOX S.A.S</t>
  </si>
  <si>
    <t>MANTENIMIENTO PREVENTIVO YO CORRECTIVOS DE EQUIPOS ESPECIALIZADOS DE SONIDO PERTENECIENTES A LOS LABORATORIOS DEL PROGRAMA CINE Y AUDIOVISUALES DE LA UNIVERSIDAD</t>
  </si>
  <si>
    <t>OPS-DAD-0130</t>
  </si>
  <si>
    <t>FERNANDO GALOFRE SANCHEZ</t>
  </si>
  <si>
    <t>SERVICIO DE CONSULTORIA PARA LA EVALUACION Y DIAGNOSTICO DEL ESTADO ACTUAL MURO DE CERRAMIENTO SUR UNIVERSIDAD DEL MAGDALENA, SECTOR TRONCAL DEL CARIBE</t>
  </si>
  <si>
    <t>OSCAR ELIECER FORERO GOMEZ</t>
  </si>
  <si>
    <t>ODC-DAD-0001</t>
  </si>
  <si>
    <t>OTROS</t>
  </si>
  <si>
    <t>FRANCISCO ALEJANDRO GAVIRIA QUINTERO</t>
  </si>
  <si>
    <t xml:space="preserve">COMPRA E INSTALACIÓN DE DOSCIENTAS (200) SILLAS TIPO PUPITRE Y SEIS (06) JUEGOS DE ESCRITORIOS (TIPO TANDEM DE 5 PUESTOS INCLUIDO SILLA Y ESCRITORIO), PARA LOS DIFERENTES SALONES DE CLASE DE LA UNIVERSIDAD DEL MAGDALENA. </t>
  </si>
  <si>
    <t>ODC-DAD-0002</t>
  </si>
  <si>
    <t>SOLUCIONES CORPORATIVAS DE LA COSTA S.A.S</t>
  </si>
  <si>
    <t>COMPRA DE ELEMENTOS Y MATERIALES REQUERIDOS PARA EL FUNCIONAMIENTO DE LOS EQUIPOS DE AUDIOVISUALES DE LOS LABORATORIOS DEL PROGRAMA DE CINE Y AUDIOVISUALES</t>
  </si>
  <si>
    <t>ODC-DAD-0003</t>
  </si>
  <si>
    <t>LEGARCHIVO SAS</t>
  </si>
  <si>
    <t>COMPRA DE MIL (1000) CAJAS DE REFERENCIA X-300 Y DOSCIENTAS (200) CAJAS DE REFERENCIA X-200 CALIBRES 790 K, LAS CUALES SERÁN UTILIZADAS PARA LA ORGANIZACIÓN Y PROTECCIÓN DE LA DOCUMENTACIÓN DE LA UNIVERSIDAD</t>
  </si>
  <si>
    <t xml:space="preserve">LAHERAL SAS BIC </t>
  </si>
  <si>
    <t>COMPRA DE TREINTA Y UN (31) TABLET MARCA HUAWEI MATEPAD T8 2GB, PARA ENTREGAR COMO RECONOCIMIENTO A ESTUDIANTES ADMITIDOS CON MEJOR ICFES, CUPO ESPECIAL DE ESTUDIANTES Y MEJOR SABER PRO DEL PERIDOOD 2022-I</t>
  </si>
  <si>
    <t>LA COMPRA DE (20) KIT DE DISECCIÓN DE 13 PIEZAS, (20) CALIBRADORES DIGITAL, (30) BANDEJAS PLANAS, (30) BANDEJAS HONDAS Y (20) DINAMÓMETROS PARA DOTAR LABORATORIO DEL PROGRAMA DE INGENIERÍA PESQUERA EN LA SEDE DE TAGANGA</t>
  </si>
  <si>
    <t>ODC-DAD-0006</t>
  </si>
  <si>
    <t xml:space="preserve">COPY STUDENT </t>
  </si>
  <si>
    <t xml:space="preserve">COMPRA DE CANECAS PARA  BASURA </t>
  </si>
  <si>
    <t>ODC-DAD-0007</t>
  </si>
  <si>
    <t>CRISTOBAL QUINTERO BUENO</t>
  </si>
  <si>
    <t>COMPRA DE IMPLEMENTOS Y HERRAMIENTAS AGRICOLAS PARA EL DESARROLLO EN ÓPTIMAS CONDICIONES DE LAS DIFERENTES ACTIVIDADES ACADÉMICAS VIRTUALES Y PRESENCIALES EN LA GRANJA EXPERIMENTAL</t>
  </si>
  <si>
    <t>ODC-DAD-0008</t>
  </si>
  <si>
    <t>TATIANA CAROLINA ARDILA CAVARIQUE</t>
  </si>
  <si>
    <t>COMPRA DE CIENTO CINCUENTA (150) BATAS TIPO TELA GABARDINA BLANCA CON PUÑOS DE RESORTE,  CUATRO (04) BATAS TELA GABARDINA AZUL TURQUI, DOCE (12) BATAS TIPO TELA GABARDINA CAQUI, CIENTO SESENTA (160) BATAS ANTIFUIDO EN TELA LAFAYETTE PUÑOS DE RESORTE, OCHO (08) OVEROL CAQUI CON CINTA REFLECTIVA VERDE FLUORESCENTE, VEINTICUATRO (24) UNIFORMES ANTIFLUIDOS, TREINTA (30) UNIFORMES BRIGRADA DE EMERGENCIA (SUETER, CHALECO CON LOGOS INSTITUCIONALES Y CINTA REFLECTIVA, PANTALON EN OVEROL CON CINTA REFLECTIVA) EN TELA LAFAYETTE.</t>
  </si>
  <si>
    <t>HAROLD ROMERO CAHUANA</t>
  </si>
  <si>
    <t>ODC-DAD-0009</t>
  </si>
  <si>
    <t xml:space="preserve">COVALTEC  SAS </t>
  </si>
  <si>
    <t>FORERO GÓMEZ OSCAR ELIECER</t>
  </si>
  <si>
    <t>ODC-DAD-0010</t>
  </si>
  <si>
    <t>DUCON</t>
  </si>
  <si>
    <t>JORGE ROOS ALFARO</t>
  </si>
  <si>
    <t xml:space="preserve">COMPRA DE VEINTE (20) MOCHILAS ARHUACAS GRANDES, TEJIDAS A MANO, PARA LA ENTREGA DE SOUVENIRS EN LA REALIZACIÓN DE REUNIONES, EVENTOS Y DEMÁS ASISTENCIAS EN LO QUE LA INSTITUCIÓN PARTICIPE COMO ORGANIZADORA </t>
  </si>
  <si>
    <t xml:space="preserve">GLENDA  ACOSTA </t>
  </si>
  <si>
    <t>ODC-DAD-0012</t>
  </si>
  <si>
    <t xml:space="preserve">INGENIERIA AVANZADA </t>
  </si>
  <si>
    <t>ODC-DAD-0013</t>
  </si>
  <si>
    <t>ESTRATEGIAS SAS</t>
  </si>
  <si>
    <t>COMPRA DE ELEMENTOS DE ASEO PARA EL APOYO DE LOS OPERARIOS DE ASEO EN SUS ACTIVIDADES DIARIAS.</t>
  </si>
  <si>
    <t>ODC-DAD-0014</t>
  </si>
  <si>
    <t>COMPRA DE EQUIPOS PARA LOS LABORATORIOS DEL PROGRAMA DE CINE Y AUDIOVISUALES DE LA FACULTAD DE HUMANIDADES</t>
  </si>
  <si>
    <t>ODC-DAD-0015</t>
  </si>
  <si>
    <t>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t>
  </si>
  <si>
    <t>ODC-DAD-0016</t>
  </si>
  <si>
    <t>SAG SERVICIOS DE INGENIERIA S.A.S</t>
  </si>
  <si>
    <t>COMPRA DE 20.000 TARJETA DELGADA TAG´S RFID,CON FRECUENCIA DE 13.56 MHZ, DE TAMAÑO 50.0 X 50.0 MM, 1.97 X 1.97 PULGADAS CON MEMORIA ENTRE 0.5K - 2.5K BIT, PARA SER INSTALADAS EN LOS LIBROS FÍSICOS DE LA BIBLIOTECA GERMÁN BULA MEYER</t>
  </si>
  <si>
    <t>ODC-DAD-0017</t>
  </si>
  <si>
    <t>TECNOSEMILLA</t>
  </si>
  <si>
    <t>COMPRA DE INSUMOS AGRÍCOLAS PARA EL SOPORTE DE LA REALIZACIÓN DE LAS PRÁCTICAS ACADÉMICAS EN LA GRANJA EXPERIMENTAL DEL CENTRO DE DESARROLLO AGRÍCOLA Y FORESTAL DE LA UNIVERSIDAD DEL MAGDALENA.</t>
  </si>
  <si>
    <t>ODC-DAD-0018</t>
  </si>
  <si>
    <t>COMPRA DE (2.000) CARPETAS IMPRESAS A FULL COLOR EN PAPEL PROPALCOTE CON TAMAÑO (46 X 33 CTM) PARA DOTAR LA CLÍNICA ODONTOLÓGICA DE LA UNIVERSIDAD DEL MAGDALENA.</t>
  </si>
  <si>
    <t>ODC-DAD-0019</t>
  </si>
  <si>
    <t>COMERCIALIZADORA INTERNACIONAL SOLUCIONES Y TECNOLOGIA COLOMBIA LTDA.</t>
  </si>
  <si>
    <t>COMPRA DE CIEN (100) TABLAS EN FORMICA  ABATIBLE, CIEN (100) TABLAS PLÁSTICA ABATIBLE Y DIEZ (10) ESPALDA Y ASIENTO RISMA, PARA LAS SILLAS UNIVERSITARIAS UBICADAS EN LOS DIFERENTES SALONES DE CLASES DE LA UNIVERSIDAD.</t>
  </si>
  <si>
    <t>ODC-DAD-0020</t>
  </si>
  <si>
    <t xml:space="preserve">CORPORACON DE  LA COSTA </t>
  </si>
  <si>
    <t>COMPRA DE LICENCIAS PARA EL MANTENIMIENTO, AUTOMATIZACIONES E INTEGRACIONES EN EL BLOQUE 10 Y PARA EL DISEÑO DE EXPERIENCIAS COLABORATIVAS E INTERACTIVAS EN LA VIRTUALIDAD, DISEÑO DE ACTIVIDADES DE APRENDIZAJE, VOTACIONES, INCRUSTAR VIDEOS, PRESENTACIONES, INDISPENSABLES PARA EL DESARROLLO DE ACTIVIDADES EN EL CETEP Y OTRAS UNIDADES Y PROCESOS INSTITUCIONALES</t>
  </si>
  <si>
    <t>ODC-DAD-0021</t>
  </si>
  <si>
    <t>LADYS CONFECCIONES SAS BIC</t>
  </si>
  <si>
    <t>COMPRA DE 70 CAMISAS MANGAS LARGA Y 35 CAMISETAS TIPO POLO PARA LOS SERVIDORES PÚBLICOS DE LA UNIVERSIDAD DEL MAGDALENA</t>
  </si>
  <si>
    <t>LUIS DIAZ ACEVEDO</t>
  </si>
  <si>
    <t xml:space="preserve">COMPRA DE (2.500) PINES PARA GRADUADOS, (50) PINES ESCUDO UNIVERSIDAD DEL MAGDALENA, (40) MEDALLAS AL MÉRITO CON PINES Y ESTUCHE, (10) MEDALLAS AL MÉRITO ESTÁNDAR, (20) PINES AL MÉRITO, (5) MEDALLAS SIERRA NEVADA Y (31) MEDALLAS A LA EXCELENCIA ACADÉMICA PARA ENTREGARSE EN EVENTOS INSTITUCIONALES.  </t>
  </si>
  <si>
    <t>ODC-DAD-0023</t>
  </si>
  <si>
    <t>INVERSIONES VAOS S.A.S.</t>
  </si>
  <si>
    <t xml:space="preserve">LA COMPRA E INSTALACIÓN DE RETABLOS EN ACRÍLICO CON IMPRESIONES TRASPARENTES Y VINILO, CON DILATADORES PARA LECTURA BRAILLE, QUE SERÁ UTILIZADO COMO NOMENCLATURAS DE OFICINAS Y ESPACIOS EN EL EDIFICIO DE BIENESTAR UNIVERSITARIO Y EL SEXTO PISO (6) DEL HOSPITAL UNIVERSITARIO JULIO MÉNDEZ BARRENECHE. CON LAS SIGUIENTES ESPECIFICACIONES: CIENTO CINCUENTA Y DOS (152) SEÑALES EN ACRILICO MAS VINILO IMPRESO Y CINCO (05) SEÑALES EN ACRILICO DE 3MM CON IMPRESIÒN TRANSPARENTE, RESPALDO BLANCO CON DILATADORES. </t>
  </si>
  <si>
    <t>ODC-DAD-0024</t>
  </si>
  <si>
    <t>FULLMEX SEGURIDAD Y SALUD OCUPACIONAL LTDA</t>
  </si>
  <si>
    <t>COMPRA DE 15 EXTINTORES DE DIOXIDO DE CARBONO, LOS CUALES SERAN INSTALADOS EN DIFERENTES AREAS DE LA UNIVERSIDAD DEL MAGDALENA Y SUS SEDES ALTERNAS. CON UNA DURACION IGUAL AL PLAZO DE EJECUCION</t>
  </si>
  <si>
    <t>ODC-DAD-0025</t>
  </si>
  <si>
    <t>PANAMERICANA LIBRERIA Y PAPELERIA</t>
  </si>
  <si>
    <t>COMPRA DE 700 TARJETAS DE REGALO REDIMIBLES PARA COMPRA DE MATERIAL DIDACTICO, PEDAGOGICO YO DE APOYO A LA ACTIVIDAD DEL DOCENTE. QUE SERAN ENTREGADOS A LOS DOCENTES QUE ASISTAN AL EVENTO DENOMINADO ENCUENTRO DOCENTE 60 AÑOS UNIMAGDALENA</t>
  </si>
  <si>
    <t>ODC-DAD-0026</t>
  </si>
  <si>
    <t>COMPRA DE INSUMOS PARA EL PROCESO DE CARNETIZACION INSTITUCIONAL.</t>
  </si>
  <si>
    <t>ODC-DAD-0027</t>
  </si>
  <si>
    <t>INGRID SULIANI APARICIO HERNANDEZ</t>
  </si>
  <si>
    <t>COMPRA DE 5 IMPRESORAS 3D PARA EL LABORATORIO DE FISICA DE LA UNIVERSIDAD DEL MAGDALENA, CON LAS SIGUIENTES ESPECIFICACIONES ELECTRONICA, SILENCIOSA, PANTALLA FULL COLOR PARA INTERFAZ DE USUARIO. CAMA DE VIDRIO CARBOMRUM PARA MAYOR ADHESION. RES 100  400 MICRAS. TECNOLOGIA DE IMPRESION FDM MODELADO POR DEPOSICION FUNDIDA</t>
  </si>
  <si>
    <t>ODC-DAD-0028</t>
  </si>
  <si>
    <t>COMPRA DE 850 SILLAS UNIVERSITARIAS TIPO PUPITRE CON BRAZO, 100 SILLAS SEMI ACOLCHADAS INTERLOCUTORAS Y 25 BUTACOS DE LABORATORIOS PARA LA IMPLEMENTACIÓN DEL PLAN DE REPOSICIÓN DE MOBILIARIO EN SALONES DE CLASES Y LABORATORIOS DE LA UNIVERSIDAD</t>
  </si>
  <si>
    <t>ODC-DAD-0029</t>
  </si>
  <si>
    <t>INGRID PAOLA AMADOR MARTINEZ</t>
  </si>
  <si>
    <t>COMPRA DE 5.000 HOJAS DE REFERENCIA NACARADO FINO ELEGANTE PARA IMPRESION DE ACTAS DE GRADOS PARA LA UNIVERSIDAD DEL MAGDALENA</t>
  </si>
  <si>
    <t>OSM-DAD-0001</t>
  </si>
  <si>
    <t xml:space="preserve">SUMINISTRO </t>
  </si>
  <si>
    <t>SUMINISTRO DE COMIDAS Y BEBIDAS PREPARADAS Y SERVICIO DE CATERING PARA EL DESARROLLO DE LAS SESIONES DEL CONSEJO SUPERIOR, CONSEJO ACADÉMICO, CONSEJO DE PLANEACIÓN Y OTRAS REUNIONES DE TRABAJO DEL CUERPO DIRECTIVO DE LA UNIVERSIDAD Y DEMÁS FUNCIONARIOS QUE CONCURRAN A LAS MISMAS. (EL SERVICIO PUEDE INCLUIR SERVICIO DE COMIDAS PREPARADAS, TALES COMO MENÚ ESPECIAL, ALMUERZOS O CENAS TIPO BUFFET, ALMUERZOS EJECUTIVOS, COMIDAS CORRIENTES, PICADAS, BEBIDAS, MANTELERÍA, CUBIERTOS, SERVICIO DE MESEROS Y DEMÁS, NECESARIOS PARA LA PRESTACIÓN DEL SERVICIO</t>
  </si>
  <si>
    <t>OSM-DAD-0002</t>
  </si>
  <si>
    <t>ORGANIZACION TERPEL S.A</t>
  </si>
  <si>
    <t>OSM-DAD-0003</t>
  </si>
  <si>
    <t>ADVANCED TECHNOLOGIES SOLUTIONS S.A.S</t>
  </si>
  <si>
    <t>SUMINISTRO DE PARTES PARA MANTENIMIENTO CORRECTIVO DE COMPUTADORES, DISPOSITIVOS ACTIVOS MENORES DE LA RED DE VOZ Y DATOS.</t>
  </si>
  <si>
    <t>OSM-DAD-0004</t>
  </si>
  <si>
    <t>MAKROFERRETEIRA PAURI S.A.</t>
  </si>
  <si>
    <t>OSM-DAD-0005</t>
  </si>
  <si>
    <t>HIELO INDUROD S.A.S.</t>
  </si>
  <si>
    <t>SUMINISTRO DE AGUA TRATADA PARA SUPLIR LAS NECESIDADES BÁSICAS DEL PERSONAL ACADÉMICO - ADMINISTRATIVO Y DE EVENTOS QUE SE REALIZAN EN LA INSTITUCIÓN</t>
  </si>
  <si>
    <t>OSM-DAD-0006</t>
  </si>
  <si>
    <t>COPYS STUDENT S.A.S</t>
  </si>
  <si>
    <t xml:space="preserve">SUMINISTRO DE PAPELERÍA Y ÚTILES DE OFICINA PARA LAS DISTINTAS DEPENDENCIAS DE LA UNIVERSIDAD </t>
  </si>
  <si>
    <t>OSM-DAD-0007</t>
  </si>
  <si>
    <t>SERVICIOS DE AMBIENTES LIMPIOS INDUSTRIALES S.A.S.</t>
  </si>
  <si>
    <t>SUMINISTRO DE DESODORIZANTE CONCENTRADO Y AROMATIZANTE DE AMBIENTES PARA LAS UNIDADES SANITARIAS DE LA UNIVERSIDAD DEL MAGDALENA</t>
  </si>
  <si>
    <t>OSM-DAD-0008</t>
  </si>
  <si>
    <t>QUIMIFEX S.A.S</t>
  </si>
  <si>
    <t xml:space="preserve">SUMINISTRO DE SUMINISTRO DE REACTIVOS E INSUMOS QUÍMICOS Y VIDRIERÍA NECESARIOS PARA EL NORMAL DESARROLLO DE LAS ACTIVIDADES ACADÉMICAS QUE SE REALIZAN EN LOS LABORATORIOS DE CALIDAD DE AGUA Y MICROBIOLOGÍA DE LA UNIVERSIDAD PARA EL PRIMER SEMESTRE 2022-I. </t>
  </si>
  <si>
    <t>OSM-DAD-0009</t>
  </si>
  <si>
    <t>DUVIS ALICIA MENDEZ GONZALEZ</t>
  </si>
  <si>
    <t>SUMINISTRO DE ARREGLOS EXÓTICOS EN FLORES NATURALES Y ARREGLOS PARA LAS DIFERENTES CEREMONIAS Y OTRAS ACTIVIDADES INSTITUCIONALES QUE SE DESARROLLEN POR LA DIRECCIÓN DE COMUNICACIONES EN EL AÑO 2022.</t>
  </si>
  <si>
    <t>OSM-DAD-0010</t>
  </si>
  <si>
    <t>SODEXO SERVICIOS DE BENEFICIOS E INCENTIVOS COLOMBIA S. A.</t>
  </si>
  <si>
    <t>SUMINISTRO DE BONOS Y/O TARJETAS RECARGABLES PARA DOTACIÓN (VESTIDO Y CALZADO) DE LOS EMPLEADOS PÚBLICOS ADMINISTRATIVOS, CORRESPONDIENTE AL PRIMER, SEGUNDO Y TERCER CUATRIMESTRE SEGÚN LO ESTABLECIDO EN LA LEY 70/88 Y DECRETO 1878/89 Y DE LOS TRABAJADORES OFICIALES DEL PRIMER Y SEGUNDO SEMESTRE SEGÚN CONVENCIÓN COLECTIVA DE TRABAJO VIGENTE</t>
  </si>
  <si>
    <t>OSM-DAD-0011</t>
  </si>
  <si>
    <t>H&amp;L SUMINISTROS HOSPITALARIOS S.A.S</t>
  </si>
  <si>
    <t>SUMINISTRO DE ELEMENTOS DE ASEO Y CAFETERÍA PARA LA ATENCIÓN AL PERSONAL ACADÉMICO-ADMINISTRATIVO, EVENTOS INSTITUCIONALES Y GARANTIZAR LOS ELEMENTOS DE ASEO MÍNIMOS PARA DOTAR LAS UNIDADES SANITARIAS</t>
  </si>
  <si>
    <t>OSM-DAD-0012</t>
  </si>
  <si>
    <t>LADYS CONFECCIONES S.A.S.</t>
  </si>
  <si>
    <t>OSM-DAD-0013</t>
  </si>
  <si>
    <t>CAMPO CAFÉ S.A.S</t>
  </si>
  <si>
    <t>OSM-DAD-0014</t>
  </si>
  <si>
    <t xml:space="preserve">SUMINISTRO DE ELEMENTOS DE PROTECCIÓN PERSONAL PARA LOS FUNCIONARIOS Y DOCENTES QUE TRABAJAN EN LOS LABORATORIOS Y OTRAS DEPENDENCIAS DE LA UNIVERSIDAD DEL MAGDALENA, CON EL FIN DE PROTEGER LA SALUD DE LOS TRABAJADORES Y MINIMIZAR EL RIESGO DE ADQUISICIÓN DE ENFERMEDAD Y ACCIDENTE DE TRABAJO COMO LO ESTABLECE EL PARÁGRAFO 1 DEL ARTÍCULO 2.2.4.6.24 DEL DECRETO 1072 DE 2015. </t>
  </si>
  <si>
    <t>OSM-DAD-0015</t>
  </si>
  <si>
    <t>BOMBAS Y REPUESTOS LTDA</t>
  </si>
  <si>
    <t>OSM-DAD-0016</t>
  </si>
  <si>
    <t>JORGE ARAGON TINOCO</t>
  </si>
  <si>
    <t>SUMINISTRO DE MATERIALES VEGETALES PARA EL MANTENIMIENTO Y RECUPERACIÓN DE JARDINES, ZONAS VERDES Y ÁREAS DEPORTIVAS DE LA SEDE PRINCIPAL DE LA UNIVERSIDAD DEL MAGDALENA</t>
  </si>
  <si>
    <t>OSM-DAD-0017</t>
  </si>
  <si>
    <t>COSTADENT S.A.S</t>
  </si>
  <si>
    <t xml:space="preserve">SUMINISTRO DE INSUMOS DE PROMOCIÓN Y PREVENCIÓN MÉDICA PARA EL CUIDADO DE LA SALUD, INSUMOS GENERALES, DE BIOSEGURIDAD, ELEMENTOS DE PROTECCIÓN PERSONAL Y BIOSEGURIDAD QUE GARANTICEN LA BUENA Y OPORTUNA PRESTACIÓN DE LOS SERVICIOS DEL ÁREA DE SALUD Y DESARROLLO HUMANO ADSCIRTA A LA DIRECCIÓN DE BIENESTAR UNIVERSITARIO. </t>
  </si>
  <si>
    <t>OSM-DAD-0018</t>
  </si>
  <si>
    <t>DISTRIBUIDORA DISTRIMED LTDA</t>
  </si>
  <si>
    <t xml:space="preserve">SUMINISTRO DE INSUMOS DE LA CLINICA DE SIMULACION  (HANGAR E Y EL 6° PISO HOSPITAL UNIVERSITARIO JULIO MÉNDEZ BARRENECHE) Y PARA CERCA DE 562 ESTUDIANTES DE LOS PROGRAMAS DE ENFERMERÍA, MEDICINA Y ODONTOLOGÍA QUE REALIZARÁN APROXIMADAMENTE 500 REPETICIONES DE GUÍAS (SESIONES DE LABORATORIO). </t>
  </si>
  <si>
    <t>OSM-DAD-0019</t>
  </si>
  <si>
    <t>DEPORTES VERA LIMA &amp; CIA LTDA</t>
  </si>
  <si>
    <t>EL SUMINISTRO DE UNIFORMES DEPORTIVOS DE COMPETENCIA Y PRESENTACIÓN PARA LAS DELEGACIONES QUE REPRESENTARÁN A LA UNIVERSIDAD EN LOS CICLOS DEPORTIVOS REGIONALES Y NACIONALES DE LA RED ASCUN/ DEPORTES, COMPETENCIAS INTERNACIONALES, ADEMÁS DE LAS DELEGACIONES DE SINDICALISTAS QUE PARTICIPARÁN EN LOS JUEGOS NACIONALES DEPORTIVOS DE TRABAJADORES.</t>
  </si>
  <si>
    <t>OSM-DAD-0020</t>
  </si>
  <si>
    <t xml:space="preserve">SUMINISTRO Y ENTREGA DE UN BENEFICIO ALIMENTARIO (REFRIGERIO) DIARIO, PARA LOS EMPLEADOS PÚBLICOS ADMINISTRATIVOS QUE LABORAN EN JORNADA ESPECIAL. </t>
  </si>
  <si>
    <t>OSM-DAD-0021</t>
  </si>
  <si>
    <t>OSM-DAD-0022</t>
  </si>
  <si>
    <t>JORGE ELIECER DEWDNEY PRADO</t>
  </si>
  <si>
    <t>SUMINISTRO DE INSUMOS PARA LA REALIZACIÓN DE PRÁCTICAS ACADÉMICAS (LABORATORIO) CORRESPONDIENTE A LAS ASIGNATURAS DEL PROGRAMA DE INGENIERÍA PESQUERA EN EL PERIODO ACADÉMICO 2022-I.</t>
  </si>
  <si>
    <t>JOAQUIN ALBERTO POMARES BLAISE</t>
  </si>
  <si>
    <t>OSM-DAD-0023</t>
  </si>
  <si>
    <t>SALUD DENTAL SU DEPOSITO DE CONFIANZA S.A.S.</t>
  </si>
  <si>
    <t>SUMINISTRO DE INSUMOS ODONTOLOGICOS NECESARIOS PARA LAS ACTIVIDADES ACADEMICAS A DESARROLLAR DENTRO DE LA CLÍNICA ODONTOLÓGICA DE LA UNIVERSIDAD DEL MAGDALENA. LA PROPUESTA HACE PARTE INTEGRAL DE LA PRESENTE ORDEN. PARÁGRAFO: EL CONTRATISTA DEBERÁ ENTREGAR LOS ELEMENTOS CONTRATADOS DE CONFORMIDAD CON LAS ESPECIFICACIONES Y LAS CANTIDADES SOLICITADAS POR UNIMAGDALENA</t>
  </si>
  <si>
    <t>OSM-DAD-0024</t>
  </si>
  <si>
    <t>ENLACES L&amp;J S.A.S</t>
  </si>
  <si>
    <t>SUMINISTRO DE INSUMOS REQUERIDOS PARA LABORATORIO GASTRONÓMICO, PARA EL DESARROLLO DE LAS SESIONES PRÁCTICAS DE LA ASIGNATURA ALIMENTOS Y BEBIDAS III: COCINA Y SERVICIOS DE COMEDOR Y BAR DEL PROGRAMA DE TECNOLOGÍA EN GESTIÓN HOTELERA Y TURÍSTICA – POR CICLOS PROPEDÉUTICOS.</t>
  </si>
  <si>
    <t xml:space="preserve">RAFAEL GARCIA LUNA </t>
  </si>
  <si>
    <t>OSM-DAD-0025</t>
  </si>
  <si>
    <t>MAKROFERRETERIA PAURI LTDA</t>
  </si>
  <si>
    <t>SUMINISTRO DE MATERIAL ELECTRICO Y DE FERRETERIA EN GENERAL, PARA EL MANTENIMIENTO PREVENTIVO Y CORRECTIVO DE LAS DEPENDENCIAS Y AREAS COMUNES DE LA UNIVERSIDAD DEL MAGDALENA Y SUS SEDES ALTERNAS</t>
  </si>
  <si>
    <t>ODO-DAD-0001</t>
  </si>
  <si>
    <t xml:space="preserve">OBRA </t>
  </si>
  <si>
    <t xml:space="preserve">BELARMINA CATAÑO </t>
  </si>
  <si>
    <t>ODC-VAC-0001-2022</t>
  </si>
  <si>
    <t>OTRO TIPO DE CONTRATO</t>
  </si>
  <si>
    <t>LA PREVISORA SA COMPAÑÍA DE SEGUROS</t>
  </si>
  <si>
    <t>COMPRA DE UNA 1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</si>
  <si>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OPS-VAC-0001-2022</t>
  </si>
  <si>
    <t>STANZIA SANTA MARTA SAS</t>
  </si>
  <si>
    <t>SERVICIO DE HOSPEDAJE Y ALIMENTACIÓN EN LA CIUDAD DE SANTA MARTA PARA CONFERENCISTAS VISITANTES E INVITADOS ESPECIALES EN EL MARCO DE LAS ACTIVIDADES ACADÉMICAS Y DE EXTENSIÓN QUE SE DESARROLLAN EN LA UNIVERSIDAD DEL MAGDALENA DURANTE LA VIGENCIA 2022 EL SERVICIO DE HOSPEDAJE DEBE INCLUIR HABITACIÓN CON AIRE ACONDICIONADO DUCHA CON AGUA CALIENTE CONEXIÓN A RED IFI Y LA ALIMENTACIÓN DEBE INCLUIR DESAYUNO ALMUERZO Y CENA EN PORCIONES PARA ADULTOS</t>
  </si>
  <si>
    <t>OPS-VAC-0002-2022</t>
  </si>
  <si>
    <t>ADMINISTRADORA DE HOTELES GMH SA</t>
  </si>
  <si>
    <t>OPS-VAC-0003-2022</t>
  </si>
  <si>
    <t>OSM-VAC-0002-2022</t>
  </si>
  <si>
    <t>SUMINISTRO DE ALMUERZOS Y REFRIGERIOS EN EL MARCO DE LAS ACTIVIDADES DE TIPO ACADÉMICO TALES COMO EVENTOS REUNIONES TALLERES SEMINARIOS CAPACITACIONES ENTRE OTRAS QUE SE REALIZAN DESDE LA DIRECCIÓN CURRICULAR Y DE DOCENCIA DE LA VICERRECTORÍA ACADÉMICA</t>
  </si>
  <si>
    <t>OPS-VAC-0004-2022</t>
  </si>
  <si>
    <t>OPS-VAC-0005-2022</t>
  </si>
  <si>
    <t>OPS-VAC-0006-2022</t>
  </si>
  <si>
    <t>ODC-VAC-0002-2022</t>
  </si>
  <si>
    <t>COMPRA DE UNA 1 POLIZA DE RESPONSABILIDAD CIVIL PROFESIONAL MEDICA PARA LOS ESTUDIANTES DE LOS PROGRAMAS ACADEMICOS DE LA FACULTAD DE CIENCIAS DE LA SALUD MEDICINA, PSICOLOGIA, ODONTOLOGIA Y ENFERMERIA Y LOS ESTUDIANTES DEL CENTRO PARA LA REGIONALIZACION DE LA EDUCACION Y LAS OPORTUNIDADES CREO AUXILIAR EN SALUD ORAL, QUE REALIZARAN PRACTICAS EN DIFERENTES INSTITUCIONES PRESTADORAS DEL SERVICIO DE SALUD EN CONVENIO CON LA UNIVERSIDAD.</t>
  </si>
  <si>
    <t xml:space="preserve">OTROS </t>
  </si>
  <si>
    <t>CA-VEX-0517</t>
  </si>
  <si>
    <t>AGENCIA DE VIAJES Y TURISMO JUMBO L' ALIANXA S.A.S</t>
  </si>
  <si>
    <t xml:space="preserve">ARRENDAMIENTO EL INMUEBLE UBICADO EN LA CALLE 11 NO. 2-19, EDIFICIO ROSMI, OFICINA 201, BARRIO LA PLAYA, EN LA CIUDAD DE CÚCUTA, REQUERIDO PARA EL FUNCIONAMIENTO DE LA SEDE DE ACTIVIDADES DE ADMINISTRACIÓN Y OPERACIÓN DEL PROYECTO EJECUTADO EN VIRTUD DEL CONTRATO INTERADMINISTRATIVO NO. INTER-SDEYP-01222-2021 DEL 2021, EL TERMINO DE EJECUCIÓN ES DE 12 MESES CONTADOS A PARTIR DEL CUMPLIMIENTO DE LOS REQUISITOS DE PERFECCIONAMIENTO Y EJECUCIÓN DE LA ORDEN, SEGÚN LO ESTABLECIDO EN EL CONTRATO DE ARRENDAMIENTO NO. 517 DE FECHA 27 DE ENERO DEL 2022 DE LA VICERRECTORÍA DE EXTENSIÓN Y PROYECCIÓN SOCIAL.  </t>
  </si>
  <si>
    <t>JAIME ALBERTO MORÓN CÁRDENAS</t>
  </si>
  <si>
    <t>CPS-VEX-0639</t>
  </si>
  <si>
    <t>12556872</t>
  </si>
  <si>
    <t>ARAMYS MIRANDA MORALES</t>
  </si>
  <si>
    <t>PRESTACIÓN DE SERVICIOS PROFESIONALES Y DE APOYO LOGÍSTICO (INCLUYE BIENES Y SERVICIOS) PARA EL PROCESO DE APOYO A LA INTERVENTORÍA ADMINISTRATIVA, TÉCNICA, JURÍDICA, CONTABLE Y FINANCIERA QUE REALIZARÁ LA UNIVERSIDAD DE LA MAGDALENA DE CONFORMIDAD CON EL CONTRATO INTERADMINISTRATIVO N° 204 DE 2022 SUSCRITO ENTRE LA INSTITUCIÓN EDUCATIVA Y CORMAGDALENA</t>
  </si>
  <si>
    <t>OAG-VEX-0004</t>
  </si>
  <si>
    <t>26371430</t>
  </si>
  <si>
    <t>LUZ NELLY RIVAS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</si>
  <si>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 DE FECHA 12 DE ENERO DEL 2021 DE LA VICERRECTORÍA DE EXTENSIÓN Y PROYECCIÓN SOCIAL.  </t>
  </si>
  <si>
    <t>LUIS MARIA MANJARRES MARTINEZ</t>
  </si>
  <si>
    <t>OAG-VEX-0005</t>
  </si>
  <si>
    <t>26366809</t>
  </si>
  <si>
    <t>BISMARY RENTERÍA BOCANEGRA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</si>
  <si>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 DE FECHA 12 DE ENERO DEL 2021 DE LA VICERRECTORÍA DE EXTENSIÓN Y PROYECCIÓN SOCIAL.  </t>
  </si>
  <si>
    <t>OAG-VEX-0006</t>
  </si>
  <si>
    <t>26363262</t>
  </si>
  <si>
    <t>SANDRA MILENA MOSQUERA PEREA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</si>
  <si>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 DE FECHA 12 DE ENERO DEL 2021 DE LA VICERRECTORÍA DE EXTENSIÓN Y PROYECCIÓN SOCIAL.  </t>
  </si>
  <si>
    <t>OAG-VEX-0007</t>
  </si>
  <si>
    <t>1079358494</t>
  </si>
  <si>
    <t>RUBIS YULIZA PEREA GARCES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</si>
  <si>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 DE FECHA 12 DE ENERO DEL 2021 DE LA VICERRECTORÍA DE EXTENSIÓN Y PROYECCIÓN SOCIAL.  </t>
  </si>
  <si>
    <t>OAG-VEX-0008</t>
  </si>
  <si>
    <t>1077632445</t>
  </si>
  <si>
    <t>LEIBY YOHANA ASPRILLA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</si>
  <si>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 DE FECHA 12 DE ENERO DEL 2021 DE LA VICERRECTORÍA DE EXTENSIÓN Y PROYECCIÓN SOCIAL.  </t>
  </si>
  <si>
    <t>OAG-VEX-0009</t>
  </si>
  <si>
    <t>35586928</t>
  </si>
  <si>
    <t>CARMEN FABIOLA PEREA COPETE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</si>
  <si>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 DE FECHA 12 DE ENERO DEL 2021 DE LA VICERRECTORÍA DE EXTENSIÓN Y PROYECCIÓN SOCIAL.  </t>
  </si>
  <si>
    <t>OAG-VEX-0010</t>
  </si>
  <si>
    <t>1079359625</t>
  </si>
  <si>
    <t>DAIRO LORENZO CAJIAO PANDALES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</si>
  <si>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 DE FECHA 12 DE ENERO DEL 2021 DE LA VICERRECTORÍA DE EXTENSIÓN Y PROYECCIÓN SOCIAL.  </t>
  </si>
  <si>
    <t>OAG-VEX-0011</t>
  </si>
  <si>
    <t>1077649063</t>
  </si>
  <si>
    <t>FRANCISCA ESTEFANÍA MURILLO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</si>
  <si>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 DE FECHA 12 DE ENERO DEL 2021 DE LA VICERRECTORÍA DE EXTENSIÓN Y PROYECCIÓN SOCIAL.  </t>
  </si>
  <si>
    <t>OAG-VEX-0012</t>
  </si>
  <si>
    <t>1111768195</t>
  </si>
  <si>
    <t>INGRI TATIANA CIFUENTES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</si>
  <si>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12 DE FECHA 12 DE ENERO DEL 2021 DE LA VICERRECTORÍA DE EXTENSIÓN Y PROYECCIÓN SOCIAL.  </t>
  </si>
  <si>
    <t>OAG-VEX-0013</t>
  </si>
  <si>
    <t>4816234</t>
  </si>
  <si>
    <t>NELSON CATALINO BARAHONA VALOIS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</si>
  <si>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 DE FECHA 12 DE ENERO DEL 2021 DE LA VICERRECTORÍA DE EXTENSIÓN Y PROYECCIÓN SOCIAL.  </t>
  </si>
  <si>
    <t>OAG-VEX-0014</t>
  </si>
  <si>
    <t>35990852</t>
  </si>
  <si>
    <t>LIBIA DORIS ASPRILLA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</si>
  <si>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 DE FECHA 12 DE ENERO DEL 2021 DE LA VICERRECTORÍA DE EXTENSIÓN Y PROYECCIÓN SOCIAL.  </t>
  </si>
  <si>
    <t>OAG-VEX-0015</t>
  </si>
  <si>
    <t>1003944780</t>
  </si>
  <si>
    <t>ANYI TATIANA RIVAS CONRADO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</si>
  <si>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 DE FECHA 12 DE ENERO DEL 2021 DE LA VICERRECTORÍA DE EXTENSIÓN Y PROYECCIÓN SOCIAL.  </t>
  </si>
  <si>
    <t>OAG-VEX-0016</t>
  </si>
  <si>
    <t>1003944745</t>
  </si>
  <si>
    <t>ERIKA ASPRILLA IBARGUEN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</si>
  <si>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 DE FECHA 12 DE ENERO DEL 2021 DE LA VICERRECTORÍA DE EXTENSIÓN Y PROYECCIÓN SOCIAL.  </t>
  </si>
  <si>
    <t>OAG-VEX-0017</t>
  </si>
  <si>
    <t>1193457834</t>
  </si>
  <si>
    <t>EIDER ORLANDO CÓRDOBA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</si>
  <si>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 DE FECHA 12 DE ENERO DEL 2021 DE LA VICERRECTORÍA DE EXTENSIÓN Y PROYECCIÓN SOCIAL.  </t>
  </si>
  <si>
    <t>OAG-VEX-0018</t>
  </si>
  <si>
    <t>66741499</t>
  </si>
  <si>
    <t>DENCY PARRA ENCHIMA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</si>
  <si>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 DE FECHA 12 DE ENERO DEL 2021 DE LA VICERRECTORÍA DE EXTENSIÓN Y PROYECCIÓN SOCIAL.  </t>
  </si>
  <si>
    <t>OAG-VEX-0019</t>
  </si>
  <si>
    <t>82384739</t>
  </si>
  <si>
    <t>JOSE BADILLO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</si>
  <si>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 DE FECHA 12 DE ENERO DEL 2021 DE LA VICERRECTORÍA DE EXTENSIÓN Y PROYECCIÓN SOCIAL.  </t>
  </si>
  <si>
    <t>OAG-VEX-0020</t>
  </si>
  <si>
    <t>1076876126</t>
  </si>
  <si>
    <t>MARIA DEL ROSARIO ARBOLEDA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</si>
  <si>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 DE FECHA 12 DE ENERO DEL 2021 DE LA VICERRECTORÍA DE EXTENSIÓN Y PROYECCIÓN SOCIAL.  </t>
  </si>
  <si>
    <t>OAG-VEX-0021</t>
  </si>
  <si>
    <t>1077173190</t>
  </si>
  <si>
    <t>ROIVER HINESTROZA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</si>
  <si>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 DE FECHA 12 DE ENERO DEL 2021 DE LA VICERRECTORÍA DE EXTENSIÓN Y PROYECCIÓN SOCIAL.  </t>
  </si>
  <si>
    <t>OAG-VEX-0022</t>
  </si>
  <si>
    <t>1079359335</t>
  </si>
  <si>
    <t>AIDA LEIDIS PALACIOS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</si>
  <si>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 DE FECHA 12 DE ENERO DEL 2021 DE LA VICERRECTORÍA DE EXTENSIÓN Y PROYECCIÓN SOCIAL.  </t>
  </si>
  <si>
    <t>OAG-VEX-0023</t>
  </si>
  <si>
    <t>1111756479</t>
  </si>
  <si>
    <t>DAMARIS TOVAR HENANDEZ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</si>
  <si>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 DE FECHA 12 DE ENERO DEL 2021 DE LA VICERRECTORÍA DE EXTENSIÓN Y PROYECCIÓN SOCIAL.  </t>
  </si>
  <si>
    <t>OAG-VEX-0025</t>
  </si>
  <si>
    <t>68295521</t>
  </si>
  <si>
    <t>KARINA CARRILLO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</si>
  <si>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 DE FECHA 12 DE ENERO DEL 2021 DE LA VICERRECTORÍA DE EXTENSIÓN Y PROYECCIÓN SOCIAL.  </t>
  </si>
  <si>
    <t>OAG-VEX-0026</t>
  </si>
  <si>
    <t>96194334</t>
  </si>
  <si>
    <t>LUIS YEXY LÓPEZ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</si>
  <si>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 DE FECHA 12 DE ENERO DEL 2021 DE LA VICERRECTORÍA DE EXTENSIÓN Y PROYECCIÓN SOCIAL.  </t>
  </si>
  <si>
    <t>OAG-VEX-0027</t>
  </si>
  <si>
    <t>68293985</t>
  </si>
  <si>
    <t>DIGNERIS FARELO CARVAJAL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</si>
  <si>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 DE FECHA 12 DE ENERO DEL 2021 DE LA VICERRECTORÍA DE EXTENSIÓN Y PROYECCIÓN SOCIAL.  </t>
  </si>
  <si>
    <t>OAG-VEX-0028</t>
  </si>
  <si>
    <t>41250936</t>
  </si>
  <si>
    <t>MALLIVE DURAN REUTO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</si>
  <si>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 DE FECHA 12 DE ENERO DEL 2021 DE LA VICERRECTORÍA DE EXTENSIÓN Y PROYECCIÓN SOCIAL.  </t>
  </si>
  <si>
    <t>OAG-VEX-0029</t>
  </si>
  <si>
    <t>1193356079</t>
  </si>
  <si>
    <t>FREDDY RODRÍGUEZ RAMÍREZ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</si>
  <si>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 DE FECHA 12 DE ENERO DEL 2021 DE LA VICERRECTORÍA DE EXTENSIÓN Y PROYECCIÓN SOCIAL.  </t>
  </si>
  <si>
    <t>OAG-VEX-0030</t>
  </si>
  <si>
    <t>1193595679</t>
  </si>
  <si>
    <t>AIDA MONICA SANCHEZ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</si>
  <si>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 DE FECHA 12 DE ENERO DEL 2021 DE LA VICERRECTORÍA DE EXTENSIÓN Y PROYECCIÓN SOCIAL.  </t>
  </si>
  <si>
    <t>OAG-VEX-0031</t>
  </si>
  <si>
    <t>1121717689</t>
  </si>
  <si>
    <t>MARY YUSLENY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</si>
  <si>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 DE FECHA 12 DE ENERO DEL 2021 DE LA VICERRECTORÍA DE EXTENSIÓN Y PROYECCIÓN SOCIAL.  </t>
  </si>
  <si>
    <t>OAG-VEX-0032</t>
  </si>
  <si>
    <t>1121709816</t>
  </si>
  <si>
    <t>BEYANIRA QUIROGA RUBIO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</si>
  <si>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32 DE FECHA 12 DE ENERO DEL 2021 DE LA VICERRECTORÍA DE EXTENSIÓN Y PROYECCIÓN SOCIAL.  </t>
  </si>
  <si>
    <t>OAG-VEX-0033</t>
  </si>
  <si>
    <t>41243799</t>
  </si>
  <si>
    <t>ANA CAMILA RODRÍGUEZ SILVA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</si>
  <si>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 DE FECHA 12 DE ENERO DEL 2021 DE LA VICERRECTORÍA DE EXTENSIÓN Y PROYECCIÓN SOCIAL.  </t>
  </si>
  <si>
    <t>OAG-VEX-0034</t>
  </si>
  <si>
    <t>50955393</t>
  </si>
  <si>
    <t>JUANIS DOLORES SOLERA PETRO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</si>
  <si>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34 DE FECHA 12 DE ENERO DEL 2021 DE LA VICERRECTORÍA DE EXTENSIÓN Y PROYECCIÓN SOCIAL.  </t>
  </si>
  <si>
    <t>OAG-VEX-0035</t>
  </si>
  <si>
    <t>1120577471</t>
  </si>
  <si>
    <t>AMALFI REYES VALDÉS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</si>
  <si>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35 DE FECHA 12 DE ENERO DEL 2021 DE LA VICERRECTORÍA DE EXTENSIÓN Y PROYECCIÓN SOCIAL.  </t>
  </si>
  <si>
    <t>OAG-VEX-0036</t>
  </si>
  <si>
    <t>40334505</t>
  </si>
  <si>
    <t>LEIDY JOHANNA ABREO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</si>
  <si>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36 DE FECHA 12 DE ENERO DEL 2021 DE LA VICERRECTORÍA DE EXTENSIÓN Y PROYECCIÓN SOCIAL.  </t>
  </si>
  <si>
    <t>OAG-VEX-0037</t>
  </si>
  <si>
    <t>1121147772</t>
  </si>
  <si>
    <t>FRANKY ALEXANDER FORERO GONZÁLEZ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</si>
  <si>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37 DE FECHA 12 DE ENERO DEL 2021 DE LA VICERRECTORÍA DE EXTENSIÓN Y PROYECCIÓN SOCIAL.  </t>
  </si>
  <si>
    <t>OAG-VEX-0039</t>
  </si>
  <si>
    <t>40266404</t>
  </si>
  <si>
    <t>NINI JOHANA VEGA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</si>
  <si>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39 DE FECHA 12 DE ENERO DEL 2021 DE LA VICERRECTORÍA DE EXTENSIÓN Y PROYECCIÓN SOCIAL.  </t>
  </si>
  <si>
    <t>OAG-VEX-0040</t>
  </si>
  <si>
    <t>1121214476</t>
  </si>
  <si>
    <t>GREYSI DEISI JAFAYTEQUE MUCA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</si>
  <si>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 DE FECHA 12 DE ENERO DEL 2021 DE LA VICERRECTORÍA DE EXTENSIÓN Y PROYECCIÓN SOCIAL.  </t>
  </si>
  <si>
    <t>OAG-VEX-0041</t>
  </si>
  <si>
    <t>41061383</t>
  </si>
  <si>
    <t>YESSICA MAFALDO SOLARTE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</si>
  <si>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41 DE FECHA 12 DE ENERO DEL 2021 DE LA VICERRECTORÍA DE EXTENSIÓN Y PROYECCIÓN SOCIAL.  </t>
  </si>
  <si>
    <t>OAG-VEX-0042</t>
  </si>
  <si>
    <t>1117494753</t>
  </si>
  <si>
    <t>ESTIBEN ALBERTO RIOS SANDOVAL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</si>
  <si>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42 DE FECHA 12 DE ENERO DEL 2021 DE LA VICERRECTORÍA DE EXTENSIÓN Y PROYECCIÓN SOCIAL.  </t>
  </si>
  <si>
    <t>OAG-VEX-0043</t>
  </si>
  <si>
    <t>40622321</t>
  </si>
  <si>
    <t>MARIA ROSARIO LOZADA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</si>
  <si>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43 DE FECHA 12 DE ENERO DEL 2021 DE LA VICERRECTORÍA DE EXTENSIÓN Y PROYECCIÓN SOCIAL.  </t>
  </si>
  <si>
    <t>OAG-VEX-0044</t>
  </si>
  <si>
    <t>16188896</t>
  </si>
  <si>
    <t>JHON FREDY GARCÍA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</si>
  <si>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44 DE FECHA 12 DE ENERO DEL 2021 DE LA VICERRECTORÍA DE EXTENSIÓN Y PROYECCIÓN SOCIAL.  </t>
  </si>
  <si>
    <t>OAG-VEX-0045</t>
  </si>
  <si>
    <t>1119212838</t>
  </si>
  <si>
    <t>JUAN DAVID VELA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</si>
  <si>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45 DE FECHA 12 DE ENERO DEL 2021 DE LA VICERRECTORÍA DE EXTENSIÓN Y PROYECCIÓN SOCIAL.  </t>
  </si>
  <si>
    <t>OAG-VEX-0047</t>
  </si>
  <si>
    <t>1122727609</t>
  </si>
  <si>
    <t>MÓNICA CABEZAS LOAIZA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</si>
  <si>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47 DE FECHA 12 DE ENERO DEL 2021 DE LA VICERRECTORÍA DE EXTENSIÓN Y PROYECCIÓN SOCIAL.  </t>
  </si>
  <si>
    <t>OAG-VEX-0048</t>
  </si>
  <si>
    <t>1122725940</t>
  </si>
  <si>
    <t>YEISON EXNEIDER RODRÍGUEZ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</si>
  <si>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48 DE FECHA 12 DE ENERO DEL 2021 DE LA VICERRECTORÍA DE EXTENSIÓN Y PROYECCIÓN SOCIAL.  </t>
  </si>
  <si>
    <t>OAG-VEX-0049</t>
  </si>
  <si>
    <t>1006788367</t>
  </si>
  <si>
    <t>RUTH CASTILLO TIQUE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</si>
  <si>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49 DE FECHA 12 DE ENERO DEL 2021 DE LA VICERRECTORÍA DE EXTENSIÓN Y PROYECCIÓN SOCIAL.  </t>
  </si>
  <si>
    <t>OAG-VEX-0050</t>
  </si>
  <si>
    <t>1125474890</t>
  </si>
  <si>
    <t>JOHNY DUBIAN URIBE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</si>
  <si>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50 DE FECHA 12 DE ENERO DEL 2021 DE LA VICERRECTORÍA DE EXTENSIÓN Y PROYECCIÓN SOCIAL.  </t>
  </si>
  <si>
    <t>OAG-VEX-0051</t>
  </si>
  <si>
    <t>1121707170</t>
  </si>
  <si>
    <t>DAVID DIAZ GAITAN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</si>
  <si>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51 DE FECHA 12 DE ENERO DEL 2021 DE LA VICERRECTORÍA DE EXTENSIÓN Y PROYECCIÓN SOCIAL.  </t>
  </si>
  <si>
    <t>OAG-VEX-0052</t>
  </si>
  <si>
    <t>1077460387</t>
  </si>
  <si>
    <t>YIRLEDYS GUTIERREZ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</si>
  <si>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52 DE FECHA 12 DE ENERO DEL 2021 DE LA VICERRECTORÍA DE EXTENSIÓN Y PROYECCIÓN SOCIAL.  </t>
  </si>
  <si>
    <t>OAG-VEX-0054</t>
  </si>
  <si>
    <t>1128804166</t>
  </si>
  <si>
    <t>YASIRA HEREDIA ROVIRA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</si>
  <si>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 DE FECHA 12 DE ENERO DEL 2021 DE LA VICERRECTORÍA DE EXTENSIÓN Y PROYECCIÓN SOCIAL.  </t>
  </si>
  <si>
    <t>OAG-VEX-0055</t>
  </si>
  <si>
    <t>1193594864</t>
  </si>
  <si>
    <t>MILEIDYS MENA BEITAR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</si>
  <si>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55 DE FECHA 12 DE ENERO DEL 2021 DE LA VICERRECTORÍA DE EXTENSIÓN Y PROYECCIÓN SOCIAL.  </t>
  </si>
  <si>
    <t>OAG-VEX-0056</t>
  </si>
  <si>
    <t>1045508880</t>
  </si>
  <si>
    <t>MARYURIS PALACIOS SALINAS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</si>
  <si>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56 DE FECHA 12 DE ENERO DEL 2021 DE LA VICERRECTORÍA DE EXTENSIÓN Y PROYECCIÓN SOCIAL.  </t>
  </si>
  <si>
    <t>OAG-VEX-0058</t>
  </si>
  <si>
    <t>11807924</t>
  </si>
  <si>
    <t>YUBER ALEXANDER CÓRDOBA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</si>
  <si>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58 DE FECHA 12 DE ENERO DEL 2021 DE LA VICERRECTORÍA DE EXTENSIÓN Y PROYECCIÓN SOCIAL.  </t>
  </si>
  <si>
    <t>OAG-VEX-0059</t>
  </si>
  <si>
    <t>1077423088</t>
  </si>
  <si>
    <t>IRIS YILESA PALACIOS CORDOBA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</si>
  <si>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59 DE FECHA 12 DE ENERO DEL 2021 DE LA VICERRECTORÍA DE EXTENSIÓN Y PROYECCIÓN SOCIAL.  </t>
  </si>
  <si>
    <t>OAG-VEX-0060</t>
  </si>
  <si>
    <t>1075089018</t>
  </si>
  <si>
    <t>ARELIS ALLIN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</si>
  <si>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60 DE FECHA 12 DE ENERO DEL 2021 DE LA VICERRECTORÍA DE EXTENSIÓN Y PROYECCIÓN SOCIAL.  </t>
  </si>
  <si>
    <t>OAG-VEX-0061</t>
  </si>
  <si>
    <t>1030460108</t>
  </si>
  <si>
    <t>DIANA VIRIS MOSQUERA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</si>
  <si>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61 DE FECHA 12 DE ENERO DEL 2021 DE LA VICERRECTORÍA DE EXTENSIÓN Y PROYECCIÓN SOCIAL.  </t>
  </si>
  <si>
    <t>OAG-VEX-0062</t>
  </si>
  <si>
    <t>1001153892</t>
  </si>
  <si>
    <t>CLARA INÉS MENA MENA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</si>
  <si>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62 DE FECHA 12 DE ENERO DEL 2021 DE LA VICERRECTORÍA DE EXTENSIÓN Y PROYECCIÓN SOCIAL.  </t>
  </si>
  <si>
    <t>OAG-VEX-0064</t>
  </si>
  <si>
    <t>70529668</t>
  </si>
  <si>
    <t>JUAN MANUEL CAMPO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</si>
  <si>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64 DE FECHA 12 DE ENERO DEL 2021 DE LA VICERRECTORÍA DE EXTENSIÓN Y PROYECCIÓN SOCIAL.  </t>
  </si>
  <si>
    <t>OAG-VEX-0065</t>
  </si>
  <si>
    <t>32203884</t>
  </si>
  <si>
    <t>YUNURIS MARMOLEJO CABADIA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</si>
  <si>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65 DE FECHA 12 DE ENERO DEL 2021 DE LA VICERRECTORÍA DE EXTENSIÓN Y PROYECCIÓN SOCIAL.  </t>
  </si>
  <si>
    <t>OAG-VEX-0066</t>
  </si>
  <si>
    <t>50934770</t>
  </si>
  <si>
    <t>FANNY JUDITH ANAYA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</si>
  <si>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66 DE FECHA 12 DE ENERO DEL 2021 DE LA VICERRECTORÍA DE EXTENSIÓN Y PROYECCIÓN SOCIAL.  </t>
  </si>
  <si>
    <t>OAG-VEX-0067</t>
  </si>
  <si>
    <t>78710974</t>
  </si>
  <si>
    <t>DUNOIS BRAVO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</si>
  <si>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67 DE FECHA 12 DE ENERO DEL 2021 DE LA VICERRECTORÍA DE EXTENSIÓN Y PROYECCIÓN SOCIAL.  </t>
  </si>
  <si>
    <t>OAG-VEX-0068</t>
  </si>
  <si>
    <t>1002997999</t>
  </si>
  <si>
    <t>ALEXIS JUNIOR CARDALES TOSCANO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</si>
  <si>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68 DE FECHA 12 DE ENERO DEL 2021 DE LA VICERRECTORÍA DE EXTENSIÓN Y PROYECCIÓN SOCIAL.  </t>
  </si>
  <si>
    <t>OAG-VEX-0069</t>
  </si>
  <si>
    <t>71985959</t>
  </si>
  <si>
    <t>JORGE ELIÉCER VALOYES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</si>
  <si>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69 DE FECHA 12 DE ENERO DEL 2021 DE LA VICERRECTORÍA DE EXTENSIÓN Y PROYECCIÓN SOCIAL.  </t>
  </si>
  <si>
    <t>OAG-VEX-0070</t>
  </si>
  <si>
    <t>39315104</t>
  </si>
  <si>
    <t>NURYS DEYDA PALACIOS PANESSO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</si>
  <si>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70 DE FECHA 12 DE ENERO DEL 2021 DE LA VICERRECTORÍA DE EXTENSIÓN Y PROYECCIÓN SOCIAL.  </t>
  </si>
  <si>
    <t>OAG-VEX-0071</t>
  </si>
  <si>
    <t>1133796006</t>
  </si>
  <si>
    <t>YURIS SILVANA BELTRÁN TRONCOSO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</si>
  <si>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71 DE FECHA 12 DE ENERO DEL 2021 DE LA VICERRECTORÍA DE EXTENSIÓN Y PROYECCIÓN SOCIAL.  </t>
  </si>
  <si>
    <t>OAG-VEX-0073</t>
  </si>
  <si>
    <t>82330081</t>
  </si>
  <si>
    <t>JUVENAL PARDO CARABALLO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</si>
  <si>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73 DE FECHA 12 DE ENERO DEL 2021 DE LA VICERRECTORÍA DE EXTENSIÓN Y PROYECCIÓN SOCIAL.  </t>
  </si>
  <si>
    <t>OAG-VEX-0074</t>
  </si>
  <si>
    <t>1078579601</t>
  </si>
  <si>
    <t>ELYS JOHANA GONZALEZ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</si>
  <si>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74 DE FECHA 12 DE ENERO DEL 2021 DE LA VICERRECTORÍA DE EXTENSIÓN Y PROYECCIÓN SOCIAL.  </t>
  </si>
  <si>
    <t>OAG-VEX-0075</t>
  </si>
  <si>
    <t>1003092031</t>
  </si>
  <si>
    <t>JOHARYS JULIO VERONA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</si>
  <si>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75 DE FECHA 12 DE ENERO DEL 2021 DE LA VICERRECTORÍA DE EXTENSIÓN Y PROYECCIÓN SOCIAL.  </t>
  </si>
  <si>
    <t>OAG-VEX-0076</t>
  </si>
  <si>
    <t>1063725189</t>
  </si>
  <si>
    <t>ARIEL ENRIQUE ANAYA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</si>
  <si>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76 DE FECHA 12 DE ENERO DEL 2021 DE LA VICERRECTORÍA DE EXTENSIÓN Y PROYECCIÓN SOCIAL.  </t>
  </si>
  <si>
    <t>OAG-VEX-0077</t>
  </si>
  <si>
    <t>1064312222</t>
  </si>
  <si>
    <t>SNAYDER JOSÉ LICONA MEDRANO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</si>
  <si>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77 DE FECHA 12 DE ENERO DEL 2021 DE LA VICERRECTORÍA DE EXTENSIÓN Y PROYECCIÓN SOCIAL.  </t>
  </si>
  <si>
    <t>OAG-VEX-0079</t>
  </si>
  <si>
    <t>1059449930</t>
  </si>
  <si>
    <t>OSCAR FERNANDO QUIÑONES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</si>
  <si>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79 DE FECHA 12 DE ENERO DEL 2021 DE LA VICERRECTORÍA DE EXTENSIÓN Y PROYECCIÓN SOCIAL.  </t>
  </si>
  <si>
    <t>OAG-VEX-0080</t>
  </si>
  <si>
    <t>34678739</t>
  </si>
  <si>
    <t>WALDETRUDIZ OBREGÓN ANDRADE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</si>
  <si>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80 DE FECHA 12 DE ENERO DEL 2021 DE LA VICERRECTORÍA DE EXTENSIÓN Y PROYECCIÓN SOCIAL.  </t>
  </si>
  <si>
    <t>OAG-VEX-0081</t>
  </si>
  <si>
    <t>1064489627</t>
  </si>
  <si>
    <t>CARLOS HERNANDO MANCILLA SEGURA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</si>
  <si>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81 DE FECHA 12 DE ENERO DEL 2021 DE LA VICERRECTORÍA DE EXTENSIÓN Y PROYECCIÓN SOCIAL.  </t>
  </si>
  <si>
    <t>OAG-VEX-0082</t>
  </si>
  <si>
    <t>1089796649</t>
  </si>
  <si>
    <t>LORENA AGUIÑO CARABALÍ</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</si>
  <si>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82 DE FECHA 12 DE ENERO DEL 2021 DE LA VICERRECTORÍA DE EXTENSIÓN Y PROYECCIÓN SOCIAL.  </t>
  </si>
  <si>
    <t>OAG-VEX-0083</t>
  </si>
  <si>
    <t>1061198346</t>
  </si>
  <si>
    <t>MARIA FERNANDA MINA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</si>
  <si>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83 DE FECHA 12 DE ENERO DEL 2021 DE LA VICERRECTORÍA DE EXTENSIÓN Y PROYECCIÓN SOCIAL.  </t>
  </si>
  <si>
    <t>OAG-VEX-0084</t>
  </si>
  <si>
    <t>59688810</t>
  </si>
  <si>
    <t>CLAUDIA PATRICIA QUIÑONES CAICEDO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</si>
  <si>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84 DE FECHA 12 DE ENERO DEL 2021 DE LA VICERRECTORÍA DE EXTENSIÓN Y PROYECCIÓN SOCIAL.  </t>
  </si>
  <si>
    <t>OAG-VEX-0085</t>
  </si>
  <si>
    <t>1089003034</t>
  </si>
  <si>
    <t>DORALINA PINEDA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</si>
  <si>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85 DE FECHA 12 DE ENERO DEL 2021 DE LA VICERRECTORÍA DE EXTENSIÓN Y PROYECCIÓN SOCIAL.  </t>
  </si>
  <si>
    <t>OAG-VEX-0086</t>
  </si>
  <si>
    <t>1151445611</t>
  </si>
  <si>
    <t>FLORALVA SALAZAR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</si>
  <si>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86 DE FECHA 12 DE ENERO DEL 2021 DE LA VICERRECTORÍA DE EXTENSIÓN Y PROYECCIÓN SOCIAL.  </t>
  </si>
  <si>
    <t>OAG-VEX-0087</t>
  </si>
  <si>
    <t>59684609</t>
  </si>
  <si>
    <t>YUDIS PAMELA URBANO ARBOLEDA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</si>
  <si>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87 DE FECHA 12 DE ENERO DEL 2021 DE LA VICERRECTORÍA DE EXTENSIÓN Y PROYECCIÓN SOCIAL.  </t>
  </si>
  <si>
    <t>OAG-VEX-0088</t>
  </si>
  <si>
    <t>87941793</t>
  </si>
  <si>
    <t>JUAN CARLOS HERNÁNDEZ AGUIÑO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</si>
  <si>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88 DE FECHA 12 DE ENERO DEL 2021 DE LA VICERRECTORÍA DE EXTENSIÓN Y PROYECCIÓN SOCIAL.  </t>
  </si>
  <si>
    <t>OAG-VEX-0089</t>
  </si>
  <si>
    <t>87945062</t>
  </si>
  <si>
    <t>YORDI DESIDERIO TENORIO ARAUJO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</si>
  <si>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89 DE FECHA 12 DE ENERO DEL 2021 DE LA VICERRECTORÍA DE EXTENSIÓN Y PROYECCIÓN SOCIAL.  </t>
  </si>
  <si>
    <t>OAG-VEX-0090</t>
  </si>
  <si>
    <t>59679871</t>
  </si>
  <si>
    <t>ROSA EMILIANA OROBIO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</si>
  <si>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90 DE FECHA 12 DE ENERO DEL 2021 DE LA VICERRECTORÍA DE EXTENSIÓN Y PROYECCIÓN SOCIAL.  </t>
  </si>
  <si>
    <t>OAG-VEX-0091</t>
  </si>
  <si>
    <t>1024461712</t>
  </si>
  <si>
    <t>JUANA ELENA BELALCAZAR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</si>
  <si>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91 DE FECHA 12 DE ENERO DEL 2021 DE LA VICERRECTORÍA DE EXTENSIÓN Y PROYECCIÓN SOCIAL.  </t>
  </si>
  <si>
    <t>OAG-VEX-0092</t>
  </si>
  <si>
    <t>1111779001</t>
  </si>
  <si>
    <t>LUZ ARELY LÓPEZ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</si>
  <si>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92 DE FECHA 12 DE ENERO DEL 2021 DE LA VICERRECTORÍA DE EXTENSIÓN Y PROYECCIÓN SOCIAL.  </t>
  </si>
  <si>
    <t>OAG-VEX-0093</t>
  </si>
  <si>
    <t>16496548</t>
  </si>
  <si>
    <t>YEFERSON LÓPEZ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</si>
  <si>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93 DE FECHA 12 DE ENERO DEL 2021 DE LA VICERRECTORÍA DE EXTENSIÓN Y PROYECCIÓN SOCIAL.  </t>
  </si>
  <si>
    <t>OAG-VEX-0094</t>
  </si>
  <si>
    <t>16487096</t>
  </si>
  <si>
    <t>FREDY PRETEL JARAMILLO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</si>
  <si>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94 DE FECHA 12 DE ENERO DEL 2021 DE LA VICERRECTORÍA DE EXTENSIÓN Y PROYECCIÓN SOCIAL.  </t>
  </si>
  <si>
    <t>OAG-VEX-0095</t>
  </si>
  <si>
    <t>1111771690</t>
  </si>
  <si>
    <t>MALLIBEL MOSQUERA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</si>
  <si>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95 DE FECHA 12 DE ENERO DEL 2021 DE LA VICERRECTORÍA DE EXTENSIÓN Y PROYECCIÓN SOCIAL.  </t>
  </si>
  <si>
    <t>OAG-VEX-0096</t>
  </si>
  <si>
    <t>1028182964</t>
  </si>
  <si>
    <t>SULANYER RODRÍGUEZ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</si>
  <si>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96 DE FECHA 12 DE ENERO DEL 2021 DE LA VICERRECTORÍA DE EXTENSIÓN Y PROYECCIÓN SOCIAL.  </t>
  </si>
  <si>
    <t>OAG-VEX-0097</t>
  </si>
  <si>
    <t>1006186749</t>
  </si>
  <si>
    <t>HEIDY CUERO VALENCIA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</si>
  <si>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97 DE FECHA 12 DE ENERO DEL 2021 DE LA VICERRECTORÍA DE EXTENSIÓN Y PROYECCIÓN SOCIAL.  </t>
  </si>
  <si>
    <t>OAG-VEX-0098</t>
  </si>
  <si>
    <t>1111793216</t>
  </si>
  <si>
    <t>KARENT LICETH RAMOS OLAVE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</si>
  <si>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98 DE FECHA 12 DE ENERO DEL 2021 DE LA VICERRECTORÍA DE EXTENSIÓN Y PROYECCIÓN SOCIAL.  </t>
  </si>
  <si>
    <t>OAG-VEX-0099</t>
  </si>
  <si>
    <t>1004712306</t>
  </si>
  <si>
    <t>DIANY FERNANDA MICOLTA SALAZAR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</si>
  <si>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99 DE FECHA 12 DE ENERO DEL 2021 DE LA VICERRECTORÍA DE EXTENSIÓN Y PROYECCIÓN SOCIAL.  </t>
  </si>
  <si>
    <t>OAG-VEX-0100</t>
  </si>
  <si>
    <t>1087119959</t>
  </si>
  <si>
    <t>KAREN CRISITINA MORENO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</si>
  <si>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100 DE FECHA 12 DE ENERO DEL 2021 DE LA VICERRECTORÍA DE EXTENSIÓN Y PROYECCIÓN SOCIAL.  </t>
  </si>
  <si>
    <t>OAG-VEX-0101</t>
  </si>
  <si>
    <t>1087209321</t>
  </si>
  <si>
    <t>LEIDY KAROLINA GARCIA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</si>
  <si>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101 DE FECHA 12 DE ENERO DEL 2021 DE LA VICERRECTORÍA DE EXTENSIÓN Y PROYECCIÓN SOCIAL.  </t>
  </si>
  <si>
    <t>OAG-VEX-0102</t>
  </si>
  <si>
    <t>38469252</t>
  </si>
  <si>
    <t>MARY CRUZ CLARETTE GARCIA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</si>
  <si>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102 DE FECHA 12 DE ENERO DEL 2021 DE LA VICERRECTORÍA DE EXTENSIÓN Y PROYECCIÓN SOCIAL.  </t>
  </si>
  <si>
    <t>OAG-VEX-0103</t>
  </si>
  <si>
    <t>1007871133</t>
  </si>
  <si>
    <t>IVONNE YADIRA ESTUPIÑAN ESTUPIÑAN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</si>
  <si>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103 DE FECHA 12 DE ENERO DEL 2021 DE LA VICERRECTORÍA DE EXTENSIÓN Y PROYECCIÓN SOCIAL.  </t>
  </si>
  <si>
    <t>OAG-VEX-0104</t>
  </si>
  <si>
    <t>LIVINTON JAVIER VIVAS NARANJO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</si>
  <si>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104 DE FECHA 12 DE ENERO DEL 2021 DE LA VICERRECTORÍA DE EXTENSIÓN Y PROYECCIÓN SOCIAL.  </t>
  </si>
  <si>
    <t>OAG-VEX-0105</t>
  </si>
  <si>
    <t>1007857355</t>
  </si>
  <si>
    <t>BRAYAN STIVEN RIVAS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</si>
  <si>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105 DE FECHA 12 DE ENERO DEL 2021 DE LA VICERRECTORÍA DE EXTENSIÓN Y PROYECCIÓN SOCIAL.  </t>
  </si>
  <si>
    <t>OAG-VEX-0106</t>
  </si>
  <si>
    <t>1089796625</t>
  </si>
  <si>
    <t>HAROL JAVIER PAREDES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</si>
  <si>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106 DE FECHA 12 DE ENERO DEL 2021 DE LA VICERRECTORÍA DE EXTENSIÓN Y PROYECCIÓN SOCIAL.  </t>
  </si>
  <si>
    <t>OAG-VEX-0108</t>
  </si>
  <si>
    <t>1064313548</t>
  </si>
  <si>
    <t>LUIS EDUARDO CHARRASQUIEL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</si>
  <si>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108 DE FECHA 12 DE ENERO DEL 2021 DE LA VICERRECTORÍA DE EXTENSIÓN Y PROYECCIÓN SOCIAL.  </t>
  </si>
  <si>
    <t>OAG-VEX-0109</t>
  </si>
  <si>
    <t>22589273</t>
  </si>
  <si>
    <t>SINDY PAOLA MENDOZA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</si>
  <si>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109 DE FECHA 12 DE ENERO DEL 2021 DE LA VICERRECTORÍA DE EXTENSIÓN Y PROYECCIÓN SOCIAL.  </t>
  </si>
  <si>
    <t>OAG-VEX-0110</t>
  </si>
  <si>
    <t>8786080</t>
  </si>
  <si>
    <t>EDWAR LUIS BARCELÓ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</si>
  <si>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110 DE FECHA 12 DE ENERO DEL 2021 DE LA VICERRECTORÍA DE EXTENSIÓN Y PROYECCIÓN SOCIAL.  </t>
  </si>
  <si>
    <t>OAG-VEX-0111</t>
  </si>
  <si>
    <t>1001969098</t>
  </si>
  <si>
    <t>MAYRA ALEJANDRA BARRAZA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</si>
  <si>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111 DE FECHA 12 DE ENERO DEL 2021 DE LA VICERRECTORÍA DE EXTENSIÓN Y PROYECCIÓN SOCIAL.  </t>
  </si>
  <si>
    <t>OAG-VEX-0112</t>
  </si>
  <si>
    <t>73204348</t>
  </si>
  <si>
    <t>PEDRO JUAN RODRÍGUEZ OLIVO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</si>
  <si>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112 DE FECHA 12 DE ENERO DEL 2021 DE LA VICERRECTORÍA DE EXTENSIÓN Y PROYECCIÓN SOCIAL.  </t>
  </si>
  <si>
    <t>OAG-VEX-0114</t>
  </si>
  <si>
    <t>8853927</t>
  </si>
  <si>
    <t>ELIAS HERRERA VALIENTE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</si>
  <si>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114 DE FECHA 12 DE ENERO DEL 2021 DE LA VICERRECTORÍA DE EXTENSIÓN Y PROYECCIÓN SOCIAL.  </t>
  </si>
  <si>
    <t>OAG-VEX-0115</t>
  </si>
  <si>
    <t>33102531</t>
  </si>
  <si>
    <t>MARELIS CARMONA BURGOS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</si>
  <si>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115 DE FECHA 12 DE ENERO DEL 2021 DE LA VICERRECTORÍA DE EXTENSIÓN Y PROYECCIÓN SOCIAL.  </t>
  </si>
  <si>
    <t>OAG-VEX-0116</t>
  </si>
  <si>
    <t>78756770</t>
  </si>
  <si>
    <t>LEICER MANJARRÉS AGRESOTT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</si>
  <si>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116 DE FECHA 12 DE ENERO DEL 2021 DE LA VICERRECTORÍA DE EXTENSIÓN Y PROYECCIÓN SOCIAL.  </t>
  </si>
  <si>
    <t>OAG-VEX-0117</t>
  </si>
  <si>
    <t>1002430621</t>
  </si>
  <si>
    <t>NELSON JOSE JIMENEZ VASQUEZ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</si>
  <si>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117 DE FECHA 12 DE ENERO DEL 2021 DE LA VICERRECTORÍA DE EXTENSIÓN Y PROYECCIÓN SOCIAL.  </t>
  </si>
  <si>
    <t>OAG-VEX-0118</t>
  </si>
  <si>
    <t>73595301</t>
  </si>
  <si>
    <t>ADANIES JIMENEZ VEGA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</si>
  <si>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118 DE FECHA 12 DE ENERO DEL 2021 DE LA VICERRECTORÍA DE EXTENSIÓN Y PROYECCIÓN SOCIAL.  </t>
  </si>
  <si>
    <t>OAG-VEX-0119</t>
  </si>
  <si>
    <t>17830200</t>
  </si>
  <si>
    <t>MILTON JOSÉ DEL PRADO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</si>
  <si>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119 DE FECHA 12 DE ENERO DEL 2021 DE LA VICERRECTORÍA DE EXTENSIÓN Y PROYECCIÓN SOCIAL.  </t>
  </si>
  <si>
    <t>OAG-VEX-0120</t>
  </si>
  <si>
    <t>84091578</t>
  </si>
  <si>
    <t>ANDIS REDONDO BARROS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</si>
  <si>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120 DE FECHA 12 DE ENERO DEL 2021 DE LA VICERRECTORÍA DE EXTENSIÓN Y PROYECCIÓN SOCIAL.  </t>
  </si>
  <si>
    <t>OAG-VEX-0121</t>
  </si>
  <si>
    <t>84029005</t>
  </si>
  <si>
    <t>CARLOS SEGUNDO REDONDO CAMPO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</si>
  <si>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121 DE FECHA 12 DE ENERO DEL 2021 DE LA VICERRECTORÍA DE EXTENSIÓN Y PROYECCIÓN SOCIAL.  </t>
  </si>
  <si>
    <t>OAG-VEX-0122</t>
  </si>
  <si>
    <t>40937090</t>
  </si>
  <si>
    <t>JINNER MENGUAL DE LUQUE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</si>
  <si>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122 DE FECHA 12 DE ENERO DEL 2021 DE LA VICERRECTORÍA DE EXTENSIÓN Y PROYECCIÓN SOCIAL.  </t>
  </si>
  <si>
    <t>OAG-VEX-0123</t>
  </si>
  <si>
    <t>5185146</t>
  </si>
  <si>
    <t>EDILBERTO JOSÉ REDONDO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</si>
  <si>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123 DE FECHA 12 DE ENERO DEL 2021 DE LA VICERRECTORÍA DE EXTENSIÓN Y PROYECCIÓN SOCIAL.  </t>
  </si>
  <si>
    <t>OAG-VEX-0124</t>
  </si>
  <si>
    <t>40953541</t>
  </si>
  <si>
    <t>ISLEY PALACIOS GAMEZ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</si>
  <si>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124 DE FECHA 12 DE ENERO DEL 2021 DE LA VICERRECTORÍA DE EXTENSIÓN Y PROYECCIÓN SOCIAL.  </t>
  </si>
  <si>
    <t>OAG-VEX-0125</t>
  </si>
  <si>
    <t>1124381940</t>
  </si>
  <si>
    <t>FEDERICO MENGUAL SIJONA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</si>
  <si>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125 DE FECHA 12 DE ENERO DEL 2021 DE LA VICERRECTORÍA DE EXTENSIÓN Y PROYECCIÓN SOCIAL.  </t>
  </si>
  <si>
    <t>OAG-VEX-0126</t>
  </si>
  <si>
    <t>1192716638</t>
  </si>
  <si>
    <t>ALEXANDER JOSÉ SALAS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</si>
  <si>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126 DE FECHA 12 DE ENERO DEL 2021 DE LA VICERRECTORÍA DE EXTENSIÓN Y PROYECCIÓN SOCIAL.  </t>
  </si>
  <si>
    <t>OAG-VEX-0127</t>
  </si>
  <si>
    <t>1118806257</t>
  </si>
  <si>
    <t>ANA IPUANA IPUANA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</si>
  <si>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127 DE FECHA 12 DE ENERO DEL 2021 DE LA VICERRECTORÍA DE EXTENSIÓN Y PROYECCIÓN SOCIAL.  </t>
  </si>
  <si>
    <t>OAG-VEX-0128</t>
  </si>
  <si>
    <t>1010064185</t>
  </si>
  <si>
    <t>LIDIS VANESSA LOPEZ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</si>
  <si>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128 DE FECHA 12 DE ENERO DEL 2021 DE LA VICERRECTORÍA DE EXTENSIÓN Y PROYECCIÓN SOCIAL.  </t>
  </si>
  <si>
    <t>OAG-VEX-0129</t>
  </si>
  <si>
    <t>1118857530</t>
  </si>
  <si>
    <t>SONIA MARÍA GOURIYU GOURIYU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</si>
  <si>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129 DE FECHA 12 DE ENERO DEL 2021 DE LA VICERRECTORÍA DE EXTENSIÓN Y PROYECCIÓN SOCIAL.  </t>
  </si>
  <si>
    <t>OAG-VEX-0130</t>
  </si>
  <si>
    <t>30580692</t>
  </si>
  <si>
    <t>YOLFA MARÍA MONTES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</si>
  <si>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130 DE FECHA 12 DE ENERO DEL 2021 DE LA VICERRECTORÍA DE EXTENSIÓN Y PROYECCIÓN SOCIAL.  </t>
  </si>
  <si>
    <t>OAG-VEX-0131</t>
  </si>
  <si>
    <t>84091510</t>
  </si>
  <si>
    <t>ELSER JOSE REDONDO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</si>
  <si>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131 DE FECHA 12 DE ENERO DEL 2021 DE LA VICERRECTORÍA DE EXTENSIÓN Y PROYECCIÓN SOCIAL.  </t>
  </si>
  <si>
    <t>OAG-VEX-0132</t>
  </si>
  <si>
    <t>1192750848</t>
  </si>
  <si>
    <t>YUSNEI GÓMEZ EPIEYU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</si>
  <si>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132 DE FECHA 12 DE ENERO DEL 2021 DE LA VICERRECTORÍA DE EXTENSIÓN Y PROYECCIÓN SOCIAL.  </t>
  </si>
  <si>
    <t>OAG-VEX-0133</t>
  </si>
  <si>
    <t>27034159</t>
  </si>
  <si>
    <t>REYES MARGARITA LINDAO PANA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</si>
  <si>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133 DE FECHA 12 DE ENERO DEL 2021 DE LA VICERRECTORÍA DE EXTENSIÓN Y PROYECCIÓN SOCIAL.  </t>
  </si>
  <si>
    <t>OAG-VEX-0134</t>
  </si>
  <si>
    <t>40848916</t>
  </si>
  <si>
    <t>ANA CIRA EPIAYU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</si>
  <si>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134 DE FECHA 12 DE ENERO DEL 2021 DE LA VICERRECTORÍA DE EXTENSIÓN Y PROYECCIÓN SOCIAL.  </t>
  </si>
  <si>
    <t>OAG-VEX-0135</t>
  </si>
  <si>
    <t>39143431</t>
  </si>
  <si>
    <t>LUZ DAIRIS PADILLA ARENA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</si>
  <si>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135 DE FECHA 12 DE ENERO DEL 2021 DE LA VICERRECTORÍA DE EXTENSIÓN Y PROYECCIÓN SOCIAL.  </t>
  </si>
  <si>
    <t>OAG-VEX-0136</t>
  </si>
  <si>
    <t>NEYSON LUIS AYALA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</si>
  <si>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136 DE FECHA 12 DE ENERO DEL 2021 DE LA VICERRECTORÍA DE EXTENSIÓN Y PROYECCIÓN SOCIAL.  </t>
  </si>
  <si>
    <t>OAG-VEX-0137</t>
  </si>
  <si>
    <t>85489365</t>
  </si>
  <si>
    <t>RAFAEL RODRIGUEZ ROBLES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</si>
  <si>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137 DE FECHA 12 DE ENERO DEL 2021 DE LA VICERRECTORÍA DE EXTENSIÓN Y PROYECCIÓN SOCIAL.  </t>
  </si>
  <si>
    <t>OAG-VEX-0138</t>
  </si>
  <si>
    <t>36557372</t>
  </si>
  <si>
    <t>NOLBIS ESTHER MATOS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</si>
  <si>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138 DE FECHA 12 DE ENERO DEL 2021 DE LA VICERRECTORÍA DE EXTENSIÓN Y PROYECCIÓN SOCIAL.  </t>
  </si>
  <si>
    <t>OAG-VEX-0143</t>
  </si>
  <si>
    <t>JUAN MANUEL VILLALBA QUINTERO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</si>
  <si>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143 DE FECHA 12 DE ENERO DEL 2021 DE LA VICERRECTORÍA DE EXTENSIÓN Y PROYECCIÓN SOCIAL.  </t>
  </si>
  <si>
    <t>OAG-VEX-0144</t>
  </si>
  <si>
    <t>YEISMAN ISAAC HOYOS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</si>
  <si>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144 DE FECHA 12 DE ENERO DEL 2021 DE LA VICERRECTORÍA DE EXTENSIÓN Y PROYECCIÓN SOCIAL.  </t>
  </si>
  <si>
    <t>OAG-VEX-0145</t>
  </si>
  <si>
    <t>SAMIR ANTONIO NOBLE CAMAÑO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</si>
  <si>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145 DE FECHA 12 DE ENERO DEL 2021 DE LA VICERRECTORÍA DE EXTENSIÓN Y PROYECCIÓN SOCIAL.  </t>
  </si>
  <si>
    <t>OAG-VEX-0146</t>
  </si>
  <si>
    <t>SULEIDY NOBLE MONTES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</si>
  <si>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146 DE FECHA 12 DE ENERO DEL 2021 DE LA VICERRECTORÍA DE EXTENSIÓN Y PROYECCIÓN SOCIAL.  </t>
  </si>
  <si>
    <t>OAG-VEX-0147</t>
  </si>
  <si>
    <t>LUIS FERNANDO MADARIAGA AGUILAR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</si>
  <si>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147 DE FECHA 12 DE ENERO DEL 2021 DE LA VICERRECTORÍA DE EXTENSIÓN Y PROYECCIÓN SOCIAL.  </t>
  </si>
  <si>
    <t>OAG-VEX-0149</t>
  </si>
  <si>
    <t>HUBER ACUÑA VANEGAS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</si>
  <si>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149 DE FECHA 12 DE ENERO DEL 2021 DE LA VICERRECTORÍA DE EXTENSIÓN Y PROYECCIÓN SOCIAL.  </t>
  </si>
  <si>
    <t>OAG-VEX-0150</t>
  </si>
  <si>
    <t>JADER SALOMÓN LOZANO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</si>
  <si>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150 DE FECHA 12 DE ENERO DEL 2021 DE LA VICERRECTORÍA DE EXTENSIÓN Y PROYECCIÓN SOCIAL.  </t>
  </si>
  <si>
    <t>OAG-VEX-0151</t>
  </si>
  <si>
    <t>ANA MARÍA BRAVO JEREZ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</si>
  <si>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151 DE FECHA 12 DE ENERO DEL 2021 DE LA VICERRECTORÍA DE EXTENSIÓN Y PROYECCIÓN SOCIAL.  </t>
  </si>
  <si>
    <t>OAG-VEX-0154</t>
  </si>
  <si>
    <t>MARIA ISABEL CASTRO MESA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</si>
  <si>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154 DE FECHA 12 DE ENERO DEL 2021 DE LA VICERRECTORÍA DE EXTENSIÓN Y PROYECCIÓN SOCIAL.  </t>
  </si>
  <si>
    <t>OAG-VEX-0156</t>
  </si>
  <si>
    <t>CLEIDA DEL CARMEN CASTILLO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</si>
  <si>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156 DE FECHA 12 DE ENERO DEL 2021 DE LA VICERRECTORÍA DE EXTENSIÓN Y PROYECCIÓN SOCIAL.  </t>
  </si>
  <si>
    <t>OAG-VEX-0157</t>
  </si>
  <si>
    <t>GERARDO GÓMEZ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</si>
  <si>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157 DE FECHA 12 DE ENERO DEL 2021 DE LA VICERRECTORÍA DE EXTENSIÓN Y PROYECCIÓN SOCIAL.  </t>
  </si>
  <si>
    <t>OAG-VEX-0158</t>
  </si>
  <si>
    <t>WILTON GALVÁN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</si>
  <si>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158 DE FECHA 12 DE ENERO DEL 2021 DE LA VICERRECTORÍA DE EXTENSIÓN Y PROYECCIÓN SOCIAL.  </t>
  </si>
  <si>
    <t>OAG-VEX-0159</t>
  </si>
  <si>
    <t>ANTONIO JOSÉ TRESPALACIOS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</si>
  <si>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159 DE FECHA 12 DE ENERO DEL 2021 DE LA VICERRECTORÍA DE EXTENSIÓN Y PROYECCIÓN SOCIAL.  </t>
  </si>
  <si>
    <t>OAG-VEX-0160</t>
  </si>
  <si>
    <t>ANA CARINA HOYOS ALEMAN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</si>
  <si>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160 DE FECHA 12 DE ENERO DEL 2021 DE LA VICERRECTORÍA DE EXTENSIÓN Y PROYECCIÓN SOCIAL.  </t>
  </si>
  <si>
    <t>OAG-VEX-0162</t>
  </si>
  <si>
    <t>MARIA ISABEL SALAZAR CHACÓN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</si>
  <si>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162 DE FECHA 12 DE ENERO DEL 2021 DE LA VICERRECTORÍA DE EXTENSIÓN Y PROYECCIÓN SOCIAL.  </t>
  </si>
  <si>
    <t>OAG-VEX-0163</t>
  </si>
  <si>
    <t>JOSE MERCEDES CABRERA ZURMARY</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</si>
  <si>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163 DE FECHA 12 DE ENERO DEL 2021 DE LA VICERRECTORÍA DE EXTENSIÓN Y PROYECCIÓN SOCIAL.  </t>
  </si>
  <si>
    <t>OAG-VEX-0164</t>
  </si>
  <si>
    <t>UBERLIS VILLARREAL CAÑAVERA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</si>
  <si>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164 DE FECHA 12 DE ENERO DEL 2021 DE LA VICERRECTORÍA DE EXTENSIÓN Y PROYECCIÓN SOCIAL.  </t>
  </si>
  <si>
    <t>OAG-VEX-0165</t>
  </si>
  <si>
    <t>SHIRLEYS CHIQUILLO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</si>
  <si>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165 DE FECHA 12 DE ENERO DEL 2021 DE LA VICERRECTORÍA DE EXTENSIÓN Y PROYECCIÓN SOCIAL.  </t>
  </si>
  <si>
    <t>OAG-VEX-0166</t>
  </si>
  <si>
    <t>DINA LUZ OSTEN PEDROZA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</si>
  <si>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166 DE FECHA 12 DE ENERO DEL 2021 DE LA VICERRECTORÍA DE EXTENSIÓN Y PROYECCIÓN SOCIAL.  </t>
  </si>
  <si>
    <t>OAG-VEX-0167</t>
  </si>
  <si>
    <t>NEGUIT ALEMAN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</si>
  <si>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167 DE FECHA 12 DE ENERO DEL 2021 DE LA VICERRECTORÍA DE EXTENSIÓN Y PROYECCIÓN SOCIAL.  </t>
  </si>
  <si>
    <t>OAG-VEX-0168</t>
  </si>
  <si>
    <t>MARYORIS CAPERA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</si>
  <si>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168 DE FECHA 12 DE ENERO DEL 2021 DE LA VICERRECTORÍA DE EXTENSIÓN Y PROYECCIÓN SOCIAL.  </t>
  </si>
  <si>
    <t>OAG-VEX-0169</t>
  </si>
  <si>
    <t>YEIDIS PATRICIA LOPEZ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</si>
  <si>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169 DE FECHA 12 DE ENERO DEL 2021 DE LA VICERRECTORÍA DE EXTENSIÓN Y PROYECCIÓN SOCIAL.  </t>
  </si>
  <si>
    <t>OAG-VEX-0170</t>
  </si>
  <si>
    <t>KEILA PATRICIA CAÑAS DE LA ROSA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</si>
  <si>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170 DE FECHA 12 DE ENERO DEL 2021 DE LA VICERRECTORÍA DE EXTENSIÓN Y PROYECCIÓN SOCIAL.  </t>
  </si>
  <si>
    <t>OAG-VEX-0171</t>
  </si>
  <si>
    <t>PABLO JOSE PORTELA RESTREPO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</si>
  <si>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171 DE FECHA 12 DE ENERO DEL 2021 DE LA VICERRECTORÍA DE EXTENSIÓN Y PROYECCIÓN SOCIAL.  </t>
  </si>
  <si>
    <t>OAG-VEX-0172</t>
  </si>
  <si>
    <t>JHAIR DE JESUS BERNAL ALIAN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</si>
  <si>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172 DE FECHA 12 DE ENERO DEL 2021 DE LA VICERRECTORÍA DE EXTENSIÓN Y PROYECCIÓN SOCIAL.  </t>
  </si>
  <si>
    <t>OAG-VEX-0173</t>
  </si>
  <si>
    <t>ROSMIRA ÁLVAREZ PÉREZ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</si>
  <si>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173 DE FECHA 12 DE ENERO DEL 2021 DE LA VICERRECTORÍA DE EXTENSIÓN Y PROYECCIÓN SOCIAL.  </t>
  </si>
  <si>
    <t>OAG-VEX-0174</t>
  </si>
  <si>
    <t>LUCIA MARGARITA HERRERA 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</si>
  <si>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174 DE FECHA 12 DE ENERO DEL 2021 DE LA VICERRECTORÍA DE EXTENSIÓN Y PROYECCIÓN SOCIAL.  </t>
  </si>
  <si>
    <t>OAG-VEX-0175</t>
  </si>
  <si>
    <t>ANA MARCELA MOLINA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</si>
  <si>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175 DE FECHA 12 DE ENERO DEL 2021 DE LA VICERRECTORÍA DE EXTENSIÓN Y PROYECCIÓN SOCIAL.  </t>
  </si>
  <si>
    <t>OAG-VEX-0176</t>
  </si>
  <si>
    <t>YURBELY ATENCIO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</si>
  <si>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176 DE FECHA 12 DE ENERO DEL 2021 DE LA VICERRECTORÍA DE EXTENSIÓN Y PROYECCIÓN SOCIAL.  </t>
  </si>
  <si>
    <t>OAG-VEX-0178</t>
  </si>
  <si>
    <t>71190766</t>
  </si>
  <si>
    <t>MARLON JAIR VIDES RUGELES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</si>
  <si>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178 DE FECHA 12 DE ENERO DEL 2021 DE LA VICERRECTORÍA DE EXTENSIÓN Y PROYECCIÓN SOCIAL.  </t>
  </si>
  <si>
    <t>OAG-VEX-0179</t>
  </si>
  <si>
    <t>1096189855</t>
  </si>
  <si>
    <t>MARIA MAGDALENA TELLEZ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</si>
  <si>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179 DE FECHA 12 DE ENERO DEL 2021 DE LA VICERRECTORÍA DE EXTENSIÓN Y PROYECCIÓN SOCIAL.  </t>
  </si>
  <si>
    <t>OAG-VEX-0180</t>
  </si>
  <si>
    <t>1056778319</t>
  </si>
  <si>
    <t>PABLO ANDRÉS VILLARREAL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</si>
  <si>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180 DE FECHA 12 DE ENERO DEL 2021 DE LA VICERRECTORÍA DE EXTENSIÓN Y PROYECCIÓN SOCIAL.  </t>
  </si>
  <si>
    <t>OAG-VEX-0181</t>
  </si>
  <si>
    <t>1056774767</t>
  </si>
  <si>
    <t>NAYARIT ZULENA CADAVID CADAVID</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</si>
  <si>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181 DE FECHA 12 DE ENERO DEL 2021 DE LA VICERRECTORÍA DE EXTENSIÓN Y PROYECCIÓN SOCIAL.  </t>
  </si>
  <si>
    <t>OAG-VEX-0182</t>
  </si>
  <si>
    <t>1054553214</t>
  </si>
  <si>
    <t>OSCAR ANDRÉS AYALA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</si>
  <si>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182 DE FECHA 12 DE ENERO DEL 2021 DE LA VICERRECTORÍA DE EXTENSIÓN Y PROYECCIÓN SOCIAL.  </t>
  </si>
  <si>
    <t>OAG-VEX-0183</t>
  </si>
  <si>
    <t>1105785568</t>
  </si>
  <si>
    <t>JEMMY LISSETE PADILLLA ARAMENDEZ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</si>
  <si>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183 DE FECHA 12 DE ENERO DEL 2021 DE LA VICERRECTORÍA DE EXTENSIÓN Y PROYECCIÓN SOCIAL.  </t>
  </si>
  <si>
    <t>OAG-VEX-0184</t>
  </si>
  <si>
    <t>15926964</t>
  </si>
  <si>
    <t>ARNOLDO VALENCIA AYALA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</si>
  <si>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184 DE FECHA 12 DE ENERO DEL 2021 DE LA VICERRECTORÍA DE EXTENSIÓN Y PROYECCIÓN SOCIAL.  </t>
  </si>
  <si>
    <t>OAG-VEX-0185</t>
  </si>
  <si>
    <t>1063560382</t>
  </si>
  <si>
    <t>ROBINSON ALBERTO ARCINIEGAS LIÑAN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</si>
  <si>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185 DE FECHA 12 DE ENERO DEL 2021 DE LA VICERRECTORÍA DE EXTENSIÓN Y PROYECCIÓN SOCIAL.  </t>
  </si>
  <si>
    <t>OAG-VEX-0186</t>
  </si>
  <si>
    <t>1062876391</t>
  </si>
  <si>
    <t>AMARILIS SOFÍA QUIROZ BENITEZ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</si>
  <si>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186 DE FECHA 12 DE ENERO DEL 2021 DE LA VICERRECTORÍA DE EXTENSIÓN Y PROYECCIÓN SOCIAL.  </t>
  </si>
  <si>
    <t>OAG-VEX-0188</t>
  </si>
  <si>
    <t>72334966</t>
  </si>
  <si>
    <t>ALBERTO ENRIQUE GHISAYS FERNÁNDEZ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</si>
  <si>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188 DE FECHA 12 DE ENERO DEL 2021 DE LA VICERRECTORÍA DE EXTENSIÓN Y PROYECCIÓN SOCIAL.  </t>
  </si>
  <si>
    <t>OAG-VEX-0189</t>
  </si>
  <si>
    <t>28483728</t>
  </si>
  <si>
    <t>JHIRA RAQUEL PETRO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</si>
  <si>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189 DE FECHA 12 DE ENERO DEL 2021 DE LA VICERRECTORÍA DE EXTENSIÓN Y PROYECCIÓN SOCIAL.  </t>
  </si>
  <si>
    <t>OAG-VEX-0190</t>
  </si>
  <si>
    <t>1096240107</t>
  </si>
  <si>
    <t>EDELMIS MARTÍNEZ GIL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</si>
  <si>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190 DE FECHA 12 DE ENERO DEL 2021 DE LA VICERRECTORÍA DE EXTENSIÓN Y PROYECCIÓN SOCIAL.  </t>
  </si>
  <si>
    <t>OAG-VEX-0191</t>
  </si>
  <si>
    <t>14327338</t>
  </si>
  <si>
    <t>DIEGO LEONARDO ANZOLA URREA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</si>
  <si>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191 DE FECHA 12 DE ENERO DEL 2021 DE LA VICERRECTORÍA DE EXTENSIÓN Y PROYECCIÓN SOCIAL.  </t>
  </si>
  <si>
    <t>OAG-VEX-0192</t>
  </si>
  <si>
    <t>NINI JOHANNA CAMARGO RAMIREZ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</si>
  <si>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192 DE FECHA 12 DE ENERO DEL 2021 DE LA VICERRECTORÍA DE EXTENSIÓN Y PROYECCIÓN SOCIAL.  </t>
  </si>
  <si>
    <t>OAG-VEX-0193</t>
  </si>
  <si>
    <t>DIANA ESPINOSA ARTUNDUAGA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</si>
  <si>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193 DE FECHA 12 DE ENERO DEL 2021 DE LA VICERRECTORÍA DE EXTENSIÓN Y PROYECCIÓN SOCIAL.  </t>
  </si>
  <si>
    <t>OAG-VEX-0194</t>
  </si>
  <si>
    <t>DEVERLIS LIZ MEJÍA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</si>
  <si>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194 DE FECHA 12 DE ENERO DEL 2021 DE LA VICERRECTORÍA DE EXTENSIÓN Y PROYECCIÓN SOCIAL.  </t>
  </si>
  <si>
    <t>OAG-VEX-0195</t>
  </si>
  <si>
    <t>23152036</t>
  </si>
  <si>
    <t>JAQUELINE BARRAGAN ORTIZ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</si>
  <si>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195 DE FECHA 12 DE ENERO DEL 2021 DE LA VICERRECTORÍA DE EXTENSIÓN Y PROYECCIÓN SOCIAL.  </t>
  </si>
  <si>
    <t>OAG-VEX-0196</t>
  </si>
  <si>
    <t>1054568963</t>
  </si>
  <si>
    <t>MAFE DANIELA GUTIERREZ YARA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</si>
  <si>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196 DE FECHA 12 DE ENERO DEL 2021 DE LA VICERRECTORÍA DE EXTENSIÓN Y PROYECCIÓN SOCIAL.  </t>
  </si>
  <si>
    <t>OAG-VEX-0197</t>
  </si>
  <si>
    <t>1075212826</t>
  </si>
  <si>
    <t>DIEGO ARMANDO GAONA VILLAQUIRA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</si>
  <si>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197 DE FECHA 12 DE ENERO DEL 2021 DE LA VICERRECTORÍA DE EXTENSIÓN Y PROYECCIÓN SOCIAL.  </t>
  </si>
  <si>
    <t>OAG-VEX-0198</t>
  </si>
  <si>
    <t>1048994605</t>
  </si>
  <si>
    <t>CRISTIHAN JAVIER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</si>
  <si>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198 DE FECHA 12 DE ENERO DEL 2021 DE LA VICERRECTORÍA DE EXTENSIÓN Y PROYECCIÓN SOCIAL.  </t>
  </si>
  <si>
    <t>OAG-VEX-0199</t>
  </si>
  <si>
    <t>37688465</t>
  </si>
  <si>
    <t>MAIRA ATENCIA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</si>
  <si>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199 DE FECHA 12 DE ENERO DEL 2021 DE LA VICERRECTORÍA DE EXTENSIÓN Y PROYECCIÓN SOCIAL.  </t>
  </si>
  <si>
    <t>OAG-VEX-0200</t>
  </si>
  <si>
    <t>1105786398</t>
  </si>
  <si>
    <t>JHONATAN EGIDIO MARTINEZ BETANCURT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</si>
  <si>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200 DE FECHA 12 DE ENERO DEL 2021 DE LA VICERRECTORÍA DE EXTENSIÓN Y PROYECCIÓN SOCIAL.  </t>
  </si>
  <si>
    <t>OAG-VEX-0201</t>
  </si>
  <si>
    <t>52856372</t>
  </si>
  <si>
    <t>LINA MARITZA PRADA CALDERÓN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</si>
  <si>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201 DE FECHA 12 DE ENERO DEL 2021 DE LA VICERRECTORÍA DE EXTENSIÓN Y PROYECCIÓN SOCIAL.  </t>
  </si>
  <si>
    <t>OAG-VEX-0203</t>
  </si>
  <si>
    <t>1042004348</t>
  </si>
  <si>
    <t>EDWIN ANAYA RAMOS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</si>
  <si>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203 DE FECHA 12 DE ENERO DEL 2021 DE LA VICERRECTORÍA DE EXTENSIÓN Y PROYECCIÓN SOCIAL.  </t>
  </si>
  <si>
    <t>OAG-VEX-0204</t>
  </si>
  <si>
    <t>1052040936</t>
  </si>
  <si>
    <t>SIGILFREDO ARÉVALO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</si>
  <si>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204 DE FECHA 12 DE ENERO DEL 2021 DE LA VICERRECTORÍA DE EXTENSIÓN Y PROYECCIÓN SOCIAL.  </t>
  </si>
  <si>
    <t>OAG-VEX-0207</t>
  </si>
  <si>
    <t>1051746030</t>
  </si>
  <si>
    <t>MARÍA FERNANDA DÍAZ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</si>
  <si>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207 DE FECHA 12 DE ENERO DEL 2021 DE LA VICERRECTORÍA DE EXTENSIÓN Y PROYECCIÓN SOCIAL.  </t>
  </si>
  <si>
    <t>OAG-VEX-0208</t>
  </si>
  <si>
    <t>1051739807</t>
  </si>
  <si>
    <t>FERNEL CRESPO MIRANDA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</si>
  <si>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208 DE FECHA 12 DE ENERO DEL 2021 DE LA VICERRECTORÍA DE EXTENSIÓN Y PROYECCIÓN SOCIAL.  </t>
  </si>
  <si>
    <t>OAG-VEX-0209</t>
  </si>
  <si>
    <t>1053003173</t>
  </si>
  <si>
    <t>LISBETH HERNADEZ PAVA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</si>
  <si>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209 DE FECHA 12 DE ENERO DEL 2021 DE LA VICERRECTORÍA DE EXTENSIÓN Y PROYECCIÓN SOCIAL.  </t>
  </si>
  <si>
    <t>OAG-VEX-0211</t>
  </si>
  <si>
    <t>1052948750</t>
  </si>
  <si>
    <t>YASELIS CORREA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</si>
  <si>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211 DE FECHA 12 DE ENERO DEL 2021 DE LA VICERRECTORÍA DE EXTENSIÓN Y PROYECCIÓN SOCIAL.  </t>
  </si>
  <si>
    <t>OAG-VEX-0212</t>
  </si>
  <si>
    <t>1085100449</t>
  </si>
  <si>
    <t>LORENA CENTENO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</si>
  <si>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212 DE FECHA 12 DE ENERO DEL 2021 DE LA VICERRECTORÍA DE EXTENSIÓN Y PROYECCIÓN SOCIAL.  </t>
  </si>
  <si>
    <t>OAG-VEX-0213</t>
  </si>
  <si>
    <t>1193529136</t>
  </si>
  <si>
    <t>ERIKA HERNANDEZ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</si>
  <si>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213 DE FECHA 12 DE ENERO DEL 2021 DE LA VICERRECTORÍA DE EXTENSIÓN Y PROYECCIÓN SOCIAL.  </t>
  </si>
  <si>
    <t>OAG-VEX-0214</t>
  </si>
  <si>
    <t>1063481862</t>
  </si>
  <si>
    <t>JAVIER ALEJANDRO GUERRA ROYERO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</si>
  <si>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214 DE FECHA 12 DE ENERO DEL 2021 DE LA VICERRECTORÍA DE EXTENSIÓN Y PROYECCIÓN SOCIAL.  </t>
  </si>
  <si>
    <t>OAG-VEX-0215</t>
  </si>
  <si>
    <t>5010318</t>
  </si>
  <si>
    <t>JOSE LUIS MORENO LENGUA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</si>
  <si>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215 DE FECHA 12 DE ENERO DEL 2021 DE LA VICERRECTORÍA DE EXTENSIÓN Y PROYECCIÓN SOCIAL.  </t>
  </si>
  <si>
    <t>OAG-VEX-0216</t>
  </si>
  <si>
    <t>1067032134</t>
  </si>
  <si>
    <t>MAYERLIS DEL CARMEN MIRANDA BELEÑO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</si>
  <si>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216 DE FECHA 12 DE ENERO DEL 2021 DE LA VICERRECTORÍA DE EXTENSIÓN Y PROYECCIÓN SOCIAL.  </t>
  </si>
  <si>
    <t>OAG-VEX-0217</t>
  </si>
  <si>
    <t>71218110</t>
  </si>
  <si>
    <t>HECTOR OLMEDO MOLINA VILLA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</si>
  <si>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217 DE FECHA 12 DE ENERO DEL 2021 DE LA VICERRECTORÍA DE EXTENSIÓN Y PROYECCIÓN SOCIAL.  </t>
  </si>
  <si>
    <t>OAG-VEX-0218</t>
  </si>
  <si>
    <t>77184929</t>
  </si>
  <si>
    <t>NILSON CRISTO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</si>
  <si>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218 DE FECHA 12 DE ENERO DEL 2021 DE LA VICERRECTORÍA DE EXTENSIÓN Y PROYECCIÓN SOCIAL.  </t>
  </si>
  <si>
    <t>OAG-VEX-0219</t>
  </si>
  <si>
    <t>92257950</t>
  </si>
  <si>
    <t>HEILER JOSÉ ROMERO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</si>
  <si>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219 DE FECHA 12 DE ENERO DEL 2021 DE LA VICERRECTORÍA DE EXTENSIÓN Y PROYECCIÓN SOCIAL.  </t>
  </si>
  <si>
    <t>OAG-VEX-0220</t>
  </si>
  <si>
    <t>19871174</t>
  </si>
  <si>
    <t>JAIME ROBERTO MORENO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</si>
  <si>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220 DE FECHA 12 DE ENERO DEL 2021 DE LA VICERRECTORÍA DE EXTENSIÓN Y PROYECCIÓN SOCIAL.  </t>
  </si>
  <si>
    <t>OAG-VEX-0221</t>
  </si>
  <si>
    <t>1014275873</t>
  </si>
  <si>
    <t>JOSE LEANDRO RANGEL SUESCUN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</si>
  <si>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221 DE FECHA 12 DE ENERO DEL 2021 DE LA VICERRECTORÍA DE EXTENSIÓN Y PROYECCIÓN SOCIAL.  </t>
  </si>
  <si>
    <t>OAG-VEX-0227</t>
  </si>
  <si>
    <t>1063150198</t>
  </si>
  <si>
    <t>DIOSMAR ENRIQUE REYES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</si>
  <si>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227 DE FECHA 12 DE ENERO DEL 2021 DE LA VICERRECTORÍA DE EXTENSIÓN Y PROYECCIÓN SOCIAL.  </t>
  </si>
  <si>
    <t>OAG-VEX-0229</t>
  </si>
  <si>
    <t>1063164409</t>
  </si>
  <si>
    <t>ELKIN DAVID ZARANTE TORDECILLA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</si>
  <si>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229 DE FECHA 12 DE ENERO DEL 2021 DE LA VICERRECTORÍA DE EXTENSIÓN Y PROYECCIÓN SOCIAL.  </t>
  </si>
  <si>
    <t>OAG-VEX-0230</t>
  </si>
  <si>
    <t>1003457692</t>
  </si>
  <si>
    <t>ZULY GLENIS VERGARA SALGADO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</si>
  <si>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230 DE FECHA 12 DE ENERO DEL 2021 DE LA VICERRECTORÍA DE EXTENSIÓN Y PROYECCIÓN SOCIAL.  </t>
  </si>
  <si>
    <t>OAG-VEX-0231</t>
  </si>
  <si>
    <t>1066726236</t>
  </si>
  <si>
    <t>YENIS PAOLA LOZANO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</si>
  <si>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231 DE FECHA 12 DE ENERO DEL 2021 DE LA VICERRECTORÍA DE EXTENSIÓN Y PROYECCIÓN SOCIAL.  </t>
  </si>
  <si>
    <t>OAG-VEX-0233</t>
  </si>
  <si>
    <t>50989436</t>
  </si>
  <si>
    <t>SANDRA PATRICIA CONTRERAS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</si>
  <si>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233 DE FECHA 12 DE ENERO DEL 2021 DE LA VICERRECTORÍA DE EXTENSIÓN Y PROYECCIÓN SOCIAL.  </t>
  </si>
  <si>
    <t>OAG-VEX-0237</t>
  </si>
  <si>
    <t>1101455706</t>
  </si>
  <si>
    <t>JAIME ANDRÉS RAMOS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</si>
  <si>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237 DE FECHA 12 DE ENERO DEL 2021 DE LA VICERRECTORÍA DE EXTENSIÓN Y PROYECCIÓN SOCIAL.  </t>
  </si>
  <si>
    <t>OAG-VEX-0238</t>
  </si>
  <si>
    <t>1104871190</t>
  </si>
  <si>
    <t>DEIDYS BUELVAS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</si>
  <si>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238 DE FECHA 12 DE ENERO DEL 2021 DE LA VICERRECTORÍA DE EXTENSIÓN Y PROYECCIÓN SOCIAL.  </t>
  </si>
  <si>
    <t>OAG-VEX-0239</t>
  </si>
  <si>
    <t>1101455713</t>
  </si>
  <si>
    <t>RAMIRO ANTONIO GÓMEZ JULIO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</si>
  <si>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239 DE FECHA 12 DE ENERO DEL 2021 DE LA VICERRECTORÍA DE EXTENSIÓN Y PROYECCIÓN SOCIAL.  </t>
  </si>
  <si>
    <t>OAG-VEX-0240</t>
  </si>
  <si>
    <t>1045677654</t>
  </si>
  <si>
    <t>DAYANA MARGARITA SOLANO BERTEL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</si>
  <si>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240 DE FECHA 12 DE ENERO DEL 2021 DE LA VICERRECTORÍA DE EXTENSIÓN Y PROYECCIÓN SOCIAL.  </t>
  </si>
  <si>
    <t>OAG-VEX-0241</t>
  </si>
  <si>
    <t>1070810826</t>
  </si>
  <si>
    <t>ANGELA MARIA HERRERA ARTEAGA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</si>
  <si>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241 DE FECHA 12 DE ENERO DEL 2021 DE LA VICERRECTORÍA DE EXTENSIÓN Y PROYECCIÓN SOCIAL.  </t>
  </si>
  <si>
    <t>OAG-VEX-0242</t>
  </si>
  <si>
    <t>1005710276</t>
  </si>
  <si>
    <t>MARÍA JOSÉ PATERNINA ESCOBAR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</si>
  <si>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242 DE FECHA 12 DE ENERO DEL 2021 DE LA VICERRECTORÍA DE EXTENSIÓN Y PROYECCIÓN SOCIAL.  </t>
  </si>
  <si>
    <t>OAG-VEX-0243</t>
  </si>
  <si>
    <t>1067871655</t>
  </si>
  <si>
    <t>RENÉ ANTONIO GULFO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</si>
  <si>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243 DE FECHA 12 DE ENERO DEL 2021 DE LA VICERRECTORÍA DE EXTENSIÓN Y PROYECCIÓN SOCIAL.  </t>
  </si>
  <si>
    <t>OAG-VEX-0244</t>
  </si>
  <si>
    <t>1104871007</t>
  </si>
  <si>
    <t>CRISTIAN DAYAN JULIO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</si>
  <si>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244 DE FECHA 12 DE ENERO DEL 2021 DE LA VICERRECTORÍA DE EXTENSIÓN Y PROYECCIÓN SOCIAL.  </t>
  </si>
  <si>
    <t>OAG-VEX-0246</t>
  </si>
  <si>
    <t>94442853</t>
  </si>
  <si>
    <t>CELEDONIO RIASCOS RIASCOS</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</si>
  <si>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246 DE FECHA 12 DE ENERO DEL 2021 DE LA VICERRECTORÍA DE EXTENSIÓN Y PROYECCIÓN SOCIAL.  </t>
  </si>
  <si>
    <t>OAG-VEX-0247</t>
  </si>
  <si>
    <t>16488500</t>
  </si>
  <si>
    <t>WILSON GONZÁLEZ MOSQUERA</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</si>
  <si>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ALO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247 DE FECHA 12 DE ENERO DEL 2021 DE LA VICERRECTORÍA DE EXTENSIÓN Y PROYECCIÓN SOCIAL.  </t>
  </si>
  <si>
    <t>OAG-VEX-0248</t>
  </si>
  <si>
    <t>1114729292</t>
  </si>
  <si>
    <t>YEISON REINA ROSERO</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</si>
  <si>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248 DE FECHA 12 DE ENERO DEL 2021 DE LA VICERRECTORÍA DE EXTENSIÓN Y PROYECCIÓN SOCIAL.  </t>
  </si>
  <si>
    <t>OAG-VEX-0251</t>
  </si>
  <si>
    <t>42548261</t>
  </si>
  <si>
    <t>LADY YASMIN FORERO SÁNCHEZ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</si>
  <si>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251 DE FECHA 12 DE ENERO DEL 2021 DE LA VICERRECTORÍA DE EXTENSIÓN Y PROYECCIÓN SOCIAL.  </t>
  </si>
  <si>
    <t>OAG-VEX-0252</t>
  </si>
  <si>
    <t>1121816828</t>
  </si>
  <si>
    <t>JAIME ANDRÉS BOHORQUEZ ROZO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</si>
  <si>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252 DE FECHA 12 DE ENERO DEL 2021 DE LA VICERRECTORÍA DE EXTENSIÓN Y PROYECCIÓN SOCIAL.  </t>
  </si>
  <si>
    <t>OAG-VEX-0253</t>
  </si>
  <si>
    <t>1124829922</t>
  </si>
  <si>
    <t>PAOLA ANDREA INFANTE SIERRA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</si>
  <si>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253 DE FECHA 12 DE ENERO DEL 2021 DE LA VICERRECTORÍA DE EXTENSIÓN Y PROYECCIÓN SOCIAL.  </t>
  </si>
  <si>
    <t>OAG-VEX-0254</t>
  </si>
  <si>
    <t>26638171</t>
  </si>
  <si>
    <t>FLOR ANGELA PEÑA ALZATE</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</si>
  <si>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254 DE FECHA 12 DE ENERO DEL 2021 DE LA VICERRECTORÍA DE EXTENSIÓN Y PROYECCIÓN SOCIAL.  </t>
  </si>
  <si>
    <t>OAG-VEX-0255</t>
  </si>
  <si>
    <t>35263151</t>
  </si>
  <si>
    <t>NILIA JANETH ESCOBAR NIÑO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</si>
  <si>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255 DE FECHA 12 DE ENERO DEL 2021 DE LA VICERRECTORÍA DE EXTENSIÓN Y PROYECCIÓN SOCIAL.  </t>
  </si>
  <si>
    <t>OAG-VEX-0258</t>
  </si>
  <si>
    <t>41057196</t>
  </si>
  <si>
    <t>MARICELE LANBIM LIMA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</si>
  <si>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258 DE FECHA 12 DE ENERO DEL 2021 DE LA VICERRECTORÍA DE EXTENSIÓN Y PROYECCIÓN SOCIAL.  </t>
  </si>
  <si>
    <t>OAG-VEX-0259</t>
  </si>
  <si>
    <t>17684823</t>
  </si>
  <si>
    <t>DEIBER VELEZ GUTIERREZ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</si>
  <si>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259 DE FECHA 12 DE ENERO DEL 2021 DE LA VICERRECTORÍA DE EXTENSIÓN Y PROYECCIÓN SOCIAL.  </t>
  </si>
  <si>
    <t>OAG-VEX-0260</t>
  </si>
  <si>
    <t>1121904908</t>
  </si>
  <si>
    <t>JEISSON ALEXIS LÓPEZ CASTAÑO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</si>
  <si>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260 DE FECHA 12 DE ENERO DEL 2021 DE LA VICERRECTORÍA DE EXTENSIÓN Y PROYECCIÓN SOCIAL.  </t>
  </si>
  <si>
    <t>OAG-VEX-0261</t>
  </si>
  <si>
    <t>1116802818</t>
  </si>
  <si>
    <t>RUDI ROXANA RINCÓN HURTADO</t>
  </si>
  <si>
    <t xml:space="preserve">SERVICIOS DE APOYO A LA GESTIÓN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261 DE FECHA 12 DE ENERO DEL 2021 DE LA VICERRECTORÍA DE EXTENSIÓN Y PROYECCIÓN SOCIAL.  </t>
  </si>
  <si>
    <t>OAG-VEX-0262</t>
  </si>
  <si>
    <t>1083000989</t>
  </si>
  <si>
    <t>ANA KARINA RIASCOS ORTIZ</t>
  </si>
  <si>
    <t xml:space="preserve">SERVICIOS DE APOYO A LA GESTIÓN PARA VERIFICAR LA CORRESPONDENCIA ENTRE LA INFORMACIÓN REGISTRADA EN LOS FORMULARIOS IMPRESOS Y LA SISTEMATIZADA EN LAS BASES DE DATOS DEL SISTEMA DE INFORMACIÓN DEL SEPEC, RELATIVO A LOS COMPONENTES DE PRODUCCIÓN DE PECES ORNAMENTALES Y DE DESEMBARCOS INDUSTRIALES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262 DE FECHA 12 DE ENERO DEL 2021 DE LA VICERRECTORÍA DE EXTENSIÓN Y PROYECCIÓN SOCIAL.  </t>
  </si>
  <si>
    <t>OAG-VEX-0263</t>
  </si>
  <si>
    <t>1096192035</t>
  </si>
  <si>
    <t>CARLOS ALBERTO RIOS GARAVITO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</si>
  <si>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263 DE FECHA 12 DE ENERO DEL 2021 DE LA VICERRECTORÍA DE EXTENSIÓN Y PROYECCIÓN SOCIAL.  </t>
  </si>
  <si>
    <t>OAG-VEX-0267</t>
  </si>
  <si>
    <t>1111766301</t>
  </si>
  <si>
    <t>LUIS EDWARD ARROYO RAMOS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</si>
  <si>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267 DE FECHA 12 DE ENERO DEL 2021 DE LA VICERRECTORÍA DE EXTENSIÓN Y PROYECCIÓN SOCIAL.  </t>
  </si>
  <si>
    <t>OAG-VEX-0268</t>
  </si>
  <si>
    <t>88260836</t>
  </si>
  <si>
    <t>JUAN CARLOS ROMERO ROJAS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</si>
  <si>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268 DE FECHA 12 DE ENERO DEL 2021 DE LA VICERRECTORÍA DE EXTENSIÓN Y PROYECCIÓN SOCIAL.  </t>
  </si>
  <si>
    <t>OAG-VEX-0270</t>
  </si>
  <si>
    <t>1087047043</t>
  </si>
  <si>
    <t>RAQUEL CECILIA DELGADO RAMOS</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</si>
  <si>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270 DE FECHA 12 DE ENERO DEL 2021 DE LA VICERRECTORÍA DE EXTENSIÓN Y PROYECCIÓN SOCIAL.  </t>
  </si>
  <si>
    <t>OAG-VEX-0271</t>
  </si>
  <si>
    <t>98671471</t>
  </si>
  <si>
    <t>JOSÉ FERNANDO ORREGO AGUIRRE</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</si>
  <si>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271 DE FECHA 12 DE ENERO DEL 2021 DE LA VICERRECTORÍA DE EXTENSIÓN Y PROYECCIÓN SOCIAL.  </t>
  </si>
  <si>
    <t>OAG-VEX-0272</t>
  </si>
  <si>
    <t>41061085</t>
  </si>
  <si>
    <t>IVONE MARITZA ARICARI DAMASO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</si>
  <si>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272 DE FECHA 12 DE ENERO DEL 2021 DE LA VICERRECTORÍA DE EXTENSIÓN Y PROYECCIÓN SOCIAL.  </t>
  </si>
  <si>
    <t>OAG-VEX-0274</t>
  </si>
  <si>
    <t>36669639</t>
  </si>
  <si>
    <t>MARIA CRISTINA GOMEZ GARCIA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</si>
  <si>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274 DE FECHA 12 DE ENERO DEL 2021 DE LA VICERRECTORÍA DE EXTENSIÓN Y PROYECCIÓN SOCIAL.  </t>
  </si>
  <si>
    <t>OAG-VEX-0275</t>
  </si>
  <si>
    <t>59666037</t>
  </si>
  <si>
    <t>CECILIA BERENICE OCHOA GUEVARA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</si>
  <si>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275 DE FECHA 12 DE ENERO DEL 2021 DE LA VICERRECTORÍA DE EXTENSIÓN Y PROYECCIÓN SOCIAL.  </t>
  </si>
  <si>
    <t>OAG-VEX-0276</t>
  </si>
  <si>
    <t>1085170561</t>
  </si>
  <si>
    <t>JESUS RAMON MORÒN DIAZ</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</si>
  <si>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276 DE FECHA 12 DE ENERO DEL 2021 DE LA VICERRECTORÍA DE EXTENSIÓN Y PROYECCIÓN SOCIAL.  </t>
  </si>
  <si>
    <t>OAG-VEX-0278</t>
  </si>
  <si>
    <t>1098700784</t>
  </si>
  <si>
    <t>OLIREIDA GUERRERO RUZ</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</si>
  <si>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278 DE FECHA 12 DE ENERO DEL 2021 DE LA VICERRECTORÍA DE EXTENSIÓN Y PROYECCIÓN SOCIAL.  </t>
  </si>
  <si>
    <t>OAG-VEX-0282</t>
  </si>
  <si>
    <t>1001800259</t>
  </si>
  <si>
    <t>RAMIRO ANTONIO PACHECO MARTINEZ</t>
  </si>
  <si>
    <t xml:space="preserve">SERVICIOSDE APOYO A LA GESTIÓN PARA RECOLECTAR, DE ACUERDO CON EL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ALMACENES DE MERCADO DE GRANDES SUPERFICIES UBICADOS EN BOGOTÁ. LA INFORMACIÓN A COLECTAR (PRECIOS DE VENTA POR ESPECIE, VOLÚMENES COMERCIALIZADOS, PROCEDENCIA Y DESTINO DEL RECURSO, TIPO DE ELABORACIÓN O TRANSFORMACIÓN DEL RECURSO)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282 DE FECHA 12 DE ENERO DEL 2021 DE LA VICERRECTORÍA DE EXTENSIÓN Y PROYECCIÓN SOCIAL.  </t>
  </si>
  <si>
    <t>OAG-VEX-0288</t>
  </si>
  <si>
    <t>1110575761</t>
  </si>
  <si>
    <t>DORA DEISSY ESPINOSA AGUIAR</t>
  </si>
  <si>
    <t xml:space="preserve">SERVICIOS DE APOYO A LE GESTION PARA RECOLECTAR, DE ACUERDO AL MECANISMO DE REGISTRO DE LA INFORMACIÓN Y EL FORMULARIO ESTIPULADO POR EL EQUIPO TÉCNICO DEL CONTRATO 452 DE 2021, LA INFORMACIÓN REQUERIDA PARA CARACTERIZAR 555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288 DE FECHA 12 DE ENERO DEL 2021 DE LA VICERRECTORÍA DE EXTENSIÓN Y PROYECCIÓN SOCIAL.  </t>
  </si>
  <si>
    <t>OAG-VEX-0289</t>
  </si>
  <si>
    <t>1038804735</t>
  </si>
  <si>
    <t>EVANYS MANUEL VALDERRAMA ZAPATA</t>
  </si>
  <si>
    <t xml:space="preserve">SERVICIOS DE APOYO A LE GESTION PARA RECOLECTAR, DE ACUERDO AL MECANISMO DE REGISTRO DE LA INFORMACIÓN Y EL FORMULARIO ESTIPULADO POR EL EQUIPO TÉCNICO DEL CONTRATO 452 DE 2021, LA INFORMACIÓN REQUERIDA PARA CARACTERIZAR 165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289 DE FECHA 12 DE ENERO DEL 2021 DE LA VICERRECTORÍA DE EXTENSIÓN Y PROYECCIÓN SOCIAL.  </t>
  </si>
  <si>
    <t>OAG-VEX-0290</t>
  </si>
  <si>
    <t>10775608</t>
  </si>
  <si>
    <t>JOSE GABRIEL MESTRA RICARDO</t>
  </si>
  <si>
    <t xml:space="preserve">SERVICIOS DE APOYO A LE GESTION PARA RECOLECTAR, DE ACUERDO AL MECANISMO DE REGISTRO DE LA INFORMACIÓN Y EL FORMULARIO ESTIPULADO POR EL EQUIPO TÉCNICO DEL CONTRATO 452 DE 2021, LA INFORMACIÓN REQUERIDA PARA CARACTERIZAR 145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290 DE FECHA 12 DE ENERO DEL 2021 DE LA VICERRECTORÍA DE EXTENSIÓN Y PROYECCIÓN SOCIAL.  </t>
  </si>
  <si>
    <t>OAG-VEX-0295</t>
  </si>
  <si>
    <t>1069755338</t>
  </si>
  <si>
    <t>JULIETH FERNANDA JUYA RAMÍREZ</t>
  </si>
  <si>
    <t xml:space="preserve">SERVICIOS DE APOYO A LA GESTIÓN PARA SISTEMATIZAR, DE ACUERDO AL MECANISMO DE REGISTRO DE LA INFORMACIÓN Y EL FORMULARIO ELECTRÓNICO ESTIPULADO POR EL EQUIPO TÉCNICO DEL CONTRATO 452 DE 2021, LA INFORMACIÓN DE 44 GRANJAS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295 DE FECHA 12 DE ENERO DEL 2021 DE LA VICERRECTORÍA DE EXTENSIÓN Y PROYECCIÓN SOCIAL.  </t>
  </si>
  <si>
    <t>OAG-VEX-0300</t>
  </si>
  <si>
    <t>1082974774</t>
  </si>
  <si>
    <t>SANDRA PAOLA TABARES BUELVAS</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</si>
  <si>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300 DE FECHA 12 DE ENERO DEL 2021 DE LA VICERRECTORÍA DE EXTENSIÓN Y PROYECCIÓN SOCIAL.  </t>
  </si>
  <si>
    <t>OAG-VEX-0302</t>
  </si>
  <si>
    <t>1082838731</t>
  </si>
  <si>
    <t>SEIBY MARTIN BARROS AYOLA</t>
  </si>
  <si>
    <t xml:space="preserve">SERVICIOS DE APOYO A LA GESTIÓN PARA APOYAR LA ORGANIZACIÓN DE LOS FORMULARIOS DE CAMPO CORRESPONDIENTES A LA PESCA DE CONSUMO DE ACUERDO CON LOS PROCEDIMIENTOS Y DIRECTRICES INSTITUCIONALES Y DEMAS ACIVIDADES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302 DE FECHA 12 DE ENERO DEL 2021 DE LA VICERRECTORÍA DE EXTENSIÓN Y PROYECCIÓN SOCIAL.  </t>
  </si>
  <si>
    <t>OAG-VEX-0303</t>
  </si>
  <si>
    <t>5054039</t>
  </si>
  <si>
    <t>EIDER LUIS MUÑOZ FONTALVO</t>
  </si>
  <si>
    <t xml:space="preserve">SERVICIOS DE APOYO A LA GESTIÓN PARA APOYAR LA ORGANIZACIÓN DE LOS FORMULARIOS DE CAMPO CORRESPONDIENTES A LA PESCA DE CONSUMO DE ACUERDO CON LOS PROCEDIMIENTOS Y DIRECTRICES INSTITUCIONALES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303 DE FECHA 12 DE ENERO DEL 2021 DE LA VICERRECTORÍA DE EXTENSIÓN Y PROYECCIÓN SOCIAL.  </t>
  </si>
  <si>
    <t>OAG-VEX-0332</t>
  </si>
  <si>
    <t>1081811668</t>
  </si>
  <si>
    <t>RICARDO ANDRES ROJAS MARTINEZ</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</si>
  <si>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EL TERMINO DE EJECUCIÓN ES CONTADOS A PARTIR DEL CUMPLIMIENTO DE LOS REQUISITOS DE PERFECCIONAMIENTO Y EJECUCIÓN DE LA ORDEN HASTA EL  31 DE JULIO DEL 2022 SEGÚN LO ESTABLECIDO EN LA ORDEN DE SERVICIO NO.  332 DE FECHA 12 DE ENERO DEL 2021 DE LA VICERRECTORÍA DE EXTENSIÓN Y PROYECCIÓN SOCIAL.  </t>
  </si>
  <si>
    <t>OAG-VEX-0339</t>
  </si>
  <si>
    <t>57106225</t>
  </si>
  <si>
    <t>GLENIA ESTER MELO OSORO</t>
  </si>
  <si>
    <t xml:space="preserve">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0339 DE FECHA 12 DE ENERO DEL 2022 DE LA VICERRECTORÍA DE EXTENSIÓN Y PROYECCIÓN SOCIAL.  </t>
  </si>
  <si>
    <t>ORLANDO RAFAEL SOFFIA GUERRA</t>
  </si>
  <si>
    <t>OAG-VEX-0347</t>
  </si>
  <si>
    <t>1066524284</t>
  </si>
  <si>
    <t>KENIA ADOLFINA CHIMÁ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</si>
  <si>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347 DE FECHA 19 DE ENERO DEL 2022 DE LA VICERRECTORÍA DE EXTENSIÓN Y PROYECCIÓN SOCIAL. </t>
  </si>
  <si>
    <t>OAG-VEX-0348</t>
  </si>
  <si>
    <t>49754969</t>
  </si>
  <si>
    <t>SULMA YANETH FLOREZ LIMA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</si>
  <si>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348 DE FECHA 19 DE ENERO DEL 2022 DE LA VICERRECTORÍA DE EXTENSIÓN Y PROYECCIÓN SOCIAL. </t>
  </si>
  <si>
    <t>OAG-VEX-0349</t>
  </si>
  <si>
    <t>1026576561</t>
  </si>
  <si>
    <t>JHULDER GIOVANNY PARRA PATIÑO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</si>
  <si>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349 DE FECHA 19 DE ENERO DEL 2022 DE LA VICERRECTORÍA DE EXTENSIÓN Y PROYECCIÓN SOCIAL. </t>
  </si>
  <si>
    <t>OAG-VEX-0351</t>
  </si>
  <si>
    <t>18505463</t>
  </si>
  <si>
    <t>VISMAR ORLANDO GIL HERNÁNDEZ</t>
  </si>
  <si>
    <t xml:space="preserve"> 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351 DE FECHA 19 DE ENERO DEL 2022 DE LA VICERRECTORÍA DE EXTENSIÓN Y PROYECCIÓN SOCIAL. </t>
  </si>
  <si>
    <t>OAG-VEX-0353</t>
  </si>
  <si>
    <t>1096239574</t>
  </si>
  <si>
    <t>CAROLINA QUINTANILLA INFANTE</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</si>
  <si>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353 DE FECHA 19 DE ENERO DEL 2022 DE LA VICERRECTORÍA DE EXTENSIÓN Y PROYECCIÓN SOCIAL.</t>
  </si>
  <si>
    <t>OAG-VEX-0354</t>
  </si>
  <si>
    <t>1003914460</t>
  </si>
  <si>
    <t>JESUS ANTONIO MORENO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</si>
  <si>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354 DE FECHA 19 DE ENERO DEL 2022 DE LA VICERRECTORÍA DE EXTENSIÓN Y PROYECCIÓN SOCIAL.</t>
  </si>
  <si>
    <t>OAG-VEX-0355</t>
  </si>
  <si>
    <t>1006499323</t>
  </si>
  <si>
    <t>VICTORIA EMPERATRIZ GARCES DEDIOS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</si>
  <si>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355 DE FECHA 19 DE ENERO DEL 2022 DE LA VICERRECTORÍA DE EXTENSIÓN Y PROYECCIÓN SOCIAL.</t>
  </si>
  <si>
    <t>OAG-VEX-0356</t>
  </si>
  <si>
    <t>92225865</t>
  </si>
  <si>
    <t>CARLOS EDUARDO VIAÑA TOUS</t>
  </si>
  <si>
    <t>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356 DE FECHA 19 DE ENERO DEL 2022 DE LA VICERRECTORÍA DE EXTENSIÓN Y PROYECCIÓN SOCIAL.</t>
  </si>
  <si>
    <t>OAG-VEX-0357</t>
  </si>
  <si>
    <t>9103222</t>
  </si>
  <si>
    <t>ALFREDO ANGEL HERNÁNDEZ PADILLA</t>
  </si>
  <si>
    <t xml:space="preserve"> 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357 DE FECHA 19 DE ENERO DEL 2022 DE LA VICERRECTORÍA DE EXTENSIÓN Y PROYECCIÓN SOCIAL.</t>
  </si>
  <si>
    <t>OAG-VEX-0359</t>
  </si>
  <si>
    <t>22009602</t>
  </si>
  <si>
    <t>LEIDY JOANA ALMANZA SANCHEZ</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</si>
  <si>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359 DE FECHA 19 DE ENERO DEL 2022 DE LA VICERRECTORÍA DE EXTENSIÓN Y PROYECCIÓN SOCIAL.</t>
  </si>
  <si>
    <t>OAG-VEX-0360</t>
  </si>
  <si>
    <t>1193376593</t>
  </si>
  <si>
    <t>LIZETH VALENTINA RODRIGUEZ CAMPO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</si>
  <si>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360 DE FECHA 19 DE ENERO DEL 2022 DE LA VICERRECTORÍA DE EXTENSIÓN Y PROYECCIÓN SOCIAL.</t>
  </si>
  <si>
    <t>OAG-VEX-0361</t>
  </si>
  <si>
    <t>1003934634</t>
  </si>
  <si>
    <t>INDIRA MARCELA CUESTA MARTíNEZ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</si>
  <si>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361 DE FECHA 19 DE ENERO DEL 2022 DE LA VICERRECTORÍA DE EXTENSIÓN Y PROYECCIÓN SOCIAL.</t>
  </si>
  <si>
    <t>OAG-VEX-0362</t>
  </si>
  <si>
    <t>1083002394</t>
  </si>
  <si>
    <t>JEISSON OMAR FLOREZ GUTIERREZ</t>
  </si>
  <si>
    <t>SERVICIOS DE APOYO A LA GESTIÓN PARA APOYAR EN LA ORGANIZACIÓN Y LAS AUDITORIAS DE LOS DIFERENTES FORMULARIOS DILIGENCIADOS RELACIONADOS CON LOS DESEMBARCOS DEL COMPONENTE DE PESCA INDUSTRIAL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362 DE FECHA 19 DE ENERO DEL 2022 DE LA VICERRECTORÍA DE EXTENSIÓN Y PROYECCIÓN SOCIAL.</t>
  </si>
  <si>
    <t>OAG-VEX-0363</t>
  </si>
  <si>
    <t>1123039549</t>
  </si>
  <si>
    <t>MARIA PAULA LOPEZ MENDEZ</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</si>
  <si>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363 DE FECHA 19 DE ENERO DEL 2022 DE LA VICERRECTORÍA DE EXTENSIÓN Y PROYECCIÓN SOCIAL.</t>
  </si>
  <si>
    <t>OAG-VEX-0364</t>
  </si>
  <si>
    <t>86082122</t>
  </si>
  <si>
    <t>LUIS EDUARDO ORJUELA VALENCIA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</si>
  <si>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364 DE FECHA 19 DE ENERO DEL 2022 DE LA VICERRECTORÍA DE EXTENSIÓN Y PROYECCIÓN SOCIAL.</t>
  </si>
  <si>
    <t>OAG-VEX-0365</t>
  </si>
  <si>
    <t>1010065621</t>
  </si>
  <si>
    <t>YEIS MANUEL MARTINEZ RAMIREZ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</si>
  <si>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365 DE FECHA 19 DE ENERO DEL 2022 DE LA VICERRECTORÍA DE EXTENSIÓN Y PROYECCIÓN SOCIAL.</t>
  </si>
  <si>
    <t>OAG-VEX-0366</t>
  </si>
  <si>
    <t>1038435826</t>
  </si>
  <si>
    <t>MARLENY ARDILA MUÑOZ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</si>
  <si>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366 DE FECHA 19 DE ENERO DEL 2022 DE LA VICERRECTORÍA DE EXTENSIÓN Y PROYECCIÓN SOCIAL.</t>
  </si>
  <si>
    <t>OAG-VEX-0367</t>
  </si>
  <si>
    <t>1124832888</t>
  </si>
  <si>
    <t>LUISA FERNANDA BARBOSA RIVAS</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</si>
  <si>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367 DE FECHA 19 DE ENERO DEL 2022 DE LA VICERRECTORÍA DE EXTENSIÓN Y PROYECCIÓN SOCIAL.</t>
  </si>
  <si>
    <t>OAG-VEX-0368</t>
  </si>
  <si>
    <t>30687111</t>
  </si>
  <si>
    <t>YECENIA YULIETH ZAPATA BEDOYA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</si>
  <si>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368 DE FECHA 19 DE ENERO DEL 2022 DE LA VICERRECTORÍA DE EXTENSIÓN Y PROYECCIÓN SOCIAL.</t>
  </si>
  <si>
    <t>OAG-VEX-0377</t>
  </si>
  <si>
    <t>1077647654</t>
  </si>
  <si>
    <t>SINDI PAOLA GAMBOA ARANGO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</si>
  <si>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0377 DE FECHA 20 DE ENERO DEL 2022 DE LA VICERRECTORÍA DE EXTENSIÓN Y PROYECCIÓN SOCIAL.  </t>
  </si>
  <si>
    <t>OAG-VEX-0378</t>
  </si>
  <si>
    <t>1144126541</t>
  </si>
  <si>
    <t>KATERINE VENTE GOMEZ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</si>
  <si>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0378 DE FECHA 20 DE ENERO DEL 2022 DE LA VICERRECTORÍA DE EXTENSIÓN Y PROYECCIÓN SOCIAL.  </t>
  </si>
  <si>
    <t>OAG-VEX-0379</t>
  </si>
  <si>
    <t>11803799</t>
  </si>
  <si>
    <t>FRANCISCO CUESTA SALAS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</si>
  <si>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0379 DE FECHA 20 DE ENERO DEL 2022 DE LA VICERRECTORÍA DE EXTENSIÓN Y PROYECCIÓN SOCIAL.  </t>
  </si>
  <si>
    <t>OAG-VEX-0380</t>
  </si>
  <si>
    <t>1193549595</t>
  </si>
  <si>
    <t>YARLENY ROBLEDO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</si>
  <si>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0380 DE FECHA 20 DE ENERO DEL 2022 DE LA VICERRECTORÍA DE EXTENSIÓN Y PROYECCIÓN SOCIAL.  </t>
  </si>
  <si>
    <t>OAG-VEX-0381</t>
  </si>
  <si>
    <t>1039652997</t>
  </si>
  <si>
    <t>LEONOR SALCEDO MONTALVO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</si>
  <si>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0381 DE FECHA 20 DE ENERO DEL 2022 DE LA VICERRECTORÍA DE EXTENSIÓN Y PROYECCIÓN SOCIAL.  </t>
  </si>
  <si>
    <t>OAG-VEX-0382</t>
  </si>
  <si>
    <t>1067922795</t>
  </si>
  <si>
    <t>KELYS JOHANA MAYORAL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</si>
  <si>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0382 DE FECHA 20 DE ENERO DEL 2022 DE LA VICERRECTORÍA DE EXTENSIÓN Y PROYECCIÓN SOCIAL.  </t>
  </si>
  <si>
    <t>OAG-VEX-0383</t>
  </si>
  <si>
    <t>6163951</t>
  </si>
  <si>
    <t>JOSUE VALENCIA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</si>
  <si>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0383 DE FECHA 20 DE ENERO DEL 2022 DE LA VICERRECTORÍA DE EXTENSIÓN Y PROYECCIÓN SOCIAL.  </t>
  </si>
  <si>
    <t>OAG-VEX-0384</t>
  </si>
  <si>
    <t>1004636964</t>
  </si>
  <si>
    <t>ESTEFANIA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</si>
  <si>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0384 DE FECHA 20 DE ENERO DEL 2022 DE LA VICERRECTORÍA DE EXTENSIÓN Y PROYECCIÓN SOCIAL.  </t>
  </si>
  <si>
    <t>OAG-VEX-0385</t>
  </si>
  <si>
    <t>1089802320</t>
  </si>
  <si>
    <t>YINA MARCELA HINESTROZA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</si>
  <si>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0385 DE FECHA 20 DE ENERO DEL 2022 DE LA VICERRECTORÍA DE EXTENSIÓN Y PROYECCIÓN SOCIAL.  </t>
  </si>
  <si>
    <t>OAG-VEX-0386</t>
  </si>
  <si>
    <t>84109948</t>
  </si>
  <si>
    <t>RAMÓN EPIEYU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</si>
  <si>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0386 DE FECHA 20 DE ENERO DEL 2022 DE LA VICERRECTORÍA DE EXTENSIÓN Y PROYECCIÓN SOCIAL.  </t>
  </si>
  <si>
    <t>OAG-VEX-0387</t>
  </si>
  <si>
    <t>45563939</t>
  </si>
  <si>
    <t>ELSI ESTER MENDOZA FUENTES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</si>
  <si>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0387 DE FECHA 20 DE ENERO DEL 2022 DE LA VICERRECTORÍA DE EXTENSIÓN Y PROYECCIÓN SOCIAL.  </t>
  </si>
  <si>
    <t>OAG-VEX-0389</t>
  </si>
  <si>
    <t>1003503289</t>
  </si>
  <si>
    <t>MARÍA ANGÉLICA ARRIETA BENÍTEZ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</si>
  <si>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0389 DE FECHA 20 DE ENERO DEL 2022 DE LA VICERRECTORÍA DE EXTENSIÓN Y PROYECCIÓN SOCIAL.  </t>
  </si>
  <si>
    <t>OAG-VEX-0390</t>
  </si>
  <si>
    <t>50986069</t>
  </si>
  <si>
    <t>YOVILMA ROSA PETRO HOYOS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</si>
  <si>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0390 DE FECHA 20 DE ENERO DEL 2022 DE LA VICERRECTORÍA DE EXTENSIÓN Y PROYECCIÓN SOCIAL.  </t>
  </si>
  <si>
    <t>OAG-VEX-0391</t>
  </si>
  <si>
    <t>1127945513</t>
  </si>
  <si>
    <t>SAIRA LISETT LOPEZ PALENCIA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</si>
  <si>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0391 DE FECHA 20 DE ENERO DEL 2022 DE LA VICERRECTORÍA DE EXTENSIÓN Y PROYECCIÓN SOCIAL.  </t>
  </si>
  <si>
    <t>OAG-VEX-0392</t>
  </si>
  <si>
    <t>1003045950</t>
  </si>
  <si>
    <t>DAYANA VIOLET BARRANCO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</si>
  <si>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0392 DE FECHA 20 DE ENERO DEL 2022 DE LA VICERRECTORÍA DE EXTENSIÓN Y PROYECCIÓN SOCIAL. </t>
  </si>
  <si>
    <t>OAG-VEX-0393</t>
  </si>
  <si>
    <t>1051662444</t>
  </si>
  <si>
    <t>ANA PATRICIA AREVALO OSPINO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</si>
  <si>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0393 DE FECHA 20 DE ENERO DEL 2022 DE LA VICERRECTORÍA DE EXTENSIÓN Y PROYECCIÓN SOCIAL. </t>
  </si>
  <si>
    <t>OAG-VEX-0394</t>
  </si>
  <si>
    <t>1052995192</t>
  </si>
  <si>
    <t>ANGEL MANUEL PORTELA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</si>
  <si>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0394 DE FECHA 20 DE ENERO DEL 2022 DE LA VICERRECTORÍA DE EXTENSIÓN Y PROYECCIÓN SOCIAL. </t>
  </si>
  <si>
    <t>OAG-VEX-0395</t>
  </si>
  <si>
    <t>78077574</t>
  </si>
  <si>
    <t>JESÚS EDUARDO JIMÉNEZ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</si>
  <si>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0395 DE FECHA 20 DE ENERO DEL 2022 DE LA VICERRECTORÍA DE EXTENSIÓN Y PROYECCIÓN SOCIAL. </t>
  </si>
  <si>
    <t>OAG-VEX-0399</t>
  </si>
  <si>
    <t>1128005002</t>
  </si>
  <si>
    <t>JOSELIN PATRICIA ROBLEDO CUESTA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</si>
  <si>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0399 DE FECHA 20 DE ENERO DEL 2022 DE LA VICERRECTORÍA DE EXTENSIÓN Y PROYECCIÓN SOCIAL. </t>
  </si>
  <si>
    <t>OAG-VEX-0400</t>
  </si>
  <si>
    <t>1193065244</t>
  </si>
  <si>
    <t>PAULA ANDREA RAMOS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</si>
  <si>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0400 DE FECHA 20 DE ENERO DEL 2022 DE LA VICERRECTORÍA DE EXTENSIÓN Y PROYECCIÓN SOCIAL. </t>
  </si>
  <si>
    <t>OAG-VEX-0401</t>
  </si>
  <si>
    <t>1047418085</t>
  </si>
  <si>
    <t>HEIDY PATRICIA JULIO AHUMEDO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</si>
  <si>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0401 DE FECHA 20 DE ENERO DEL 2022 DE LA VICERRECTORÍA DE EXTENSIÓN Y PROYECCIÓN SOCIAL.</t>
  </si>
  <si>
    <t>OAG-VEX-0403</t>
  </si>
  <si>
    <t>1104698529</t>
  </si>
  <si>
    <t>LEIDY DAYANA ROMERO BUITRAGO</t>
  </si>
  <si>
    <t xml:space="preserve">SERVICIOS DE APOYO A LA GESTIÓN PARA RECOLECTAR, DE ACUERDO AL MECANISMO DE REGISTRO DE LA INFORMACIÓN Y EL FORMULARIO ESTIPULADO POR EL EQUIPO TÉCNICO DEL CONTRATO 452, LA INFORMACIÓN REQUERIDA PARA CARACTERIZAR 161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403 DE FECHA 20 DE ENERO DEL 2022 DE LA VICERRECTORÍA DE EXTENSIÓN Y PROYECCIÓN SOCIAL. </t>
  </si>
  <si>
    <t>OAG-VEX-0406</t>
  </si>
  <si>
    <t>97435659</t>
  </si>
  <si>
    <t>HANDERSON DAVID VALLE</t>
  </si>
  <si>
    <t xml:space="preserve">SERVICIOS DE APOYO A LA GESTIÓN, PARA RECOLECTAR, DE ACUERDO AL MECANISMO DE REGISTRO DE LA INFORMACIÓN Y EL FORMULARIO ESTIPULADO POR EL EQUIPO TÉCNICO DEL CONTRATO 452, LA INFORMACIÓN REQUERIDA PARA CARACTERIZAR 147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406 DE FECHA 20 DE ENERO DEL 2022 DE LA VICERRECTORÍA DE EXTENSIÓN Y PROYECCIÓN SOCIAL. </t>
  </si>
  <si>
    <t>OAG-VEX-0416</t>
  </si>
  <si>
    <t>6798265</t>
  </si>
  <si>
    <t>JOSE ALFREDO MEJÍA OSPINO</t>
  </si>
  <si>
    <t xml:space="preserve">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416 DE FECHA 24 DE ENERO DEL 2022 DE LA VICERRECTORÍA DE EXTENSIÓN Y PROYECCIÓN SOCIAL.  </t>
  </si>
  <si>
    <t>OAG-VEX-0417</t>
  </si>
  <si>
    <t>1004712544</t>
  </si>
  <si>
    <t>JOSE NEKER CIFUENTES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</si>
  <si>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0417 DE FECHA 25 DE ENERO DEL 2022 DE LA VICERRECTORÍA DE EXTENSIÓN Y PROYECCIÓN SOCIAL.  </t>
  </si>
  <si>
    <t>OAG-VEX-0418</t>
  </si>
  <si>
    <t>1004618250</t>
  </si>
  <si>
    <t>LUZ JENNY CAICEDO CORTES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</si>
  <si>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0418 DE FECHA 25 DE ENERO DEL 2022 DE LA VICERRECTORÍA DE EXTENSIÓN Y PROYECCIÓN SOCIAL.  </t>
  </si>
  <si>
    <t>OAG-VEX-0419</t>
  </si>
  <si>
    <t>1111781674</t>
  </si>
  <si>
    <t>OLGA MIRELLA MOSQUERA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</si>
  <si>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0419 DE FECHA 25 DE ENERO DEL 2022 DE LA VICERRECTORÍA DE EXTENSIÓN Y PROYECCIÓN SOCIAL.  </t>
  </si>
  <si>
    <t>OAG-VEX-0421</t>
  </si>
  <si>
    <t>1067906714</t>
  </si>
  <si>
    <t>ADOLFO ENRIQUE MENDEZ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</si>
  <si>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0421 DE FECHA 25 DE ENERO DEL 2022 DE LA VICERRECTORÍA DE EXTENSIÓN Y PROYECCIÓN SOCIAL.  </t>
  </si>
  <si>
    <t>OAG-VEX-0422</t>
  </si>
  <si>
    <t>1072531053</t>
  </si>
  <si>
    <t>BREYDIS CORREA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</si>
  <si>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0422 DE FECHA 25 DE ENERO DEL 2022 DE LA VICERRECTORÍA DE EXTENSIÓN Y PROYECCIÓN SOCIAL. </t>
  </si>
  <si>
    <t>OAG-VEX-0423</t>
  </si>
  <si>
    <t>1052040272</t>
  </si>
  <si>
    <t>KATTY MABEL SORACA LLORENTE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</si>
  <si>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0423 DE FECHA 25 DE ENERO DEL 2022 DE LA VICERRECTORÍA DE EXTENSIÓN Y PROYECCIÓN SOCIAL. </t>
  </si>
  <si>
    <t>OAG-VEX-0424</t>
  </si>
  <si>
    <t>YASNEY  CORREA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</si>
  <si>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0424 DE FECHA 25 DE ENERO DEL 2022 DE LA VICERRECTORÍA DE EXTENSIÓN Y PROYECCIÓN SOCIAL. </t>
  </si>
  <si>
    <t>OAG-VEX-0428</t>
  </si>
  <si>
    <t>1082912748</t>
  </si>
  <si>
    <t xml:space="preserve">SERVICIOS DE APOYO A LA GESTIÓN PARA PLANIFICAR EL REGISTRO AUDIOVISUAL DE LOS TALLERES CON LA COMUNIDAD ETTE ENNAKA Y COMUNIDAD DEL CORREGIMIENTO LAS PALMAS, SAN JACINTO (BOLIVAR) Y DEMAS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 MARZO DEL 2022, SEGÚN LO ESTABLECIDO EN LA ORDEN DE SERVICIO NO. 428 DE FECHA 25 DE ENERO DEL 2022 DE LA VICERRECTORÍA DE EXTENSIÓN Y PROYECCIÓN SOCIAL.  </t>
  </si>
  <si>
    <t>OAG-VEX-0432</t>
  </si>
  <si>
    <t>7140330</t>
  </si>
  <si>
    <t>FABIAN DE JESUS RAMIREZ NUÑEZ</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</si>
  <si>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EL TERMINO DE EJECUCIÓN ES CONTADOS A PARTIR DEL CUMPLIMIENTO DE LOS REQUISITOS DE PERFECCIONAMIENTO Y EJECUCIÓN DE LA ORDEN HASTA EL 30 DE JUNIO DEL 2022, SEGÚN LO ESTABLECIDO EN LA ORDEN DE SERVICIO NO. 0432 DE FECHA 26 DE ENERO DEL 2022 DE LA VICERRECTORÍA DE EXTENSIÓN Y PROYECCIÓN SOCIAL.  </t>
  </si>
  <si>
    <t>MIRIAN SIERRA HERNANDEZ</t>
  </si>
  <si>
    <t>OAG-VEX-0443</t>
  </si>
  <si>
    <t>1102575541</t>
  </si>
  <si>
    <t>ANA YURANIS ACUÑA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</si>
  <si>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0443 DE FECHA 26 DE ENERO DEL 2022 DE LA VICERRECTORÍA DE EXTENSIÓN Y PROYECCIÓN SOCIAL.  </t>
  </si>
  <si>
    <t>OAG-VEX-0455</t>
  </si>
  <si>
    <t>1083010278</t>
  </si>
  <si>
    <t>VALENTINA VASQUEZ ZUÑIGA</t>
  </si>
  <si>
    <t xml:space="preserve">SERVICIOS DE APOYO A LA GESTIÓN PARA DISEÑAR CURSO EDUCATIVO EN BLOQUE 10 DIRIGIDO A LA IDENTIFICACIÓN DE ESPECIES MARINAS Y CONTINENTALES, ELABORACIÓN DE VIDEOS DIDÁCTICOS EN TEMA DE IDENTIFICACIÓN DE ESPECIES COMERCIALES Y DEMÁS ACTIVIDADES DESCRITAS EN LA ORDEN, REQUERIDO EN EL MARCO DEL CONTRATO INTERADMINISTRATIVO N. 452 DEL 2021 SUSCRITO CON AUNAP Y LA UNIVERSIDAD DEL MAGDALENA, EL TERMINO DE EJECUCIÓN ES CONTADOS A PARTIR DEL CUMPLIMIENTO DE LOS REQUISITOS DE PERFECCIONAMIENTO Y EJECUCIÓN DE LA ORDEN HASTA EL 30 DE JUNIO DEL 2022, SEGÚN LO ESTABLECIDO EN LA ORDEN DE SERVICIO NO. 0455 DE FECHA 27 DE ENERO DEL 2022 DE LA VICERRECTORÍA DE EXTENSIÓN Y PROYECCIÓN SOCIAL.  </t>
  </si>
  <si>
    <t>JOHN TABORDA GIRALDO</t>
  </si>
  <si>
    <t>OAG-VEX-0456</t>
  </si>
  <si>
    <t>96323053</t>
  </si>
  <si>
    <t>ARIEL RUEDA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</si>
  <si>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0456 DE FECHA 27 DE ENERO DEL 2022 DE LA VICERRECTORÍA DE EXTENSIÓN Y PROYECCIÓN SOCIAL.  </t>
  </si>
  <si>
    <t>OAG-VEX-0458</t>
  </si>
  <si>
    <t>1045743528</t>
  </si>
  <si>
    <t>JENNIFER PAOLA SALCEDO ROMERO</t>
  </si>
  <si>
    <t xml:space="preserve">SERVICIOS DE APOYO A LA GESTIÓN PARA EL DESARROLLO DE LAS SIGUIENTES ACTIVIDADES: 1. REALIZAR SOPORTE A LOS PROCEDIMIENTOS ADMINISTRATIVOS Y FINANCIEROS QUE REQUIEREN USO DEL SOFTWARE ADMINISTRATIVO Y FINANCIERO DE LA UNIVERSIDAD EN EL PROYECTO. 2. APOYAR EN EL SEGUIMIENTO A LAS SOLICITUDES DE SOPORTE REALIZADAS A LA EMPRESA SINAP A TRAVÉS DE LA HERRAMIENTA JTRAC, EL TERMINO DE EJECUCIÓN ES CONTADOS A PARTIR DEL CUMPLIMIENTO DE LOS REQUISITOS DE PERFECCIONAMIENTO Y EJECUCIÓN DE LA ORDEN HASTA EL 30 DE MAYO DEL 2022, SEGÚN LO ESTABLECIDO EN LA ORDEN DE SERVICIO NO. 458 DE FECHA 27 DE ENERO DEL 2022 DE LA VICERRECTORÍA DE EXTENSIÓN Y PROYECCIÓN SOCIAL.  </t>
  </si>
  <si>
    <t>OAG-VEX-0464</t>
  </si>
  <si>
    <t>1082941227</t>
  </si>
  <si>
    <t xml:space="preserve">SERVICIOS DE APOYO A LA GESTIÓN PARA APOYAR EN EL INGRESO DE INFORMACIÓN A LA PLATAFORMA SIA OBSERVA, APOYAR EN LA REVISIÓN DE DOCUMENTOS PARA TRÁMITES DE PAGOS DE CONTRATISTAS DE LA VICERRECTORÍA DE EXTENSIÓN Y PROYECCIÓN SOCIAL, REQUERIDO EN EL MARCO DEL CONTRATO DE CIENCIA Y TECNOLOGÍA NO.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0464 DE FECHA 27 DE ENERO DEL 2022 DE LA VICERRECTORÍA DE EXTENSIÓN Y PROYECCIÓN SOCIAL.  </t>
  </si>
  <si>
    <t>OAG-VEX-0468</t>
  </si>
  <si>
    <t>1221964687</t>
  </si>
  <si>
    <t xml:space="preserve">SERVICIOS DE APOYO A LA GESTIÓN PARA APOYAR LA TOMA DE MATERIAL AUDIOVISUAL DE LOS PROYECTOS DEL PLAN DE ACCIÓN Y DEMÁS ACTIVIDADES DESCRITAS EN LA ORDEN, EL TERMINO DE EJECUCIÓN ES CONTADOS A PARTIR DEL 1 DE FEBRERO DEL 2022 AL 30 DE MAYO DEL 2022 PREVIO CUMPLIMIENTO DE LOS REQUISITOS DE PERFECCIONAMIENTO Y EJECUCIÓN DE LA ORDEN, SEGÚN LO ESTABLECIDO EN LA ORDEN DE SERVICIO NO. 468 DE FECHA 27 DE ENERO DEL 2022 DE LA VICERRECTORÍA DE EXTENSIÓN Y PROYECCIÓN SOCIAL. </t>
  </si>
  <si>
    <t>OAG-VEX-0470</t>
  </si>
  <si>
    <t>1082952509</t>
  </si>
  <si>
    <t>KATHERINE LIZETH CAMPO PINTO</t>
  </si>
  <si>
    <t xml:space="preserve">SERVICIOS DE APOYO A LA GESTIÓN PARA APOYAR LA GESTIÓN ADMINISTRATIVA DE LA FUNDACIÓN CASA EN EL ÁRBOL Y DEMÁS ACTIVIDADES DESCRITAS EN LA ORDEN, EL TERMINO DE EJECUCIÓN ES CONTADOS A PARTIR DEL 1 DE FEBRERO DEL 2022 AL 30 DE MAYO DEL 2022 PREVIO CUMPLIMIENTO DE LOS REQUISITOS DE PERFECCIONAMIENTO Y EJECUCIÓN DE LA ORDEN, SEGÚN LO ESTABLECIDO EN LA ORDEN DE SERVICIO NO. 470 DE FECHA 27 DE ENERO DEL 2022 DE LA VICERRECTORÍA DE EXTENSIÓN Y PROYECCIÓN SOCIAL. </t>
  </si>
  <si>
    <t>WILLIAM RETAMOZO CHAVEZ</t>
  </si>
  <si>
    <t>OAG-VEX-0473</t>
  </si>
  <si>
    <t>1082990692</t>
  </si>
  <si>
    <t>MARÍA FERNANDA BARBOSA RAMOS</t>
  </si>
  <si>
    <t>SERVICIOS DE APOYO A LA GESTIÓN PARA APOYAR EN LA COORDINACIÓN DE LAS ACTIVIDADES DESDE EL MARCO PSICOLÓGICO EN LOS PROYECTOS VIGENTES DE LA FUNDACIÓN</t>
  </si>
  <si>
    <t>OAG-VEX-0476</t>
  </si>
  <si>
    <t>12537790</t>
  </si>
  <si>
    <t>OBEYAIDO PEÑA PONSON</t>
  </si>
  <si>
    <t xml:space="preserve">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1 DE FEBRERO DEL 2022 AL 30 DE MAYO DEL 2022 PREVIO CUMPLIMIENTO DE LOS REQUISITOS DE PERFECCIONAMIENTO Y EJECUCIÓN DE LA ORDEN, SEGÚN LO ESTABLECIDO EN LA ORDEN DE SERVICIO NO. 476 DE FECHA 27 DE ENERO DEL 2022 DE LA VICERRECTORÍA DE EXTENSIÓN Y PROYECCIÓN SOCIAL. </t>
  </si>
  <si>
    <t>OAG-VEX-0479</t>
  </si>
  <si>
    <t>1082859777</t>
  </si>
  <si>
    <t>TRACY PRISCILA FERNANDEZ CABALLERO</t>
  </si>
  <si>
    <t>SERVICIOS DE APOYO A LA GESTIÓN PARA APOYAR EN LA REVISIÓN DE ACTOS ADMINISTRATIVOS Y DOCUMENTOS DE ÍNDOLE JURÍDICO Y DEMÁS ACTIVIDADES DESCRITAS EN LA ORDEN, EL TERMINO DE EJECUCIÓN ES CONTADOS A PARTIR DEL 1 DE FEBRERO DEL 2022 AL 30 DE MAYO DEL 2022 PREVIO CUMPLIMIENTO DE LOS REQUISITOS DE PERFECCIONAMIENTO Y EJECUCIÓN DE LA ORDEN, SEGÚN LO ESTABLECIDO EN LA ORDEN DE SERVICIO NO. 479 DE FECHA 27 DE ENERO DEL 2022 DE LA VICERRECTORÍA DE EXTENSIÓN Y PROYECCIÓN SOCIAL.</t>
  </si>
  <si>
    <t>OAG-VEX-0489</t>
  </si>
  <si>
    <t>1082937729</t>
  </si>
  <si>
    <t>LUIS ALBERTO ERAZO CARO</t>
  </si>
  <si>
    <t xml:space="preserve"> SERVICIOS DE APOYO A LA GESTIÓN PARA APOYAR EN EL PACÍFICO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489 DE FECHA 27 DE ENERO DEL 2022 DE LA VICERRECTORÍA DE EXTENSIÓN Y PROYECCIÓN SOCIAL.  </t>
  </si>
  <si>
    <t>HARLEY ZÚÑIGA CLAVIJO</t>
  </si>
  <si>
    <t>OAG-VEX-0490</t>
  </si>
  <si>
    <t>1083039462</t>
  </si>
  <si>
    <t>STEVEN ANDRES FONSECA MERCADO</t>
  </si>
  <si>
    <t xml:space="preserve"> SERVICIOS DE APOYO A LA GESTIÓN PARA APOYAR EN EL CARIBE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490 DE FECHA 27 DE ENERO DEL 2022 DE LA VICERRECTORÍA DE EXTENSIÓN Y PROYECCIÓN SOCIAL.  </t>
  </si>
  <si>
    <t>OAG-VEX-0493</t>
  </si>
  <si>
    <t>57416391</t>
  </si>
  <si>
    <t>PIEDAD DE LOS ANGELES DE LA HOZ IBAÑEZ</t>
  </si>
  <si>
    <t xml:space="preserve">SERVICIOS DE APOYO A LA GESTIÓN PARA APOYAR EN LA GESTIÓN CONTRACTUAL, APOYAR EN LA PREPARACIÓN DE INFORMES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8 DE NOVIEMBRE DEL 2022, SEGÚN LO ESTABLECIDO EN LA ORDEN DE SERVICIO NO. 493 DE FECHA 27 DE ENERO DEL 2022 DE LA VICERRECTORÍA DE EXTENSIÓN Y PROYECCIÓN SOCIAL.  </t>
  </si>
  <si>
    <t>OAG-VEX-0495</t>
  </si>
  <si>
    <t>1111788515</t>
  </si>
  <si>
    <t>LUIS FERNANDO MAHECHA AGUIRRE</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</si>
  <si>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495 DE FECHA 27 DE ENERO DEL 2022 DE LA VICERRECTORÍA DE EXTENSIÓN Y PROYECCIÓN SOCIAL. </t>
  </si>
  <si>
    <t>OAG-VEX-0496</t>
  </si>
  <si>
    <t>6010490</t>
  </si>
  <si>
    <t>PROSPERO NEBARDO PUENTES SALAZAR</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</si>
  <si>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496 DE FECHA 27 DE ENERO DEL 2022 DE LA VICERRECTORÍA DE EXTENSIÓN Y PROYECCIÓN SOCIAL. </t>
  </si>
  <si>
    <t>OAG-VEX-0497</t>
  </si>
  <si>
    <t>12907705</t>
  </si>
  <si>
    <t>ELKI ISAAC MINOTA VALOIS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</si>
  <si>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497 DE FECHA 27 DE ENERO DEL 2022 DE LA VICERRECTORÍA DE EXTENSIÓN Y PROYECCIÓN SOCIAL. </t>
  </si>
  <si>
    <t>OAG-VEX-0498</t>
  </si>
  <si>
    <t>1006387342</t>
  </si>
  <si>
    <t>KELI YESENIA QUIÑONES HURTADO</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</si>
  <si>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498 DE FECHA 27 DE ENERO DEL 2022 DE LA VICERRECTORÍA DE EXTENSIÓN Y PROYECCIÓN SOCIAL. </t>
  </si>
  <si>
    <t>OAG-VEX-0499</t>
  </si>
  <si>
    <t>1007838619</t>
  </si>
  <si>
    <t>JHON JAIRO VALENCIA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</si>
  <si>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499 DE FECHA 27 DE ENERO DEL 2022 DE LA VICERRECTORÍA DE EXTENSIÓN Y PROYECCIÓN SOCIAL. </t>
  </si>
  <si>
    <t>OAG-VEX-0500</t>
  </si>
  <si>
    <t>16475907</t>
  </si>
  <si>
    <t>PRUDENCIO CORDOBA PRETEL</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</si>
  <si>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500 DE FECHA 27 DE ENERO DEL 2022 DE LA VICERRECTORÍA DE EXTENSIÓN Y PROYECCIÓN SOCIAL. </t>
  </si>
  <si>
    <t>OAG-VEX-0501</t>
  </si>
  <si>
    <t>1111770139</t>
  </si>
  <si>
    <t>SINALE VALLCILLA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</si>
  <si>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501 DE FECHA 27 DE ENERO DEL 2022 DE LA VICERRECTORÍA DE EXTENSIÓN Y PROYECCIÓN SOCIAL. </t>
  </si>
  <si>
    <t>OAG-VEX-0502</t>
  </si>
  <si>
    <t>27259484</t>
  </si>
  <si>
    <t>SONIA MONZON ARBOLEDA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</si>
  <si>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502 DE FECHA 27 DE ENERO DEL 2022 DE LA VICERRECTORÍA DE EXTENSIÓN Y PROYECCIÓN SOCIAL. </t>
  </si>
  <si>
    <t>OAG-VEX-0503</t>
  </si>
  <si>
    <t>1087107254</t>
  </si>
  <si>
    <t>JAIRO GUSTAVO HERNANDEZ PRADO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</si>
  <si>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503 DE FECHA 27 DE ENERO DEL 2022 DE LA VICERRECTORÍA DE EXTENSIÓN Y PROYECCIÓN SOCIAL. </t>
  </si>
  <si>
    <t>OAG-VEX-0504</t>
  </si>
  <si>
    <t>1087124597</t>
  </si>
  <si>
    <t>LUIS ALBERTO BURBANO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</si>
  <si>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504 DE FECHA 27 DE ENERO DEL 2022 DE LA VICERRECTORÍA DE EXTENSIÓN Y PROYECCIÓN SOCIAL. </t>
  </si>
  <si>
    <t>OAG-VEX-0505</t>
  </si>
  <si>
    <t>87943518</t>
  </si>
  <si>
    <t>ELIO ABADIA ANGULO RIASCOS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</si>
  <si>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505 DE FECHA 27 DE ENERO DEL 2022 DE LA VICERRECTORÍA DE EXTENSIÓN Y PROYECCIÓN SOCIAL. </t>
  </si>
  <si>
    <t>OAG-VEX-0506</t>
  </si>
  <si>
    <t>98430277</t>
  </si>
  <si>
    <t>ALBERTO EFREN ESCOBAR LANDAZURI</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</si>
  <si>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506 DE FECHA 27 DE ENERO DEL 2022 DE LA VICERRECTORÍA DE EXTENSIÓN Y PROYECCIÓN SOCIAL. </t>
  </si>
  <si>
    <t>OAG-VEX-0507</t>
  </si>
  <si>
    <t>1087802954</t>
  </si>
  <si>
    <t>JOSE WASHINGTON LANDAZURI BUILA</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</si>
  <si>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507 DE FECHA 27 DE ENERO DEL 2022 DE LA VICERRECTORÍA DE EXTENSIÓN Y PROYECCIÓN SOCIAL. </t>
  </si>
  <si>
    <t>OAG-VEX-0508</t>
  </si>
  <si>
    <t>87944754</t>
  </si>
  <si>
    <t>SEVERO HERNANDO CABEZAS CUERO</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</si>
  <si>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508 DE FECHA 27 DE ENERO DEL 2022 DE LA VICERRECTORÍA DE EXTENSIÓN Y PROYECCIÓN SOCIAL. </t>
  </si>
  <si>
    <t>OAG-VEX-0509</t>
  </si>
  <si>
    <t>73181142</t>
  </si>
  <si>
    <t>HAISAWA OTERO GOMEZ</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</si>
  <si>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509 DE FECHA 27 DE ENERO DEL 2022 DE LA VICERRECTORÍA DE EXTENSIÓN Y PROYECCIÓN SOCIAL. </t>
  </si>
  <si>
    <t>OAG-VEX-0510</t>
  </si>
  <si>
    <t>7630724</t>
  </si>
  <si>
    <t>JHON EDWIN PERDOMO BALAGUERA</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</si>
  <si>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510 DE FECHA 27 DE ENERO DEL 2022 DE LA VICERRECTORÍA DE EXTENSIÓN Y PROYECCIÓN SOCIAL. </t>
  </si>
  <si>
    <t>OAG-VEX-0511</t>
  </si>
  <si>
    <t>17848250</t>
  </si>
  <si>
    <t>ROBINSON VALDEZ JIMENEZ</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</si>
  <si>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511 DE FECHA 27 DE ENERO DEL 2022 DE LA VICERRECTORÍA DE EXTENSIÓN Y PROYECCIÓN SOCIAL. </t>
  </si>
  <si>
    <t>OAG-VEX-0512</t>
  </si>
  <si>
    <t>72161821</t>
  </si>
  <si>
    <t>HERIBERTO DONADO MOSCOTE</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</si>
  <si>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512 DE FECHA 27 DE ENERO DEL 2022 DE LA VICERRECTORÍA DE EXTENSIÓN Y PROYECCIÓN SOCIAL. </t>
  </si>
  <si>
    <t>OAG-VEX-0513</t>
  </si>
  <si>
    <t>84457828</t>
  </si>
  <si>
    <t>ARIEL ARAMIS DANIELS TEJEDA</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</si>
  <si>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513 DE FECHA 27 DE ENERO DEL 2022 DE LA VICERRECTORÍA DE EXTENSIÓN Y PROYECCIÓN SOCIAL. </t>
  </si>
  <si>
    <t>OAG-VEX-0520</t>
  </si>
  <si>
    <t>72279757</t>
  </si>
  <si>
    <t>JOSÉ LUIS LIÑAN VALAGUERA</t>
  </si>
  <si>
    <t>PRESTAR SERVICIOS DE APOYO A LA GESTIÓN EN EL MARCO DEL CONVENIO NO. 7000000013 DE 2021, SUSCRITO ENTRE CENIT LOGÍSTICA Y TRANSPORTE DE HIDROCARBUROS S.A.S Y LA UNIVERSIDAD DEL MAGDALENA, PARA EL DESARROLLO DE LAS SIGUIENTES ACTIVIDADES: 1) APOYAR EN LA GESTIÓN DE ESPACIOS Y ELEMENTOS NECESARIOS PARA LA REALIZACIÓN DE SOCIALIZACIONES, FOROS, REUNIONES Y ACTIVIDADES PARA EL FORTALECIMIENTO DE LAS JAC EN EL ÁREA DE INFLUENCIA DEL TERMINAL DE POZOS COLORADOS. 2) ORGANIZAR CON LOS PROVEEDORES LA LOGÍSTICA DE LAS CAPACITACIONES POR CADA MÓDULO OFERTADO A LAS JAC EN EL MARCO DEL PROYECTO. 3) DILIGENCIAR FORMATOS DE CONSENTIMIENTO INFORMADO DE LOS PARTICIPANTES DE LAS REUNIONES Y MESAS DE TRABAJO. 4) APOYAR LA SISTEMATIZACIÓN DE LA EXPERIENCIA PARA LAS ACTIVIDADES EN CADA MÓDULO.  5) BRINDAR ACOMPAÑAMIENTO EN LAS ACTIVIDADES DE INAUGURACIÓN Y CLAUSURA DEL PROYECTO</t>
  </si>
  <si>
    <t>OAG-VEX-0538</t>
  </si>
  <si>
    <t>50896535</t>
  </si>
  <si>
    <t>LILIANA IVETH PINEDA GODÍN</t>
  </si>
  <si>
    <t xml:space="preserve">SERVICIOS DE APOYO A LA GESTIÓN PARA RECOLECTAR, DE ACUERDO AL MECANISMO DE REGISTRO DE LA INFORMACIÓN Y EL FORMULARIO ESTIPULADO POR EL EQUIPO TÉCNICO DEL CONTRATO 452, LA INFORMACIÓN DE PRODUCCIÓN DE 584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538 DE FECHA 28 DE ENERO DEL 2022 DE LA VICERRECTORÍA DE EXTENSIÓN Y PROYECCIÓN SOCIAL.  </t>
  </si>
  <si>
    <t>OAG-VEX-0540</t>
  </si>
  <si>
    <t>53176437</t>
  </si>
  <si>
    <t>DAYANYS PALENCIA GALVIS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</si>
  <si>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0540 DE FECHA 28 DE ENERO DEL 2022 DE LA VICERRECTORÍA DE EXTENSIÓN Y PROYECCIÓN SOCIAL.  </t>
  </si>
  <si>
    <t>OAG-VEX-0541</t>
  </si>
  <si>
    <t>1122267815</t>
  </si>
  <si>
    <t>LOIDA ELOISA VALERIO COACHE</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</si>
  <si>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0541 DE FECHA 28 DE ENERO DEL 2022 DE LA VICERRECTORÍA DE EXTENSIÓN Y PROYECCIÓN SOCIAL.</t>
  </si>
  <si>
    <t>OAG-VEX-0542</t>
  </si>
  <si>
    <t>1062402254</t>
  </si>
  <si>
    <t>GLORIA JUDITH RODRIGUEZ CASTRILLO</t>
  </si>
  <si>
    <t xml:space="preserve">PRESTAR SERVICIOS DE APOYO A LA GESTIÓN, EN EL MARCO DEL PLAN DE ACCIÓN DE LA UNIVERSIDAD DEL MAGDALENA, PARA EL DESARROLLO DE LAS SIGUIENTES ACTIVIDADES: 1. APOYO EN LA ACTUALIZACIÓN DEL CENSO DE GRADUADOS. 2. APOYO EN LA ELABORACIÓN DE INFORMES ESTADÍSTICOS DE GRADUADOS. 3. APOYO LOGÍSTICO EN EL DESARROLLO DE CURSOS, SEMINARIOS, TALLERES Y DIPLOMADOS DIRIGIDOS A GRADUADOS. LAS DEMÁS ACTIVIDADES QUE SE DERIVEN DE LA EJECUCIÓN DE LA ORDEN Y QUE TENGAN RELACIÓN DIRECTA CON EL OBJETO. </t>
  </si>
  <si>
    <t>IVIS ALVARADO MONTENEGRO</t>
  </si>
  <si>
    <t>OAG-VEX-0544</t>
  </si>
  <si>
    <t>38465632</t>
  </si>
  <si>
    <t>ANA BETTY MICOLTA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</si>
  <si>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544 DE FECHA 28 DE ENERO DEL 2022 DE LA VICERRECTORÍA DE EXTENSIÓN Y PROYECCIÓN SOCIAL.  </t>
  </si>
  <si>
    <t>OAG-VEX-0545</t>
  </si>
  <si>
    <t>26430338</t>
  </si>
  <si>
    <t>KARY MIYICELA ZABALA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</si>
  <si>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545 DE FECHA 28 DE ENERO DEL 2022 DE LA VICERRECTORÍA DE EXTENSIÓN Y PROYECCIÓN SOCIAL.  </t>
  </si>
  <si>
    <t>OAG-VEX-0553</t>
  </si>
  <si>
    <t>WENDI CAROLINA FAYLLACE FUZCALDO</t>
  </si>
  <si>
    <t>SERVICIOS PROFESIONALES PARA APOYAR LAS TUTORÍAS DEL MÓDULO DE CONCEPTOS</t>
  </si>
  <si>
    <t>OAG-VEX-0557</t>
  </si>
  <si>
    <t>1152938500</t>
  </si>
  <si>
    <t>YENIS LORIAN RETAMOZO POLO</t>
  </si>
  <si>
    <t xml:space="preserve">PRESTAR SERVICIOS DE APOYO A LA GESTIÓN EN EL MARCO DEL CONVENIO NO. 7000000013 DE 2021, SUSCRITO ENTRE CENIT LOGÍSTICA Y TRANSPORTE DE HIDROCARBUROS S.A.S Y LA UNIVERSIDAD DEL MAGDALENA, PARA EL DESARROLLO DE LAS SIGUIENTES ACTIVIDADES: 1) PARTICIPAR EN LAS TUTORÍAS DEL MÓDULO “IMAGEN PERSONAL, COMUNICACIÓN Y HABILIDADES SOCIALES”, PARA EL FORTALECIMIENTO DE CAPACIDADES EMPRESARIALES Y LIDERAZGO DE LAS MUJERES CABEZAS DE HOGAR DEL ÁREA DE INFLUENCIA DEL TERMINAL DE POZOS COLORADOS. 2) APOYAR LAS TUTORÍAS DEL MÓDULO DE “PARTICIPACIÓN POLÍTICA” PARA EL FORTALECIMIENTO DE LAS CAPACIDADES DE LIDERAZGO DE LOS BENEFICIARIOS DEL PROYECTO. 3) BRINDAR ACOMPAÑAMIENTO EN LAS TUTORÍAS DEL MÓDULO “AUTONOMÍA DE LAS MUJERES” PARA EL FORTALECIMIENTO DE LAS CAPACIDADES DE LIDERAZGO. </t>
  </si>
  <si>
    <t>OAG-VEX-0561</t>
  </si>
  <si>
    <t>1100627031</t>
  </si>
  <si>
    <t>JESUS SALVADOR DIAZ VILORIA</t>
  </si>
  <si>
    <t xml:space="preserve">SERVICIOS DE APOYO A LA GESTIÓN PARA APOYAR EN LA REVISIÓN DE ACTOS ADMINISTRATIVOS Y DOCUMENTOS DE ÍNDOLE JURÍDICO Y DEMÁS ACTIVIDADES DESCRITAS EN LA ORDEN, REQUERIDO EN EL MARCO DEL CONTRATO DE CIENCIAS Y TECNOLOGÍA N.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561 DE FECHA 28 DE ENERO DEL 2022 DE LA VICERRECTORÍA DE EXTENSIÓN Y PROYECCIÓN SOCIAL.  </t>
  </si>
  <si>
    <t>OAG-VEX-0562</t>
  </si>
  <si>
    <t>19620110</t>
  </si>
  <si>
    <t>ALVARO ALFONSO QUIROGA CASTILLO</t>
  </si>
  <si>
    <t xml:space="preserve">SERVICIOS DE APOYO A LA GESTIÓN PARA EL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 EL TERMINO DE EJECUCIÓN ES CONTADOS A PARTIR DEL 1 DE FEBRERO DEL 2022 AL 30 DE ABRIL DEL 2022 PREVIO CUMPLIMIENTO DE LOS REQUISITOS DE PERFECCIONAMIENTO Y EJECUCIÓN DE LA ORDEN, SEGÚN LO ESTABLECIDO EN LA ORDEN DE SERVICIO NO. 562 DE FECHA 28 DE ENERO DEL 2022 DE LA VICERRECTORÍA DE EXTENSIÓN Y PROYECCIÓN SOCIAL.  </t>
  </si>
  <si>
    <t>OAG-VEX-0564</t>
  </si>
  <si>
    <t>57107014</t>
  </si>
  <si>
    <t>MILENA MARIA CIFUENTES GARCIA</t>
  </si>
  <si>
    <t xml:space="preserve">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 EL TERMINO DE EJECUCIÓN ES CONTADOS A PARTIR DEL CUMPLIMIENTO DE LOS REQUISITOS DE PERFECCIONAMIENTO Y EJECUCIÓN DE LA ORDEN HASTA EL 30 DE MAYO DEL 2022, SEGÚN LO ESTABLECIDO EN LA ORDEN DE SERVICIO NO. 564 DE FECHA 28 DE ENERO DEL 2022 DE LA VICERRECTORÍA DE EXTENSIÓN Y PROYECCIÓN SOCIAL.  </t>
  </si>
  <si>
    <t>OAG-VEX-0603</t>
  </si>
  <si>
    <t>64697522</t>
  </si>
  <si>
    <t>KATTY MELISSA GONZALEZ FONSECA</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</si>
  <si>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603 DE FECHA 28 DE ENERO DEL 2022 DE LA VICERRECTORÍA DE EXTENSIÓN Y PROYECCIÓN SOCIAL.</t>
  </si>
  <si>
    <t>GUSTAVO ADOLFO HERNANDEZ CORTES</t>
  </si>
  <si>
    <t>OAG-VEX-0609</t>
  </si>
  <si>
    <t xml:space="preserve">SERVICIOS DE APOYO A LA GESTIÓN PARA EJECUTAR GRABACIONES DE CONTENIDOS AUDIOVISUALES Y DEMAS ACTIVIDADES DESCRITAS EN LA ORDEN, REQUERIDO EN EL MARCO DEL CONTRATO DE APORTE NO. 2000239-2021, CELEBRADO ENTRE EL INSTITUTO COLOMBIANO DE BIENESTAR FAMILIAR - ICBF REGIONAL CESAR Y LA UNIVERSIDAD DEL MAGDALENA, EL TERMINO DE EJECUCIÓN ES CONTADOS A PARTIR DEL 1 DE FEBRERO DEL 2022 AL 30 DE JULIO DEL 2022 PREVIO CUMPLIMIENTO DE LOS REQUISITOS DE PERFECCIONAMIENTO Y EJECUCIÓN DE LA ORDEN, SEGÚN LO ESTABLECIDO EN LA ORDEN DE SERVICIO NO. 0609 DE FECHA 28 DE ENERO DEL 2022 DE LA VICERRECTORÍA DE EXTENSIÓN Y PROYECCIÓN SOCIAL.  </t>
  </si>
  <si>
    <t>NELSON
CABALLERO HERNANDEZ</t>
  </si>
  <si>
    <t>OAG-VEX-0617</t>
  </si>
  <si>
    <t>1083035488</t>
  </si>
  <si>
    <t>LAURA VANESSA MAESTRE MAESTRE</t>
  </si>
  <si>
    <t>SERVICIOS DE APOYO A LA GESTIÓN PARA APOYAR AL GRUPO DE CONTABILIDAD EN LA ELABORACIÓN DE CUENTAS POR PAGAR Y OBLIGACIONES PRESUPUESTALES DEL PROYECTO Y DEMÁS ACTIVIDADES DESCRITAS EN LA ORDEN, REQUERIDO EN EL MARCO DEL CONTRATO INTERADMINISTRATIVO DE</t>
  </si>
  <si>
    <t>OAG-VEX-0619</t>
  </si>
  <si>
    <t>1004461097</t>
  </si>
  <si>
    <t>SILVANA LIZZETE MORENO FUENTES</t>
  </si>
  <si>
    <t>SERVICIOS DE APOYO A LA GESTIÓN, PARA APOYAR EN EL INGRESO DE INFORMACIÓN A LA PLATAFORMA SIA OBSERVA, APOYAR EN LA REVISIÓN DE DOCUMENTOS PARA TRÁMITES DE PAGOS DE CONTRATISTAS DE LA VICERRECTORÍA DE EXTENSIÓN Y PROYECCIÓN SOCIAL Y DEMAS ACTIVIDADES DESCRITAS EN LA ORDEN, REQUERIDO EN EL MARCO DEL CONTRATO INTERADMINISTRATIVO DE INTERVENTORÍA INTEGRAL N. 0-235-2021 DEL 1 DE JUNIO DE 2021 SUSCRITO ENTRE LA CORPORACIÓN AUTÓNOMA REGIONAL DEL RÍO GRANDE DE LA MAGDALENA - CORMAGDALENA Y LA UNIVERSIDAD DEL MAGDALENA, EL TERMINO DE EJECUCIÓN ES CONTADOS A PARTIR DEL CUMPLIMIENTO DE LOS REQUISITOS DE PERFECCIONAMIENTO Y EJECUCIÓN DE LA ORDEN HASTA EL 30 DE JUNIO DEL 2022, SEGÚN LO ESTABLECIDO EN LA ORDEN DE SERVICIO NO. 619 DE FECHA 28 DE ENERO DEL 2022 DE LA VICERRECTORÍA DE EXTENSIÓN Y PROYECCIÓN SOCIAL</t>
  </si>
  <si>
    <t>OAG-VEX-0632</t>
  </si>
  <si>
    <t>94441853</t>
  </si>
  <si>
    <t>CESAR ANTONIO REINA GONZALEZ</t>
  </si>
  <si>
    <t>SERVICIOS DE APOYO A LA GESTIÓN PARAR RECOLECTAR INFORMACIÓN A BORDO DE LAS EMBARCACIONES DE PESCA INDUSTRIAL QUE OPERAN EN EL LITORAL PACÍFICO DE CONFORMIDAD CON LOS FORMATOS PREVISTOS PARA TAL EFECTO Y DEMÁS ACTIVIDADES DESCRITAS EN LA ORDEN, REQUERIDO EN EL MARCO DEL CONVENIO NO.232 DE 2022 CELEBRADO ENTRE</t>
  </si>
  <si>
    <t>OAG-VEX-0638</t>
  </si>
  <si>
    <t>PIEDAD DE LOS ANGELES DE LA HOZ</t>
  </si>
  <si>
    <t xml:space="preserve">SERVICIOS PROFESIONALES PARA ORGANIZAR, CLASIFICAR Y ARCHIVAR LOS SOPORTES DOCUMENTALES QUE SE GENEREN DURANTE LA EJECUCIÓN DEL PROGRAMA EXPLORA DE ACUERDO A LAS NORMAS DE ARCHIVO VIGENTE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638 DE FECHA 28 DE ENERO DEL 2022 DE LA VICERRECTORÍA DE EXTENSIÓN Y PROYECCIÓN SOCIAL.  </t>
  </si>
  <si>
    <t>EDUARD ALONSO TRILLOS GOMEZ</t>
  </si>
  <si>
    <t>ODC-VEX-0001</t>
  </si>
  <si>
    <t>860011153</t>
  </si>
  <si>
    <t>POSITIVA COMPAÑIA DE SEGUROS S.A – SUCURSAL MAGDALENA</t>
  </si>
  <si>
    <t>COMPRA DE 990 PÓLIZAS DE SEGURO PARA LOS PARTICIPANTES DEL PROGRAMA GENERACIONES SACUDETE, EN EL MARCO DEL CONTRATO NO. 814 DE 2021, SUSCRITO ENTRE EL CONSORCIO FONDO COLOMBIA EN PAZ 2019 Y LA UNIVERSIDAD DEL MAGDALENA.</t>
  </si>
  <si>
    <t>ODC-VEX-0002</t>
  </si>
  <si>
    <t xml:space="preserve">COMPRAR 630 POLÍZAS DE SEGURO PARA LOS PARTICIPANTES DEL PROGRAMA GENERACIONES SACUDETE, EN EL MARCO DEL CONTRATO DE APORTE NO.900 DE 2021, SUSCRITO ENTRE EL CONSORCIO FONDO COLOMBIA EN PAZ 2019 Y LA UNIVERSIDAD DEL MAGDALENA. </t>
  </si>
  <si>
    <t>ODC-VEX-0003</t>
  </si>
  <si>
    <t>COMPRA DE EQUIPOS TECNOLOGICOS (PC, IMPRESORAS, SACANNER, POTATÍL Y DISCO DURO), REQUERIDOS PARA EL DESARROLLO DE LAS ACTIVIDADES ESTABLECIDAS EN LO REFERENTE A LA EJECUCIÓN ADMINISTRATIVA Y TÉCNICA DEL PROYECTO SEPEC, CONTEMPLADAS EN LOS OBJETIVOS DEL CONTRATO, EN EL MARCO DEL CONTRATO INTERADMINISTRATIVO NO. 542 DE 2021 SUSCRITO ENTRE LA AUTORIDAD NACIONAL DE ACUICULTURA Y PESCA - AUNAP Y LA UNIVERSIDAD DEL MAGDALENA.</t>
  </si>
  <si>
    <t>ODC-VEX-0004</t>
  </si>
  <si>
    <t>1030539760</t>
  </si>
  <si>
    <t>GLADYS ALEJANDRA GAVIRIA ESCOBAR</t>
  </si>
  <si>
    <t xml:space="preserve">COMPRA DE DOTACIÓN DE CAMPO (CHALECOS, GORRAS, MORRALES, CAMISETAS, CAMIBUSOS Y BATAS) NECESARIOS PARA LA DISTINCIÓN DEL PERSONAL DE CAMPO DEL PROYECTO SEPEC, EN EL MARCO DEL CONTRATO INTERADMINISTRATIVO NO 452 DE 2021 SUSCRITO ENTRE LA AUNAP Y UNIMAGDALENA. </t>
  </si>
  <si>
    <t>ODC-VEX-0005</t>
  </si>
  <si>
    <t>819005564</t>
  </si>
  <si>
    <t>COMPRA DE PAPELERÍA, NECESARIA PARA EL DESARROLLO Y EJECUCIÓN DE LAS ACTIVIDADES PROGRAMADAS EN EL PROYECTO SEPEC, EN EL MARCO DEL CONTRATO INTERADMINISTRATIVO NO 452 DE 2021, SUSCRITO ENTRE LA AUNAP Y UNIMAGDALENA</t>
  </si>
  <si>
    <t>ODC-VEX-0006</t>
  </si>
  <si>
    <t>1082881269</t>
  </si>
  <si>
    <t>COMPRA DE CUADERNILLO PLAN FAMILIAR Y  PENDONES NECESARIOS PARA EL DESARROLLO DE LA MODALIDAD MI FAMILIA, EN EL MARCO DEL  CONTRATO DE  APORTE NO. 2000239 -2021. LA PROPUESTA HACE PARTE INTEGRAL DE LA PRESENTE ORDEN. PARÁGRAFO: EL CONTRATISTA DEBERÁ ENTREGAR LOS ELEMENTOS CONTRATADOS DE CONFORMIDAD CON LAS ESPECIFICACIONES Y LAS CANTIDADES INDICADAS EN LA TABLA N° 1 POR UNIMAGDALENA</t>
  </si>
  <si>
    <t xml:space="preserve">NELSON CABALLERO HERNANDEZ </t>
  </si>
  <si>
    <t>ODC-VEX-0007</t>
  </si>
  <si>
    <t>79613181</t>
  </si>
  <si>
    <t>ALVARO CARRERA GONZÁLEZ</t>
  </si>
  <si>
    <t>COMPRA DE MATERIALES Y ELEMENTOS ELECTRÓNICOS PARA DOTAR LOS SALONES 4 Y 5 DEL CLAUSTRO SAN JUAN NEPOMUCENO CON SERVICIO DE INTERNET, EL CUAL ES NECESARIO PARA EL DESARROLLO DE LAS ACTIVIDADES DEL PERSONAL VINCULADO AL PROYECTO SEPEC, EN EL MARCO DEL PLAN DE ACCIÓN 2022</t>
  </si>
  <si>
    <t>ODC-VEX-0008</t>
  </si>
  <si>
    <t>830508200</t>
  </si>
  <si>
    <t>SUMINISTROS CLÍNICOS ISLA S.A.S.</t>
  </si>
  <si>
    <t>COMPRA DE INSUMOS Y REACTIVOS PARA LOS PROCESOS DE EXTRACCIÓN Y AMPLIFICACIÓN DE ADN DE TRES ESPECIES DE MANGLE DE LA ECORREGIÓN CIÉNAGA GRANDE DE SANTA MARTA, EN EL MARCO DEL CONVENIO INTERADMINISTRATIVO NO. 004 DE 2021, SUSCRITO ENTRE EL DTC-PNN Y UNIMAGDALENA.</t>
  </si>
  <si>
    <t xml:space="preserve">JUAN CARLOS NARVAEZ BARANDICA </t>
  </si>
  <si>
    <t>ODC-VEX-0009</t>
  </si>
  <si>
    <t xml:space="preserve">COMPRA DE ELEMENTOS DE PAPELERÍA, ELEMENTOS DE BIOSEGURIDAD, EQUIPOS DE MEDICIÓN, DOTACIÓN Y MATERIAL DE CAMPO, REQUERIDOS PARA EL DESARROLLO DE LAS ACTIVIDADES DEL CONVENIO DE COOPERACIÓN NO 232 DE 2022 SUSCRITO ENTRE LA AUTORIDAD NACIONAL DE ACUICULTURA Y PESCA (AUNAP) Y LA UNIVERSIDAD DEL MAGDALENA. </t>
  </si>
  <si>
    <t>ODC-VEX-0010</t>
  </si>
  <si>
    <t>57105227</t>
  </si>
  <si>
    <t>DAILYS MARIA CASTRO PALMA</t>
  </si>
  <si>
    <t>COMPRA DE MATERIALES PARA LOS ENCUENTROS VIVENCIALES DEL NUCLEO DE DESARROLLO DE CIENCIA Y TECNOLOGIA DEL PROGRAMA GENERACIONES EXPLORA REGIONAL MAGDALENA, EN EL MARCO DEL CONTRATO DE APORTE NO. 209 DE 2021, SUSCRITO ENTRE EL INSTITUTO COLOMBIANO DEL BIENESTAR FAMILIAR Y LA UNIVERSIDAD DEL MAGDALENA</t>
  </si>
  <si>
    <t>ODC-VEX-0011</t>
  </si>
  <si>
    <t>900929189</t>
  </si>
  <si>
    <t>LADYS CONFECCIONES S.A.S</t>
  </si>
  <si>
    <t>COMPRA DE 24 CAMISUETER TIPO POLO EN TELA POLUX CON LOGO BORDADO DELANTERO REQUERIDOS PARA EL TALENTO HUMANO DEL PROYECTO INSTITUCIONAL EXTENSIÓN SOLIDARIA E INVOLUCRAMIENTO SISTÉMICO CON EL ENTORNO Y LAS COMUNIDADES, EN EL MARCO DEL PLAN DE ACCIÓN DE LA UNIVERSIDAD DEL MAGDALENA</t>
  </si>
  <si>
    <t>OPSP-VEX-0001</t>
  </si>
  <si>
    <t>85476075</t>
  </si>
  <si>
    <t xml:space="preserve">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Y DEMÁS ACTIVIDADES DESCRITAS EN LA ORDEN, REQUERIDO EN EL MARCO EN EL MARCO DEL CONTRATO N°814-2021 CELEBRADO ENTRE EL CONSORCIO FONDO COLOMBIA EN PAZ 2019 Y LA UNIVERSIDAD DEL MAGDALENA.  </t>
  </si>
  <si>
    <t>OPSP-VEX-0002</t>
  </si>
  <si>
    <t>1124034719</t>
  </si>
  <si>
    <t>SANDRA MARCELA PARRA MARULANDA</t>
  </si>
  <si>
    <t>SERVICIOS PROFESIONALES PARA PLANEAR, DESARROLLAR Y ADMINISTRAR LA GESTIÓN DOCUMENTAL DE LA IMPLEMENTACIÓN DEL PROGRAMA, PROPENDER POR LA SEGURIDAD E INTEGRIDAD DE LA INFORMACIÓN DE LA IMPLEMENTACIÓN DEL PROGRAMA, QUE SE ENCUENTRE EN MEDIO FÍSICO O MEDIO ELECTRÓNICO, ORGANIZAR LA INFORMACIÓN DE ACUERDO CON LAS ESPECIFICACIONES DEL MANUAL OPERATIVO DEL PROGRAMA Y DEMÁS ACTIVIDADES DESCRITAS EN LA ORDEN, REQUERIDO EN EL MARCO EN EL MARCO DEL CONTRATO N°814-2021 CELEBRADO ENTRE EL CONSORCIO FONDO COLOMBIA EN PAZ 2019 Y LA UNIVERSIDAD DEL MAGDALENA.</t>
  </si>
  <si>
    <t>OPSP-VEX-0003</t>
  </si>
  <si>
    <t>1065595875</t>
  </si>
  <si>
    <t>MAIRA ALEJANDRA JURADO ROMERO</t>
  </si>
  <si>
    <t xml:space="preserve">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DESCRITAS EN LA ORDEN, REQUERIDO EN EL MARCO EN EL MARCO DEL CONTRATO N°814-2021 CELEBRADO ENTRE EL CONSORCIO FONDO COLOMBIA EN PAZ 2019 Y LA UNIVERSIDAD DEL MAGDALENA.  </t>
  </si>
  <si>
    <t>OPSP-VEX-0024</t>
  </si>
  <si>
    <t>94430288</t>
  </si>
  <si>
    <t>ANGEL ANDRES VILLA RESTREPO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</si>
  <si>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 DE FECHA 12 DE ENERO DEL 2021 DE LA VICERRECTORÍA DE EXTENSIÓN Y PROYECCIÓN SOCIAL.  </t>
  </si>
  <si>
    <t>OPSP-VEX-0038</t>
  </si>
  <si>
    <t>5695870</t>
  </si>
  <si>
    <t>LUIS FRANCISCO CUBILLOS ARIZA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</si>
  <si>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38 DE FECHA 12 DE ENERO DEL 2021 DE LA VICERRECTORÍA DE EXTENSIÓN Y PROYECCIÓN SOCIAL.  </t>
  </si>
  <si>
    <t>OPSP-VEX-0046</t>
  </si>
  <si>
    <t>1085270248</t>
  </si>
  <si>
    <t>LADY JOHANNA MEZA BOTINA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</si>
  <si>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46 DE FECHA 12 DE ENERO DEL 2021 DE LA VICERRECTORÍA DE EXTENSIÓN Y PROYECCIÓN SOCIAL.  </t>
  </si>
  <si>
    <t>OPSP-VEX-0053</t>
  </si>
  <si>
    <t>40388066</t>
  </si>
  <si>
    <t>LUZ STELLA BARBOSA SANABRIA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</si>
  <si>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 DE FECHA 12 DE ENERO DEL 2021 DE LA VICERRECTORÍA DE EXTENSIÓN Y PROYECCIÓN SOCIAL.  </t>
  </si>
  <si>
    <t>OPSP-VEX-0057</t>
  </si>
  <si>
    <t>1078916789</t>
  </si>
  <si>
    <t>MARIEL YOMARA RAMOS MURIEL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</si>
  <si>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57 DE FECHA 12 DE ENERO DEL 2021 DE LA VICERRECTORÍA DE EXTENSIÓN Y PROYECCIÓN SOCIAL.  </t>
  </si>
  <si>
    <t>OPSP-VEX-0063</t>
  </si>
  <si>
    <t>1077446235</t>
  </si>
  <si>
    <t>JHASBLEYDI PALACIO VALDES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</si>
  <si>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63 DE FECHA 12 DE ENERO DEL 2021 DE LA VICERRECTORÍA DE EXTENSIÓN Y PROYECCIÓN SOCIAL.  </t>
  </si>
  <si>
    <t>OPSP-VEX-0072</t>
  </si>
  <si>
    <t>50979312</t>
  </si>
  <si>
    <t>EDITH AUXILIADORA BELTRAN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</si>
  <si>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72 DE FECHA 12 DE ENERO DEL 2021 DE LA VICERRECTORÍA DE EXTENSIÓN Y PROYECCIÓN SOCIAL.  </t>
  </si>
  <si>
    <t>OPSP-VEX-0078</t>
  </si>
  <si>
    <t>1064982193</t>
  </si>
  <si>
    <t>LILIAN SAIDITH REZA GAVIRIA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</si>
  <si>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78 DE FECHA 12 DE ENERO DEL 2021 DE LA VICERRECTORÍA DE EXTENSIÓN Y PROYECCIÓN SOCIAL.  </t>
  </si>
  <si>
    <t>OPSP-VEX-0107</t>
  </si>
  <si>
    <t>1111767277</t>
  </si>
  <si>
    <t>ROSA VANESSA RIASCOS CUERO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</si>
  <si>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107 DE FECHA 12 DE ENERO DEL 2021 DE LA VICERRECTORÍA DE EXTENSIÓN Y PROYECCIÓN SOCIAL.  </t>
  </si>
  <si>
    <t>OPSP-VEX-0113</t>
  </si>
  <si>
    <t>30688551</t>
  </si>
  <si>
    <t>DAMARIS CABALLERO MAURY</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</si>
  <si>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113 DE FECHA 12 DE ENERO DEL 2021 DE LA VICERRECTORÍA DE EXTENSIÓN Y PROYECCIÓN SOCIAL.  </t>
  </si>
  <si>
    <t>OPSP-VEX-0139</t>
  </si>
  <si>
    <t>36724996</t>
  </si>
  <si>
    <t>GISELLA ROA NORIEGA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</si>
  <si>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139 DE FECHA 12 DE ENERO DEL 2021 DE LA VICERRECTORÍA DE EXTENSIÓN Y PROYECCIÓN SOCIAL.  </t>
  </si>
  <si>
    <t>OPSP-VEX-0140</t>
  </si>
  <si>
    <t>57456729</t>
  </si>
  <si>
    <t>EIMMY ROSA GONZALEZ GUTIERREZ</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</si>
  <si>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140 DE FECHA 12 DE ENERO DEL 2021 DE LA VICERRECTORÍA DE EXTENSIÓN Y PROYECCIÓN SOCIAL.  </t>
  </si>
  <si>
    <t>OPSP-VEX-0141</t>
  </si>
  <si>
    <t>26203230</t>
  </si>
  <si>
    <t>YULY PAULINA SILVA MEZA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</si>
  <si>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141 DE FECHA 12 DE ENERO DEL 2021 DE LA VICERRECTORÍA DE EXTENSIÓN Y PROYECCIÓN SOCIAL.  </t>
  </si>
  <si>
    <t>OPSP-VEX-0142</t>
  </si>
  <si>
    <t>1062680061</t>
  </si>
  <si>
    <t>ANDREA MARCELA ESPITIA GALVIS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</si>
  <si>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142 DE FECHA 12 DE ENERO DEL 2021 DE LA VICERRECTORÍA DE EXTENSIÓN Y PROYECCIÓN SOCIAL.  </t>
  </si>
  <si>
    <t>OPSP-VEX-0148</t>
  </si>
  <si>
    <t>1064999111</t>
  </si>
  <si>
    <t>GERALDINE INES DORIA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</si>
  <si>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148 DE FECHA 12 DE ENERO DEL 2021 DE LA VICERRECTORÍA DE EXTENSIÓN Y PROYECCIÓN SOCIAL.  </t>
  </si>
  <si>
    <t>OPSP-VEX-0152</t>
  </si>
  <si>
    <t>7382848</t>
  </si>
  <si>
    <t>WILLIAM ANDRÉS PÉREZ DORIA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</si>
  <si>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152 DE FECHA 12 DE ENERO DEL 2021 DE LA VICERRECTORÍA DE EXTENSIÓN Y PROYECCIÓN SOCIAL.  </t>
  </si>
  <si>
    <t>OPSP-VEX-0153</t>
  </si>
  <si>
    <t>10766717</t>
  </si>
  <si>
    <t>DAVID FERNANDO HERNÁNDEZ ROSSO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</si>
  <si>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153 DE FECHA 12 DE ENERO DEL 2021 DE LA VICERRECTORÍA DE EXTENSIÓN Y PROYECCIÓN SOCIAL.  </t>
  </si>
  <si>
    <t>OPSP-VEX-0155</t>
  </si>
  <si>
    <t>1066741065</t>
  </si>
  <si>
    <t>VIVIAN CÓRDOBA FIGUEROA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</si>
  <si>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155 DE FECHA 12 DE ENERO DEL 2021 DE LA VICERRECTORÍA DE EXTENSIÓN Y PROYECCIÓN SOCIAL.  </t>
  </si>
  <si>
    <t>OPSP-VEX-0161</t>
  </si>
  <si>
    <t>1003034022</t>
  </si>
  <si>
    <t>ALFENIS ENILETH ARTEAGA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</si>
  <si>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161 DE FECHA 12 DE ENERO DEL 2021 DE LA VICERRECTORÍA DE EXTENSIÓN Y PROYECCIÓN SOCIAL.  </t>
  </si>
  <si>
    <t>OPSP-VEX-0177</t>
  </si>
  <si>
    <t>91437155</t>
  </si>
  <si>
    <t>OVIDIO BRAN BONILLA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</si>
  <si>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177 DE FECHA 12 DE ENERO DEL 2021 DE LA VICERRECTORÍA DE EXTENSIÓN Y PROYECCIÓN SOCIAL.  </t>
  </si>
  <si>
    <t>OPSP-VEX-0187</t>
  </si>
  <si>
    <t>83237964</t>
  </si>
  <si>
    <t>JAVIER FERNANDO RAMÍREZ RAMÍREZ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</si>
  <si>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187 DE FECHA 12 DE ENERO DEL 2021 DE LA VICERRECTORÍA DE EXTENSIÓN Y PROYECCIÓN SOCIAL.  </t>
  </si>
  <si>
    <t>OPSP-VEX-0202</t>
  </si>
  <si>
    <t>39573680</t>
  </si>
  <si>
    <t>ELIZABETH GONGORA POVEDA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</si>
  <si>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202 DE FECHA 12 DE ENERO DEL 2021 DE LA VICERRECTORÍA DE EXTENSIÓN Y PROYECCIÓN SOCIAL.  </t>
  </si>
  <si>
    <t>OPSP-VEX-0205</t>
  </si>
  <si>
    <t>1067860539</t>
  </si>
  <si>
    <t>LINDA PAOLA LÓPEZ FUENTES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</si>
  <si>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205 DE FECHA 12 DE ENERO DEL 2021 DE LA VICERRECTORÍA DE EXTENSIÓN Y PROYECCIÓN SOCIAL.  </t>
  </si>
  <si>
    <t>OPSP-VEX-0206</t>
  </si>
  <si>
    <t>98599167</t>
  </si>
  <si>
    <t>IVAN ANTONIO PÉREZ TAPIAS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</si>
  <si>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206 DE FECHA 12 DE ENERO DEL 2021 DE LA VICERRECTORÍA DE EXTENSIÓN Y PROYECCIÓN SOCIAL.  </t>
  </si>
  <si>
    <t>OPSP-VEX-0210</t>
  </si>
  <si>
    <t>1003721980</t>
  </si>
  <si>
    <t>DANNY PAOLA HERNÁNDEZ HERRERA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</si>
  <si>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210 DE FECHA 12 DE ENERO DEL 2021 DE LA VICERRECTORÍA DE EXTENSIÓN Y PROYECCIÓN SOCIAL.  </t>
  </si>
  <si>
    <t>OPSP-VEX-0222</t>
  </si>
  <si>
    <t>92537926</t>
  </si>
  <si>
    <t>ROBERTO ANTONIO VERGARA PINTO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</si>
  <si>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222 DE FECHA 12 DE ENERO DEL 2021 DE LA VICERRECTORÍA DE EXTENSIÓN Y PROYECCIÓN SOCIAL.  </t>
  </si>
  <si>
    <t>OPSP-VEX-0223</t>
  </si>
  <si>
    <t>33311261</t>
  </si>
  <si>
    <t>JESIKA PATRICIA CORTÉS SALCEDO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</si>
  <si>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223 DE FECHA 12 DE ENERO DEL 2021 DE LA VICERRECTORÍA DE EXTENSIÓN Y PROYECCIÓN SOCIAL.  </t>
  </si>
  <si>
    <t>OPSP-VEX-0224</t>
  </si>
  <si>
    <t>30665173</t>
  </si>
  <si>
    <t>AYRINI PATRICIA MORA RHENALS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</si>
  <si>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224 DE FECHA 12 DE ENERO DEL 2021 DE LA VICERRECTORÍA DE EXTENSIÓN Y PROYECCIÓN SOCIAL.  </t>
  </si>
  <si>
    <t>OPSP-VEX-0225</t>
  </si>
  <si>
    <t>15618407</t>
  </si>
  <si>
    <t>ANDRÉS RICARDO BARROSO GARCÉS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</si>
  <si>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225 DE FECHA 12 DE ENERO DEL 2021 DE LA VICERRECTORÍA DE EXTENSIÓN Y PROYECCIÓN SOCIAL.  </t>
  </si>
  <si>
    <t>OPSP-VEX-0226</t>
  </si>
  <si>
    <t>78079726</t>
  </si>
  <si>
    <t>JUAN JOSÉ HERNÁNDEZ CORREA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</si>
  <si>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226 DE FECHA 12 DE ENERO DEL 2021 DE LA VICERRECTORÍA DE EXTENSIÓN Y PROYECCIÓN SOCIAL.  </t>
  </si>
  <si>
    <t>OPSP-VEX-0228</t>
  </si>
  <si>
    <t>1063147301</t>
  </si>
  <si>
    <t>JAVIER JOAQUÍN NIEVES LÓPEZ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</si>
  <si>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228 DE FECHA 12 DE ENERO DEL 2021 DE LA VICERRECTORÍA DE EXTENSIÓN Y PROYECCIÓN SOCIAL.  </t>
  </si>
  <si>
    <t>OPSP-VEX-0232</t>
  </si>
  <si>
    <t>1065375537</t>
  </si>
  <si>
    <t>JOSÉ DARÍO DONADO GARCÍA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</si>
  <si>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232 DE FECHA 12 DE ENERO DEL 2021 DE LA VICERRECTORÍA DE EXTENSIÓN Y PROYECCIÓN SOCIAL.  </t>
  </si>
  <si>
    <t>OPSP-VEX-0234</t>
  </si>
  <si>
    <t>50970558</t>
  </si>
  <si>
    <t>DORCY DEL CARMEN ALTAMIRANDA ARGEL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</si>
  <si>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234 DE FECHA 12 DE ENERO DEL 2021 DE LA VICERRECTORÍA DE EXTENSIÓN Y PROYECCIÓN SOCIAL.  </t>
  </si>
  <si>
    <t>OPSP-VEX-0235</t>
  </si>
  <si>
    <t>35115955</t>
  </si>
  <si>
    <t>MARTHA LUCÍA CONTRERAS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</si>
  <si>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235 DE FECHA 12 DE ENERO DEL 2021 DE LA VICERRECTORÍA DE EXTENSIÓN Y PROYECCIÓN SOCIAL.  </t>
  </si>
  <si>
    <t>OPSP-VEX-0236</t>
  </si>
  <si>
    <t>50570411</t>
  </si>
  <si>
    <t>LUZ ELENA BEDOYA BRAVO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</si>
  <si>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236 DE FECHA 12 DE ENERO DEL 2021 DE LA VICERRECTORÍA DE EXTENSIÓN Y PROYECCIÓN SOCIAL.  </t>
  </si>
  <si>
    <t>OPSP-VEX-0245</t>
  </si>
  <si>
    <t>1082998091</t>
  </si>
  <si>
    <t>EDUARDO JESÚS CHOLES RODRÍGUEZ</t>
  </si>
  <si>
    <t xml:space="preserve">SERVICIOS PROFESIONALES PARA APOYAR LAS ACTIVIDADES LOGÍSTICAS TENDIENTES A VIABILIZAR LA RECOLECCIÓN DE INFORMACIÓN DE LOS DESEMBARCOS DE LA FLOTA INDUSTRIAL, SUPERVISAR EL PROCESO DE ENVÍO Y REVISIÓN DE LOS FORMATOS EN FÍSICO DILIGENCIADOS POR LOS TÉCNICOS PARA EL MONITOREO DEL DESEMBARCO INDUSTRIAL Y COORDINAR EL PROCESO DE ESCANEO Y ARCHIVO DE LA INFORMACIÓN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245 DE FECHA 12 DE ENERO DEL 2021 DE LA VICERRECTORÍA DE EXTENSIÓN Y PROYECCIÓN SOCIAL.  </t>
  </si>
  <si>
    <t>OPSP-VEX-0249</t>
  </si>
  <si>
    <t>19431312</t>
  </si>
  <si>
    <t>EMILIANO ZAMBRANO RODRÍGUEZ</t>
  </si>
  <si>
    <t xml:space="preserve">SERVICIOS PROFESIONALES PARA APOYAR EN EL PACIFICO LAS ACTIVIDADES LOGÍSTICAS TENDIENTES A VIABILIZAR LA RECOLECCIÓN DE INFORMACIÓN DE LOS DESEMBARCOS DE LA FLOTA INDUSTRIAL EN ESE LITORAL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249 DE FECHA 12 DE ENERO DEL 2021 DE LA VICERRECTORÍA DE EXTENSIÓN Y PROYECCIÓN SOCIAL.  </t>
  </si>
  <si>
    <t>OPSP-VEX-0250</t>
  </si>
  <si>
    <t>1082961548</t>
  </si>
  <si>
    <t>JESUS CORREA HELBRUM</t>
  </si>
  <si>
    <t xml:space="preserve">SERVICIOS PROFESIONALES PARA REALIZAR EL PROCESO DE TRAZABILIDAD O SEGUIMIENTO DE LAS REVISIONES EFECTUADAS POR EL ANALISTA DE DESEMBARCOS INDUSTRIALES DEL CONTRATO 452 DE 2021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250 DE FECHA 12 DE ENERO DEL 2021 DE LA VICERRECTORÍA DE EXTENSIÓN Y PROYECCIÓN SOCIAL.  </t>
  </si>
  <si>
    <t>OPSP-VEX-0256</t>
  </si>
  <si>
    <t>36695203</t>
  </si>
  <si>
    <t>ERIKA PATRICIA PAVA ESCOBAR</t>
  </si>
  <si>
    <t xml:space="preserve">SERVICIOS PROFESIONALES PARA DIRIGIR EL COMPONENTE DE PRODUCCIÓN DE PECES ORNAMENTALES DEL CONTRATO INTERADMINISTRATIVO 452 DE 2021, SUSCRITO ENTRE LA AUTORIDAD NACIONAL DE ACUICULTURA Y PESCA-AUNAP Y LA UNIVERSIDAD DEL MAGDALENA (PROYECTO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256 DE FECHA 12 DE ENERO DEL 2021 DE LA VICERRECTORÍA DE EXTENSIÓN Y PROYECCIÓN SOCIAL.  </t>
  </si>
  <si>
    <t>OPSP-VEX-0257</t>
  </si>
  <si>
    <t>1110490275</t>
  </si>
  <si>
    <t>JHONATAN MAURICIO QUIÑONES MONTIEL</t>
  </si>
  <si>
    <t xml:space="preserve">SERVICIOS DE APOYO A LA GESTIÓN PARA SUPERVISAR LAS ACTIVIDADES DE LOS COLECTORES DE CAMPO DEL COMPONENTE, DE ACUERDO CON EL CRONOGRAMA Y EL ESFUERZO DE MUESTREO ESTABLECIDO EN EL MARCO DEL PROYECTO SEPEC Y DEMAS ACTIVIDADEES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257 DE FECHA 12 DE ENERO DEL 2021 DE LA VICERRECTORÍA DE EXTENSIÓN Y PROYECCIÓN SOCIAL.  </t>
  </si>
  <si>
    <t>OPSP-VEX-0264</t>
  </si>
  <si>
    <t>22565443</t>
  </si>
  <si>
    <t>ANA SOFÍA BALLESTEROS MADERA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</si>
  <si>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264 DE FECHA 12 DE ENERO DEL 2021 DE LA VICERRECTORÍA DE EXTENSIÓN Y PROYECCIÓN SOCIAL.  </t>
  </si>
  <si>
    <t>OPSP-VEX-0265</t>
  </si>
  <si>
    <t>52506924</t>
  </si>
  <si>
    <t>VICTORIA EUGENIA CETINA MONTES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</si>
  <si>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265 DE FECHA 12 DE ENERO DEL 2021 DE LA VICERRECTORÍA DE EXTENSIÓN Y PROYECCIÓN SOCIAL.  </t>
  </si>
  <si>
    <t>OPSP-VEX-0266</t>
  </si>
  <si>
    <t>38604254</t>
  </si>
  <si>
    <t>ISA DEL MAR BOLAÑOS ESCOBAR</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</si>
  <si>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266 DE FECHA 12 DE ENERO DEL 2021 DE LA VICERRECTORÍA DE EXTENSIÓN Y PROYECCIÓN SOCIAL.  </t>
  </si>
  <si>
    <t>OPSP-VEX-0269</t>
  </si>
  <si>
    <t>78757699</t>
  </si>
  <si>
    <t>JADER SAMIR CORREA MARTINEZ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</si>
  <si>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269 DE FECHA 12 DE ENERO DEL 2021 DE LA VICERRECTORÍA DE EXTENSIÓN Y PROYECCIÓN SOCIAL.  </t>
  </si>
  <si>
    <t>OPSP-VEX-0273</t>
  </si>
  <si>
    <t>1085263803</t>
  </si>
  <si>
    <t>LORENA PATRICIA ORTEGA VILLOTA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</si>
  <si>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273 DE FECHA 12 DE ENERO DEL 2021 DE LA VICERRECTORÍA DE EXTENSIÓN Y PROYECCIÓN SOCIAL.  </t>
  </si>
  <si>
    <t>OPSP-VEX-0277</t>
  </si>
  <si>
    <t>1121879687</t>
  </si>
  <si>
    <t>YULY ALEXANDRA CONTRERAS BARBOSA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</si>
  <si>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277 DE FECHA 12 DE ENERO DEL 2021 DE LA VICERRECTORÍA DE EXTENSIÓN Y PROYECCIÓN SOCIAL.  </t>
  </si>
  <si>
    <t>OPSP-VEX-0279</t>
  </si>
  <si>
    <t>39048264</t>
  </si>
  <si>
    <t>MARGARITA ROSA RANGEL DURÁN</t>
  </si>
  <si>
    <t xml:space="preserve">SERVICIOS PROFESIONALES PARA LLEVAR A CABO LAS TAREAS DE COORDINACIÓN LOGÍSTICA DEL COMPONENTE DE COMERCIALIZACIÓN DEL CONTRATO  NO. 452 DE 2021, SUSCRITO ENTRE LA AUNAP Y LA UNIVERSIDAD DEL MAGDALENA (SEPEC) Y DEMAS ACTIVIDADES DESCRITAS EN LAO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279 DE FECHA 12 DE ENERO DEL 2021 DE LA VICERRECTORÍA DE EXTENSIÓN Y PROYECCIÓN SOCIAL.  </t>
  </si>
  <si>
    <t>OPSP-VEX-0280</t>
  </si>
  <si>
    <t>36559849</t>
  </si>
  <si>
    <t>LIGIA MERCEDES CARRILLO VILLAR</t>
  </si>
  <si>
    <t xml:space="preserve">SERVICIOS PROFESIONALES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280 DE FECHA 12 DE ENERO DEL 2021 DE LA VICERRECTORÍA DE EXTENSIÓN Y PROYECCIÓN SOCIAL.  </t>
  </si>
  <si>
    <t>OPSP-VEX-0281</t>
  </si>
  <si>
    <t>9737087</t>
  </si>
  <si>
    <t>HEIDELMANN GRAJALES FLOREZ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</si>
  <si>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281 DE FECHA 12 DE ENERO DEL 2021 DE LA VICERRECTORÍA DE EXTENSIÓN Y PROYECCIÓN SOCIAL.  </t>
  </si>
  <si>
    <t>OPSP-VEX-0283</t>
  </si>
  <si>
    <t>1082921309</t>
  </si>
  <si>
    <t>RAFAEL ORLANDO MENDOZA URECHE</t>
  </si>
  <si>
    <t xml:space="preserve">SERVICIOS PROFESIONALES PARA APOYAR AL COORDINADOR DEL COMPONENTE DE ACUICULTURA EN LAS LABORES LOGÍSTICAS Y TÉCNICAS REQUERIDAS PARA EL DESARROLLO DE LAS ACTIVIDADES DE CAMPO DEL COMPONENTE Y DEMAS ACTIVIDADES DESCRITS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283 DE FECHA 12 DE ENERO DEL 2021 DE LA VICERRECTORÍA DE EXTENSIÓN Y PROYECCIÓN SOCIAL.  </t>
  </si>
  <si>
    <t>OPSP-VEX-0284</t>
  </si>
  <si>
    <t>17343238</t>
  </si>
  <si>
    <t>HAROLD CASAS REINA</t>
  </si>
  <si>
    <t xml:space="preserve">SERVICIOS PROFESIONALES PARA SUPERVISAR CON UNA PERIODICIDAD SEMANAL LAS ACTIVIDADES DE LOS TÉCNICOS DE CAMPO DEL COMPONENTE DE ACUICULTURA, DE ACUERDO CON EL CRONOGRAMA Y EL ESFUERZO DE MUESTREO ESTABLECIDO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284 DE FECHA 12 DE ENERO DEL 2021 DE LA VICERRECTORÍA DE EXTENSIÓN Y PROYECCIÓN SOCIAL.  </t>
  </si>
  <si>
    <t>OPSP-VEX-0285</t>
  </si>
  <si>
    <t>1084742661</t>
  </si>
  <si>
    <t>ANGIE MELISSA CAMACHO RODRÍGUEZ</t>
  </si>
  <si>
    <t xml:space="preserve">SERVICIOS PROFESIONALES PARA APOYAR AL COORDINADOR DEL COMPONENTE DE ACUICULTURA EN LAS LABORES TÉCNICAS Y LOGÍSTICAS REQUERIDAS PARA EL DESARROLLO DE LAS ACTIVIDADES DE CAMPO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285 DE FECHA 12 DE ENERO DEL 2021 DE LA VICERRECTORÍA DE EXTENSIÓN Y PROYECCIÓN SOCIAL.  </t>
  </si>
  <si>
    <t>OPSP-VEX-0286</t>
  </si>
  <si>
    <t>1082914133</t>
  </si>
  <si>
    <t>BRAYAN ENRIQUE ROCA LANAO</t>
  </si>
  <si>
    <t xml:space="preserve">SERVICIOS PROFESIONALES PARA DIRIGIR EL COMPONENTE DE ACUICULTURA DEL CONTRATO INTERADMINISTRATIVO 452 DE 2021, COORDINAR LA ENCUESTA ESTRUCTURAL DE GRANJAS DE ACUICULTURA, INCLUYENDO LOS PROCESOS DE RECOLECCIÓN, SISTEMATIZACIÓN, ESCANEADO, PROCESAMIENTO Y ANÁLISIS DE LA INFORMACIÓN GENERADA POR LA MISMA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286 DE FECHA 12 DE ENERO DEL 2021 DE LA VICERRECTORÍA DE EXTENSIÓN Y PROYECCIÓN SOCIAL.  </t>
  </si>
  <si>
    <t>OPSP-VEX-0287</t>
  </si>
  <si>
    <t>1117509030</t>
  </si>
  <si>
    <t>DAIRO GARCÍA MORENO</t>
  </si>
  <si>
    <t xml:space="preserve">SERVICIOS PROFESIONALES PARA RECOLECTAR, DE ACUERDO AL MECANISMO DE REGISTRO DE LA INFORMACIÓN Y EL FORMULARIO ESTIPULADO POR EL EQUIPO TÉCNICO DEL CONTRATO 452 DE 2021, LA INFORMACIÓN REQUERIDA PARA CARACTERIZAR 177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287 DE FECHA 12 DE ENERO DEL 2021 DE LA VICERRECTORÍA DE EXTENSIÓN Y PROYECCIÓN SOCIAL.  </t>
  </si>
  <si>
    <t>OPSP-VEX-0291</t>
  </si>
  <si>
    <t>11039943</t>
  </si>
  <si>
    <t>LEIDER YESID CÁRDENAS ANAYA</t>
  </si>
  <si>
    <t xml:space="preserve">SERVICIOS PROFESIONALES PARA RECOLECTAR, DE ACUERDO AL MECANISMO DE REGISTRO DE LA INFORMACIÓN Y EL FORMULARIO ESTIPULADO POR EL EQUIPO TÉCNICO DEL CONTRATO 452 DE 2021, LA INFORMACIÓN REQUERIDA PARA CARACTERIZAR 530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291 DE FECHA 12 DE ENERO DEL 2021 DE LA VICERRECTORÍA DE EXTENSIÓN Y PROYECCIÓN SOCIAL.  </t>
  </si>
  <si>
    <t>OPSP-VEX-0292</t>
  </si>
  <si>
    <t>87067458</t>
  </si>
  <si>
    <t>ANDRÉS AVELINO PINTO JIMÉNEZ</t>
  </si>
  <si>
    <t xml:space="preserve">SERVICIOS PROFESIONALES PARA RECOLECTAR, DE ACUERDO AL MECANISMO DE REGISTRO DE LA INFORMACIÓN Y EL FORMULARIO ESTIPULADO POR EL EQUIPO TÉCNICO DEL CONTRATO 452 DE 2021, LA INFORMACIÓN REQUERIDA PARA CARACTERIZAR 49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292 DE FECHA 12 DE ENERO DEL 2021 DE LA VICERRECTORÍA DE EXTENSIÓN Y PROYECCIÓN SOCIAL.  </t>
  </si>
  <si>
    <t>OPSP-VEX-0293</t>
  </si>
  <si>
    <t>33209044</t>
  </si>
  <si>
    <t>DIANA LUZ HERRERA RODELO</t>
  </si>
  <si>
    <t xml:space="preserve">SERVICIOS PROFESIONALES PARA RECOLECTAR, DE ACUERDO AL MECANISMO DE REGISTRO DE LA INFORMACIÓN Y EL FORMULARIO ESTIPULADO POR EL EQUIPO TÉCNICO DEL CONTRATO 452 DE 2021, LA INFORMACIÓN REQUERIDA PARA CARACTERIZAR 53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293 DE FECHA 12 DE ENERO DEL 2021 DE LA VICERRECTORÍA DE EXTENSIÓN Y PROYECCIÓN SOCIAL.  </t>
  </si>
  <si>
    <t>OPSP-VEX-0294</t>
  </si>
  <si>
    <t>84459239</t>
  </si>
  <si>
    <t>JONATHAN SARMIENTO RODRÍGUEZ</t>
  </si>
  <si>
    <t xml:space="preserve">SERVICIOS PROFESIONALES PARA RECOLECTAR, DE ACUERDO AL MECANISMO DE REGISTRO DE LA INFORMACIÓN Y EL FORMULARIO ESTIPULADO POR EL EQUIPO TÉCNICO DEL CONTRATO 452 DE 2021, LA INFORMACIÓN REQUERIDA PARA CARACTERIZAR 100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294 DE FECHA 12 DE ENERO DEL 2021 DE LA VICERRECTORÍA DE EXTENSIÓN Y PROYECCIÓN SOCIAL.  </t>
  </si>
  <si>
    <t>OPSP-VEX-0296</t>
  </si>
  <si>
    <t>1063143177</t>
  </si>
  <si>
    <t>LILIANA MARÍA PACHECO OROZCO</t>
  </si>
  <si>
    <t xml:space="preserve">SERVICIOS PROFESIONALES PARA RECOLECTAR, DE ACUERDO AL MECANISMO DE REGISTRO DE LA INFORMACIÓN Y EL FORMULARIO ESTIPULADO POR EL EQUIPO TÉCNICO DEL CONTRATO 452 DE 2021, LA INFORMACIÓN REQUERIDA PARA CARACTERIZAR 50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296 DE FECHA 12 DE ENERO DEL 2021 DE LA VICERRECTORÍA DE EXTENSIÓN Y PROYECCIÓN SOCIAL.  </t>
  </si>
  <si>
    <t>OPSP-VEX-0297</t>
  </si>
  <si>
    <t>10888223</t>
  </si>
  <si>
    <t>OMAR DE JESÚS BENÍTEZ DÍAZ</t>
  </si>
  <si>
    <t xml:space="preserve">SERVICIOS PROFESIONALES PARA RECOLECTAR, DE ACUERDO AL MECANISMO DE REGISTRO DE LA INFORMACIÓN Y EL FORMULARIO ESTIPULADO POR EL EQUIPO TÉCNICO DEL CONTRATO 452 DE 2021, LA INFORMACIÓN REQUERIDA PARA CARACTERIZAR 98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297 DE FECHA 12 DE ENERO DEL 2021 DE LA VICERRECTORÍA DE EXTENSIÓN Y PROYECCIÓN SOCIAL.  </t>
  </si>
  <si>
    <t>6939800</t>
  </si>
  <si>
    <t>OPSP-VEX-0298</t>
  </si>
  <si>
    <t>1140860943</t>
  </si>
  <si>
    <t>STEFANNI PAOLA TORRES PÉREZ</t>
  </si>
  <si>
    <t xml:space="preserve">SERVICIOS PROFESIONALES PARA RECOLECTAR, DE ACUERDO AL MECANISMO DE REGISTRO DE LA INFORMACIÓN Y EL FORMULARIO ESTIPULADO POR EL EQUIPO TÉCNICO DEL CONTRATO 452 DE 2021, LA INFORMACIÓN REQUERIDA PARA CARACTERIZAR 46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298 DE FECHA 12 DE ENERO DEL 2021 DE LA VICERRECTORÍA DE EXTENSIÓN Y PROYECCIÓN SOCIAL.  </t>
  </si>
  <si>
    <t>OPSP-VEX-0299</t>
  </si>
  <si>
    <t>1144037020</t>
  </si>
  <si>
    <t>PAOLA TATIANA SERNA CARMONA</t>
  </si>
  <si>
    <t xml:space="preserve">SERVICIOS PROFESIONALES PARA RECOLECTAR, DE ACUERDO AL MECANISMO DE REGISTRO DE LA INFORMACIÓN Y EL FORMULARIO ESTIPULADO POR EL EQUIPO TÉCNICO DEL CONTRATO 452 DE 2021, LA INFORMACIÓN REQUERIDA PARA CARACTERIZAR 51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299 DE FECHA 12 DE ENERO DEL 2021 DE LA VICERRECTORÍA DE EXTENSIÓN Y PROYECCIÓN SOCIAL.  </t>
  </si>
  <si>
    <t>OPSP-VEX-0301</t>
  </si>
  <si>
    <t>1052999688</t>
  </si>
  <si>
    <t>SHEYLA CAROLINA HERNANDEZ PRIETO</t>
  </si>
  <si>
    <t xml:space="preserve">SERVICIOS PROFESIONALES PARA REVISAR LOS INFORMES DE ACTIVIDADES DE LOS COLECTORES DE CAMPO ADSCRITOS AL COMPONENTE DE PESCA ARTESANAL DE CONSUMO DEL PROYECTO SEPEC, A FIN DE EVALUAR TANTO LA CALIDAD COMO LA CONSISTENCIA DE LOS MISMOS Y REALIZAR SEGUIMIENTO, HASTA COMPLETA SATISFACCIÓN, AL PROCESO DE CORRECCIÓN A LAS QUE HAYA LUGAR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301 DE FECHA 12 DE ENERO DEL 2021 DE LA VICERRECTORÍA DE EXTENSIÓN Y PROYECCIÓN SOCIAL.  </t>
  </si>
  <si>
    <t>OPSP-VEX-0304</t>
  </si>
  <si>
    <t>1081833102</t>
  </si>
  <si>
    <t>MIRIAN ESTHER FERNANDEZ MOSQUERA</t>
  </si>
  <si>
    <t xml:space="preserve">SERVICIOS PROFESIONALES PARA VERIFICAR EL CUMPLIMIENTO DEL TAMAÑO DE LA MUESTRA EN LOS SITIOS DE MONITOREO DE DESEMBARCOS DE PESCA ARTESANAL DONDE SE EMPLEA LA METODOLOGÍA MUESTRAL Y DEMAS ACTIVIDDES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304 DE FECHA 12 DE ENERO DEL 2021 DE LA VICERRECTORÍA DE EXTENSIÓN Y PROYECCIÓN SOCIAL.  </t>
  </si>
  <si>
    <t>OPSP-VEX-0305</t>
  </si>
  <si>
    <t>52861365</t>
  </si>
  <si>
    <t>BRIGITTE DIMELSA GIL MANRIQUE</t>
  </si>
  <si>
    <t xml:space="preserve">SERVICIOS PROFESIONALES PARA REVISAR, VERIFICAR (DETECCIÓN DE DATOS ATÍPICOS) Y VALIDAR LA INFORMACIÓN CONSIGNADA EN LAS BASES DE DATOS SOBRE PESCA ARTESANAL DE CONSUMO REFERIDA A LOS DESEMBARCOS, VALOR MONETARIO, COSTOS DE FAENA, CONTROL DE ACOPIO E IMPUTACIÓN REGISTRADOS EN LA ORINOQUÍA Y AMAZONÍA, EN EL MARCO DEL PROYECTO SEPEC Y DEMAS ACRIVIDADES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305 DE FECHA 12 DE ENERO DEL 2021 DE LA VICERRECTORÍA DE EXTENSIÓN Y PROYECCIÓN SOCIAL.  </t>
  </si>
  <si>
    <t>OPSP-VEX-0306</t>
  </si>
  <si>
    <t>36560284</t>
  </si>
  <si>
    <t>GLORIA CECILIA DE LEÓN MARTÍNEZ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</si>
  <si>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306 DE FECHA 12 DE ENERO DEL 2021 DE LA VICERRECTORÍA DE EXTENSIÓN Y PROYECCIÓN SOCIAL.  </t>
  </si>
  <si>
    <t>OPSP-VEX-0307</t>
  </si>
  <si>
    <t>1083035432</t>
  </si>
  <si>
    <t>ANDREA LUCIA GOMEZ KERGUELEN</t>
  </si>
  <si>
    <t xml:space="preserve">SERVICIOS PROFESIONALES PARA DOCUMENTAR LOS ANÁLISIS DE CONTEXTO DE LA INFORMACIÓN OBTENIDA EN EL MONITOREO DE PESCA ARTESANAL DE LAS CUENCAS Y LITORALES DEL PAÍS, A PARTIR DEL CONOCIMIENTO DE LOS FENÓMENOS (INTERNOS Y EXTERNOS) QUE INFLUYAN EN LOS DATOS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307 DE FECHA 12 DE ENERO DEL 2021 DE LA VICERRECTORÍA DE EXTENSIÓN Y PROYECCIÓN SOCIAL.  </t>
  </si>
  <si>
    <t>OPSP-VEX-0308</t>
  </si>
  <si>
    <t>85474379</t>
  </si>
  <si>
    <t>FÉLIX DE JESÚS CUELLO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</si>
  <si>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NORTE DEL LITORAL CARIBE (DEPARTAMENTOS DE LA GUAJIRA, MAGDALENA, ATLÁNTICO Y BOLIVAR),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308 DE FECHA 12 DE ENERO DEL 2021 DE LA VICERRECTORÍA DE EXTENSIÓN Y PROYECCIÓN SOCIAL.  </t>
  </si>
  <si>
    <t>OPSP-VEX-0309</t>
  </si>
  <si>
    <t>1082998304</t>
  </si>
  <si>
    <t>JESÚS EDUARDO CURIEL PÉREZ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</si>
  <si>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309 DE FECHA 12 DE ENERO DEL 2021 DE LA VICERRECTORÍA DE EXTENSIÓN Y PROYECCIÓN SOCIAL.  </t>
  </si>
  <si>
    <t>OPSP-VEX-0310</t>
  </si>
  <si>
    <t>1130670780</t>
  </si>
  <si>
    <t>CARLOS ANDRÉS CUERVO CARVAJAL</t>
  </si>
  <si>
    <t xml:space="preserve">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310 DE FECHA 12 DE ENERO DEL 2021 DE LA VICERRECTORÍA DE EXTENSIÓN Y PROYECCIÓN SOCIAL.  </t>
  </si>
  <si>
    <t>OPSP-VEX-0311</t>
  </si>
  <si>
    <t>38643917</t>
  </si>
  <si>
    <t>ESTEFANÍA ISAZA TORO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</si>
  <si>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311 DE FECHA 12 DE ENERO DEL 2021 DE LA VICERRECTORÍA DE EXTENSIÓN Y PROYECCIÓN SOCIAL.  </t>
  </si>
  <si>
    <t>OPSP-VEX-0312</t>
  </si>
  <si>
    <t>52991831</t>
  </si>
  <si>
    <t>DIANA ELIZABETH TARAZONA GIRALDO</t>
  </si>
  <si>
    <t xml:space="preserve">SERVICIOS PROFESIONALES PARA REVISAR, VERIFICAR Y VALIDAR LA INFORMACIÓN CONSIGNADA EN LAS BASES DE DATOS DE LONGITUDES REGISTRADOS EN LOS LITORALES CARIBE Y PACÍFICO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312 DE FECHA 12 DE ENERO DEL 2021 DE LA VICERRECTORÍA DE EXTENSIÓN Y PROYECCIÓN SOCIAL.  </t>
  </si>
  <si>
    <t>OPSP-VEX-0313</t>
  </si>
  <si>
    <t>1082837576</t>
  </si>
  <si>
    <t>KARINA LIZETH TEJEDA RICO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</si>
  <si>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313 DE FECHA 12 DE ENERO DEL 2021 DE LA VICERRECTORÍA DE EXTENSIÓN Y PROYECCIÓN SOCIAL.  </t>
  </si>
  <si>
    <t>OPSP-VEX-0314</t>
  </si>
  <si>
    <t>1082907260</t>
  </si>
  <si>
    <t>OLGA CECILIA VARGAS CHARRIS</t>
  </si>
  <si>
    <t xml:space="preserve">SERVICIOS PROFESIONALES PARA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314 DE FECHA 12 DE ENERO DEL 2021 DE LA VICERRECTORÍA DE EXTENSIÓN Y PROYECCIÓN SOCIAL.  </t>
  </si>
  <si>
    <t>OPSP-VEX-0315</t>
  </si>
  <si>
    <t>79541443</t>
  </si>
  <si>
    <t>LUIS ORLANDO DUARTE CASARES</t>
  </si>
  <si>
    <t xml:space="preserve">SERVICIOS PROFESIONALES PARA COORDINAR EL PROCESO DE REVISIÓN Y ANÁLISIS DE DATOS DE PESCA ARTESANAL EN EL SEPEC, ORIENTAR LA REVISIÓN, EL PROCESAMIENTO Y EL ANÁLISIS DE LA INFORMACIÓN INHERENTE AL MONITOREO DE PESCA ARTESANAL EN 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315 DE FECHA 12 DE ENERO DEL 2021 DE LA VICERRECTORÍA DE EXTENSIÓN Y PROYECCIÓN SOCIAL.  </t>
  </si>
  <si>
    <t>OPSP-VEX-0316</t>
  </si>
  <si>
    <t>85465209</t>
  </si>
  <si>
    <t>ROBERTO CARLOS RIVERA MENDOZA</t>
  </si>
  <si>
    <t xml:space="preserve">SERVICIOS PROFESIONALES PARA COORDINAR EL COMPONENTE DE PESCA DE CONSUMO DEL CONTRATO 452 DE 2021, COORDINAR EL PROCESO DE SELECCIÓN DEL PERSONAL DE CAMPO REQUERIDO PARA LA EJECUCIÓN DEL CONTRATO EN LO QUE RESPECTA AL COMPONENTE DE PESCA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316 DE FECHA 12 DE ENERO DEL 2021 DE LA VICERRECTORÍA DE EXTENSIÓN Y PROYECCIÓN SOCIAL.  </t>
  </si>
  <si>
    <t>OPSP-VEX-0317</t>
  </si>
  <si>
    <t>1082843154</t>
  </si>
  <si>
    <t>HUGUER ALBERTO REYES ARDILA</t>
  </si>
  <si>
    <t xml:space="preserve">SERVICIOS PROFESIONALES PARA COORDINAR EL COMPONENTE DE SOPORTE INFORMÁTICO DEL SISTEMA DE INFORMACIÓN DEL SERVICIO ESTADÍSTICO PESQUERO DE COLOMBIA (SEPEC), EN EL MARCO DEL CONTRATO 452 DE 2021, REPORTAR OPORTUNAMENTE, DE ACUERDO CON EL CALENDARIO DE REVISIÓN Y ANÁLISIS DE LOS DATOS, A LOS COLECTORES DE CAMPO Y SUPERVISOR RESPECTIVO LOS ERRORES, DATOS ATÍPICOS, INCONSISTENCIAS U OMISIONES DETECTADOS EN LAS BASES DE DATOS ANTES MENCIONADAS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317 DE FECHA 12 DE ENERO DEL 2021 DE LA VICERRECTORÍA DE EXTENSIÓN Y PROYECCIÓN SOCIAL.  </t>
  </si>
  <si>
    <t>OPSP-VEX-0318</t>
  </si>
  <si>
    <t>1079911413</t>
  </si>
  <si>
    <t>CIRO ALFONSO POLO PALLARES</t>
  </si>
  <si>
    <t xml:space="preserve">SERVICIOS PROFESIONALES PARA LLEVAR A CABO LAS ACTIVIDADES DE SOPORTE INFORMÁTICO DE LOS COMPONENTES DE ACUICULTURA, COMERCIALIZACIÓN Y BIOLÓGICOS (INCLUYE TALLAS),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318 DE FECHA 12 DE ENERO DEL 2021 DE LA VICERRECTORÍA DE EXTENSIÓN Y PROYECCIÓN SOCIAL.  </t>
  </si>
  <si>
    <t>OPSP-VEX-0319</t>
  </si>
  <si>
    <t>1082927274</t>
  </si>
  <si>
    <t xml:space="preserve">SERVICIOS PROFESIONALES PARA LLEVAR A CABO LAS ACTIVIDADES DE SOPORTE INFORMÁTICO DE LOS COMPONENTES DE PESCA ARTESANAL Y PECES ORNAMENTALES,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319 DE FECHA 12 DE ENERO DEL 2021 DE LA VICERRECTORÍA DE EXTENSIÓN Y PROYECCIÓN SOCIAL.  </t>
  </si>
  <si>
    <t>OPSP-VEX-0320</t>
  </si>
  <si>
    <t>1082986047</t>
  </si>
  <si>
    <t>DANIELA BARRIOS NAIZZIR</t>
  </si>
  <si>
    <t xml:space="preserve">SERVICIOS PROFESIONALES PARA COORDINAR LAS ACTIVIDADES TÉCNICAS Y LOGÍSTICAS RELACIONADAS CON LOS PROCESOS DE CERTIFICACIÓN DE LAS DOS OPERACIONES ESTADÍSTICAS PREVISTAS ARA EL EFECTO EN EL MARCO DEL CONTRATO 452 DE 2021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320 DE FECHA 12 DE ENERO DEL 2021 DE LA VICERRECTORÍA DE EXTENSIÓN Y PROYECCIÓN SOCIAL.  </t>
  </si>
  <si>
    <t>OPSP-VEX-0321</t>
  </si>
  <si>
    <t>1082410248</t>
  </si>
  <si>
    <t>BRAYAN RENÉ CARBONÓ CARBONÓ</t>
  </si>
  <si>
    <t xml:space="preserve">SERVICIOS PROFESIONALES PARA IMPLEMENTAR EN LA APP DE ALEATORIZACIÓN DE UEP, LA FUNCIONALIDAD DE OBTENER DESDE EL SISTEMA UN CALENDARIO DE MUESTREO PREVIAMENTE CREADO, LLEVAR A CABO LAS ACTIVIDADES DE SOPORTE TÉCNICO E INFORMÁTICO DEL MÓDULO DEL BANCO DE FOTOGRAFÍAS Y DE LA APP DE ALEATORIZACIÓN DE UEP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321 DE FECHA 12 DE ENERO DEL 2021 DE LA VICERRECTORÍA DE EXTENSIÓN Y PROYECCIÓN SOCIAL.  </t>
  </si>
  <si>
    <t>OPSP-VEX-0322</t>
  </si>
  <si>
    <t>17700000</t>
  </si>
  <si>
    <t>1500000</t>
  </si>
  <si>
    <t>1020809722</t>
  </si>
  <si>
    <t>GIAN LUCA LO VERSO ALONSO</t>
  </si>
  <si>
    <t xml:space="preserve">SERVICIOS PROFESIONALES PARA COORDINAR EL COMPONENTE DE BANCO DE FOTOGRAFÍAS DEL SEPEC EN EL MARCO DEL CONTRATO 452 DE 2021, TANTO EN LO REFERENTE A LA CREACIÓN DEL NUEVO MÓDULO COMPROMETIDOS EN EL CONTRATO (PESCA INDUSTRIAL) COMO EN LO ATINENTE AL REGISTRO FOTOGRÁFICO DE ESPECIES Y OTROS ASPECTOS DE LAS PESQUERÍAS ARTESANALES PARA EL POBLAMIENTO DEL MÓDULO CORRESPONDIENTE EN LA PLATAFORMA INFORMÁTICA DEL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322 DE FECHA 12 DE ENERO DEL 2021 DE LA VICERRECTORÍA DE EXTENSIÓN Y PROYECCIÓN SOCIAL.  </t>
  </si>
  <si>
    <t>OPSP-VEX-0323</t>
  </si>
  <si>
    <t>1082886770</t>
  </si>
  <si>
    <t>KATERIN JULIETH ALMENDRALES TEJEDA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</si>
  <si>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323 DE FECHA 12 DE ENERO DEL 2021 DE LA VICERRECTORÍA DE EXTENSIÓN Y PROYECCIÓN SOCIAL.  </t>
  </si>
  <si>
    <t>OPSP-VEX-0324</t>
  </si>
  <si>
    <t>85468614</t>
  </si>
  <si>
    <t>OLIVER JOSÉ GREGORIO OROZCO SANJUANELO</t>
  </si>
  <si>
    <t xml:space="preserve">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Y DEMAS ACTIVIDADES DESCRITAS EN LA 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324 DE FECHA 12 DE ENERO DEL 2021 DE LA VICERRECTORÍA DE EXTENSIÓN Y PROYECCIÓN SOCIAL.  </t>
  </si>
  <si>
    <t>OPSP-VEX-0325</t>
  </si>
  <si>
    <t>57304414</t>
  </si>
  <si>
    <t>CAROLINA MARÍA BORNACELLI ROPAIN</t>
  </si>
  <si>
    <t xml:space="preserve">SERVICIOS PROFESIONALES PARA SERVIR DE APOYO A LA COORDINACIÓN ADMINISTRATIVA DEL PROYECTO SEPEC EN LOS TRÁMITES QUE DEBEN EFECTUARSE EN LAS DIFERENTES DEPENDENCIAS ADMINISTRATIVAS DE LA UNIVERSIDAD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325 DE FECHA 12 DE ENERO DEL 2021 DE LA VICERRECTORÍA DE EXTENSIÓN Y PROYECCIÓN SOCIAL.  </t>
  </si>
  <si>
    <t>OPSP-VEX-0326</t>
  </si>
  <si>
    <t>84459825</t>
  </si>
  <si>
    <t>DANIEL EDGARDO RIVADENEIRA ARRIETA</t>
  </si>
  <si>
    <t xml:space="preserve">SERVICIOS PROFESIONALES PARA ORGANIZAR DE ACUERDO A LA INFORMACIÓN FINANCIERA SUMINISTRADA POR AL COORDINADOR ADMINISTRATIVO DEL PROYECTO SEPEC, EL INFORME DE LA EJECUCIÓN MENSUAL. 2) COORDINAR LA LEGALIZACIÓN DE AVANCES ANTE LAS DIFERENTES DEPENDENCIAS DE LA UNIVERSIDAD RESPONSABLES DE ESTE PROCESO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326 DE FECHA 12 DE ENERO DEL 2021 DE LA VICERRECTORÍA DE EXTENSIÓN Y PROYECCIÓN SOCIAL.  </t>
  </si>
  <si>
    <t>OPSP-VEX-0327</t>
  </si>
  <si>
    <t>1083024560</t>
  </si>
  <si>
    <t>DANIELA VANESA VILLALBA CÁRDENAS</t>
  </si>
  <si>
    <t xml:space="preserve">SERVICIOS PROFESIONALES PARA APOYAR EN LA ELEBORACIÓN DEL INFORME FINANCIERO AL CONTADOR DEL PROYECTO SEPEC, APOYAR EN LA  NOTIFICACIÓN DE LOS LINEAMIENTOS CONTABLE A LOS SUPERVISORES DE CAMPO DE LOS DIFERENTES AVANCES DE GASTOS QUE SE REALICEN EN LOS TALLERES, CAPACITACIONES Y SALIDAS DE CAMPO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327 DE FECHA 12 DE ENERO DEL 2021 DE LA VICERRECTORÍA DE EXTENSIÓN Y PROYECCIÓN SOCIAL.  </t>
  </si>
  <si>
    <t>OPSP-VEX-0328</t>
  </si>
  <si>
    <t>36724831</t>
  </si>
  <si>
    <t>KAREN KATERINE MARQUEZ LORA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</si>
  <si>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328 DE FECHA 12 DE ENERO DEL 2021 DE LA VICERRECTORÍA DE EXTENSIÓN Y PROYECCIÓN SOCIAL.  </t>
  </si>
  <si>
    <t>OPSP-VEX-0329</t>
  </si>
  <si>
    <t>36727138</t>
  </si>
  <si>
    <t>LAURA MARGARITA CANTILLO ROSARIO</t>
  </si>
  <si>
    <t xml:space="preserve">SERVICIOS PROFESIONALES PARA REALIZAR REVISIÓN DE HOJA DE VIDA EN LA PLATAFORMA GEDOCO Y SIGEP DE  LA DOCUMENTACIÓN INHERENTE A LA CONTRATACIÓN DEL PERSONAL, APOYAR A LA COORDINACIÓN ADMINISTRATIVA Y DIRECTIVA DEL PROYECTO EN LOS PROCESOS  QUE SUBYACEN EN LAS DIFERENTES DEPENDENCIAS DE LA UNIVERSIDAD Y DEMAS ACTIVIDADES DESCRITAS EN LA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329 DE FECHA 12 DE ENERO DEL 2021 DE LA VICERRECTORÍA DE EXTENSIÓN Y PROYECCIÓN SOCIAL.  </t>
  </si>
  <si>
    <t>OPSP-VEX-0330</t>
  </si>
  <si>
    <t xml:space="preserve">SERVICIOS PROFESINALES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330 DE FECHA 12 DE ENERO DEL 2021 DE LA VICERRECTORÍA DE EXTENSIÓN Y PROYECCIÓN SOCIAL.  </t>
  </si>
  <si>
    <t>OPSP-VEX-0331</t>
  </si>
  <si>
    <t>6097847</t>
  </si>
  <si>
    <t>DIEGO FERNANDO CÓRDOBA ROJAS</t>
  </si>
  <si>
    <t xml:space="preserve">SERVICIOS PROFESIONALES PARA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452 DE 2021 Y DEMSA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331 DE FECHA 12 DE ENERO DEL 2021 DE LA VICERRECTORÍA DE EXTENSIÓN Y PROYECCIÓN SOCIAL.  </t>
  </si>
  <si>
    <t>OPSP-VEX-0333</t>
  </si>
  <si>
    <t>1082998090</t>
  </si>
  <si>
    <t>CARLOS MARIO SALAZAR PÉREZ</t>
  </si>
  <si>
    <t xml:space="preserve">SERVICIOS PROFESIONALES PARA COORDINAR EL PROCESO DE ALEATORIZACIÓN DE LAS UEP PARA EFECTOS DEL MUESTREO DE DESEMBARCOS ARTESANALES DEL CONTRATO 452 DE 2021, SIENDO EL ENLACE ENTRE LOS SUPERVISORES Y LOS COLECTORES DE CAMPO CON EL GRUPO SOPORTE TÉCNICO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333 DE FECHA 12 DE ENERO DEL 2021 DE LA VICERRECTORÍA DE EXTENSIÓN Y PROYECCIÓN SOCIAL.  </t>
  </si>
  <si>
    <t>OPSP-VEX-0334</t>
  </si>
  <si>
    <t>85164268</t>
  </si>
  <si>
    <t>ALBERT HERNÁNDEZ HERNÁNDEZ</t>
  </si>
  <si>
    <t xml:space="preserve">SERVICIOS PROFESIONALES PARA COORDINAR EL PROCESO DE GESTIÓN DE DOCUMENTAL DE LA INFORMACIÓN DE CAMPO GENERADA EN EL MARCO DEL COMPONENTE DE PESCA ARTESANAL DE CONSUMO DEL PROYECTO SEPEC, DE CONFORMIDAD CON LA PROGRAMACIÓN ESTIPULADA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334 DE FECHA 12 DE ENERO DEL 2021 DE LA VICERRECTORÍA DE EXTENSIÓN Y PROYECCIÓN SOCIAL.  </t>
  </si>
  <si>
    <t>OPSP-VEX-0335</t>
  </si>
  <si>
    <t>76313289</t>
  </si>
  <si>
    <t>ARMANDO ORTEGA LARA</t>
  </si>
  <si>
    <t xml:space="preserve">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EN EL MARCO DEL CONTRATO 452 DE 2021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335 DE FECHA 12 DE ENERO DEL 2021 DE LA VICERRECTORÍA DE EXTENSIÓN Y PROYECCIÓN SOCIAL.  </t>
  </si>
  <si>
    <t>OPSP-VEX-0336</t>
  </si>
  <si>
    <t>30914000</t>
  </si>
  <si>
    <t>1082978022</t>
  </si>
  <si>
    <t>ARLED ZAVIC MARTÍNEZ VILLALBA</t>
  </si>
  <si>
    <t xml:space="preserve">SERVICIOS PROFESIONALES PARA EL DESARROLLO DE LAS SIGUIENTES ACTIVIDADES: 1) REVISAR, VERIFICAR Y VALIDAR LA INFORMACIÓN CONSIGNADA EN LAS BASES DE DATOS DE LONGITUDES REGISTRADOS EN EN LAS CUENCAS MAGDALENA, CAUCA, SAN JORGE, SINÚ Y ATRATO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336 DE FECHA 12 DE ENERO DEL 2021 DE LA VICERRECTORÍA DE EXTENSIÓN Y PROYECCIÓN SOCIAL.  </t>
  </si>
  <si>
    <t>OPSP-VEX-0337</t>
  </si>
  <si>
    <t>1105788867</t>
  </si>
  <si>
    <t>LUIS FELIPE RAMOS LUNA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</si>
  <si>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337 DE FECHA 12 DE ENERO DEL 2021 DE LA VICERRECTORÍA DE EXTENSIÓN Y PROYECCIÓN SOCIAL.  </t>
  </si>
  <si>
    <t>OPSP-VEX-0338</t>
  </si>
  <si>
    <t>1083001858</t>
  </si>
  <si>
    <t>ALEXANDRA COSTA GALVIS</t>
  </si>
  <si>
    <t xml:space="preserve">SERVICIOS PROFESIONALES PARA IDENTIFICAR LAS NECESIDADES Y OPORTUNIDADES DE ALIANZAS, CONFORME AL RECONOCIMIENTO Y ESTUDIO DEL CONTEXTO Y DE LA DEMANDA DEL GRUPO DE PARTICIPANTES ASIGNADO, BRINDAR ACOMPAÑAMIENTO TÉCNICO, METODOLÓGICO O LOGÍSTICO A LOS PROCESOS ORGANIZATIVOS PARA EL DESARROLLO E IMPLEMENTACIÓN DE LAS ESTRATEGIAS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0338 DE FECHA 12 DE ENERO DEL 2022 DE LA VICERRECTORÍA DE EXTENSIÓN Y PROYECCIÓN SOCIAL.  </t>
  </si>
  <si>
    <t>OPSP-VEX-0340</t>
  </si>
  <si>
    <t>57466572</t>
  </si>
  <si>
    <t>MARCELA ROSA DANGON MIRANDA</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</si>
  <si>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0340 DE FECHA 12 DE ENERO DEL 2022 DE LA VICERRECTORÍA DE EXTENSIÓN Y PROYECCIÓN SOCIAL. </t>
  </si>
  <si>
    <t>OPSP-VEX-0341</t>
  </si>
  <si>
    <t>BREINER DE JESUS YANCE GARCIA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</si>
  <si>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t>
  </si>
  <si>
    <t>OPSP-VEX-0342</t>
  </si>
  <si>
    <t>ROSSANNA MARIA DE LA CRUZ GOMEZ</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</si>
  <si>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342 DE FECHA 13 DE ENERO DEL 2022 DE LA VICERRECTORÍA DE EXTENSIÓN Y PROYECCIÓN SOCIAL.  </t>
  </si>
  <si>
    <t>OPSP-VEX-0343</t>
  </si>
  <si>
    <t>WENDY ALEXANDRA GONZALEZ DE LOS
RIOS</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</si>
  <si>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343 DE FECHA 13 DE ENERO DEL 2022 DE LA VICERRECTORÍA DE EXTENSIÓN Y PROYECCIÓN SOCIAL.  </t>
  </si>
  <si>
    <t>OPSP-VEX-0344</t>
  </si>
  <si>
    <t>57422295</t>
  </si>
  <si>
    <t>ARELYS ISABEL VISBAL CADAVID</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</si>
  <si>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344 DE FECHA 17 DE ENERO DEL 2022 DE LA VICERRECTORÍA DE EXTENSIÓN Y PROYECCIÓN SOCIAL.  </t>
  </si>
  <si>
    <t>OPSP-VEX-0345</t>
  </si>
  <si>
    <t>SANTIAGO ALBERTO ACOSTA ORTEGA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</si>
  <si>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345 DE FECHA 17 DE ENERO DEL 2022 DE LA VICERRECTORÍA DE EXTENSIÓN Y PROYECCIÓN SOCIAL.</t>
  </si>
  <si>
    <t>OPSP-VEX-0346</t>
  </si>
  <si>
    <t>1066726401</t>
  </si>
  <si>
    <t>LEONARDO FABIO GARAY MENDEZ</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</si>
  <si>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346 DE FECHA 19 DE ENERO DEL 2022 DE LA VICERRECTORÍA DE EXTENSIÓN Y PROYECCIÓN SOCIAL.</t>
  </si>
  <si>
    <t>OPSP-VEX-0350</t>
  </si>
  <si>
    <t>60323839</t>
  </si>
  <si>
    <t>NILSA DE LA ENCARNACIÓN MONTENEGRO</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</si>
  <si>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350 DE FECHA 19 DE ENERO DEL 2022 DE LA VICERRECTORÍA DE EXTENSIÓN Y PROYECCIÓN SOCIAL. </t>
  </si>
  <si>
    <t>OPSP-VEX-0352</t>
  </si>
  <si>
    <t>1037613672</t>
  </si>
  <si>
    <t>LEONARDO MALDONADO MONSALVE</t>
  </si>
  <si>
    <t>SERVICIOS PROFESIONALES PARA SISTEMATIZAR, DE ACUERDO AL MECANISMO DE REGISTRO DE LA INFORMACIÓN Y EL FORMULARIO ELECTRÓNICO ESTIPULADO POR EL EQUIPO TÉCNICO DEL CONTRATO 452 DE 2021, LA INFORMACIÓN DE 57 GRANJAS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352 DE FECHA 19 DE ENERO DEL 2022 DE LA VICERRECTORÍA DE EXTENSIÓN Y PROYECCIÓN SOCIAL.</t>
  </si>
  <si>
    <t>OPSP-VEX-0358</t>
  </si>
  <si>
    <t>SERGIO IVÁN JIMÉNEZ SUÁREZ</t>
  </si>
  <si>
    <t xml:space="preserve"> SERVICIOS PROFESIONALES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358 DE FECHA 19 DE ENERO DEL 2022 DE LA VICERRECTORÍA DE EXTENSIÓN Y PROYECCIÓN SOCIAL.</t>
  </si>
  <si>
    <t>OPSP-VEX-0369</t>
  </si>
  <si>
    <t>1082944857</t>
  </si>
  <si>
    <t>DIANA VIVES BONET</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</si>
  <si>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N°900-2021 - PROGRAMA GENERACIONES SACUDETE, ZONA 2 CIÉNAGA, CELEBRADO ENTRE EL CONSORCIO FONDO COLOMBIA EN PAZ 2019 Y LA UNIVERSIDAD DEL MAGDALENA, EL TERMINO DE EJECUCIÓN ES CONTADOS A PARTIR DEL CUMPLIMIENTO DE LOS REQUISITOS DE PERFECCIONAMIENTO Y EJECUCIÓN DE LA ORDEN HASTA EL 7 DE MAYO DEL 2022, SEGÚN LO ESTABLECIDO EN LA ORDEN DE SERVICIO NO. 0369 DE FECHA 20 DE ENERO DEL 2022 DE LA VICERRECTORÍA DE EXTENSIÓN Y PROYECCIÓN SOCIAL.  </t>
  </si>
  <si>
    <t>OPSP-VEX-0370</t>
  </si>
  <si>
    <t>52975045</t>
  </si>
  <si>
    <t>MONICA CENTENO RANGEL</t>
  </si>
  <si>
    <t xml:space="preserve">SERVICIOS PROFESIONALES PARA APOYAR LA BÚSQUEDA ACTIVA DE LOS POTENCIALES PARTICIPANTES DEL PROGRAMA DE ACUERDO CON LO ESTABLECIDO EN EL MANUAL OPERATIVO DE ÉSTE Y DEMÁS ACTIVIDADES DESCRITAS EN LA ORDEN, REQUERIDO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0370 DE FECHA 20 DE ENERO DEL 2022 DE LA VICERRECTORÍA DE EXTENSIÓN Y PROYECCIÓN SOCIAL.  </t>
  </si>
  <si>
    <t>OPSP-VEX-0371</t>
  </si>
  <si>
    <t>1121045219</t>
  </si>
  <si>
    <t>ALESKA YINELA CAICEDO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</si>
  <si>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371 DE FECHA 20 DE ENERO DEL 2022 DE LA VICERRECTORÍA DE EXTENSIÓN Y PROYECCIÓN SOCIAL.  </t>
  </si>
  <si>
    <t>OPSP-VEX-0372</t>
  </si>
  <si>
    <t>ANDRES FELIPE GIRALDO PEREZ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</si>
  <si>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372 DE FECHA 20 DE ENERO DEL 2022 DE LA VICERRECTORÍA DE EXTENSIÓN Y PROYECCIÓN SOCIAL. </t>
  </si>
  <si>
    <t>OPSP-VEX-0373</t>
  </si>
  <si>
    <t>FLORENTINA INES DAZA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</si>
  <si>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373 DE FECHA 20 DE ENERO DEL 2022 DE LA VICERRECTORÍA DE EXTENSIÓN Y PROYECCIÓN SOCIAL. </t>
  </si>
  <si>
    <t>OPSP-VEX-0374</t>
  </si>
  <si>
    <t>LELMADIS MARTINEZ DIAZ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</si>
  <si>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374 DE FECHA 20 DE ENERO DEL 2022 DE LA VICERRECTORÍA DE EXTENSIÓN Y PROYECCIÓN SOCIAL. </t>
  </si>
  <si>
    <t>OPSP-VEX-0375</t>
  </si>
  <si>
    <t>LIZETH PALACIO MAESTRE</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</si>
  <si>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375 DE FECHA 20 DE ENERO DEL 2022 DE LA VICERRECTORÍA DE EXTENSIÓN Y PROYECCIÓN SOCIAL. </t>
  </si>
  <si>
    <t>OPSP-VEX-0376</t>
  </si>
  <si>
    <t>NEIDITH MEDINA FONTALVO</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</si>
  <si>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376 DE FECHA 20 DE ENERO DEL 2022 DE LA VICERRECTORÍA DE EXTENSIÓN Y PROYECCIÓN SOCIAL. </t>
  </si>
  <si>
    <t>OPSP-VEX-0388</t>
  </si>
  <si>
    <t>WILDER ALONSO CAMPO MENGUAL</t>
  </si>
  <si>
    <t>PRESTACIÓN DE SERVICIOS PROFESIONALES EN EL MARCO DEL CONTRATO INTERADMINISTRATIVO NO 452 DE 2021, SUSCRITO ENTRE LA AUNAP Y LA UNIVERSIDAD DEL MAGDALENA, PARA EL DESARROLLO DE LAS SIGUIENTES ACTIVIDADES: 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 3) EN EL PUNTO DE MUESTREO EN QUE SOLO ES FACTIBLE EL MUESTREO DE VOLUMEN, REGISTRAR TAMBIÉN EL VALOR ECONÓMICO DEL DESEMBARCO Y COSTOS DE LA FAENA DE UNIDADES ECONÓMICAS DE PESCA INDIVIDUALES, CON LA PERIODICIDAD Y EL ESFUERZO DE MUESTREO SEÑALADOS POR EL COORDINADOR DEL COMPONENTE DE PESCA DE CONSUMO DEL SEPEC.</t>
  </si>
  <si>
    <t>OPSP-VEX-0396</t>
  </si>
  <si>
    <t>HAROLD MOSCOSO ROJAS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</si>
  <si>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0396 DE FECHA 20 DE ENERO DEL 2022 DE LA VICERRECTORÍA DE EXTENSIÓN Y PROYECCIÓN SOCIAL. </t>
  </si>
  <si>
    <t>OPSP-VEX-0397</t>
  </si>
  <si>
    <t>1083030113</t>
  </si>
  <si>
    <t>EDUARDO RAFAEL GARCIA RUBIO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</si>
  <si>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0397 DE FECHA 20 DE ENERO DEL 2022 DE LA VICERRECTORÍA DE EXTENSIÓN Y PROYECCIÓN SOCIAL. </t>
  </si>
  <si>
    <t>OPSP-VEX-0398</t>
  </si>
  <si>
    <t>1052996816</t>
  </si>
  <si>
    <t>EMERSON SAMIR IBARRA GARCIA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</si>
  <si>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0398 DE FECHA 20 DE ENERO DEL 2022 DE LA VICERRECTORÍA DE EXTENSIÓN Y PROYECCIÓN SOCIAL. </t>
  </si>
  <si>
    <t>OPSP-VEX-0402</t>
  </si>
  <si>
    <t>1131107518</t>
  </si>
  <si>
    <t>MEBLYN FERNANDO JULIO MEDINA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</si>
  <si>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402 DE FECHA 20 DE ENERO DEL 2022 DE LA VICERRECTORÍA DE EXTENSIÓN Y PROYECCIÓN SOCIAL. </t>
  </si>
  <si>
    <t>OPSP-VEX-0404</t>
  </si>
  <si>
    <t>63254783</t>
  </si>
  <si>
    <t>LILIANA HOLGUÍN SANABRIA</t>
  </si>
  <si>
    <t xml:space="preserve">SERVICIOS PROFESIONALES PARA RECOLECTAR, DE ACUERDO AL MECANISMO DE REGISTRO DE LA INFORMACIÓN Y EL FORMULARIO ESTIPULADO POR EL EQUIPO TÉCNICO DEL CONTRATO 452, LA INFORMACIÓN REQUERIDA PARA CARACTERIZAR 240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404 DE FECHA 20 DE ENERO DEL 2022 DE LA VICERRECTORÍA DE EXTENSIÓN Y PROYECCIÓN SOCIAL. </t>
  </si>
  <si>
    <t>OPSP-VEX-0405</t>
  </si>
  <si>
    <t>1114826773</t>
  </si>
  <si>
    <t>ANDREA ÁLVAREZ GIRALDO</t>
  </si>
  <si>
    <t xml:space="preserve">SERVICIOS PROFESIONALES PARA RECOLECTAR, DE ACUERDO AL MECANISMO DE REGISTRO DE LA INFORMACIÓN Y EL FORMULARIO ESTIPULADO POR EL EQUIPO TÉCNICO DEL CONTRATO 452, LA INFORMACIÓN REQUERIDA PARA CARACTERIZAR 158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405 DE FECHA 20 DE ENERO DEL 2022 DE LA VICERRECTORÍA DE EXTENSIÓN Y PROYECCIÓN SOCIAL. </t>
  </si>
  <si>
    <t>OPSP-VEX-0407</t>
  </si>
  <si>
    <t>1085273275</t>
  </si>
  <si>
    <t>JOHN WILLIAM FLÓREZ DÍAZ</t>
  </si>
  <si>
    <t xml:space="preserve">SERVICIOS PROFESIONALES PARA RECOLECTAR, DE ACUERDO AL MECANISMO DE REGISTRO DE LA INFORMACIÓN Y EL FORMULARIO ESTIPULADO POR EL EQUIPO TÉCNICO DEL CONTRATO 452, LA INFORMACIÓN REQUERIDA PARA CARACTERIZAR 223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407 DE FECHA 20 DE ENERO DEL 2022 DE LA VICERRECTORÍA DE EXTENSIÓN Y PROYECCIÓN SOCIAL. </t>
  </si>
  <si>
    <t>OPSP-VEX-0408</t>
  </si>
  <si>
    <t>91106415</t>
  </si>
  <si>
    <t>ROSENDO ORTÍZ VELASQUEZ</t>
  </si>
  <si>
    <t xml:space="preserve">SERVICIOS PROFESIONALES  PARA RECOLECTAR, DE ACUERDO AL MECANISMO DE REGISTRO DE LA INFORMACIÓN Y EL FORMULARIO ESTIPULADO POR EL EQUIPO TÉCNICO DEL CONTRATO 452, LA INFORMACIÓN REQUERIDA PARA CARACTERIZAR 126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408 DE FECHA 20 DE ENERO DEL 2022 DE LA VICERRECTORÍA DE EXTENSIÓN Y PROYECCIÓN SOCIAL. </t>
  </si>
  <si>
    <t>OPSP-VEX-0409</t>
  </si>
  <si>
    <t>10952798</t>
  </si>
  <si>
    <t>JORGE ELIS QUIROGA GONZÁLEZ</t>
  </si>
  <si>
    <t xml:space="preserve">SERVICIOS PROFESIONALES PARA RECOLECTAR, DE ACUERDO AL MECANISMO DE REGISTRO DE LA INFORMACIÓN Y EL FORMULARIO ESTIPULADO POR EL EQUIPO TÉCNICO DEL CONTRATO 452, LA INFORMACIÓN REQUERIDA PARA CARACTERIZAR 183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409 DE FECHA 20 DE ENERO DEL 2022 DE LA VICERRECTORÍA DE EXTENSIÓN Y PROYECCIÓN SOCIAL. </t>
  </si>
  <si>
    <t>OPSP-VEX-0412</t>
  </si>
  <si>
    <t>1085173121</t>
  </si>
  <si>
    <t>ANTHONY SALEBEB PEDROZO</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</si>
  <si>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412 DE FECHA 24 DE ENERO DEL 2022 DE LA VICERRECTORÍA DE EXTENSIÓN Y PROYECCIÓN SOCIAL.  </t>
  </si>
  <si>
    <t>OPSP-VEX-0413</t>
  </si>
  <si>
    <t>1082879484</t>
  </si>
  <si>
    <t>EMA SOFIA CORONADO JARABA</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</si>
  <si>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413 DE FECHA 24 DE ENERO DEL 2022 DE LA VICERRECTORÍA DE EXTENSIÓN Y PROYECCIÓN SOCIAL. </t>
  </si>
  <si>
    <t>OPSP-VEX-0414</t>
  </si>
  <si>
    <t>YERI BARLIZA ARNEDO</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</si>
  <si>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414 DE FECHA 24 DE ENERO DEL 2022 DE LA VICERRECTORÍA DE EXTENSIÓN Y PROYECCIÓN SOCIAL.</t>
  </si>
  <si>
    <t>OPSP-VEX-0415</t>
  </si>
  <si>
    <t>RODRIGO DAVID FRANCO BERROCAL</t>
  </si>
  <si>
    <t>SERVICIOS PROFESIONALES PARA REGISTRAR EN EL SISTEMA DE INFORMACIÓN QUE LE INDIQUE EL SUPERVISOR DEL CONTRATO, LOS DATOS DE LAS Y LOS PARTICIPANTES DEL PROGRAMA Y DEMÁS DOCUMENTOS RESULTANTES DEL PROCESO FORMATIVO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415 DE FECHA 24 DE ENERO DEL 2022 DE LA VICERRECTORÍA DE EXTENSIÓN Y PROYECCIÓN SOCIAL.</t>
  </si>
  <si>
    <t>OPSP-VEX-0420</t>
  </si>
  <si>
    <t>1111769345</t>
  </si>
  <si>
    <t>YESENIA SUAREZ SAAVEDRA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</si>
  <si>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0420 DE FECHA 25 DE ENERO DEL 2022 DE LA VICERRECTORÍA DE EXTENSIÓN Y PROYECCIÓN SOCIAL.  </t>
  </si>
  <si>
    <t>OPSP-VEX-0425</t>
  </si>
  <si>
    <t>84088532</t>
  </si>
  <si>
    <t>JOSE MIGUEL SALAS RODRÍGUEZ</t>
  </si>
  <si>
    <t xml:space="preserve">SERVICIOS PROFESIONALES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DEL CONVENIO 1371- 2021 DE FECHA 30 DE JULIO DE 2021, FIRMADO ENTRE INVIAS Y LA UNIVERSIDAD DEL MAGDALENA, EL TERMINO DE EJECUCIÓN ES CONTADOS A PARTIR DEL CUMPLIMIENTO DE LOS REQUISITOS DE PERFECCIONAMIENTO Y EJECUCIÓN DE LA ORDEN HASTA EL 30 DE ENERO DEL 2022, SEGÚN LO ESTABLECIDO EN LA ORDEN DE SERVICIO NO. 425 DE FECHA 25 DE ENERO DEL 2022 DE LA VICERRECTORÍA DE EXTENSIÓN Y PROYECCIÓN SOCIAL.  </t>
  </si>
  <si>
    <t>OPSP-VEX-0426</t>
  </si>
  <si>
    <t>1082951210</t>
  </si>
  <si>
    <t>KAREN STEPHANIE JIMENEZ CHARRIS</t>
  </si>
  <si>
    <t xml:space="preserve">SERVICIOS PROFESIONALES PARA ARTICULAR CON LAS DEPENDENCIAS ADMINISTRATIVAS Y FINANCIERAS DE LA UNIVERSIDAD, LAS SOLICITUDES DE CERTIFICADOS DE DISPONIBILIDAD PRESUPUESTAL, COMPROMISO PRESUPUESTAL, ÓRDENES DE PAGO Y ADICIONES, REALIZAR EL SEGUIMIENTO A LOS PROCESOS ADMINISTRATIVOS Y DEMÁS ACTIVIDADES DESCRITAS EN LA ORDEN, EL TERMINO DE EJECUCIÓN ES CONTADOS A PARTIR DEL CUMPLIMIENTO DE LOS REQUISITOS DE PERFECCIONAMIENTO Y EJECUCIÓN DE LA ORDEN HASTA EL 30 DE JUNIO DEL 2022, SEGÚN LO ESTABLECIDO EN LA ORDEN DE SERVICIO NO. 426 DE FECHA 25 DE ENERO DEL 2022 DE LA VICERRECTORÍA DE EXTENSIÓN Y PROYECCIÓN SOCIAL.   </t>
  </si>
  <si>
    <t>OPSP-VEX-0429</t>
  </si>
  <si>
    <t>1082944854</t>
  </si>
  <si>
    <t>SERVICIOS PROFESIONALES PARA PROPONER LAS METODOLOGÍAS Y ACTIVIDADES A DESARROLLAR DURANTE LA EJECUCIÓN DEL TALLER DE LENGUA PROPIA, RECOLECTAR LA INFORMACIÓN DURANTE LA REALIZACIÓN DE LOS TALLERES Y DEMÁS ACTIVIDADES DESCRITAS EN LA ORDEN, REQUERIDO EN EL MARCO DEL CONTRATO INTERADMINISTRATIVO NO. CO1. PCCNTR 3010330 DE 2021, SUSCRITO ENTRE ICANH Y LA UNIVERSIDAD DEL MAGDALENA, EL TERMINO DE EJECUCIÓN ES CONTADOS A PARTIR DEL 11 AL 18 DE FEBRERO DEL 2022 PREVIO CUMPLIMIENTO DE LOS REQUISITOS DE PERFECCIONAMIENTO Y EJECUCIÓN DE LA ORDEN, SEGÚN LO ESTABLECIDO EN LA ORDEN DE SERVICIO NO. 429 DE FECHA 25 DE ENERO DEL 2022 DE LA VICERRECTORÍA DE EXTENSIÓN Y PROYECCIÓN SOCIAL.</t>
  </si>
  <si>
    <t>OPSP-VEX-0430</t>
  </si>
  <si>
    <t>1081928917</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</si>
  <si>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430 DE FECHA 26 DE ENERO DEL 2022 DE LA VICERRECTORÍA DE EXTENSIÓN Y PROYECCIÓN SOCIAL</t>
  </si>
  <si>
    <t>OPSP-VEX-0431</t>
  </si>
  <si>
    <t>1082890218</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</si>
  <si>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431 DE FECHA 26 DE ENERO DEL 2022 DE LA VICERRECTORÍA DE EXTENSIÓN Y PROYECCIÓN SOCIAL.</t>
  </si>
  <si>
    <t>OPSP-VEX-0433</t>
  </si>
  <si>
    <t>1082903282</t>
  </si>
  <si>
    <t>SERVICIOS PROFESIONALES PARA REVISAR LOS INFORMES PRESENTADOS PARA PAGO, VERIFICANDO LOS SOPORTES REQUERIDOS (APORTES A LA SEGURIDAD SOCIAL INTEGRAL Y FOSYGA) DE LOS DIFERENTES ACTOS ADMINISTRATIVOS GENERADOS EN LA VICERRECTORÍA DE EXTENSIÓN Y PROYECCIÓN SOCIAL, EL TERMINO DE EJECUCIÓN ES CONTADOS A PARTIR DEL CUMPLIMIENTO DE LOS REQUISITOS DE PERFECCIONAMIENTO Y EJECUCIÓN DE LA ORDEN HASTA EL 30 DE JUNIO DEL 2022, SEGÚN LO ESTABLECIDO EN LA ORDEN DE SERVICIO NO. 0433 DE FECHA 26 DE ENERO DEL 2022 DE LA VICERRECTORÍA DE EXTENSIÓN Y PROYECCIÓN SOCIAL.</t>
  </si>
  <si>
    <t>6000000</t>
  </si>
  <si>
    <t>OPSP-VEX-0434</t>
  </si>
  <si>
    <t>1082872335</t>
  </si>
  <si>
    <t>SERVICIOS PROFESIONALES PARA CONFIGURAR EL SISTEMA DE INFORMACIÓN FINANCIERO PARA EL PAGO Y LOS CONCEPTOS DE DEDUCCIONES Y RETENCIONES QUE LES APLIQUE A</t>
  </si>
  <si>
    <t>OPSP-VEX-0435</t>
  </si>
  <si>
    <t>85154455</t>
  </si>
  <si>
    <t>MARCIO POLO HURTADO</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</si>
  <si>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Y DEMÁS ACTIVIDADES DESCRITAS EN LA ORDEN, EL TERMINO DE EJECUCIÓN ES CONTADOS A PARTIR DEL CUMPLIMIENTO DE LOS REQUISITOS DE PERFECCIONAMIENTO Y EJECUCIÓN DE LA ORDEN HASTA EL 30 DE JUNIO DEL 2022, SEGÚN LO ESTABLECIDO EN LA ORDEN DE SERVICIO NO. 0435 DE FECHA 26 DE ENERO DEL 2022 DE LA VICERRECTORÍA DE EXTENSIÓN Y PROYECCIÓN SOCIAL.</t>
  </si>
  <si>
    <t>OPSP-VEX-0436</t>
  </si>
  <si>
    <t>12613225</t>
  </si>
  <si>
    <t>OMAR ENRIQUE MANJARRES OJEDA</t>
  </si>
  <si>
    <t>SERVICIOS PROFESIONALES PARA REVISAR LOS INFORMES PRESENTADOS PARA PAGO DE CONTRATISTA Y PROVEEDORES, VERIFICANDO LOS SOPORTES REQUERIDOS (APORTES A LA</t>
  </si>
  <si>
    <t>OPSP-VEX-0437</t>
  </si>
  <si>
    <t>ROBERTO DE LA ROSA</t>
  </si>
  <si>
    <t>SERVICIOS PROFESIONALES PARA ENVIAR EL REPORTE DIARIO DE LOS PAGOS REALIZADOS EN LA PLATAFORMA SINAP, DESCARGAR DE LA PÁGINA WEB DEL BANCO DE OCCIDENTE LOS INGRESOS, RECAUDOS EN LÍNEA, CÓDIGO DE BARRA Y ACH Y DEMÁS ACTIVIDADES DESCRITAS EN LA ORDEN, EL TERMINO DE EJECUCIÓN ES CONTADOS A PARTIR DEL CUMPLIMIENTO DE LOS REQUISITOS DE PERFECCIONAMIENTO Y EJECUCIÓN DE LA ORDEN HASTA EL 30 DE JUNIO DEL 2022, SEGÚN LO ESTABLECIDO EN LA ORDEN DE SERVICIO NO. 0437 DE FECHA 26 DE ENERO DEL 2022 DE LA VICERRECTORÍA DE EXTENSIÓN Y PROYECCIÓN SOCIAL.</t>
  </si>
  <si>
    <t>OPSP-VEX-0438</t>
  </si>
  <si>
    <t>1065827983</t>
  </si>
  <si>
    <t>LAURA NATALIE MANJARRES DIAZ</t>
  </si>
  <si>
    <t xml:space="preserve">SERVICIOS PROFESIONALES PARA REALIZAR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438 DE FECHA 26 DE ENERO DEL 2022 DE LA VICERRECTORÍA DE EXTENSIÓN Y PROYECCIÓN SOCIAL.  </t>
  </si>
  <si>
    <t>NELSON CABALLERO HERNANDEZ</t>
  </si>
  <si>
    <t>OPSP-VEX-0439</t>
  </si>
  <si>
    <t>7597867</t>
  </si>
  <si>
    <t>JOHN JAIRO PEREZ DE LOS REYES</t>
  </si>
  <si>
    <t>SERVICIOS PROFESIONALES PARA PARTICIPAR EN LAS ACTIVIDADES CONCERNIENTES AL PROCESO DE LIQUIDACIÓN DEL CONVENIO, RENDIR LOS INFORMES Y PRESENTAR LA INFORMACIÓN QUE SEA SOLICITADA POR PARTE DE LA VICERRECTORÍA DE EXTENSIÓN Y PROYECCIÓN SOCIAL DE LA</t>
  </si>
  <si>
    <t>OPSP-VEX-0441</t>
  </si>
  <si>
    <t>1100547297</t>
  </si>
  <si>
    <t xml:space="preserve">SERVICIOS PROFESIONALES PARA COORDINAR LOS ASPECTOS ADMINISTRATIVOS Y DE PLANIFICACIÓN DE LAS ACTIVIDADES ASOCIADAS AL OBJETO DEL CONVENIO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0441 DE FECHA 26 DE ENERO DEL 2022 DE LA VICERRECTORÍA DE EXTENSIÓN Y PROYECCIÓN SOCIAL.  </t>
  </si>
  <si>
    <t>JUAN CARLOS
NARVAEZ BARANDICA</t>
  </si>
  <si>
    <t>OPSP-VEX-0442</t>
  </si>
  <si>
    <t>7144737</t>
  </si>
  <si>
    <t>SERVICIOS PROFESIONALES PARA APOYAR AL SEGUIMIENTO DEL CUMPLIMIENTO DE LAS ACTIVIDADES SUSCRITAS EN LOS CONVENIOS 002 Y 003 DE 2021 CON FUNDAMAG Y FIATMAR RESPECTIVAMENTE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0442 DE FECHA 26 DE ENERO DEL 2022 DE LA VICERRECTORÍA DE EXTENSIÓN Y PROYECCIÓN SOCIAL.</t>
  </si>
  <si>
    <t>JUAN CARLOS
 NARVAEZ BARANDICA</t>
  </si>
  <si>
    <t>OPSP-VEX-0444</t>
  </si>
  <si>
    <t>14295344</t>
  </si>
  <si>
    <t>CRISTÓBAL BOTERO PARIS</t>
  </si>
  <si>
    <t>SERVICIOS PROFESIONALES PARA RECOLECTAR, DE ACUERDO AL MECANISMO DE REGISTRO DE LA INFORMACIÓN Y EL FORMULARIO ESTIPULADO POR EL EQUIPO TÉCNICO DEL CONTRATO 452, LA INFORMACIÓN DE PRODUCCIÓN DE 419 GRANJAS DE ACUICULTURA EN SU RESPECTIVA ÁREA DE</t>
  </si>
  <si>
    <t>OPSP-VEX-0445</t>
  </si>
  <si>
    <t>7382064</t>
  </si>
  <si>
    <t>ORLANDO ENRIQUE CORREA GALVÁN</t>
  </si>
  <si>
    <t>SERVICIOS PROFESIONALES PARA RECOLECTAR, DE ACUERDO AL MECANISMO DE REGISTRO DE LA INFORMACIÓN Y EL FORMULARIO ESTIPULADO POR EL EQUIPO TÉCNICO DEL CONTRATO 452, LA INFORMACIÓN REQUERIDA PARA CARACTERIZAR 194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0445 DE FECHA 26 DE ENERO DEL 2022 DE LA VICERRECTORÍA DE EXTENSIÓN Y PROYECCIÓN SOCIAL</t>
  </si>
  <si>
    <t>OPSP-VEX-0446</t>
  </si>
  <si>
    <t>49786999</t>
  </si>
  <si>
    <t>ANA MARCELA MOISSL CANTILLO</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</si>
  <si>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446 DE FECHA 26 DE ENERO DEL 2022 DE LA VICERRECTORÍA DE EXTENSIÓN Y PROYECCIÓN SOCIAL.  </t>
  </si>
  <si>
    <t>OPSP-VEX-0447</t>
  </si>
  <si>
    <t>1082982756</t>
  </si>
  <si>
    <t>ANDREA CAROLINA OJEDA VERGEL</t>
  </si>
  <si>
    <t xml:space="preserve">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0447 DE FECHA 26 DE ENERO DEL 2022 DE LA VICERRECTORÍA DE EXTENSIÓN Y PROYECCIÓN SOCIAL.  </t>
  </si>
  <si>
    <t>OPSP-VEX-0448</t>
  </si>
  <si>
    <t>1083556073</t>
  </si>
  <si>
    <t>FELIPE ANDREA ANGARITA LOPEZ</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</si>
  <si>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0448 DE FECHA 26 DE ENERO DEL 2022 DE LA VICERRECTORÍA DE EXTENSIÓN Y PROYECCIÓN SOCIAL.</t>
  </si>
  <si>
    <t>OPSP-VEX-0449</t>
  </si>
  <si>
    <t>49766514</t>
  </si>
  <si>
    <t>LEIDA GONZALEZ CHINCHILLA</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</si>
  <si>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449 DE FECHA 26 DE ENERO DEL 2022 DE LA VICERRECTORÍA DE EXTENSIÓN Y PROYECCIÓN SOCIAL.  </t>
  </si>
  <si>
    <t>OPSP-VEX-0450</t>
  </si>
  <si>
    <t>49789692</t>
  </si>
  <si>
    <t>YOLIS JOHANNA VALDES PADILLA</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</si>
  <si>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0450 DE FECHA 26 DE ENERO DEL 2022 DE LA VICERRECTORÍA DE EXTENSIÓN Y PROYECCIÓN SOCIAL.</t>
  </si>
  <si>
    <t>OPSP-VEX-0451</t>
  </si>
  <si>
    <t>36725462</t>
  </si>
  <si>
    <t>AFRA ALEXANDRA HARDING GRACIA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</si>
  <si>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EL TERMINO DE EJECUCIÓN ES CONTADOS A PARTIR DEL CUMPLIMIENTO DE LOS REQUISITOS DE PERFECCIONAMIENTO Y EJECUCIÓN DE LA ORDEN HASTA EL 30 DE JUNIO DEL 2022, SEGÚN LO ESTABLECIDO EN LA ORDEN DE SERVICIO NO. 0451 DE FECHA 27 DE ENERO DEL 2022 DE LA VICERRECTORÍA DE EXTENSIÓN Y PROYECCIÓN SOCIAL.</t>
  </si>
  <si>
    <t>OPSP-VEX-0452</t>
  </si>
  <si>
    <t>10773202</t>
  </si>
  <si>
    <t>DIEGO ANDRES GOMEZ COGOLLO</t>
  </si>
  <si>
    <t>SERVICIOS PROFESIONALES PARA RECOLECTAR, DE ACUERDO AL MECANISMO DE REGISTRO DE LA INFORMACIÓN Y EL FORMULARIO ESTIPULADO POR EL EQUIPO TÉCNICO DEL CONTRATO 452, LA INFORMACIÓN DE PRODUCCIÓN DE 290 GRANJAS DE ACUICULTURA EN SU RESPECTIVA ÁREA DE</t>
  </si>
  <si>
    <t>OPSP-VEX-0453</t>
  </si>
  <si>
    <t>1075272876</t>
  </si>
  <si>
    <t>LIZETH ADRIANA GUERRERO SILVA</t>
  </si>
  <si>
    <t>SERVICIOS PROFESIONALES PARA RECOLECTAR, DE ACUERDO AL MECANISMO DE REGISTRO DE LA INFORMACIÓN Y EL FORMULARIO ESTIPULADO POR EL EQUIPO TÉCNICO DEL CONTRATO 452, LA INFORMACIÓN DE PRODUCCIÓN DE 292 GRANJAS DE ACUICULTURA EN SU RESPECTIVA ÁREA DE</t>
  </si>
  <si>
    <t>OPSP-VEX-0454</t>
  </si>
  <si>
    <t>93453000</t>
  </si>
  <si>
    <t>ROBINSON RODRIGUEZ AVENDAÑO</t>
  </si>
  <si>
    <t>SERVICIOS PROFESIONALES PARA RECOLECTAR, DE ACUERDO AL MECANISMO DE REGISTRO DE LA INFORMACIÓN Y EL FORMULARIO ESTIPULADO POR EL EQUIPO TÉCNICO DEL CONTRATO 452, LA INFORMACIÓN DE PRODUCCIÓN DE 336 GRANJAS DE ACUICULTURA EN SU RESPECTIVA ÁREA DE</t>
  </si>
  <si>
    <t>OPSP-VEX-0457</t>
  </si>
  <si>
    <t>64702184</t>
  </si>
  <si>
    <t>DILIA ROSA DUARTE MORENO</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</si>
  <si>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Y DEMÁS ACTIVIDADES DESCRITAS EN LA ORDEN, REQUERIDO EN EL MARCO DEL CONTRATO INTERADMINISTRATIVO DE INTERVENTORÍA NRO. 0-235-2021</t>
  </si>
  <si>
    <t>OPSP-VEX-0459</t>
  </si>
  <si>
    <t>1083024952</t>
  </si>
  <si>
    <t>LIER ANDRES PALLARES ALBEAR</t>
  </si>
  <si>
    <t xml:space="preserve">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PROYECTO Y DEMAS ACTIVIDADES DESCRITAS EN LA ORDEN, REQUERIDO EN EL MARCO DEL CONTRATO INTERADMINISTRATIVO DE INTERVENTORÍA INTEGRAL N. 0-235-2021 DEL 2021, SUSCRITO ENTRE LA CORPORACIÓN AUTÓNOMA REGIONAL DEL RÍO GRANDE DE LA MAGDALENA CORMAGDALENA Y LA UNIVERSIDAD DEL MAGDALENA, EL TERMINO DE EJECUCIÓN ES CONTADOS A PARTIR DEL CUMPLIMIENTO DE LOS REQUISITOS DE PERFECCIONAMIENTO Y EJECUCIÓN DE LA ORDEN HASTA EL 30 DE JUNIO DEL 2022, SEGÚN LO ESTABLECIDO EN LA ORDEN DE SERVICIO NO. 0459 DE FECHA 27 DE ENERO DEL 2022 DE LA VICERRECTORÍA DE EXTENSIÓN Y PROYECCIÓN SOCIAL.  </t>
  </si>
  <si>
    <t>OPSP-VEX-0460</t>
  </si>
  <si>
    <t>1083016337</t>
  </si>
  <si>
    <t>KEVIN JORDY ROMERO CASTRO</t>
  </si>
  <si>
    <t xml:space="preserve">SERVICIOS PROFESIONALES PARA REALIZAR MINI DOCUMENTAL QUE CONSISTE EN RECOPILAR IMÁGENES DE ARCHIVO, EN CONJUNTO CON GRABACIONES, QUE RESUMA LOS 5 MESES DE TRABAJO Y LOS RESULTADOS DEL PROYECTO EN SUS DOS HITOS, REQUERIDO EN EL MARCO DEL CONVENIO 1371-2021 DE FECHA 30 DE JULIO DE 2021, CELEBRADO ENTRE LA UNIVERSIDAD DEL MAGDALENA E INVIAS, EL TERMINO DE EJECUCIÓN ES CONTADOS A PARTIR DEL CUMPLIMIENTO DE LOS REQUISITOS DE PERFECCIONAMIENTO Y EJECUCIÓN DE LA ORDEN HASTA EL 30 DE ENERO DEL 2022, SEGÚN LO ESTABLECIDO EN LA ORDEN DE SERVICIO NO. 0460 DE FECHA 27 DE ENERO DEL 2022 DE LA VICERRECTORÍA DE EXTENSIÓN Y PROYECCIÓN SOCIAL.  </t>
  </si>
  <si>
    <t>OPSP-VEX-0461</t>
  </si>
  <si>
    <t>12557783</t>
  </si>
  <si>
    <t>CARLOS HERNAN PINZON BEDOYA</t>
  </si>
  <si>
    <t xml:space="preserve">SERVICIOS PROFESIONALES PARA COORDINAR TÉCNICAMENTE LA IMPLEMENTACIÓN Y SEGUIMIENTO DE LAS ACTIVIDADES DE CAMPO DEL PERSONAL ASOCIADO A LAS ACTIVIDADES DE APERTURA Y CANALIZACIÓN DE CAÑOS EN VÍA PARQUE ISLA DE SALAMANCA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0461 DE FECHA 27 DE ENERO DEL 2022 DE LA VICERRECTORÍA DE EXTENSIÓN Y PROYECCIÓN SOCIAL.  </t>
  </si>
  <si>
    <t>OPSP-VEX-0462</t>
  </si>
  <si>
    <t>1066000092</t>
  </si>
  <si>
    <t>LUIS ALEJANDRO ORTIZ HERAZO</t>
  </si>
  <si>
    <t xml:space="preserve">SERVICIOS PROFESIONALES PARA ACOMPAÑAR AL EQUIPO DEL PROYECTO EN LA ELABORACIÓN Y SEGUIMIENTO DEL PLAN DE CALIDAD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0462 DE FECHA 27 DE ENERO DEL 2022 DE LA VICERRECTORÍA DE EXTENSIÓN Y PROYECCIÓN SOCIAL.  </t>
  </si>
  <si>
    <t>OPSP-VEX-0463</t>
  </si>
  <si>
    <t>1082902907</t>
  </si>
  <si>
    <t>EVELYN ROSANA MARTINEZ ORTEGA</t>
  </si>
  <si>
    <t xml:space="preserve">SERVICIOS PROFESIONALES PARA REALIZAR ACTIVIDADES DE SEGUIMIENTO A LOS AVANCES TÉCNICOS DEL CONTRATO, REVISAR LOS INFORMES QUE PRESENTEN LOS CONTRATISTAS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0463 DE FECHA 27 DE ENERO DEL 2022 DE LA VICERRECTORÍA DE EXTENSIÓN Y PROYECCIÓN SOCIAL. </t>
  </si>
  <si>
    <t>OPSP-VEX-0465</t>
  </si>
  <si>
    <t>1004369998</t>
  </si>
  <si>
    <t>CAROLINA LICETH RUEDA QUINTO</t>
  </si>
  <si>
    <t xml:space="preserve">SERVICIOS PROFESIONALES PARA REALIZAR PLANIFICACIÓN, EVALUACIÓN Y DOCUMENTACIÓN DE PROGRAMAS SOCIALES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30 DE MAYO DEL 2022, SEGÚN LO ESTABLECIDO EN LA ORDEN DE SERVICIO NO. 465 DE FECHA 27 DE ENERO DEL 2022 DE LA VICERRECTORÍA DE EXTENSIÓN Y PROYECCIÓN SOCIAL.  </t>
  </si>
  <si>
    <t>OPSP-VEX-0466</t>
  </si>
  <si>
    <t>1082045208</t>
  </si>
  <si>
    <t>FREDY SALCEDO OSPINO</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</si>
  <si>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30 DE MAYO DEL 2022, SEGÚN LO ESTABLECIDO EN LA ORDEN DE SERVICIO NO. 466 DE FECHA 27 DE ENERO DEL 2022 DE LA VICERRECTORÍA DE EXTENSIÓN Y PROYECCIÓN SOCIAL. </t>
  </si>
  <si>
    <t>BETSY MANJARRÉS FERNANDEZ</t>
  </si>
  <si>
    <t>OPSP-VEX-0467</t>
  </si>
  <si>
    <t>1082862417</t>
  </si>
  <si>
    <t>BRENDA INES MANJARRES SANCHEZ</t>
  </si>
  <si>
    <t xml:space="preserve">SERVICIOS PROFESIONALES PARA HACER SEGUIMIENTO A LOS RECIÉN GRADUADOS DE LAS MODALIDADES PRESENCIAL Y A DISTANCIA Y DEMÁS ACTIVIDADES DESCRITAS EN LA ORDEN, EL TERMINO DE EJECUCIÓN ES CONTADOS A PARTIR DEL 1 DE FEBRERO DEL 2022 AL 30 DE MAYO DEL 2022 PREVIO CUMPLIMIENTO DE LOS REQUISITOS DE PERFECCIONAMIENTO Y EJECUCIÓN DE LA ORDEN, SEGÚN LO ESTABLECIDO EN LA ORDEN DE SERVICIO NO. 467 DE FECHA 27 DE ENERO DEL 2022 DE LA VICERRECTORÍA DE EXTENSIÓN Y PROYECCIÓN SOCIAL. </t>
  </si>
  <si>
    <t>OPSP-VEX-0469</t>
  </si>
  <si>
    <t>1091662627</t>
  </si>
  <si>
    <t>JASNEY MOTTA PEREZ</t>
  </si>
  <si>
    <t xml:space="preserve"> SERVICIOS PROFESIONALES PARA COORDINAR EL PROGRAMA DE RADIO “LA VOZ DEL EGRESADO” Y DEMÁS ACTIVIDADES DESCRITAS EN LA ORDEN, EL TERMINO DE EJECUCIÓN ES CONTADOS A PARTIR DEL 1 DE FEBRERO DEL 2022 AL 30 DE MAYO DEL 2022 PREVIO CUMPLIMIENTO DE LOS REQUISITOS DE PERFECCIONAMIENTO Y EJECUCIÓN DE LA ORDEN, SEGÚN LO ESTABLECIDO EN LA ORDEN DE SERVICIO NO. 469 DE FECHA 27 DE ENERO DEL 2022 DE LA VICERRECTORÍA DE EXTENSIÓN Y PROYECCIÓN SOCIAL.</t>
  </si>
  <si>
    <t>OPSP-VEX-0471</t>
  </si>
  <si>
    <t>1082977854</t>
  </si>
  <si>
    <t>LIZETH SHIRLEY MARTINEZ VALENCIA</t>
  </si>
  <si>
    <t xml:space="preserve">SERVICIOS PROFESIONALES PARA ESTUDIAR Y ADOPTAR ESTÁNDARES Y METODOLOGÍAS DE DESARROLLO DE SOFTWARE Y DEMÁS ACTIVIDADES DESCRITAS EN LA ORDEN, EL TERMINO DE EJECUCIÓN ES CONTADOS A PARTIR DEL 1 DE FEBRERO DEL 2022 AL 30 DE MAYO DEL 2022 PREVIO CUMPLIMIENTO DE LOS REQUISITOS DE PERFECCIONAMIENTO Y EJECUCIÓN DE LA ORDEN, SEGÚN LO ESTABLECIDO EN LA ORDEN DE SERVICIO NO. 471 DE FECHA 27 DE ENERO DEL 2022 DE LA VICERRECTORÍA DE EXTENSIÓN Y PROYECCIÓN SOCIAL. </t>
  </si>
  <si>
    <t>CESAR POLO</t>
  </si>
  <si>
    <t>OPSP-VEX-0472</t>
  </si>
  <si>
    <t>1082935407</t>
  </si>
  <si>
    <t>MARIA ISABEL CAMPO MACIAS</t>
  </si>
  <si>
    <t xml:space="preserve">SERVICIOS PROFESIONALES PARA APOYAR LA FORMULACIÓN DE PROPUESTAS DE FORMACIÓN CONTINUA Y DEMÁS ACTIVIDADES DESCRITAS EN LA ORDEN, EL TERMINO DE EJECUCIÓN ES CONTADOS A PARTIR DEL 1 DE FEBRERO DEL 2022 AL 30 DE MAYO DEL 2022 PREVIO CUMPLIMIENTO DE LOS REQUISITOS DE PERFECCIONAMIENTO Y EJECUCIÓN DE LA ORDEN, SEGÚN LO ESTABLECIDO EN LA ORDEN DE SERVICIO NO. 472 DE FECHA 27 DE ENERO DEL 2022 DE LA VICERRECTORÍA DE EXTENSIÓN Y PROYECCIÓN SOCIAL. </t>
  </si>
  <si>
    <t>OPSP-VEX-0474</t>
  </si>
  <si>
    <t>19598758</t>
  </si>
  <si>
    <t>MIGUEL ANGEL GOMEZ ROMERO</t>
  </si>
  <si>
    <t xml:space="preserve">SERVICIOS PROFESIONALES PARA ARTICULAR EL PROGRAMA DE ODONTOLOGÍA CON LAS JORNADAS UN ODONTÓLOGO AMIGO EN CASA Y DEMÁS ACTIVIDADES DESCRITAS EN LA ORDEN, EL TERMINO DE EJECUCIÓN ES CONTADOS A PARTIR DEL 1 DE FEBRERO DEL 2022 AL 30 DE MAYO DEL 2022 PREVIO CUMPLIMIENTO DE LOS REQUISITOS DE PERFECCIONAMIENTO Y EJECUCIÓN DE LA ORDEN, SEGÚN LO ESTABLECIDO EN LA ORDEN DE SERVICIO NO. 474 DE FECHA 27 DE ENERO DEL 2022 DE LA VICERRECTORÍA DE EXTENSIÓN Y PROYECCIÓN SOCIAL. </t>
  </si>
  <si>
    <t>OPSP-VEX-0475</t>
  </si>
  <si>
    <t>57461707</t>
  </si>
  <si>
    <t>MAURA CECILIA RUBIO SUÁREZ</t>
  </si>
  <si>
    <t xml:space="preserve">SERVICIOS PROFESIONALES PARA ORGANIZAR LA LOGÍSTICA Y PROTOCOLO DE LAS ACTIVIDADES Y EVENTOS ACADÉMICOS, SOCIALES Y CULTURALES DE LA VICERRECTORÍA DE EXTENSIÓN Y PROYECCIÓN SOCIAL Y DEMÁS ACTIVIDADES DESCRITAS EN LA ORDEN, EL TERMINO DE EJECUCIÓN ES CONTADOS A PARTIR DEL  CUMPLIMIENTO DE LOS REQUISITOS DE PERFECCIONAMIENTO Y EJECUCIÓN DE LA ORDEN HASTA EL 30 DE MAYO DEL 2022, SEGÚN LO ESTABLECIDO EN LA ORDEN DE SERVICIO NO. 475 DE FECHA 27 DE ENERO DEL 2022 DE LA VICERRECTORÍA DE EXTENSIÓN Y PROYECCIÓN SOCIAL. </t>
  </si>
  <si>
    <t>OPSP-VEX-0477</t>
  </si>
  <si>
    <t>84454708</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</si>
  <si>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30 DE MAYO DEL 2022, SEGÚN LO ESTABLECIDO EN LA ORDEN DE SERVICIO NO. 477 DE FECHA 27 DE ENERO DEL 2022 DE LA VICERRECTORÍA DE EXTENSIÓN Y PROYECCIÓN SOCIAL. </t>
  </si>
  <si>
    <t>OPSP-VEX-0478</t>
  </si>
  <si>
    <t>1083008562</t>
  </si>
  <si>
    <t>ANDRES FELIPE CAMARGO LASTRA</t>
  </si>
  <si>
    <t>PRESTAR SERVICIOS PROFESIONALES EN EL MARCO DE LOS DIFERENTES PROYECTOS INSTITUCIONALES DEL PLAN DE ACCIÓN 2021, PARA EL DESARROLLO DE LAS SIGUIENTES ACTIVIDADES: 1. ESTUDIAR Y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CONSULTORÍA EN A) PROCESOS DE ASEGURAMIENTO DE CALIDAD DE SOFTWARE Y CERTIFICACIÓN EN MODELOS DE MADUREZ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</si>
  <si>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OPSP-VEX-0480</t>
  </si>
  <si>
    <t>73077004</t>
  </si>
  <si>
    <t>RODRIGO ANTONIO PEÑARREDONDA
DUEÑAS</t>
  </si>
  <si>
    <t>PRESTAR SERVICIOS PROFESIONALES PARA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</si>
  <si>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OPSP-VEX-0481</t>
  </si>
  <si>
    <t>36722139</t>
  </si>
  <si>
    <t>SANDRA PATRICIA ZAPATA FRAGOSO</t>
  </si>
  <si>
    <t xml:space="preserve"> SERVICIOS PROFESIONALES PARA COORDINAR LA LOGÍSTICA PARA LA REALIZACIÓN DE LOS EMBARQUES POR FLOTA EN EL CARIBE Y EL PACIFICO COLOMBIANO, GESTIONAR LOS INSUMOS REQUERIDOS POR LOS OBSERVADORES PESQUEROS PARA LA TOMA DE INFORMACIÓN A BORDO DE LAS FLOTAS INDUSTRIALES Y ARTESANALES DEL CARIBE Y PACIFICO COLOMBIANO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481 DE FECHA 27 DE ENERO DEL 2022 DE LA VICERRECTORÍA DE EXTENSIÓN Y PROYECCIÓN SOCIAL.  </t>
  </si>
  <si>
    <t>OPSP-VEX-0482</t>
  </si>
  <si>
    <t>57292715</t>
  </si>
  <si>
    <t>DANETCY PATRICIA MARMOL RADA</t>
  </si>
  <si>
    <t xml:space="preserve"> SERVICIOS PROFESIONALES PARA DIRIGIR, EN LOS ASPECTOS ADMINISTRATIVOS Y CIENTÍFICOS DEL CONVENIO NO. 232 DE 2022 CELEBRADO ENTRE LA AUTORIDAD NACIONAL DE ACUICULTURA Y PESCA AUNAP Y LA UNIVERSIDAD DEL MAGDALENA, RELACIONADO CON 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482 DE FECHA 27 DE ENERO DEL 2022 DE LA VICERRECTORÍA DE EXTENSIÓN Y PROYECCIÓN SOCIAL.  </t>
  </si>
  <si>
    <t>OPSP-VEX-0483</t>
  </si>
  <si>
    <t>JESUS ANTONIO CORREA HELBRUM</t>
  </si>
  <si>
    <t xml:space="preserve"> SERVICIOS PROFESIONALES PARA DESARROLLAR EL PROCESO DE VERIFICACIÓN Y DEPURACIÓN DE LAS BASES DE DATOS Y LAS TABLAS DE REFERENCIAS DEL LITORAL CARIBE Y PACÍFICO, EN EL MARCO DEL CONVENIO NO. 232 DE 2022 REFERENTE AL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483 DE FECHA 27 DE ENERO DEL 2022 DE LA VICERRECTORÍA DE EXTENSIÓN Y PROYECCIÓN SOCIAL.  </t>
  </si>
  <si>
    <t>OPSP-VEX-0484</t>
  </si>
  <si>
    <t>92543672</t>
  </si>
  <si>
    <t>MAURICIO VERGARA CAUSIL</t>
  </si>
  <si>
    <t xml:space="preserve"> SERVICIOS PROFESIONALES PARA COORDINAR Y VERIFICAR CON UNA PERIODICIDAD SEMANAL LAS ACTIVIDADES DE LOS TÉCNICOS DE CAMPO DEL COMPONENTE POPC DEL CARIBE,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484 DE FECHA 27 DE ENERO DEL 2022 DE LA VICERRECTORÍA DE EXTENSIÓN Y PROYECCIÓN SOCIAL.  </t>
  </si>
  <si>
    <t>OPSP-VEX-0485</t>
  </si>
  <si>
    <t>EMILIANO ZAMBRANO RODRIGUEZ</t>
  </si>
  <si>
    <t xml:space="preserve"> SERVICIOS PROFESIONALES PARA COORDINAR Y VERIFICAR CON UNA PERIODICIDAD SEMANAL LAS ACTIVIDADES DE LOS TÉCNICOS DE CAMPO DEL COMPONENTE POPC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485 DE FECHA 27 DE ENERO DEL 2022 DE LA VICERRECTORÍA DE EXTENSIÓN Y PROYECCIÓN SOCIAL.  </t>
  </si>
  <si>
    <t>OPSP-VEX-0486</t>
  </si>
  <si>
    <t>16702067</t>
  </si>
  <si>
    <t>SERGIO IVAN JIMENEZ SUAREZ</t>
  </si>
  <si>
    <t xml:space="preserve"> SERVICIOS PROFESIONALES PARA COORDINAR Y VERIFICAR CON UNA PERIODICIDAD SEMANAL LAS ACTIVIDADES DE LOS OBSERVADORES A BORDO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486 DE FECHA 27 DE ENERO DEL 2022 DE LA VICERRECTORÍA DE EXTENSIÓN Y PROYECCIÓN SOCIAL.  </t>
  </si>
  <si>
    <t>OPSP-VEX-0487</t>
  </si>
  <si>
    <t>27036418</t>
  </si>
  <si>
    <t>MIRLA YANETH SANCHEZ PIMIENTA</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</si>
  <si>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487 DE FECHA 27 DE ENERO DEL 2022 DE LA VICERRECTORÍA DE EXTENSIÓN Y PROYECCIÓN SOCIAL.  </t>
  </si>
  <si>
    <t>OPSP-VEX-0488</t>
  </si>
  <si>
    <t>DIEGO FERNANDO CORDOBA ROJAS</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</si>
  <si>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488 DE FECHA 27 DE ENERO DEL 2022 DE LA VICERRECTORÍA DE EXTENSIÓN Y PROYECCIÓN SOCIAL.  </t>
  </si>
  <si>
    <t>OPSP-VEX-0491</t>
  </si>
  <si>
    <t xml:space="preserve"> SERVICIOS PROFESIONALES PARA REUNIR EN EL MENÚ DEL SEPEC TODOS LOS ACCESOS REQUERIDOS PARA EL FUNCIONAMIENTO DEL POPC RELACIONADOS CON TABLAS DE REFERENCIA, DIGITACIÓN DE FORMATOS, INFORMES GRAFICO E INFORMES TUBULARES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491 DE FECHA 27 DE ENERO DEL 2022 DE LA VICERRECTORÍA DE EXTENSIÓN Y PROYECCIÓN SOCIAL. </t>
  </si>
  <si>
    <t>OPSP-VEX-0492</t>
  </si>
  <si>
    <t>FELIX DE JESUS CUELLO</t>
  </si>
  <si>
    <t xml:space="preserve"> SERVICIOS PROFESIONALES PARA CONSOLIDAR LA BASE DE DATOS CON LA INFORMACIÓN DE LA CAPTURA REGISTRADA A BORDO DE LAS DIFERENTES FLOTAS PESQUERAS, ALMACENADA EN LA PLATAFORMA SEPEC, MODULO POPC. ESTA BASE DE DATOS DEBE SER DE TIPO GEODATABASE Y EN FORMATO COMPATIBLE CON ARCGIS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492 DE FECHA 27 DE ENERO DEL 2022 DE LA VICERRECTORÍA DE EXTENSIÓN Y PROYECCIÓN SOCIAL. </t>
  </si>
  <si>
    <t>OPSP-VEX-0494</t>
  </si>
  <si>
    <t>57299411</t>
  </si>
  <si>
    <t xml:space="preserve"> SERVICIOS PROFESIONALES PARA REVISIÓN Y CODIFICACIÓN DE SOPORTES CONTABLES, REVISIÓN DE INFORMES FINANCIEROS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11 DE NOVIEMBRE DEL 2022, SEGÚN LO ESTABLECIDO EN LA ORDEN DE SERVICIO NO. 494 DE FECHA 27 DE ENERO DEL 2022 DE LA VICERRECTORÍA DE EXTENSIÓN Y PROYECCIÓN SOCIAL. </t>
  </si>
  <si>
    <t>OPSP-VEX-0514</t>
  </si>
  <si>
    <t>1082974698</t>
  </si>
  <si>
    <t>EUFREDO DE JESUS GAMEZ TELLO</t>
  </si>
  <si>
    <t xml:space="preserve">SERVICIOS PROFESIONALES PARA REALIZAR EL CRONOGRAMA DEL PROYECTO DE ACUERDO CON LAS ACTIVIDADES A DESARROLLAR SEGÚN LOS RENDIMIENTOS DE CADA UNA DE ELLAS, DETERMINAR LA RUTA CRÍTICA, ASIGNAR LOS RECURSOS Y DETERMINAR LOS FLUJOS DE INVERSIÓN, REALIZAR EL DIAGRAMA DE GANTT DE LAS ACTIVIDADES, REQUERIDO EN EL MARCO DEL CONVENIO 1371-2021 CELEBRADO ENTRE LA UNIVERSIDAD DEL MAGDALENA E INVIAS, EL TERMINO DE EJECUCIÓN ES CONTADOS A PARTIR DEL CUMPLIMIENTO DE LOS REQUISITOS DE PERFECCIONAMIENTO Y EJECUCIÓN DE LA ORDEN HASTA EL 30 DE ENERO DEL 2022, SEGÚN LO ESTABLECIDO EN LA ORDEN DE SERVICIO NO. 0514 DE FECHA 27 DE ENERO DEL 2022 DE LA VICERRECTORÍA DE EXTENSIÓN Y PROYECCIÓN SOCIAL.  </t>
  </si>
  <si>
    <t>OPSP-VEX-0515</t>
  </si>
  <si>
    <t>1083024514</t>
  </si>
  <si>
    <t>MELANIE BRIYITH GARCIA TORRES</t>
  </si>
  <si>
    <t xml:space="preserve">SERVICIOS PROFESIONALES PARA APOYAR AL EQUIPO DE TRABAJO E INVITADOS EN LA REALIZACIÓN DE LOS TALLERES URBANOS Y RURALES CONTEMPLADOS EN EL MARCO DEL PROYECTO Y DEMÁS ACTIVIDADES DESCRITAS EN LA ORDEN, REQUERIDO EN EL MARCO DEL CONTRATO DE CIENCIA Y TECNOLOGÍA NO. 001 DE 2021, SUSCRITO ENTRE EL MUNICIPIO DE ALBANIA, LA GUAJIRA Y LA UNIVERSIDAD DEL MAGDALENA, EL TERMINO DE EJECUCIÓN ES DE 3 MESES CONTADOS A PARTIR DEL CUMPLIMIENTO DE LOS REQUISITOS DE PERFECCIONAMIENTO Y EJECUCIÓN DE LA ORDEN SEGÚN LO ESTABLECIDO EN LA ORDEN DE SERVICIO NO. 0515 DE FECHA 27 DE ENERO DEL 2022 DE LA VICERRECTORÍA DE EXTENSIÓN Y PROYECCIÓN SOCIAL.  </t>
  </si>
  <si>
    <t>OPSP-VEX-0518</t>
  </si>
  <si>
    <t>10000000</t>
  </si>
  <si>
    <t>12500000</t>
  </si>
  <si>
    <t>1083016404</t>
  </si>
  <si>
    <t>KENDY JOHANA LOPEZ LOPEZ</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</si>
  <si>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0518 DE FECHA 28 DE ENERO DEL 2022 DE LA VICERRECTORÍA DE EXTENSIÓN Y PROYECCIÓN SOCIAL.  </t>
  </si>
  <si>
    <t>OPSP-VEX-0519</t>
  </si>
  <si>
    <t>1052983008</t>
  </si>
  <si>
    <t>DRAYDA CAROLINA SANTIZ ROSAS</t>
  </si>
  <si>
    <t xml:space="preserve">SERVICIOS PROFESIONALES PARA APOYAR EL PROCESO DE SELECCIÓN DE LOS PARTICIPANTES DE LAS 17 JUNTAS DE ACCIÓN COMUNAL (JAC) AL PROCESO FORMATIVO, PARTICIPAR EN EL DESARROLLO DE REUNIONES, MESAS DE TRABAJO Y SOCIALIZACIONES DEL PROYECTO ANTE LAS JAC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519 DE FECHA 28 DE ENERO DEL 2022 DE LA VICERRECTORÍA DE EXTENSIÓN Y PROYECCIÓN SOCIAL.  </t>
  </si>
  <si>
    <t>OPSP-VEX-0521</t>
  </si>
  <si>
    <t>1083014411</t>
  </si>
  <si>
    <t>MARÍA ALEJANDRA TABORDA DE LA HOZ</t>
  </si>
  <si>
    <t xml:space="preserve">SERVICIOS PROFESIONALES PARA REVISAR Y HACER SEGUIMIENTO A LOS PAGOS DE HONORARIOS Y ESTÍMULOS ECONÓMICOS PARA DOCENTES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521 DE FECHA 28 DE ENERO DEL 2022 DE LA VICERRECTORÍA DE EXTENSIÓN Y PROYECCIÓN SOCIAL.  </t>
  </si>
  <si>
    <t>OPSP-VEX-0522</t>
  </si>
  <si>
    <t>1082941708</t>
  </si>
  <si>
    <t>OMAR MAURICIO PINZON CANTILLO</t>
  </si>
  <si>
    <t xml:space="preserve">SERVICIOS PROFESIONALES PARA APOYAR EL PROCESO DE SELECCIÓN DE LAS PARTICIPANTES MUJERES CABEZAS DE HOGAR Y MIEMBROS DE ASOCIACIONES DE PESCADORES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522 DE FECHA 28 DE ENERO DEL 2022 DE LA VICERRECTORÍA DE EXTENSIÓN Y PROYECCIÓN SOCIAL.  </t>
  </si>
  <si>
    <t>OPSP-VEX-0523</t>
  </si>
  <si>
    <t>1082872242</t>
  </si>
  <si>
    <t>ROBERTO ALFONSO GARCIA CAMPO</t>
  </si>
  <si>
    <t xml:space="preserve">SERVICIOS PROFESIONALES PARA APOYAR EL PROCESO DE SELECCIÓN DE LOS PARTICIPANTES PRESTADORES DE SERVICIOS TURÍSTICOS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523 DE FECHA 28 DE ENERO DEL 2022 DE LA VICERRECTORÍA DE EXTENSIÓN Y PROYECCIÓN SOCIAL. </t>
  </si>
  <si>
    <t>OPSP-VEX-0524</t>
  </si>
  <si>
    <t>57460690</t>
  </si>
  <si>
    <t>YESENIA PAOLA VILLALOBOS ACUÑA</t>
  </si>
  <si>
    <t xml:space="preserve">SERVICIOS PROFESIONALES PARA APOYAR EN LA GESTIÓN DE ESPACIOS Y ELEMENTOS NECESARIOS PARA LA REALIZACIÓN DE SOCIALIZACIONES, FERIAS, CURSOS Y ACTIVIDADES TENDIENTES AL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524 DE FECHA 28 DE ENERO DEL 2022 DE LA VICERRECTORÍA DE EXTENSIÓN Y PROYECCIÓN SOCIAL. </t>
  </si>
  <si>
    <t>OPSP-VEX-0525</t>
  </si>
  <si>
    <t>57295704</t>
  </si>
  <si>
    <t>MILADYS ROCIO VILLARREAL MORALES</t>
  </si>
  <si>
    <t>SERVICIOS PROFESIONALES PARA PARTICIPAR EN EL DESARROLLO DEL MÓDULO DENOMINADO “PROYECTO DE VIDA”, DIRIGIDO A MIEMBROS DE JUNTAS DE ACCIÓN COMUNAL – JAC -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525 DE FECHA 28 DE ENERO DEL 2022 DE LA VICERRECTORÍA DE EXTENSIÓN Y PROYECCIÓN SOCIAL.</t>
  </si>
  <si>
    <t>OPSP-VEX-0526</t>
  </si>
  <si>
    <t>7143554</t>
  </si>
  <si>
    <t>ALEXANDER JOSE ORTIZ JIMENEZ</t>
  </si>
  <si>
    <t>SERVICIOS PROFESIONALES PARA PARTICIPAR EN EL DESARROLLO DE LOS MÓDULOS DENOMINADOS “ECONOMÍA SOLIDARIA” Y “ASOCIATIVIDAD Y ECONOMÍA SOLIDARIA”, DIRIGIDOS A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526 DE FECHA 28 DE ENERO DEL 2022 DE LA VICERRECTORÍA DE EXTENSIÓN Y PROYECCIÓN SOCIAL.</t>
  </si>
  <si>
    <t>OPSP-VEX-0527</t>
  </si>
  <si>
    <t>57466804</t>
  </si>
  <si>
    <t>ANGELICA CAROLINA CORWIN RONDANO</t>
  </si>
  <si>
    <t>SERVICIOS PROFESIONALES PARA PARTICIPAR EN EL DESARROLLO DE LOS MÓDULOS DENOMINADOS “HABILIDADES DIRECTIVAS Y COACHING FEMENINO”, “CONCEPTOS BÁSICOS SOBRE GÉNERO Y EMPRENDIMIENTO” Y “LA MUJER DE NEGOCIOS Y SU ENTORNO”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3 MESES CONTADO A PARTIR DEL 1 DE ABRIL DEL 2022 PREVIO CUMPLIMIENTO DE LOS REQUISITOS DE PERFECCIONAMIENTO Y EJECUCIÓN DE LA ORDEN, SEGÚN LO ESTABLECIDO EN LA ORDEN DE SERVICIO NO. 527 DE FECHA 28 DE ENERO DEL 2022 DE LA VICERRECTORÍA DE EXTENSIÓN Y PROYECCIÓN SOCIAL.</t>
  </si>
  <si>
    <t>OPSP-VEX-0528</t>
  </si>
  <si>
    <t>1082992753</t>
  </si>
  <si>
    <t>SERVICIOS PROFESIONALES PARA PARTICIPAR EN EL DESARROLLO DE LOS MÓDULOS DENOMINADOS “PROYECTO EMPRESARIAL” Y “PERSONAS, ORGANIZACIÓN Y GESTIÓN”,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MESES CONTADO A PARTIR DEL 1 DE ABRIL DEL 2022 PREVIO CUMPLIMIENTO DE LOS REQUISITOS DE PERFECCIONAMIENTO Y EJECUCIÓN DE LA ORDEN, SEGÚN LO ESTABLECIDO EN LA ORDEN DE SERVICIO NO. 528 DE FECHA 28 DE ENERO DEL 2022 DE LA VICERRECTORÍA DE EXTENSIÓN Y PROYECCIÓN SOCIAL.</t>
  </si>
  <si>
    <t>OPSP-VEX-0529</t>
  </si>
  <si>
    <t>1083040792</t>
  </si>
  <si>
    <t>JENNIFER PAOLA LOAIZA RADA</t>
  </si>
  <si>
    <t>SERVICIOS PROFESIONALES PARA PARTICIPAR EN EL DESARROLLO DEL MÓDULO DENOMINADO “EDUCACIÓN FINANCIERA”, DIRIGIDO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529 DE FECHA 28 DE ENERO DEL 2022 DE LA VICERRECTORÍA DE EXTENSIÓN Y PROYECCIÓN SOCIAL.</t>
  </si>
  <si>
    <t>OPSP-VEX-0530</t>
  </si>
  <si>
    <t>1020757367</t>
  </si>
  <si>
    <t>SERVICIOS PROFESIONALES PARA PARTICIPAR EN EL DESARROLLO DEL MÓDULO DENOMINADO “MANIPULACIÓN DE ALIMENTOS” DIRIGIDO A OPERADORES TURÍSTICOS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530 DE FECHA 28 DE ENERO DEL 2022 DE LA VICERRECTORÍA DE EXTENSIÓN Y PROYECCIÓN SOCIAL.</t>
  </si>
  <si>
    <t>OPSP-VEX-0531</t>
  </si>
  <si>
    <t>1082946330</t>
  </si>
  <si>
    <t>WILMER ALBEIRO TRONCOSO REYES</t>
  </si>
  <si>
    <t>SERVICIOS PROFESIONALES PARA PARTICIPAR EN EL DESARROLLO DE LOS MÓDULOS DENOMINADOS “DERECHOS HUMANOS E IDENTIDAD DE GÉNERO”, “LIDERAZGO”, “AUTONOMÍA DE LAS MUJERES” Y “RESOLUCIÓN DE CONFLICTOS” DIRIGIDOS A MIEMBROS DE JUNTAS DE ACCIÓN COMUNAL – JAC –,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 CONTADO A PARTIR DEL 1 DE MAYO DEL 2022 PREVIO CUMPLIMIENTO DE LOS REQUISITOS DE PERFECCIONAMIENTO Y EJECUCIÓN DE LA ORDEN, SEGÚN LO ESTABLECIDO EN LA ORDEN DE SERVICIO NO. 531 DE FECHA 28 DE ENERO DEL 2022 DE LA VICERRECTORÍA DE EXTENSIÓN Y PROYECCIÓN SOCIAL.</t>
  </si>
  <si>
    <t>OPSP-VEX-0532</t>
  </si>
  <si>
    <t>1082994818</t>
  </si>
  <si>
    <t>ANDREA PAOLA LUENGAS DURAN</t>
  </si>
  <si>
    <t>SERVICIOS PROFESIONALES PARA COORDINAR LAS CONVOCATORIAS PARA LA SELECCIÓN DE BENEFICIARIOS DEL PROCESO FORMATIVO DE FORTALECIMIENTO EMPRESARIAL Y SOCIALIZACIONES DEL PROYECTO ANTE LAS JAC Y DEMÁS ACTIVIDADES DESCRITAS EN LA ORDEN, REQUERIDO EN EL MARCO DEL CONVENIO NO. 7000000013 DE 2021, SUSCRITO ENTRE CENIT LOGÍSTICA Y TRANSPORTE DE HIDROCARBUROS S.A.S Y LA UNIVERSIDAD DEL MAGDALENA, EL TERMINO DE EJECUCIÓN ES DE 11 MESES CONTADOS A PARTIR DEL CUMPLIMIENTO DE LOS REQUISITOS DE PERFECCIONAMIENTO Y EJECUCIÓN DE LA ORDEN, SEGÚN LO ESTABLECIDO EN LA ORDEN DE SERVICIO NO. 532 DE FECHA 28 DE ENERO DEL 2022 DE LA VICERRECTORÍA DE EXTENSIÓN Y PROYECCIÓN SOCIAL.</t>
  </si>
  <si>
    <t>OPSP-VEX-0533</t>
  </si>
  <si>
    <t>1082998041</t>
  </si>
  <si>
    <t>ANGIE LICETH HENAO ROA</t>
  </si>
  <si>
    <t>SERVICIOS PROFESIONALES PARA APOYAR EN LA GESTIÓN DE ESPACIOS Y ELEMENTOS NECESARIOS PARA LA REALIZACIÓN DE SOCIALIZACIONES, FOROS, REUNIONES Y ACTIVIDADES PARA EL FORTALECIMIENTO DE LAS JUNTAS DE ACCIÓN COMUNAL (JAC)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533 DE FECHA 28 DE ENERO DEL 2022 DE LA VICERRECTORÍA DE EXTENSIÓN Y PROYECCIÓN SOCIAL.</t>
  </si>
  <si>
    <t>OPSP-VEX-0534</t>
  </si>
  <si>
    <t>1081821957</t>
  </si>
  <si>
    <t>JHONATAN RUBEN ALBARRACIN CONTRERAS</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</si>
  <si>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534 DE FECHA 28 DE ENERO DEL 2022 DE LA VICERRECTORÍA DE EXTENSIÓN Y PROYECCIÓN SOCIAL.</t>
  </si>
  <si>
    <t>OPSP-VEX-0535</t>
  </si>
  <si>
    <t>57292703</t>
  </si>
  <si>
    <t>LORENA SAILETH MANJARRES IBARRA</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</si>
  <si>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535 DE FECHA 28 DE ENERO DEL 2022 DE LA VICERRECTORÍA DE EXTENSIÓN Y PROYECCIÓN SOCIAL</t>
  </si>
  <si>
    <t>OPSP-VEX-0536</t>
  </si>
  <si>
    <t>57464026</t>
  </si>
  <si>
    <t>MARTHA JOHANA SANCHEZ GARCÍA</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</si>
  <si>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 HOGAR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536 DE FECHA 28 DE ENERO DEL 2022 DE LA VICERRECTORÍA DE EXTENSIÓN Y PROYECCIÓN SOCIAL</t>
  </si>
  <si>
    <t>OPSP-VEX-0537</t>
  </si>
  <si>
    <t>1082927691</t>
  </si>
  <si>
    <t>ZULLY MILENA FONTALVO MONTERO</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</si>
  <si>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t>
  </si>
  <si>
    <t>OPSP-VEX-0539</t>
  </si>
  <si>
    <t>1075264135</t>
  </si>
  <si>
    <t>BAIRO ANTONIO ROJAS BELTRAN</t>
  </si>
  <si>
    <t xml:space="preserve">PRESTACIÓN DE SERVICIOS PROFESIONALES, EN EL MARCO DEL CONTRATO INTERADMINISTRATIVO NO. 452 DE 2021, SUSCRITO ENTRE LA AUNAP Y LA UNIVERSIDAD DEL MAGDALENA, PARA EL DESARROLLO DE LAS SIGUIENTES ACTIVIDADES: 1) RECOLECTAR, DE ACUERDO AL MECANISMO DE REGISTRO DE LA INFORMACIÓN Y EL FORMULARIO ESTIPULADO POR EL EQUIPO TÉCNICO DEL CONTRATO 452, LA INFORMACIÓN DE PRODUCCIÓN DE 200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SEPEC LA INFORMACIÓN RECOLECTADA SOBRE LAS GRANJAS DE ACUICULTURA EN EL TIEMPO ESTIPULADO POR EL COORDINADOR DEL COMPONENTE. 4) ENVIAR LOS FORMATOS FÍSICOS DILIGENCIADOS AL COORDINADOR DEL COMPONENTE (SEDE SANTA MARTA) DE ACUERDO CON LOS LINEAMIENTOS Y LA PROGRAMACIÓN QUE SE ESTIPULE PARA EL EFECTO. 5) PRESENTAR INFORMES MENSUALES DE ACTIVIDAD DE ACUERDO A LOS LINEAMIENTOS ESTABLECIDOS POR EL COORDINADOR DE ACUICULTURA. 6) ATENDER LAS SOLICITUDES DE REVISIÓN, VERIFICACIÓN O CORRECCIÓN DE LA INFORMACIÓN DIGITADA, HASTA SU COMPLETA CONFIRMACIÓN O SUBSANACIÓN. </t>
  </si>
  <si>
    <t>OPSP-VEX-0543</t>
  </si>
  <si>
    <t>7601791</t>
  </si>
  <si>
    <t>CARLOS DE LOS REYES CAMARGO CERVANTES</t>
  </si>
  <si>
    <t xml:space="preserve">SERVICIOS PROFESIONALES PARA LA FORMULACIÓN DE PROPUESTAS Y PROYECTOS EN ATENCIÓN A INVITACIONES RECIBIDAS Y/O OPORTUNIDADES IDENTIFICADAS DESDE LA VICERRECTORÍA DE EXTENSIÓN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543 DE FECHA 28 DE ENERO DEL 2022 DE LA VICERRECTORÍA DE EXTENSIÓN Y PROYECCIÓN SOCIAL. </t>
  </si>
  <si>
    <t>OPSP-VEX-0546</t>
  </si>
  <si>
    <t>1082942381</t>
  </si>
  <si>
    <t>ALFREDO LUIS CALDERA GUZMAN</t>
  </si>
  <si>
    <t xml:space="preserve">SERVICIOS PROFESIONALES PARA REALIZAR MONTAJE DE LOS CONTENIDOS AUDIOVISUALES, EDICIÓN Y GRAFICACIÓN DE MATERIAL AUDIOVISUAL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546 DE FECHA 28 DE ENERO DEL 2022 DE LA VICERRECTORÍA DE EXTENSIÓN Y PROYECCIÓN SOCIAL.  </t>
  </si>
  <si>
    <t>OPSP-VEX-0547</t>
  </si>
  <si>
    <t xml:space="preserve">SERVICIOS PROFESIONALES PARA EL DESARROLLO DE LAS SIGUIENETS ACTIVIDADES: 1)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2) APOYAR Y DISEÑAR TALLERES, CAPACITACIONES Y ESPACIOS DE ACERCAMIENTO CON LAS PARTES INTERESADAS DE LOS PROYECTOS DE EXTENSIÓN Y PROYECCIÓN SOCIAL. 3) APOYAR EN LA ELABORACIÓN DEL INFORME DE “ANÁLISIS DE TECNOLOGÍAS DE FRONTERA”. </t>
  </si>
  <si>
    <t>OPSP-VEX-0548</t>
  </si>
  <si>
    <t>19380019</t>
  </si>
  <si>
    <t>JULIO MARINO BARRAGAN PARDO</t>
  </si>
  <si>
    <t>SERVICIOS PROFESIONALES PARA PLANIFICAR Y DICTAR EL TALLER DE GOBIERNO PROPIO COORDINAR EL DESARROLLO DE LAS ACTIVIDADES, COORDINAR LA ELABORACIÓN DE LOS INFORMES DE ACTIVIDADES Y DEMÁS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DE MARZO DEL 2022, SEGÚN LO ESTABLECIDO EN LA ORDEN DE SERVICIO NO. 548 DE FECHA 28 DE ENERO DEL 2022 DE LA VICERRECTORÍA DE EXTENSIÓN Y PROYECCIÓN SOCIAL</t>
  </si>
  <si>
    <t>OPSP-VEX-0550</t>
  </si>
  <si>
    <t>1004369361</t>
  </si>
  <si>
    <t>ARANTXA CLEMENTINA TOLOZA ROYERO</t>
  </si>
  <si>
    <t>SERVICIOS PROFESIONALES PARA APOYAR LA TUTORÍA DEL MÓDULO DE DERECHOS HUMANOS E IDENTIDAD DE GÉNERO PARA LA EJECUCIÓN DEL COMPONENTE DE FORTALECIMIENTO DE CAPACIDADES EMPRESARIALES Y LIDERAZGO A LAS MUJERES CABEZAS DE HOGAR DEL ÁREA DE INFLUENCIA DEL TERMINAL DE POZOS COLORADOS Y DEMÁS ACTIVIDADES DESCRITAS EN LA ORDEN, REQUERIDO EN EL MARCO DEL CONVENIO NO. 7000000013 DE 2021, SUSCRITO ENTRE</t>
  </si>
  <si>
    <t>OPSP-VEX-0551</t>
  </si>
  <si>
    <t>1123631254</t>
  </si>
  <si>
    <t>DANIEL ARNULFO BALLESTAS LÓPEZ</t>
  </si>
  <si>
    <t xml:space="preserve">SERVICIOS PROFESIONALES PARA APOYAR LAS TUTORÍAS DEL MÓDULO DE TURISMO SOSTENIBLE PARA LA EJECUCIÓN DEL COMPONENTE DE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551 DE FECHA 28 DE ENERO DEL 2022 DE LA VICERRECTORÍA DE EXTENSIÓN Y PROYECCIÓN SOCIAL.  </t>
  </si>
  <si>
    <t>OPSP-VEX-0552</t>
  </si>
  <si>
    <t>NIVER ALBERTO QUIROZ MORA</t>
  </si>
  <si>
    <t xml:space="preserve">SERVICIOS PROFESIONALES PARA REALIZAR LA CONSTRUCCIÓN DE LA PROPUESTA METODOLÓGICA PARA LA RECOLECCIÓN DE LA INFORMACIÓN PRIMARIA Y SECUNDARIA DEL PROYECTO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552 DE FECHA 28 DE ENERO DEL 2022 DE LA VICERRECTORÍA DE EXTENSIÓN Y PROYECCIÓN SOCIAL.  </t>
  </si>
  <si>
    <t>OPSP-VEX-0554</t>
  </si>
  <si>
    <t xml:space="preserve">SERVICIOS PROFESIONALES PARA APOYAR LA COORDINACIÓN DE LA JORNADA DE LIMPIEZA DE LA PLAYA DE POZOS COLORADOS Y DEMÁS ACTIVIDADES DESCRITAS EN LA ORDEN, REQUERIDO EN EL MARCO DEL CONVENIO NO. 7000000013 DE 2021, SUSCRITO ENTRE CENIT LOGÍSTICA Y TRANSPORTE DE HIDROCARBUROS S.A.S Y LA UNIVERSIDAD DEL MAGDALENA, EL TERMINO DE EJECUCIÓN ES DE 2 MESES CONTADOS A PARTIR DEL CUMPLIMIENTO DE LOS REQUISITOS DE PERFECCIONAMIENTO Y EJECUCIÓN DE LA ORDEN, SEGÚN LO ESTABLECIDO EN LA ORDEN DE SERVICIO NO. 554 DE FECHA 28 DE ENERO DEL 2022 DE LA VICERRECTORÍA DE EXTENSIÓN Y PROYECCIÓN SOCIAL.  </t>
  </si>
  <si>
    <t>OPSP-VEX-0555</t>
  </si>
  <si>
    <t>84455378</t>
  </si>
  <si>
    <t>PABLO ROSSY MELO NORIEGA</t>
  </si>
  <si>
    <t>SERVICIOS PROFESIONALES PARA APOYAR LAS TUTORÍAS DEL MÓDULO “CONCEPTOS BÁSICOS SOBRE GÉNERO Y EMPRENDIMIENTO” PARA EL FORTALECIMIENTO DE LAS CAPACIDADES EMPRESARIALES DE LOS BENEFICIARIOS, BRINDAR ACOMPAÑAMIENTO EN LAS TUTORÍAS DEL MÓDULO DE “PROYECTO EMPRESARIAL” PARA EL DESARROLLO DE LAS CAPACIDADES</t>
  </si>
  <si>
    <t>OPSP-VEX-0556</t>
  </si>
  <si>
    <t>1140858868</t>
  </si>
  <si>
    <t>SERVICIOS PROFESIONALES PARA REALIZAR EL DESPLIEGUE PUBLICITARIO DEL PROYECTO EN EL ÁREA DE INFLUENCIA DEL TERMINAL DE POZOS COLORADOS, DEFINIR LOS MEDIOS DE DIFUSIÓN QUE SERÁN UTILIZADOS EN LA EJECUCIÓN DEL PROYECTO Y DEMÁS ACTIVIDADES DESCRITAS EN LA ORDEN, REQUERIDO EN EL MARCO DEL CONVENIO NO. 7000000013 DE 2021, SUSCRITO ENTRE CENIT LOGÍSTICA Y TRANSPORTE DE HIDROCARBUROS S.A.S Y LA UNIVERSIDAD DEL MAGDALENA, EL TERMINO DE EJECUCIÓN ES DE 6 MESES CONTADOS A PARTIR DEL CUMPLIMIENTO DE LOS REQUISITOS DE PERFECCIONAMIENTO Y EJECUCIÓN DE LA ORDEN, SEGÚN LO ESTABLECIDO EN LA ORDEN DE SERVICIO NO. 556 DE FECHA 28 DE ENERO DEL 2022 DE LA VICERRECTORÍA DE EXTENSIÓN Y PROYECCIÓN SOCIAL</t>
  </si>
  <si>
    <t>OPSP-VEX-0558</t>
  </si>
  <si>
    <t>1044913180</t>
  </si>
  <si>
    <t>SERVICIOS PROFESIONALES PARA DISEÑO DE ESTRUCTURA DE DOS CURSOS VIRTUALES DEL PROGRAMA DE ATENCIÓN PSICOLÓGICA (PAP), ESCRITURA Y DE GUIONES DE LAS LECCIONES DE LOS DOS CURSOS DEL PROGRAMA DE ATENCIÓN PSICOLÓGICA (PAP) Y DEMÁS ACTIVIDADES DESCRITAS EN LA ORDEN, REQUERIDO DEL PLAN DE ACCIÓN DE LA UNIVERSIDAD DEL MAGDALENA, EL TERMINO DE EJECUCIÓN ES CONTADOS A PARTIR DEL CUMPLIMIENTO DE LOS REQUISITOS DE PERFECCIONAMIENTO Y EJECUCIÓN DE LA ORDEN HASTA EL 28 DE FEBRERO DEL 2022, SEGÚN LO ESTABLECIDO EN LA ORDEN DE SERVICIO NO. 558 DE FECHA 28 DE ENERO DEL 2022 DE LA VICERRECTORÍA DE EXTENSIÓN Y PROYECCIÓN SOCIAL</t>
  </si>
  <si>
    <t>OPSP-VEX-0559</t>
  </si>
  <si>
    <t>1082945326</t>
  </si>
  <si>
    <t>ADRIANA CAROLINA RODRIGUEZ DEL CASTILLO</t>
  </si>
  <si>
    <t>SERVICIOS PROFESIONALES PARA BRINDAR ASESORÍA, ASISTENCIA Y ACOMPAÑAMIENTOS A LAS ASOCIACIONES DE GRADUADO DE LA UNIVERSIDAD DEL MAGDALENA, BRINDAR ASESORÍAS A LOS FUNCIONARIOS DE LA ENTIDAD EN LO RELACIONADO AL FORTALECIMIENTO Y RELACIONAMIENTO CON LAS ASOCIACIONES DE GRADUADOS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559 DE FECHA 28 DE ENERO DEL 2022 DE LA VICERRECTORÍA DE EXTENSIÓN Y PROYECCIÓN SOCIAL</t>
  </si>
  <si>
    <t>OPSP-VEX-0560</t>
  </si>
  <si>
    <t>1081028294</t>
  </si>
  <si>
    <t>AUGUSTA ROSA MORENO QUANT</t>
  </si>
  <si>
    <t>SERVICIOS PROFESIONALES PARA LA ATENCIÓN SOLICITUDES COLECTIVOS DE MUJERES EN EL DEPARTAMENTO DEL MAGDALENA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560 DE FECHA 28 DE ENERO DEL 2022 DE LA VICERRECTORÍA DE EXTENSIÓN Y PROYECCIÓN SOCIAL</t>
  </si>
  <si>
    <t>OPSP-VEX-0563</t>
  </si>
  <si>
    <t>1081907898</t>
  </si>
  <si>
    <t>MARTHA ELOISA ACUÑA ORTIZ</t>
  </si>
  <si>
    <t xml:space="preserve">SERVICIOS PROFESIONALES PARA LA ATENCIÓN A LOS USUARIOS (ESTUDIANTES, TUTORES, EMPRESAS, DEPENDENCIAS, ETC) Y DEMÁS ACTIVIDADES DESCRITAS EN LA ORDEN, REQUERIDO EN EL MARCO DEL PROYECTO EXTENSIÓN CULTURAL, EL TERMINO DE EJECUCIÓN ES CONTADOS A PARTIR DEL 1 DE FEBRERO DEL 2022 AL 30 DE MAYO DEL 2022 PREVIO CUMPLIMIENTO DE LOS REQUISITOS DE PERFECCIONAMIENTO Y EJECUCIÓN DE LA ORDEN, SEGÚN LO ESTABLECIDO EN LA ORDEN DE SERVICIO NO. 563 DE FECHA 28 DE ENERO DEL 2022 DE LA VICERRECTORÍA DE EXTENSIÓN Y PROYECCIÓN SOCIAL.  </t>
  </si>
  <si>
    <t>OPSP-VEX-0565</t>
  </si>
  <si>
    <t>1082945799</t>
  </si>
  <si>
    <t>JOSE ALBERTO TONCEL BELTRAN</t>
  </si>
  <si>
    <t xml:space="preserve">SERVICIOS PROFESIONALES PARA COORDINAR PROCESOS DE PREPARACIÓN PARA PRUEBAS SABER 11 A ESTUDIANTES DE LAS INSTITUCIONES EDUCATIVAS DE PUEBLO VIEJO Y DINAMIZACIÓN DE LA SEDE DIGITAL BLOQUE 10 Y DEMÁS ACTIVIDADES DESCRITAS EN LA ORDEN, REQUERIDO EN EL PROYECTO ACUERDO ESPECÍFICO DE COOPERACIÓN CON EL MUNICIPIO DE PUEBLO VIEJO Y LA EMPRESA DE ENERGÍA AIR-E S.A.S, E.S.P.DE 2021, EL TERMINO DE EJECUCIÓN ES CONTADOS A PARTIR DEL 1 DE FEBRERO DEL 2022 AL 31 DE MARZO DEL 2022 PREVIO CUMPLIMIENTO DE LOS REQUISITOS DE PERFECCIONAMIENTO Y EJECUCIÓN DE LA ORDEN, SEGÚN LO ESTABLECIDO EN LA ORDEN DE SERVICIO NO. 565 DE FECHA 28 DE ENERO DEL 2022 DE LA VICERRECTORÍA DE EXTENSIÓN Y PROYECCIÓN SOCIAL.  </t>
  </si>
  <si>
    <t>OPSP-VEX-0566</t>
  </si>
  <si>
    <t>85470058</t>
  </si>
  <si>
    <t xml:space="preserve">SERVICIOS PROFESIONALES PARA ACOMPAÑAR Y APOYAR EN EL PROCESO DE CONVOCATORIA PÚBLICA, PARA PROVEER EL CARGO DE SECRETARIO GENERAL DE LA ASAMBLEA DEL MAGDALENA, 2022 Y DEMÁS ACTIVIDADES DESCRITAS EN LA ORDEN, REQUERIDO EN EL MARCO DEL PROYECTO INSTITUCIONAL “PROMOCIÓN DE ALIANZAS PÚBLICO Y PRIVADAS, COOPERACIÓN NACIONAL E INTERNACIONAL PARA LA CREACIÓN DE VALOR SOCIAL EN EL TERRITORIO, EL TERMINO DE EJECUCIÓN ES CONTADOS A PARTIR DEL CUMPLIMIENTO DE LOS REQUISITOS DE PERFECCIONAMIENTO Y EJECUCIÓN DE LA ORDEN HASTA EL 28 DE FEBRERO DEL 2022, SEGÚN LO ESTABLECIDO EN LA ORDEN DE SERVICIO NO. 566 DE FECHA 28 DE ENERO DEL 2022 DE LA VICERRECTORÍA DE EXTENSIÓN Y PROYECCIÓN SOCIAL.  </t>
  </si>
  <si>
    <t>OPSP-VEX-0567</t>
  </si>
  <si>
    <t>ALDO VICTOR HERNANDEZ PACHECO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</si>
  <si>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567 DE FECHA 28 DE ENERO DEL 2022 DE LA VICERRECTORÍA DE EXTENSIÓN Y PROYECCIÓN SOCIAL. </t>
  </si>
  <si>
    <t>OPSP-VEX-0568</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</si>
  <si>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568 DE FECHA 28 DE ENERO DEL 2022 DE LA VICERRECTORÍA DE EXTENSIÓN Y PROYECCIÓN SOCIAL.  </t>
  </si>
  <si>
    <t>OPSP-VEX-0569</t>
  </si>
  <si>
    <t>ALFONSO ENRIQUE PIRELA LLANOS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</si>
  <si>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569 DE FECHA 28 DE ENERO DEL 2022 DE LA VICERRECTORÍA DE EXTENSIÓN Y PROYECCIÓN SOCIAL. </t>
  </si>
  <si>
    <t>OPSP-VEX-0570</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</si>
  <si>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570 DE FECHA 28 DE ENERO DEL 2022 DE LA VICERRECTORÍA DE EXTENSIÓN Y PROYECCIÓN SOCIAL. </t>
  </si>
  <si>
    <t>OPSP-VEX-0571</t>
  </si>
  <si>
    <t>ALICIA DEL SOCORRO OROZCO SALINAS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</si>
  <si>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571 DE FECHA 28 DE ENERO DEL 2022 DE LA VICERRECTORÍA DE EXTENSIÓN Y PROYECCIÓN SOCIAL. </t>
  </si>
  <si>
    <t>OPSP-VEX-0572</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</si>
  <si>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572 DE FECHA 28 DE ENERO DEL 2022 DE LA VICERRECTORÍA DE EXTENSIÓN Y PROYECCIÓN SOCIAL. </t>
  </si>
  <si>
    <t>OPSP-VEX-0573</t>
  </si>
  <si>
    <t>CARLOS ANDRES MEJIA ALVAREZ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</si>
  <si>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573 DE FECHA 28 DE ENERO DEL 2022 DE LA VICERRECTORÍA DE EXTENSIÓN Y PROYECCIÓN SOCIAL. </t>
  </si>
  <si>
    <t>OPSP-VEX-0574</t>
  </si>
  <si>
    <t>CESAR AUGUSTO ATENCIO GARCIA</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</si>
  <si>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574 DE FECHA 28 DE ENERO DEL 2022 DE LA VICERRECTORÍA DE EXTENSIÓN Y PROYECCIÓN SOCIAL. </t>
  </si>
  <si>
    <t>OPSP-VEX-0575</t>
  </si>
  <si>
    <t>COLOMBIA SANDRA PATRICIA JARAMILLO BOTERO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</si>
  <si>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575 DE FECHA 28 DE ENERO DEL 2022 DE LA VICERRECTORÍA DE EXTENSIÓN Y PROYECCIÓN SOCIAL. </t>
  </si>
  <si>
    <t>OPSP-VEX-0576</t>
  </si>
  <si>
    <t>DANIELA PATRICIA CORTES VILLEGAS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</si>
  <si>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576 DE FECHA 28 DE ENERO DEL 2022 DE LA VICERRECTORÍA DE EXTENSIÓN Y PROYECCIÓN SOCIAL. </t>
  </si>
  <si>
    <t>OPSP-VEX-0577</t>
  </si>
  <si>
    <t>DIEGO ANDRES RESTRETO LEAL</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</si>
  <si>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577 DE FECHA 28 DE ENERO DEL 2022 DE LA VICERRECTORÍA DE EXTENSIÓN Y PROYECCIÓN SOCIAL. </t>
  </si>
  <si>
    <t>OPSP-VEX-0578</t>
  </si>
  <si>
    <t>EDGAR EMILIO FERNÁNDEZ LLANES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</si>
  <si>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578 DE FECHA 28 DE ENERO DEL 2022 DE LA VICERRECTORÍA DE EXTENSIÓN Y PROYECCIÓN SOCIAL.</t>
  </si>
  <si>
    <t>OPSP-VEX-0579</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</si>
  <si>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579 DE FECHA 28 DE ENERO DEL 2022 DE LA VICERRECTORÍA DE EXTENSIÓN Y PROYECCIÓN SOCIAL.</t>
  </si>
  <si>
    <t>OPSP-VEX-0580</t>
  </si>
  <si>
    <t>85151969</t>
  </si>
  <si>
    <t>HERNANDO RAFAEL RODRIGUEZ BARBOSA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</si>
  <si>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580 DE FECHA 28 DE ENERO DEL 2022 DE LA VICERRECTORÍA DE EXTENSIÓN Y PROYECCIÓN SOCIAL.</t>
  </si>
  <si>
    <t>OPSP-VEX-0581</t>
  </si>
  <si>
    <t>IRVING OSPINO ROGRIGUEZ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</si>
  <si>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581 DE FECHA 28 DE ENERO DEL 2022 DE LA VICERRECTORÍA DE EXTENSIÓN Y PROYECCIÓN SOCIAL.</t>
  </si>
  <si>
    <t>OPSP-VEX-0582</t>
  </si>
  <si>
    <t>JHONATAN JOSÉ FERNANDEZ DE CASTRO GALLEGO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</si>
  <si>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582 DE FECHA 28 DE ENERO DEL 2022 DE LA VICERRECTORÍA DE EXTENSIÓN Y PROYECCIÓN SOCIAL.</t>
  </si>
  <si>
    <t>OPSP-VEX-0583</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</si>
  <si>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583 DE FECHA 28 DE ENERO DEL 2022 DE LA VICERRECTORÍA DE EXTENSIÓN Y PROYECCIÓN SOCIAL.</t>
  </si>
  <si>
    <t>OPSP-VEX-0584</t>
  </si>
  <si>
    <t>SANDRA PATRICIA RAMIREZ GUERRA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</si>
  <si>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584 DE FECHA 28 DE ENERO DEL 2022 DE LA VICERRECTORÍA DE EXTENSIÓN Y PROYECCIÓN SOCIAL.</t>
  </si>
  <si>
    <t>OPSP-VEX-0585</t>
  </si>
  <si>
    <t>JORGE ENRIQUE PINZON MAECHA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</si>
  <si>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585 DE FECHA 28 DE ENERO DEL 2022 DE LA VICERRECTORÍA DE EXTENSIÓN Y PROYECCIÓN SOCIAL.</t>
  </si>
  <si>
    <t>OPSP-VEX-0586</t>
  </si>
  <si>
    <t>JUAN DE LA CRUZ TAPIA NIEVES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</si>
  <si>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586 DE FECHA 28 DE ENERO DEL 2022 DE LA VICERRECTORÍA DE EXTENSIÓN Y PROYECCIÓN SOCIAL.</t>
  </si>
  <si>
    <t>OPSP-VEX-0587</t>
  </si>
  <si>
    <t>KATY LIZETH HENRÍQUEZ BONILLA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</si>
  <si>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587 DE FECHA 28 DE ENERO DEL 2022 DE LA VICERRECTORÍA DE EXTENSIÓN Y PROYECCIÓN SOCIAL.</t>
  </si>
  <si>
    <t>OPSP-VEX-0588</t>
  </si>
  <si>
    <t>LEONEL MOSCOTE DÍAZ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</si>
  <si>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588 DE FECHA 28 DE ENERO DEL 2022 DE LA VICERRECTORÍA DE EXTENSIÓN Y PROYECCIÓN SOCIAL.</t>
  </si>
  <si>
    <t>OPSP-VEX-0589</t>
  </si>
  <si>
    <t>LUIS ALBERTO PAVA CARMONA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</si>
  <si>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589 DE FECHA 28 DE ENERO DEL 2022 DE LA VICERRECTORÍA DE EXTENSIÓN Y PROYECCIÓN SOCIAL.</t>
  </si>
  <si>
    <t>OPSP-VEX-0590</t>
  </si>
  <si>
    <t>LUIS FELIPE URIBE SALTAREN</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</si>
  <si>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590 DE FECHA 28 DE ENERO DEL 2022 DE LA VICERRECTORÍA DE EXTENSIÓN Y PROYECCIÓN SOCIAL.</t>
  </si>
  <si>
    <t>OPSP-VEX-0591</t>
  </si>
  <si>
    <t>LUIS GERARDO PARRA HENRÍQUEZ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</si>
  <si>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591 DE FECHA 28 DE ENERO DEL 2022 DE LA VICERRECTORÍA DE EXTENSIÓN Y PROYECCIÓN SOCIAL.</t>
  </si>
  <si>
    <t>OPSP-VEX-0592</t>
  </si>
  <si>
    <t>LUZ DARY RODRIGUEZ LUNA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</si>
  <si>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592 DE FECHA 28 DE ENERO DEL 2022 DE LA VICERRECTORÍA DE EXTENSIÓN Y PROYECCIÓN SOCIAL.</t>
  </si>
  <si>
    <t>OPSP-VEX-0593</t>
  </si>
  <si>
    <t>88249422</t>
  </si>
  <si>
    <t>MARIO ESTEBAN MEJÍA VIVES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</si>
  <si>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593 DE FECHA 28 DE ENERO DEL 2022 DE LA VICERRECTORÍA DE EXTENSIÓN Y PROYECCIÓN SOCIAL.</t>
  </si>
  <si>
    <t>OPSP-VEX-0594</t>
  </si>
  <si>
    <t>MERCEDES ELENA MARTINEZ ZABALETA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</si>
  <si>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594 DE FECHA 28 DE ENERO DEL 2022 DE LA VICERRECTORÍA DE EXTENSIÓN Y PROYECCIÓN SOCIAL.</t>
  </si>
  <si>
    <t>OPSP-VEX-0595</t>
  </si>
  <si>
    <t>NATALIA LIGIA RAMIREZ MENDOZA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</si>
  <si>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595 DE FECHA 28 DE ENERO DEL 2022 DE LA VICERRECTORÍA DE EXTENSIÓN Y PROYECCIÓN SOCIAL.</t>
  </si>
  <si>
    <t>OPSP-VEX-0596</t>
  </si>
  <si>
    <t>YESID MANUEL GRANADOS TRAVECEDO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</si>
  <si>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596 DE FECHA 28 DE ENERO DEL 2022 DE LA VICERRECTORÍA DE EXTENSIÓN Y PROYECCIÓN SOCIAL.</t>
  </si>
  <si>
    <t>OPSP-VEX-0597</t>
  </si>
  <si>
    <t>1082924498</t>
  </si>
  <si>
    <t>LEONARDO FABIO MELO MELO</t>
  </si>
  <si>
    <t xml:space="preserve">SERVICIOS PROFESIONALES PARA APOYAR LOGÍSTICAMENTE LAS ACTIVIDADES DE PRE PRÁCTICAS, BRINDAR ORIENTACIÓN Y HACER SEGUIMIENTO A LOS ESTUDIANTES QUE REALIZAN PRE PRÁCTICAS Y DEMÁS ACTIVIDADES DESCRITAS EN LA ORDEN, EL TERMINO DE EJECUCIÓN ES CONTADOS A PARTIR DEL 1 DE FEBRERO DEL 2022 AL 30 DE ABRIL DEL 2022 PREVIO CUMPLIMIENTO DE LOS REQUISITOS DE PERFECCIONAMIENTO Y EJECUCIÓN DE LA ORDEN, SEGÚN LO ESTABLECIDO EN LA ORDEN DE SERVICIO NO. 597 DE FECHA 28 DE ENERO DEL 2022 DE LA VICERRECTORÍA DE EXTENSIÓN Y PROYECCIÓN SOCIAL.  </t>
  </si>
  <si>
    <t>OPSP-VEX-0598</t>
  </si>
  <si>
    <t>1081825579</t>
  </si>
  <si>
    <t>LINA VANESSA MONTERO YEPES</t>
  </si>
  <si>
    <t>SERVICIOS PROFESIONALES PARA COORDINAR LAS ACTIVIDADES DEL VOLUNTARIADO DE ACUERDO CON LOS LINEAMIENTOS DE LA DIRECCIÓN DE DESARROLLO SOCIAL Y PRODUCTIVO Y DEMÁS ACTIVIDADES DESCRITAS EN LA ORDEN, EL TERMINO DE EJECUCIÓN ES CONTADOS DEL CUMPLIMIENTO DE LOS REQUISITOS DE PERFECCIONAMIENTO Y EJECUCIÓN DE LA ORDEN HASTA EL 30 DE MAYO DEL 2022, SEGÚN LO ESTABLECIDO EN LA ORDEN DE SERVICIO NO. 598 DE FECHA 28 DE ENERO DEL 2022 DE LA VICERRECTORÍA DE EXTENSIÓN Y PROYECCIÓN SOCIAL.</t>
  </si>
  <si>
    <t>OPSP-VEX-0599</t>
  </si>
  <si>
    <t>85474926</t>
  </si>
  <si>
    <t>ENRIQUE JAVIER MORENO CAMPO</t>
  </si>
  <si>
    <t>SERVICIOS PROFESIONALES PARA DISEÑAR GUION DE VISITAS AL SISTEMA DE MUSEOS DE LA UNIVERSIDAD DEL MAGDALENA Y LOS SITIOS TURÍSTICOS DEL DISTRITO DE SANTA</t>
  </si>
  <si>
    <t>OPSP-VEX-0600</t>
  </si>
  <si>
    <t>7601537</t>
  </si>
  <si>
    <t>LUIS ALVARO CADENA TEJEDA</t>
  </si>
  <si>
    <t xml:space="preserve">SERVICIOS PROFESIONALES PARA GESTIONAR CONFERENCIAS PARA LOS EVENTOS Y TEMÁTICAS DEFINIDAS DESDE LA VICERRECTORÍA DE EXTENSIÓN Y PROYECCIÓN SOCIAL. Y DEMÁS ACTIVIDADES DESCRITAS EN LA ORDEN, EL TERMINO DE EJECUCIÓN ES CONTADOS A PARTIR DEL 1 DE FEBRERO DEL 2022 AL 30 DE MAYO DEL 2022 PREVIO CUMPLIMIENTO DE LOS REQUISITOS DE PERFECCIONAMIENTO Y EJECUCIÓN DE LA ORDEN, SEGÚN LO ESTABLECIDO EN LA ORDEN DE SERVICIO NO. 600 DE FECHA 28 DE ENERO DEL 2022 DE LA VICERRECTORÍA DE EXTENSIÓN Y PROYECCIÓN SOCIAL.  </t>
  </si>
  <si>
    <t>OPSP-VEX-0601</t>
  </si>
  <si>
    <t>1120749302</t>
  </si>
  <si>
    <t>MARIA ANDREA MENDOZA ORDUZ</t>
  </si>
  <si>
    <t xml:space="preserve">SERVICIOS PROFESIONALES PARA APOYO A PROFESIONALES EN LA GENERACIÓN DE INFORMES Y OTROS PRODUCTOS DE ENTREGA EN LA REALIZACIÓN DE LOS ESTUDIOS A ENTREGAR REQUERIDO EN EL MARCO DEL ACUERDO ESPECÍFICO N° 03 DERIVADO DEL CONVENIO MARCO DE COOPERACIÓN CON MUNICIPIO DE EL PIÑON, MAGDALENA DE 2021, EL TERMINO DE EJECUCIÓN ES CONTADOS A PARTIR DEL CUMPLIMIENTO DE LOS REQUISITOS DE PERFECCIONAMIENTO Y EJECUCIÓN DE LA ORDEN HASTA EL 12 DE FEBRERO DEL 2022, SEGÚN LO ESTABLECIDO EN LA ORDEN DE SERVICIO NO. 601 DE FECHA 28 DE ENERO DEL 2022 DE LA VICERRECTORÍA DE EXTENSIÓN Y PROYECCIÓN SOCIAL.  </t>
  </si>
  <si>
    <t>OPSP-VEX-0604</t>
  </si>
  <si>
    <t>29700000</t>
  </si>
  <si>
    <t>84451796</t>
  </si>
  <si>
    <t>CARLOS AUGUSTO GAMEZ GARCIA</t>
  </si>
  <si>
    <t>SERVICIOS PROFESIONALES PARA REALIZAR EL DISEÑO Y CHEQUEO DE ESTRUCTURA PROPUESTAS EN LA MITIGACIÓN DE LOS PROCESOS EROSIVOS EN EL CORREGIMIENTO DE SANTA VERÓNICA, MEMORIA DE DISEÑO ESTRUCTURAL DE LAS OBRAS PROPUESTAS EN EL MARCO DE LA EJECUCIÓN DEL CONTRATO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604 DE FECHA 28 DE ENERO DEL 2022 DE LA VICERRECTORÍA DE EXTENSIÓN Y PROYECCIÓN SOCIAL.</t>
  </si>
  <si>
    <t>OPSP-VEX-0605</t>
  </si>
  <si>
    <t>19800000</t>
  </si>
  <si>
    <t>85459575</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</si>
  <si>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605 DE FECHA 28 DE ENERO DEL 2022 DE LA VICERRECTORÍA DE EXTENSIÓN Y PROYECCIÓN SOCIAL. </t>
  </si>
  <si>
    <t>OPSP-VEX-0606</t>
  </si>
  <si>
    <t>13200000</t>
  </si>
  <si>
    <t>PAOLA ANDREA GONZALEZ FONSECA</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</si>
  <si>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606 DE FECHA 28 DE ENERO DEL 2022 DE LA VICERRECTORÍA DE EXTENSIÓN Y PROYECCIÓN SOCIAL. </t>
  </si>
  <si>
    <t>OPSP-VEX-0607</t>
  </si>
  <si>
    <t>RUBEN DAVID ANDRADE ALVAREZ</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</si>
  <si>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607 DE FECHA 28 DE ENERO DEL 2022 DE LA VICERRECTORÍA DE EXTENSIÓN Y PROYECCIÓN SOCIAL. </t>
  </si>
  <si>
    <t>OPSP-VEX-0608</t>
  </si>
  <si>
    <t>YOLANDA BEATRIZ CABALLERO CASTILLO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</si>
  <si>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608 DE FECHA 28 DE ENERO DEL 2022 DE LA VICERRECTORÍA DE EXTENSIÓN Y PROYECCIÓN SOCIAL. </t>
  </si>
  <si>
    <t>OPSP-VEX-0610</t>
  </si>
  <si>
    <t>1082993416</t>
  </si>
  <si>
    <t>SERVICIOS PROFESIONALES PARA ASESORAR A PROFESIONALES EN LA CREACIÓN DE DISEÑO INVERSO PARA CURSOS, COORDINACIÓN Y REALIZACIÓN DE ACOMPAÑAMIENTO EN LAS GRABACIONES DE LOS CONTENIDOS MULTIMEDIA Y DEMÁS ACTIVIDADES DESCRITAS EN LA ORDEN, REQUERIDO EN EL MARCO DEL CONTRATO N°900-2021 - PROGRAMA GENERACIONES SACUDETE, CELEBRADO ENTRE LA UNIVERSIDAD DEL MAGDALENA Y EL CONSORCIO FONDO COLOMBIA PARA LA PAZ 2019, EL TERMINO DE EJECUCIÓN ES CONTADOS A PARTIR DEL 1 DE FEBRERO DEL 2022 AL 10 DE MAYO DEL 2022 PREVIO CUMPLIMIENTO DE LOS REQUISITOS DE PERFECCIONAMIENTO Y EJECUCIÓN DE LA ORDEN, SEGÚN LO ESTABLECIDO EN LA ORDEN DE SERVICIO NO. 610 DE FECHA 28 DE ENERO DEL 2022 DE LA VICERRECTORÍA DE EXTENSIÓN Y PROYECCIÓN SOCIAL.</t>
  </si>
  <si>
    <t>OPSP-VEX-0611</t>
  </si>
  <si>
    <t>PRESTAR SERVICIOS PROFESIONALES EN EL MARCO DEL CONTRATO N° 724-2021, SUSCRITO ENTRE EL CONSORCIO FONDO COLOMBIA EN PAZ 2019 Y LA UNIVERSIDAD DEL MAGDALENA, PARA EL DESARROLLO DE LAS SIGUIENTES ACTIVIDADES: 1. EJECUTAR LAS GRABACIONES DE CONTENIDOS AUDIOVISUALES. 2. APOYAR EN EL MONTAJE DE LOS CONTENIDOS AUDIOVISUALES. 3. APOYAR EN LA EDICIÓN DE MATERIALES AUDIOVISUALES, REQUERIDOS PARA LA VISUALIZACIÓN DE LA ESTRATEGIA SACÚDETE CESAR.</t>
  </si>
  <si>
    <t>OPSP-VEX-0612</t>
  </si>
  <si>
    <t xml:space="preserve">SERVICIOS PROFESIONALES PARA LIQUIDAR LOS VIÁTICOS Y APOYOS ECONÓMICOS QUE RESULTEN DEL CONTRATO INTERADMINISTRATIVO, REALIZAR SEGUIMIENTO A LA LEGALIZACIÓN DEL PAGO DE HONORARIOS Y MOVILIDAD A LOS INTEGRANTES DEL EQUIPO TERRITORIAL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612 DE FECHA 28 DE ENERO DEL 2022 DE LA VICERRECTORÍA DE EXTENSIÓN Y PROYECCIÓN SOCIAL.  </t>
  </si>
  <si>
    <t>OPSP-VEX-0614</t>
  </si>
  <si>
    <t>1065663657</t>
  </si>
  <si>
    <t>GUNNAWI KATERINE MEJIA TORRES</t>
  </si>
  <si>
    <t xml:space="preserve">SERVICIOS PROFESIONALES PARA COORDINAR PROYECTO DE ODONTOLOGÍA Y SALUD ORAL INTERCULTURAL, ORGANIZAR JORNADAS DE ATENCIÓN INTEGRAL EN LAS COMUNIDADES PRIORIZADAS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614 DE FECHA 28 DE ENERO DEL 2022 DE LA VICERRECTORÍA DE EXTENSIÓN Y PROYECCIÓN SOCIAL.  </t>
  </si>
  <si>
    <t>OPSP-VEX-0615</t>
  </si>
  <si>
    <t>1082941395</t>
  </si>
  <si>
    <t>HEIDY CRISTINA CAMPO BELTRAN</t>
  </si>
  <si>
    <t xml:space="preserve">SERVICIOS PROFESIONALES PARA PLANIFICAR Y SUPERVISAR LA GESTIÓN EFICIENTE Y OPORTUNA DE LOS PLANES DE TRABAJO DEFINIDOS PARA LOS PROYECTOS DE EXTENSIÓN Y PROYECCIÓN SOCIAL Y DEMÁS ACTIVIDADES DESCRITAS EN LA ORDEN, REQUERIDO EN EL MARCO DEL CONTRATO DE PRESTACIÓN DE SERVICIOS, SUSCRITO ENTRE LA UNIÓN TEMPORAL INNOVANEX Y LA UNIVERSIDAD DEL MAGDALENA, EL TERMINO DE EJECUCIÓN ES CONTADOS A PARTIR DEL CUMPLIMIENTO DE LOS REQUISITOS DE PERFECCIONAMIENTO Y EJECUCIÓN DE LA ORDEN HASTA EL 30 DE DICIEMBRE DEL 2022, SEGÚN LO ESTABLECIDO EN LA ORDEN DE SERVICIO NO. 615 DE FECHA 28 DE ENERO DEL 2022 DE LA VICERRECTORÍA DE EXTENSIÓN Y PROYECCIÓN SOCIAL.  </t>
  </si>
  <si>
    <t>OPSP-VEX-0616</t>
  </si>
  <si>
    <t>7634396</t>
  </si>
  <si>
    <t>JAIME ALFONSO CASTRO MURGAS</t>
  </si>
  <si>
    <t xml:space="preserve">SERVICIOS PROFESIONALES PARA REALIZAR EL MANTENIMIENTO DE LOS EQUIPOS DE COMPUTO DE LA OFICINA DONDE FUNCIONA LA MODALIDAD MI FAMILIA, REQUERIDO EN EL MARCO DEL CONTRATO DE APORTE NO. 2000239-2021, CELEBRADO ENTRE EL INSTITUTO COLOMBIANO DE BIENESTAR FAMILIAR ICBF REGIONAL CESAR Y LA UNIVERSIDAD DEL MAGDALENA, EL TERMINO DE EJECUCIÓN ES CONTADOS A PARTIR DEL 1 DE ABRIL DEL 2022 AL 30 DE JUNIO DEL 2022 PREVIO CUMPLIMIENTO DE LOS REQUISITOS DE PERFECCIONAMIENTO Y EJECUCIÓN DE LA ORDEN, SEGÚN LO ESTABLECIDO EN LA ORDEN DE SERVICIO NO. 616 DE FECHA 28 DE ENERO DEL 2022 DE LA VICERRECTORÍA DE EXTENSIÓN Y PROYECCIÓN SOCIAL.  </t>
  </si>
  <si>
    <t>OPSP-VEX-0618</t>
  </si>
  <si>
    <t>1082911727</t>
  </si>
  <si>
    <t>MARTHA SHIRLEY QUINTERO PEREZ</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</si>
  <si>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618 DE FECHA 28 DE ENERO DEL 2022 DE LA VICERRECTORÍA DE EXTENSIÓN Y PROYECCIÓN SOCIAL</t>
  </si>
  <si>
    <t>OPSP-VEX-0621</t>
  </si>
  <si>
    <t>1140877757</t>
  </si>
  <si>
    <t>STEPHANIE  CHAVEZ DONADO</t>
  </si>
  <si>
    <t>SERVICIOS PROFESIONALES PARA ACOMPAÑAR Y APOYAR EN EL PROCESO DE CONVOCATORIA PÚBLICA, PARA PROVEER EL CARGO DE SECRETARIO GENERAL DE LA ASAMBLEA DEL MAGDALENA, 2022, ASESORAR Y ACOMPAÑAR A LA ASAMBLEA DEPARTAMENTAL DEL MAGDALENA EN EL PROCESO DE VERIFICACIÓN DE REQUISITOS MÍNIMOS PARA ESTABLECER LA LISTA DE ADMITIDOS Y NO ADMITIDOS SEGÚN LOS REQUISITOS MÍNIMOS PARA INSCRIPCIÓN Y DEMÁS ACTIVIDADES DESCRITAS EN LA ORDEN, REQUERIDO EN EL MARCO DEL PROYECTO INSTITUCIONAL “PROMOCIÓN DE ALIANZAS PÚBLICO Y PRIVADAS, COOPERACIÓN NACIONAL E INTERNACIONAL PARA LA CREACIÓN DE VALOR SOCIAL EN EL TERRITORIO” DEL PLAN DE ACCIÓN DE LA UNIVERSIDAD DEL MAGDALENA, EL TERMINO DE EJECUCIÓN ES CONTADOS A PARTIR DEL CUMPLIMIENTO DE LOS REQUISITOS DE PERFECCIONAMIENTO Y EJECUCIÓN DE LA ORDEN HASTA EL 28 DE FEBRERO DEL 2022, SEGÚN LO ESTABLECIDO EN LA ORDEN DE SERVICIO NO. 621 DE FECHA 28 DE ENERO DEL 2022 DE LA VICERRECTORÍA DE EXTENSIÓN Y PROYECCIÓN SOCIAL</t>
  </si>
  <si>
    <t>OPSP-VEX-0623</t>
  </si>
  <si>
    <t>84451834</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</si>
  <si>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0-235-2021, DENTRO DEL PROYECTO INTERVENTORÍA A CONSTRUCCIÓN PLANTA DE TRATAMIENTO DE AGUAS RESIDUALES, EN EL CENTRO POBLADO PACARNÍ, MUNICIPIO DE TESALIA, DEPARTAMENTO DEL HUILA, EL TERMINO DE EJECUCIÓN ES DE 6 MESES Y/O HASTA EL 23 DE JULIO DEL 2022 PREVIO CONTADOS A PARTIR DEL CUMPLIMIENTO DE LOS REQUISITOS DE PERFECCIONAMIENTO Y EJECUCIÓN DE LA ORDEN, SEGÚN LO ESTABLECIDO EN LA ORDEN DE SERVICIO NO. 623 DE FECHA 28 DE ENERO DEL 2022 DE LA VICERRECTORÍA DE EXTENSIÓN Y PROYECCIÓN SOCIAL</t>
  </si>
  <si>
    <t>OPSP-VEX-0624</t>
  </si>
  <si>
    <t>1022404844</t>
  </si>
  <si>
    <t>SERVICIOS PROFESIONALES PARA APOYAR EN LA EDICIÓN Y GRAFICACIÓN DE MATERIALES AUDIOVISUALES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MARZO DEL 2022, SEGÚN LO ESTABLECIDO EN LA ORDEN DE SERVICIO NO. 624 DE FECHA 28 DE ENERO DEL 2022 DE LA VICERRECTORÍA DE EXTENSIÓN Y PROYECCIÓN SOCIAL</t>
  </si>
  <si>
    <t>OPSP-VEX-0625</t>
  </si>
  <si>
    <t>SERVICIOS PROFESIONALES PARA ASESORAR EN LA CREACIÓN DE CONTENIDOS AUDIOVISUALES, REVISAR Y APROBAR LA CALIDAD DE LOS CONTENIDOS AUDIOVISUALES CREADOS POR EL PERSONAL PARA LA VISUALIZACIÓN DE LA ESTRATEGIA SACÚDETE CESAR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FEBRERO DEL 2022, SEGÚN LO ESTABLECIDO EN LA ORDEN DE SERVICIO NO. 625 DE FECHA 28 DE ENERO DEL 2022 DE LA VICERRECTORÍA DE EXTENSIÓN Y PROYECCIÓN SOCIAL</t>
  </si>
  <si>
    <t>OPSP-VEX-0630</t>
  </si>
  <si>
    <t xml:space="preserve">SERVICIOS PROFESIONALES PARA APOYAR LA FORMULACIÓN DE PROPUESTAS DE FORMACIÓN CONTINUA PARA LA COMUNIDAD DE PUEBLO VIEJO Y DEMÁS ACTIVIDADES DESCRITAS EN LA ORDEN, REQUERIDO EN EL MARCO DEL ACUERDO ESPECIFICO DE COOPERACIÓN CON EL MUNICIPIO DE PUEBLO VIEJO Y LA EMPRESA DE ENERGÍA AIR-E S.A.S E.S.P DE 2021, EL TERMINO DE EJECUCIÓN ES CONTADOS A PARTIR DEL CUMPLIMIENTO DE LOS REQUISITOS DE PERFECCIONAMIENTO Y EJECUCIÓN DE LA ORDEN HASTA EL 28 DE MARZO DEL 2022, SEGÚN LO ESTABLECIDO EN LA ORDEN DE SERVICIO NO. 630 DE FECHA 28 DE ENERO DEL 2022 DE LA VICERRECTORÍA DE EXTENSIÓN Y PROYECCIÓN SOCIAL.  </t>
  </si>
  <si>
    <t>OPSP-VEX-0631</t>
  </si>
  <si>
    <t>1098706190</t>
  </si>
  <si>
    <t>ANA MARIELA MURGAS MEJIA</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</si>
  <si>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t>
  </si>
  <si>
    <t>OPS-VEX-0410</t>
  </si>
  <si>
    <t xml:space="preserve">SERVICIO DE FOTOCOPIADO DE HASTA 627.063 REPRODUCCIONES DE LOS FORMULARIOS, FORMATOS, FOLLETOS DE CAMPO, BOLETINES TÉCNICOS Y DOCUMENTOS QUE SE REQUIEREN PARA EL CUMPLIMIENTO DE LOS OBJETIVOS CONTRATADOS DEL PROYECTO SEPEC, EN EL MARCO DEL CONTRATO INTERADMINISTRATIVO NO 452 DE 2021, SUSCRITO ENTRE LA AUNAP Y UNIMAGDALENA. EL TERMINO DE EJECUCIÓN ES CONTADOS A PARTIR DEL CUMPLIMIENTO DE LOS REQUISITOS DE PERFECCIONAMIENTO Y EJECUCIÓN DE LA ORDEN HASTA EL 30 DE JULIO Y/O HASTA AGOTAR EL VALOR CONTRATADO, SEGÚN LO ESTABLECIDO EN LA ORDEN DE SERVICIO NO. 410 DE FECHA 24 DE ENERO DEL 2022 DE LA VICERRECTORÍA DE EXTENSIÓN Y PROYECCIÓN SOCIAL.  </t>
  </si>
  <si>
    <t>OPS-VEX-0411</t>
  </si>
  <si>
    <t>860512330</t>
  </si>
  <si>
    <t xml:space="preserve">SERVICIO DE MENSAJERÍA EXPRESS NACIONAL, PARA EL ENVIÓ DE DOCUMENTOS, EMPAQUES, EMBALAJE Y DEMÁS ELEMENTOS QUE PRODUZCAN EL PROYECTO SEPEC, EN EL MARCO DEL CONTRATO INTERADMINISTRATIVO NO 452 DE 2021, SUSCRITO ENTRE LA AUTORIDAD NACIONAL DE ACUICULTURA Y PESCA -AUNAP Y UNIVERSIDAD DEL MAGDALENA, EL TERMINO DE EJECUCIÓN ES CONTADOS A PARTIR DEL CUMPLIMIENTO DE LOS REQUISITOS DE PERFECCIONAMIENTO Y EJECUCIÓN DE LA ORDEN HASTA EL 30 DE JULIO DEL 2022, SEGÚN LO ESTABLECIDO EN LA ORDEN DE SERVICIO NO. 411 DE FECHA 24 DE ENERO DEL 2022 DE LA VICERRECTORÍA DE EXTENSIÓN Y PROYECCIÓN SOCIAL.  </t>
  </si>
  <si>
    <t>OPS-VEX-0427</t>
  </si>
  <si>
    <t>819000527</t>
  </si>
  <si>
    <t>LONJA DE PROPIEDAD RAIZ DE
SANTA MARTA Y MAGDALENA</t>
  </si>
  <si>
    <t>SERVICIOS DE AVALÚO DE PREDIOS RURALES UBICADOS EN EL MUNICIPIO DE SALAMINA,</t>
  </si>
  <si>
    <t>OPS-VEX-0440</t>
  </si>
  <si>
    <t>901283655</t>
  </si>
  <si>
    <t>COPYS STUDENT S.A.S.</t>
  </si>
  <si>
    <t>PRESTAR SERVICIO DE 60.000 FOTOCOPIAS A BLANCO Y NEGRO, NECESARIO PARA EL DESARROLLO DE LOS ENCUENTROS VIVENCIALES Y ENCUENTROS DE NÚCLEO DE DESARROLLO, QUE SE REALIZARÁN CON LOS NIÑOS Y NIÑAS BENEFICIARIOS DEL PROGRAMA GENERACIÓN EXPLORA MAGDALENA, EN EL MARCO DEL CONTRATO DE APORTE NO.209 DE 2021, SUSCRITO ENTRE EL INSTITUTO COLOMBIANO DE BIENESTAR FAMILIAR Y LA UNIVERSIDAD DEL MAGDALENA</t>
  </si>
  <si>
    <t>OPS-VEX-0516</t>
  </si>
  <si>
    <t>900800792</t>
  </si>
  <si>
    <t>HERNANDEZ POLO INGENIERIA Y
CONSTRUCCIONES S.A.S.</t>
  </si>
  <si>
    <t>PRESTAR SERVICIOS DE TOPOGRAFÍA, TOMA DE MUESTRAS Y ENSAYOS DE LABORATORIO, EL CUAL INCLUYE PERSONAL   PROFESIONAL   CAPACITADO, HERRAMIENTAS, EQUIPOS Y ELEMENTOS COMPLEMENTARIOS NECESARIOS, SEGÚN LAS ESPECIFICACIONES TÉCNICAS REQUERIDAS, EN EL MARCO DE CONTRATO INTERADMINISTRATIVO DE INTERVENTORÍA NO. 0-235-2021 Y DE LOS PROYECTOS “SISTEMA DE ALCANTARILLADO PLUVIAL SECTOR LA PRADERA, LOSOSALES, LOS NOGALES  Y PARAISO MUNICIPIO DE PITALITO  HUILA”, Y “PRESUPUESTO INTERVENTORÍA A CONSTRUCCIÓN PLANTA DE TRATAMIENTO DE AGUAS RESIDUALES, EN EL CENTRO POBLADO PACARNÍ, MUNICIPIO DE TESALIA, DEPARTAMENTO DEL HUILA</t>
  </si>
  <si>
    <t>OPS-VEX-0549</t>
  </si>
  <si>
    <t xml:space="preserve">PRESTAR EL SERVICIO DE MENSAJERÍA EXPRESA NACIONAL PARA EL ENVÍO DE DOCUMENTOS, EMPAQUES, EMBALAJE Y DEMÁS ELEMENTOS REQUERIDOS PARA EL DESARROLLO DE LAS ACTIVIDADES DEL CONVENIO NO 232 DE 2022 SUSCRITO ENTRE UNIMAGDALENA Y LA AUTORIDAD NACIONAL DE ACUICULTURA Y PESCA (AUNAP). </t>
  </si>
  <si>
    <t>OPS-VEX-0602</t>
  </si>
  <si>
    <t>36557713</t>
  </si>
  <si>
    <t>MARIA VICTORIA MENESES SOCARRAS</t>
  </si>
  <si>
    <t>SERVICIO DE IMPRESIÓN DE 50.000 FORMULARIOS A BLANCO Y NEGRO EN MATERIAL BOND 75 GRS A UNA TINTA, REQUERIDOS PARA EL REGISTRO DE LA INFORMACIÓN DE LOS MUESTREOS REALIZADOS A BORDO DE LAS EMBARCACIONES PESQUERAS EN LOS LITORALES CARIBE Y PACÍFICO, EN EL MARCO DEL CONVENIO DE COOPERACIÓN NO 232 DE 2022 SUSCRITO ENTRE UNIMAGDALENA Y LA AUTORIDAD NACIONAL DE ACUICULTURA Y PESCA (AUNAP), EL TERMINO DE EJECUCIÓN ES CONTADOS A PARTIR DEL CUMPLIMIENTO DE LOS REQUISITOS DE PERFECCIONAMIENTO Y EJECUCIÓN DE LA ORDEN HASTA EL 26 DE NOVIEMBRE DEL 2022 O HASTA AGOTAR EL VALOR DE LA ORDEN, SEGÚN LO ESTABLECIDO EN LA ORDEN DE SERVICIO NO. 602 DE FECHA 28 DE ENERO DEL 2022 DE LA VICERRECTORÍA DE EXTENSIÓN Y PROYECCIÓN SOCIAL</t>
  </si>
  <si>
    <t>OPS-VEX-0613</t>
  </si>
  <si>
    <t>1082918435</t>
  </si>
  <si>
    <t>GREGORIA DEL CARMEN BELEÑO GARCÍA
(GRUPO DE ANÁLISIS EN MEDICIÓN
ECONÓMICA)</t>
  </si>
  <si>
    <t>SUMINISTRO DE MATERIALES E INSUMOS DE PAPELERÍA SEGÚN ESPECIFICACIONES DESCRITAS EN LA ORDEN, REQUERIDOS EN EL MARCO DEL CONVENIO N° 7000000013 DE 2021 - CENIT LOGÍSTICA Y TRANSPORTE DE HIDROCARBUROS S.A.S, EL TERMINO DE EJECUCIÓN ES DE 6 MESES CONTADOS A PARTIR DEL CUMPLIMIENTO DE LOS REQUISITOS DE PERFECCIONAMIENTO Y EJECUCIÓN DE LA ORDEN, SEGÚN LO ESTABLECIDO EN LA ORDEN DE SUMINISTRO NO. 017 DE FECHA 28 DE ENERO DEL 2022 DE LA VICERRECTORÍA DE EXTENSIÓN Y PROYECCIÓN SOCIAL</t>
  </si>
  <si>
    <t>OPS-VEX-0620</t>
  </si>
  <si>
    <t>901474768</t>
  </si>
  <si>
    <t>INSUELAB S.A.S</t>
  </si>
  <si>
    <t>SERVICIOS DE CARACTERIZACIÓN GEOTÉCNICA QUE INCLUYE TOMA DE MUESTRAS Y ENSAYOS DE LABORATORIO DE SUELOS, EN LOS CORREGIMIENTOS DE PLAYO DE OROZCO Y CARRETO DEL MUNICIPIO DE PIÑON, DEPARTAMENTO DEL MAGDALENA, EN EL MARCO DEL ACUERDO ESPECÍFICO N° 03 DERIVADO DEL CONVENIO MARCO DE COOPERACIÓN CON EL MUNICIPIO DE EL PIÑON, MAGDALENA, EL TERMINO DE EJECUCIÓN ES CONTADOS A PARTIR DEL CUMPLIMIENTO DE LOS REQUISITOS DE PERFECCIONAMIENTO Y EJECUCIÓN DE LA ORDEN HASTA EL 12 DE FEBRERO DEL 2022, SEGÚN LO ESTABLECIDO EN LA ORDEN DE SERVICIO NO. 620 DE FECHA 28 DE ENERO DEL 2022 DE LA VICERRECTORÍA DE EXTENSIÓN Y PROYECCIÓN SOCIAL</t>
  </si>
  <si>
    <t>GUSTAVO HERNANDEZ CORTES</t>
  </si>
  <si>
    <t>OPS-VEX-0622</t>
  </si>
  <si>
    <t>27499136</t>
  </si>
  <si>
    <t>CARMEN ROSALBA MOLINEROS ORTIZ</t>
  </si>
  <si>
    <t xml:space="preserve">SERVICIO DE LABORATORIO CLÍNICO ESPECIALIZADO PARA LA REALIZACIÓN DE PRUEBAS RÁPIDAS AG SARS COV-2 (COVID 19), REQUERIDAS COMO REQUISITO PARA EL ABORDAJE DE LOS OBSERVADORES PESQUEROS A LAS FLOTAS DE PESCA INDUSTRIAL EN EL PACIFICO COLOMBIANO; EN EL MARCO DEL CONVENIO DE COOPERACIÓN NO 314 DE 2021 SUSCRITO ENTRE UNIMAGDALENA Y LA AUTORIDAD NACIONAL DE ACUICULTURA Y PESCA (AUNAP), EL TERMINO DE EJECUCIÓN ES CONTADOS A PARTIR DEL CUMPLIMIENTO DE LOS REQUISITOS DE PERFECCIONAMIENTO Y EJECUCIÓN DE LA ORDEN HASTA EL 30 DE NOVIEMBRE DEL 2021 Y/O HASTA AGOTAR EL VALOR CONTRATADO, SEGÚN LO ESTABLECIDO EN LA ORDEN DE SERVICIO NO. 0657 DE FECHA 21 DE JUNIO DEL 2021 DE LA VICERRECTORÍA DE EXTENSIÓN Y PROYECCIÓN SOCIAL. </t>
  </si>
  <si>
    <t>OPS-VEX-0626</t>
  </si>
  <si>
    <t>819000635</t>
  </si>
  <si>
    <t>TRANSPORTE SENSACIÓN S.A.S</t>
  </si>
  <si>
    <t>SERVICIO DE TRANSPORTE PARA EL TRASLADO DE ESTUDIANTES, CONTRATISTAS, EMPLEADOS PÚBLICOS Y DEMÁS PERSONAL DE APOYO REQUERIDO PARA LAS ACTIVIDADES DE EXTENSIÓN QUE ORGANIZA LA VICERRECTORA DE EXTENSIÓN Y PROYECCIÓN SOCIAL, EN EL MARCO DEL PLAN DE ACCIÓN DE LA UNIVERSIDAD DEL MAGDALENA, EL TERMINO DE EJECUCIÓN ES CONTADOS A PARTIR DEL CUMPLIMIENTO DE LOS REQUISITOS DE PERFECCIONAMIENTO Y EJECUCIÓN DE LA ORDEN HASTA EL 30 DE NOVIEMBRE DEL 2022, SEGÚN LO ESTABLECIDO EN LA ORDEN DE SERVICIO NO. 626 DE FECHA 28 DE ENERO DEL 2022 DE LA VICERRECTORÍA DE EXTENSIÓN Y PROYECCIÓN SOCIAL</t>
  </si>
  <si>
    <t>OPS-VEX-0627</t>
  </si>
  <si>
    <t>179189545,5</t>
  </si>
  <si>
    <t>53756863,65</t>
  </si>
  <si>
    <t xml:space="preserve">SERVICIOS DE CARACTERIZACIÓN GEOTÉCNICA Y SEDIMENTOLÓGICA QUE INCLUYE TOMA DE MUESTRAS Y ENSAYOS DE LABORATORIO DE SUELOS, EN EL CORREGIMIENTO DE SANTA VERÓNICA, MUNICIPIO DE JUAN DE ACOSTA, EN EL MARCO DEL CONVENIO 202104471 DE 2021 SUSCRITO CON EL DEPARTAMENTO DEL ATLÁNTICO SEGÚN ESPECIFICACIONES DESCRITAS EN LA ORDEN, REQUERIDO CONVENIO 202104471 DE 2021 CON EL DEPARTAMENTO DEL ATLÁNTICO, EL TERMINO DE EJECUCIÓN ES DE OCHO (8) DÍAS CALENDARIO CONTADOS A PARTIR DEL REINICIO DEL CONVENIO CONVENIO 202104471 DE 2021 PREVIO CUMPLIMIENTO DE LOS REQUISITOS DE PERFECCIONAMIENTO Y EJECUCIÓN DE LA ORDEN, SEGÚN LO ESTABLECIDO EN LA ORDEN DE SERVICIO NO. 627 DE FECHA 28 DE ENERO DEL 2022 DE LA VICERRECTORÍA DE EXTENSIÓN Y PROYECCIÓN SOCIAL.  </t>
  </si>
  <si>
    <t>OPS-VEX-0628</t>
  </si>
  <si>
    <t>SERVICIO DE TRANSPORTE PARA EL TRASLADO DE ESTUDIANTES, CONTRATISTAS, EMPLEADOS PÚBLICOS Y DEMÁS PERSONAL DE APOYO SEGÚN ESPECIFICACIONES DESCRITAS EN LA ORDEN, REQUERIDO PARA LAS ACTIVIDADES QUE SE LLEVARAN A CABO EN EL MARCO DEL CONTRATO DE PRESTACIÓN DE SERVICIOS SUSCRITO ENTRE LA UNIÓN TEMPORAL INNOVANEX Y LA UNIVERSIDAD DEL MAGDALENA DE 23 DE SEPTIEMBRE DE 2021, EL TERMINO DE EJECUCIÓN ES CONTADOS A PARTIR DEL CUMPLIMIENTO DE LOS REQUISITOS DE PERFECCIONAMIENTO Y EJECUCIÓN DE LA ORDEN HASTA EL 30 DE NOVIEMBRE DEL 2022, SEGÚN LO ESTABLECIDO EN LA ORDEN DE SERVICIO NO. 628 DE FECHA 28 DE ENERO DEL 2022 DE LA VICERRECTORÍA DE EXTENSIÓN Y PROYECCIÓN SOCIAL</t>
  </si>
  <si>
    <t>OPS-VEX-0629</t>
  </si>
  <si>
    <t>890980040</t>
  </si>
  <si>
    <t>UNIVERSIDAD DE ANTIOQUIA</t>
  </si>
  <si>
    <t>SERVICIOS TÉCNICOS PARA EL ANÁLISIS GENÉTICO MEDIANTE LA TÉCNICA DE ELECTROFORESIS</t>
  </si>
  <si>
    <t>OPS-VEX-0633</t>
  </si>
  <si>
    <t>819006702</t>
  </si>
  <si>
    <t>MARTINEZ &amp; RUIZ S.A.S</t>
  </si>
  <si>
    <t>SERVICIO DE APOYO LOGÍSTICO SEGÚN ESPECIFICACIONES DESCRITAS EN LA ORDEN, NECESARIOS PARA EL DESARROLLO DE LOS EVENTOS DE CIERRES DEL PROGRAMA GENERACIONES EXPLORA REGIONAL MAGDALENA, EN EL MARCO DEL CONTRATO DE APORTE NO. 209 DE 2021, SUSCRITO ENTRE EL INSTITUTO COLOMBIANO DEL BIENESTAR FAMILIAR Y LA UNIVERSIDAD DEL MAGDALENA, EL TERMINO DE EJECUCIÓN ES CONTADOS A PARTIR DEL CUMPLIMIENTO DE LOS REQUISITOS DE PERFECCIONAMIENTO Y EJECUCIÓN DE LA ORDEN HASTA EL 30 DE JUNIO DEL 2022 O HASTA AGOTAR EL VALOR CONTRATADO, SEGÚN LO ESTABLECIDO EN LA ORDEN DE SERVICIO NO. 633 DE FECHA 28 DE ENERO DEL 2022 DE LA VICERRECTORÍA DE EXTENSIÓN Y PROYECCIÓN SOCIAL</t>
  </si>
  <si>
    <t>OPS-VEX-0634</t>
  </si>
  <si>
    <t>901468650</t>
  </si>
  <si>
    <t>GESTION DEL DESARROLLO
TERRITORIAL SOSTENIBLE SAS -
GESTIÓN PRO S.A.S.</t>
  </si>
  <si>
    <t xml:space="preserve">SERVICIO DE APOYO LOGÍSTICO Y SERVICIO TÉCNICO SEGÚN ESPECIFICACIONES DESCRITAS EN LA ORDEN, REQUERIDO EN EL MARCO DEL CONVENIO N° 7000000013 DE 2021 - CENIT LOGÍSTICA Y TRANSPORTE DE HIDROCARBUROS S.A.S, EL TERMINO DE EJECUCIÓN ES DE 3 MESES CONTADOS A PARTIR DEL CUMPLIMIENTO DE LOS REQUISITOS DE PERFECCIONAMIENTO Y EJECUCIÓN DE LA ORDEN, SEGÚN LO ESTABLECIDO EN LA ORDEN DE SERVICIO NO. 634 DE FECHA 28 DE ENERO DEL 2022 DE LA VICERRECTORÍA DE EXTENSIÓN Y PROYECCIÓN SOCIAL.  </t>
  </si>
  <si>
    <t>OPS-VEX-0635</t>
  </si>
  <si>
    <t>890300625</t>
  </si>
  <si>
    <t>COOPERATIVA MEDICA DEL VALLE Y
DE PROFESIONALES DE COLOMBIA -
COOMEVA</t>
  </si>
  <si>
    <t xml:space="preserve">SERVICIO DE ELABORACIÓN DE CURSOS TALLERES VIRTUALES DENTRO DEL CICLO DE FORMACIÓN PARA EL ENTORNO LABORAL, DIRIGIDOS A ESTUDIANTES DE LA UNIVERSIDAD DEL MAGDALENA, CON LA FINALIDAD DE CAPACITAR A LOS ESTUDIANTES VINCULADOS AL PROCESO DE PRÁCTICAS PROFESIONALES EN LOS REQUISITOS Y CONDICIONES QUE DEBEN SATISFACER PARA INGRESAR AL CAMPO LABORAL Y LOS ACTUALES SISTEMAS DE ACCESO AL MERCADO Y UTILIZACIÓN DE LA PLATAFORMA CAMPUS VIRTUAL COOMEVA, EL TERMINO DE EJECUCIÓN ES CONTADOS A PARTIR DEL CUMPLIMIENTO DE LOS REQUISITOS DE PERFECCIONAMIENTO Y EJECUCIÓN DE LA ORDEN HASTA EL 30 DE JUNIO DEL 2022, SEGÚN LO ESTABLECIDO EN LA ORDEN DE SERVICIO NO. 635 DE FECHA 28 DE ENERO DEL 2022 DE LA VICERRECTORÍA DE EXTENSIÓN Y PROYECCIÓN SOCIAL.  </t>
  </si>
  <si>
    <t>OPS-VEX-0636</t>
  </si>
  <si>
    <t>INSUELAB S.A.S.</t>
  </si>
  <si>
    <t xml:space="preserve">SERVICIOS DE TOPOGRAFÍA, TOMA DE MUESTRAS Y ENSAYOS DE LABORATORIO DE SUELOS Y CONCRETO, LOS CUALES INCLUYEN PERSONAL PROFESIONAL CAPACITADO, HERRAMIENTAS, EQUIPOS Y ELEMENTOS COMPLEMENTARIOS, SEGÚN LAS ESPECIFICACIONES TÉCNICAS REQUERIDAS, TRANSPORTE PARA TRASLADO DE LAS MUESTRAS AL LABORATORIO, EN EL MARCO DE CONTRATO INTERADMINISTRATIVO DE INTERVENTORÍA NO. 0-235-2021, Y ESPECÍFICAMENTE DEL PROYECTO “CONSTRUCCIÓN DE OBRAS DE CONSTRUCCIÓN Y ESTABILIACIÓN DE SUELO EN PEÑON BOLIVAR", EL TERMINO DE EJECUCIÓN ES DE 6 MESES CONTADOS A PARTIR DEL CUMPLIMIENTO DE LOS REQUISITOS DE PERFECCIONAMIENTO Y EJECUCIÓN DE LA ORDEN, SEGÚN LO ESTABLECIDO EN LA ORDEN DE SERVICIO NO. 636 DE FECHA 28 DE ENERO DEL 2022 DE LA VICERRECTORÍA DE EXTENSIÓN Y PROYECCIÓN SOCIAL.  </t>
  </si>
  <si>
    <t>OPS-VEX-0637</t>
  </si>
  <si>
    <t>SERVICIO DE 50.000 FOTOCOPIAS A BLANCO Y NEGRO, EN EL MARCO DE LOS PROYECTOS DEL</t>
  </si>
  <si>
    <t>OSM-VEX-0001</t>
  </si>
  <si>
    <t>77033896</t>
  </si>
  <si>
    <t>ALVEIRO GALLEGO TRUJILLO</t>
  </si>
  <si>
    <t>SUMINISTRAR 39.600 REFRIGERIOS NECESARIOS PARA EL DESARROLLO DE LOS TALLERES  Y ENCUENTROS DE LAS FASES INSPIRATE, ENFOCATE Y TRANSFORMATE EN EL MARCO DEL CONTRATO NO. 814 DE 2021 - PROGRAMA GENERACIONES SACÚDETE REGIONAL MAGDALENA, SUSCRITO ENTRE EL CONSORCIO FONDO COLOMBIA EN PAZ 2019 Y LA UNIVERSIDAD DEL MAGDALENA</t>
  </si>
  <si>
    <t>OSM-VEX-0002</t>
  </si>
  <si>
    <t>0</t>
  </si>
  <si>
    <t xml:space="preserve">SUMINISTRO DE MATERIALES PARA ENCUENTROS Y  DE ELEMENTOS DE BIOSEGURIDAD, NECESARIOS PARA EL DESARROLLO DE LAS ACTIVIDADES CON LOS NIÑOS Y NIÑAS BENEFICIARIOS DEL PROGRAMA EXPLORA MAGDALENA, EN EL MARCO DEL CONTRATO DE APORTE NO. 209 DE 2021, SUSCRITO ENTRE EL INSTITUTO COLOMBIANO DE BIENESTAR FAMILIAR Y LA UNIVERSIDAD DEL MAGDALENA. </t>
  </si>
  <si>
    <t>OSM-VEX-0003</t>
  </si>
  <si>
    <t>SUMINISTRO DE TRESCIENTOS OCHO MIL (308.000) REFRIGERIOS REQUERIDOS PARA LOS ENCUENTROS VIVENCIALES Y ENCUENTROS DE NÚCLEO DE DESARROLLO, QUE SE REALIZARÁN CON LOS NIÑOS Y NIÑAS BENEFICIARIOS DEL PROGRAMA GENERACIÓN EXPLORA REGIONAL MAGDALENA EN LOS MUNICIPIOS DE ALGARROBO, ARACATACA, ARIGUANÍ, CIÉNAGA, CONCORDIA, RETÉN, FUNDACIÓN, PIVIJAY, PUEBLOVIEJO, REMOLINO, SALAMINA, SITIONUEVO, ZONA BANANERA, REMOLINO Y SANTA MARTA, EN EL MARCO DEL CONTRATO NO. 209-2021 SUSCRITO ENTRE LA UNIVERSIDAD DEL MAGDALENA Y EL INSTITUTO COLOMBIANO DE BIENESTAR FAMILIAR (ICBF).</t>
  </si>
  <si>
    <t>OSM-VEX-0004</t>
  </si>
  <si>
    <t xml:space="preserve">SUMINISTRO DE ALIMENTOS Y BEBIDAS, ALQUILER DE SONIDO, CARPAS, MESAS Y SILLAS VESTIDAS, SERVICIO DE ESTACION DE AGUA Y CAFÉ Y SERVICIO DE MESEROS, PARA EL DESARROLLO DE LA CAPACITACION INICIAL Y EL TALLER CON LAS AUTORIDADES LOCALES, EN EL MARCO DEL CONTRATO  NO. 814 DE 2021 - PROGRAMA GENERACIONES SACUDETE, SUSCRITO ENTRE EL CONSORCIO FONDO COLOMBIA EN PAZ 2019 Y LA UNIVERSIDAD DEL MAGDALENA. </t>
  </si>
  <si>
    <t>OSM-VEX-0005</t>
  </si>
  <si>
    <t>900127349</t>
  </si>
  <si>
    <t>COMERCIALIZADORA BEDOYA GIRALDO</t>
  </si>
  <si>
    <t xml:space="preserve">SUMINISTRAR ELEMENTOS DE PAPELERIA NECESARIOS PARA EL MANEJO ADMINISTRAVITO DEL PROGRAMA GENERACIONES SACÚDETE, EN EL MARCO DEL CONTRATO NO. 814 DE 2021, SUSCRITO ENTRE EL CONSORCIO FONDO COLOMBIA EN PAZ 2019 Y LA UNIVERSIDAD DEL MAGDALENA. </t>
  </si>
  <si>
    <t>OSM-VEX-0006</t>
  </si>
  <si>
    <t xml:space="preserve">SUMINISTRO DE ALIMENTOS Y BEBIDAS, SERVICIO DE ESTACION DE AGUA Y CAFÉ, PARA EL DESARROLLO DE LA CAPACITACION INICIAL Y EL TALLER CON LAS AUTORIDADES LOCALES, EN EL MARCO DEL CONTRATO  NO. 900 DE 2021 - PROGRAMA GENERACIONES SACUDETE, SUSCRITO ENTRE EL CONSORCIO FONDO COLOMBIA EN PAZ 2019 Y LA UNIVERSIDAD DEL MAGDALENA. </t>
  </si>
  <si>
    <t>OSM-VEX-0007</t>
  </si>
  <si>
    <t>1082404645</t>
  </si>
  <si>
    <t>TATIANA SMITH LÓPEZ VARELA – GESTAR PLUS</t>
  </si>
  <si>
    <t>SUMINISTRO DE MATERIALES E INSUMOS DE PAPELERÍA REQUERIDOS EN EL MARCO DEL PROYECTO DE EXTENSIÓN DENOMINADO “REVISIÓN Y AJUSTE GENERAL AL PLAN BASICO DE ORDENAMIENTO TERRITORIAL PBOT DEL MUNICIPIO DE ALBANIA, LA GUAJIRA"</t>
  </si>
  <si>
    <t>OSM-VEX-0008</t>
  </si>
  <si>
    <t>AGENCIA DE VIAJES Y TURISMO AVIATUR S.A.S.</t>
  </si>
  <si>
    <t>SUMINISTRO DE TIQUETES AEREOS NACIONALES PARA FUNCIONARIOS, DOCENTES, NO DOCENTES, CATEDRATICOS, DOCENTES INVITADOS, CONTRATISTAS, INVITADOS Y ESTUDIANTES DE LA UNIVERSIDAD DEL MAGDALENA,  EN EL MARCO DEL CONTRATO INTERADMINISTRATIVO NO 452 DE 2021, SUSCRITO ENTRE LA AUTORIDAD NACIONAL DE ACUICULTURA Y PESCA - AUNAP Y LA UNIVERSIDAD DEL MAGDALENA, PARA EL DESARROLLO DE LAS ACTIVIDADES DEL PROYECTO SEPEC.</t>
  </si>
  <si>
    <t>OSM-VEX-0009</t>
  </si>
  <si>
    <t>COMERCIALIZADORA BEDOYA GIRALDO S.A</t>
  </si>
  <si>
    <t xml:space="preserve">SUMINISTRO DE ELEMENTOS DE PAPELERÍA, NECESARIOS PARA EL DESARROLLO DE LA GESTIÓN ADMINISTRATIVA DEL PROGRAMA EXPLORA MAGDALENA, EN EL MARCO DEL CONTRATO DE APORTE NO. 209 DE 2021, SUSCRITO ENTRE EL INSTITUTO COLOMBIANO DE BIENESTAR FAMILIAR Y LA UNIVERSIDAD DEL MAGDALENA. </t>
  </si>
  <si>
    <t>OSM-VEX-0010</t>
  </si>
  <si>
    <t>SUMINISTRAR KITS DE ASEO, BOTIQUINES, PENDONES, ELEMENTOS DE IDENTIFICACIÓN, FOTOCOPIAS Y ELEMENTOS DE PAPELERIA, NECESARIOS PARA EL DESARROLLO DE LOS TALLERES Y ENCUENTROS DE LAS FASES INSPÍRATE, ENFÓCATE Y TRANSFÓRMATE, QUE SE ADELANTARÁN EN EL MARCO DEL CONTRATO NO.814 DE 2021 - PROGRAMA GENERACIONES SACÚDETE REGIONAL MAGDALENA, SUSCRITO ENTRE EL CONSORCIO FONDO COLOMBIA EN PAZ 2019 Y LA UNIVERSIDAD DEL MAGDALENA.</t>
  </si>
  <si>
    <t>OSM-VEX-0011</t>
  </si>
  <si>
    <t>SUMINISTRO DE MATERIALES DE  PAPELERIA, PRODUCTOS DE ASEO Y CAFETERIA REQUERIDOS EN EL MARCO DEL CONTRATO DE  APORTE NO. 2000239 - 2021</t>
  </si>
  <si>
    <t>OSM-VEX-0012</t>
  </si>
  <si>
    <t>SUMINISTRO DE KITS Y MATERIAL PEDAGÓGICO NECESARIOS PARA LAS VISITAS EN EL HOGAR Y ENCUENTROS FAMILIARES Y COMUNITARIOS, EN EL MARCO DEL CONTRATO DE APORTE NO. 2000239 -2021</t>
  </si>
  <si>
    <t>OSM-VEX-0013</t>
  </si>
  <si>
    <t>SUMINISTRO DE ALIMENTOS Y BEBIDAS, ALQUILER DE SONIDO, CARPAS, MESAS Y SILLAS VESTIDAS, SERVICIO DE ESTACION DE AGUA Y CAFÉ Y SERVICIO DE MESEROS,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</si>
  <si>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OSM-VEX-0014</t>
  </si>
  <si>
    <t>SUMINISTRAR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</si>
  <si>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OSM-VEX-0015</t>
  </si>
  <si>
    <t>900845290</t>
  </si>
  <si>
    <t>NATURAL TRAVEL´S SAS</t>
  </si>
  <si>
    <t>SUMINISTRO DE MATERIALES E INSUMOS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PROCESOS DE FORTALECIMIENTO DIRIGIDOS A MIEMBROS DE JUNTAS DE ACCIÓN COMUNAL – JAC, MUJERES CABEZAS DE HOGAR Y PRESTADORES DE SERVICIOS TURÍSTICOS DEL ÁREA DE INFLUENCIA DEL TERMINAL DE POZOS COLORADOS.</t>
  </si>
  <si>
    <t xml:space="preserve">JAIME ALBERTO MORÓN CÁRDENAS </t>
  </si>
  <si>
    <t>OSM-VEX-0016</t>
  </si>
  <si>
    <t>900687982</t>
  </si>
  <si>
    <t>GRUPO J&amp;L CARIBE SAS</t>
  </si>
  <si>
    <t>SUMINISTRO DE 8.000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LOS PROCESOS DE FORTALECIMIENTO DIRIGIDOS A MIEMBROS DE JUNTAS DE ACCIÓN COMUNAL – JAC, MUJERES CABEZAS DE HOGAR Y PRESTADORES DE SERVICIOS TURÍSTICOS DEL ÁREA DE INFLUENCIA DEL TERMINAL DE POZOS COLORADOS.</t>
  </si>
  <si>
    <t>OSM-VEX-0017</t>
  </si>
  <si>
    <t>GREGORIA DEL CARMEN BELEÑO GARCIA</t>
  </si>
  <si>
    <t>SUMINISTRO DE MATERIALES E INSUMOS DE PAPELERÍA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</si>
  <si>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OSM-VEX-0018</t>
  </si>
  <si>
    <t xml:space="preserve">SUMINISTRO DE 60 ALMUERZOS TIPO EJECUTIVO Y 1.240 REFRIGERIOS, PARA EL DESARROLLO DE LOS TALLERES QUE SE LLEVARAN A CABO EN EL MARCO DEL CONTRATO DE PRESTACIÓN DE SERVICIOS SUSCRITO ENTRE LA UNIÓN TEMPORAL INNOVANEX Y LA UNIVERSIDAD DEL MAGDALENA FECHADO 23 DE SEPTIEMBRE DE 2021. </t>
  </si>
  <si>
    <t>OSM-VEX-0019</t>
  </si>
  <si>
    <t>COMERCIALIZADORA BEDOYA GIRALDO SOCIEDAD ANONIMA</t>
  </si>
  <si>
    <t>SUMINISTRAR PAPELERÍA, HERRAMIENTAS Y ÚTILES ASOCIADOS CON EL MANEJO ADMINISTRATIVO, EN EL MARCO DEL CONTRATO NO. 724 DE 2021, SUSCRITO ENTRE LA UNIVERSIDAD DEL MAGDALENA Y EL CONSORCIO FONDO COLOMBIA EN PAZ 2019.</t>
  </si>
  <si>
    <t>OSM-VEX-0021</t>
  </si>
  <si>
    <t>900331965</t>
  </si>
  <si>
    <t>SUMINISTRO DE MATERIALES PARA EL DESARROLLO Y EJECUCIÓN DE LAS ACTIVIDADES PROGRAMADAS EN EL MARCO DEL CONVENIO INTERADMINISTRATIVO DTCA-CI-004 DE 2021, SUSCRITO ENTRE PARQUES NACIONALES NATURALES DE COLOMBIA Y LA UNIMAGDALENA.</t>
  </si>
  <si>
    <t>OSM-VEX-0022</t>
  </si>
  <si>
    <t xml:space="preserve">SUMINISTRAR MATERIALES PARA EL DESARROLLO DE LOS ENCUENTROS CON JÓVENES Y ADOLESCENTES EN LOS MUNICIPIOS DE AGUSTÍN CODAZZI, BECERRIL, LA JAGUA DE IBIRICO, MANAURE BALCÓN DEL CESAR, SAN DIEGO PUEBLO BELLO, LA PAZ Y VALLEDUPAR DEL DEPARTAMENTO DEL CESAR, EN EL MARCO DEL CONTRATO NO. 724 DE 2021, SUSCRITO ENTRE LA UNIVERSIDAD DEL MAGDALENA Y EL CONSORCIO FONDO COLOMBIA EN PAZ 2019. </t>
  </si>
  <si>
    <t>OPSP-VEX-0643</t>
  </si>
  <si>
    <t>1140881246</t>
  </si>
  <si>
    <t>KAREN VIVIANA ORTEGA URREGO</t>
  </si>
  <si>
    <t>SERVICIOS PROFESIONALES PARA REALIZAR SEGUIMIENTO A LOS AVANCES DE CARGUE Y ACTUALIZACIÓN DE LAS GESTIONES REALIZADAS POR PARTE DE LOS PROFESIONALES DE ACOMPAÑAMIENTO FAMILIAR - PAF PARA CADA UNO DE LOS INTEGRANTES DE LA FAMILIA Y DEMÁS ACTIVIDADES DESCRITAS EN LA ORDEN, REQUERIDO EN EL MARCO DEL CONTRATO DE APORTE NO. 2000239-2021, CELEBRADO ENTRE EL INSTITUTO COLOMBIANO DE BIENESTAR FAMILIAR ICBF REGIONAL CESAR Y LA UNIVERSIDAD DEL MAGDALENA.</t>
  </si>
  <si>
    <t>OPS-VEX-0644</t>
  </si>
  <si>
    <t>49765545</t>
  </si>
  <si>
    <t>INGRID MARIA GRANADILLO NUÑEZ</t>
  </si>
  <si>
    <t>SERVICIO DE ALQUILER DE ELEMENTOS ELECTRÓNICOS (VIDEO BEAM, TV CON LECTORES DE USB Y UNIDADES DE AMPLIFICACIÓN) Y DE FOTOCOPIADO SEGÚN ESPECIFICACIONES DESCRITAS EN LA ORDEN, REQUERIDO PARA EL DESARROLLO DEL PROGRAMA MI FAMILIA REGIONAL CESAR, EN EL MARCO DEL CONTRATO DE APORTE NO. 2000239-2019 SUSCRITO ENTRE LA UNIVERSIDAD DEL MAGDALENA Y EL INSTITUTO COLOMBIANO DEL BIENESTAR FAMILIAR - REGIONAL CESAR</t>
  </si>
  <si>
    <t>OAG-VEX-0645</t>
  </si>
  <si>
    <t>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DEMAS ACTIVIDADES DESCRITAS EN LA ORDEN, REQUERIDO EN EL MARCO DEL PROYECTO EXTENSIÓN CULTURAL</t>
  </si>
  <si>
    <t>OPS-VEX-0650</t>
  </si>
  <si>
    <t>900774850</t>
  </si>
  <si>
    <t>EMPRESA PRESTADORA DE SERVICIOS VARIOS S.A.S.</t>
  </si>
  <si>
    <t>SERVICIOS PARA SISTEMATIZAR A PARTIR DE LA INFORMACIÓN EN EL SINAP LAS OBLIGACIONES DE PAGO (OP) DE LAS ÓRDENES DE SERVICIOS PROFESIONALES, SUMINISTRO, COMPRA, RESOLUCIONES Y DEMÁS ACTOS ADMINISTRATIVOS QUE LO REQUIERAN Y DEMAS ACTIVIDADES DESCRITAS EN LA ORDEN, REQUERIDO EN EL MARCO DEL CONTRATO DE APORTE NO. 2000239-2021 SUSCRITO ENTRE LA UNIVERSIDAD DEL MAGDALENA Y EL INSTITUTO COLOMBIANO DEL BIENESTAR FAMILIAR - REGIONAL CESAR</t>
  </si>
  <si>
    <t>OPS-VEX-0652</t>
  </si>
  <si>
    <t>900576339</t>
  </si>
  <si>
    <t>INVERSIONES TIERRA FERTIL SAS</t>
  </si>
  <si>
    <t>SERVICIOS LOGÍSTICOS PARA CAPACITACIÓN FINAL PREVISTA EN EL DESARROLLO DEL PROGRAMA MI FAMILIA REGIONAL CESAR EN LA CIUDAD DE VALLEDUPAR, EN EL MARCO DEL CONTRATO DE APORTE NO. 2000239-2021 SUSCRITO ENTRE LA UNIVERSIDAD DEL MAGDALENA Y EL INSTITUTO COLOMBIANO DEL BIENESTAR FAMILIAR - REGIONAL CESAR EL SERVICIO CONTRATADO INCLUYE: 1 SALÓN, 125 SILLAS, 1 AYUDA VISUAL (VIDEOBEAM), 1 SONIDO, 250 REFRIGERIOS, 125 ALMUERZOS, 1 ESTACIÓN DE CAFÉ, 1 ESTACIÓN DE AGUA, EL TERMINO DE EJECUCIÓN ES DE 5 DÍAS CONTADO A PARTIR DEL CUMPLIMIENTO DE LO REQUISITOS DE PERFECCIONAMIENTO Y EJECUCIÓN</t>
  </si>
  <si>
    <t>ODC-VEX-0012</t>
  </si>
  <si>
    <t>COMPRA DE ELEMENTOS DE BIOSEGURIDAD (TAPABOCAS DESECHABLE, ALCOHOL), REQUERIDOS EN EL MARCO DEL CONTRATO DE APORTES 2000239 - 2021 SUSCRITO ENTRE EL INSTITUTO COLOMBIANO DE BIENESTAR FAMILIAR ICBF REGIONAL CESAR Y LA UNIVERSIDAD DEL MADALENA (UNIMAGDALENA)</t>
  </si>
  <si>
    <t>ODC-VEX-0013</t>
  </si>
  <si>
    <t>COMPRA DE 6.750, COMPUESTOS POR BEBIDA LÁCTEA MÁS PRODUCTO PANIFICADO, LOS REFRIGERIOS SERÁN DESTINADOS A LAS 2.250 FAMILIAS (3 MIEMBROS POR FAMILIA) QUE PARTICIPARÁN EN LAS 40 JORNADAS DE CIERRE EN LOS DISTINTOS MUNICIPIOS (VALLEDUPAR, PUEBLO BELLO, BOSCONIA, LA PAZ, MANAURE, AGUSTÍN CODAZZI, LA JAGUA DE IBIRICO Y AGUACHICA) REQUERIDOS PARA JORNADAS DE CIERRE DEL PROGRAMA MI FAMILIA - REGIONAL CESAR, EN EL MARCO DEL CONTRATO DE APORTE NO. 2000239 – 2021 SUSCRITO ENTRE LA UNIVERSIDAD DEL MAGDALENA Y EL INSTITUTO COLOMBIANO DEL BIENESTAR FAMILIAR - REGIONAL CESAR</t>
  </si>
  <si>
    <t>OAG-VEX-0646</t>
  </si>
  <si>
    <t>Gloria Judith Rodriguez Castrillo</t>
  </si>
  <si>
    <t>SERVICIOS DE APOYO A LA GESTIÓN PARA APOYAR EN LA ACTUALIZACIÓN DEL CENSO DE GRADUADOS Y DEMÁS ACTIVIDADES DESCRITAS EN LA ORDEN, REQUERIDO EN EL MARCO DEL PLAN DE ACCIÓN DE LA UNIVERSIDAD DEL MAGDALENA</t>
  </si>
  <si>
    <t>OPSP-VEX-0651</t>
  </si>
  <si>
    <t>SERVICIOS PROFESIONALES PARA COORDINAR EL PROYECTO DE ODONTOLOGÍA Y SALUD ORAL INTERCULTURAL, ORGANIZAR JORNADAS DE ATENCIÓN INTEGRAL EN LAS COMUNIDADES PRIORIZADAS Y DEMAS ACTIVIDADES DESCRITAS EN LA ORDEN, REQUERIDO EN EL MARCO DEL FUNCIONAMIENTO DE LA VICERRECTORÍA DE EXTENSIÓN Y PROYECCIÓN SOCIAL DE LA UNIVERSIDAD DEL MAGDALENA</t>
  </si>
  <si>
    <t>OPSP-VEX-0662</t>
  </si>
  <si>
    <t>80722684</t>
  </si>
  <si>
    <t>GUSTAVO ANDRES GARCIA ACEVEDO</t>
  </si>
  <si>
    <t>SERVICIOS PROFESIONALES PARA DESARROLLAR TALLERES DE PIANO PARA PRINCIPIANTES, GUITARRA E INICIACIÓN AL CANTO DIRIGIDOS A LA COMUNIDAD EN GENERAL DE LA CIUDAD DE SANTA MARTA Y DEMÁS ACTIVIDADES DESCRITAS EN LA ORDEN, REQUERIDO EN EL MARCO DEL PROYECTO INSTITUCIONAL “FORTALECIMIENTO E INTEGRACIÓN DEL PORTAFOLIO DE SERVICIOS DEL SISTEMA DE MUSEOS Y LA OFERTA ACADÉMICA EN ARTE Y CULTURA”</t>
  </si>
  <si>
    <t>OPSP-VEX-0666</t>
  </si>
  <si>
    <t>GUSTAVO APONTE GARNICA</t>
  </si>
  <si>
    <t>SERVICIOS PROFESIONALES PARA DDESARROLLAR TALLERES DE DIBUJO Y PINTURA - ESCULTURA DIRIGIDOS A LA COMUNIDAD EN GENERAL DE LA CIUDAD DE SANTA MARTA Y DEMAS ACTIVIDADES DESCRITAS EN LA ORDEN, REQUERIDO EN EL MARCO DEL PROYECTO INSTITUCIONAL “FORTALECIMIENTO E INTEGRACIÓN DEL PORTAFOLIO DE SERVICIOS DEL SISTEMA DE MUSEOS Y LA OFERTA ACADÉMICA EN ARTE Y CULTURA”</t>
  </si>
  <si>
    <t>OAG-VEX-0655</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</si>
  <si>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t>
  </si>
  <si>
    <t>OAG-VEX-0659</t>
  </si>
  <si>
    <t>SERVICIOS DE APOYO A LA GESTIÓN PARA REALIZAR SOPORTE A LOS PROCEDIMIENTOS ADMINISTRATIVOS Y FINANCIEROS QUE REQUIEREN USO DEL SOFTWARE ADMINISTRATIVO Y FINANCIERO DE LA UNIVERSIDAD EN EL PROYECTO Y DEMÁS ACTIVIDADES DESCRITAS EN LA ORDEN, REQUERIDO EN EL MARCO DEL CONTRATO INTERADMINISTRATIVO NO. 452 DEL 2021 Y EL CONTRATO INTERADMINISTRATIVO NO. 0-204-2022</t>
  </si>
  <si>
    <t>OAG-VEX-0661</t>
  </si>
  <si>
    <t>SERVICIOS DE APOYO A LA GESTIÓN PARA APOYAR AL GRUPO DE CONTABILIDAD EN LA ELABORACIÓN DE CUENTAS POR PAGAR Y OBLIGACIONES PRESUPUESTALES DEL PROYECTO Y DEMÁS ACTIVIDADES DESCRITAS EN LA ORDEN, REQUERIDO EN EL MARCO DEL CONTRATO INTERADMINISTRATIVO NO. 004-C17-1700-21 DEL 21 DE JUNIO DE 2021 SUSCRITO ENTRE EL MUNICIPIO DE CIÉNAGA, MAGDALENA Y UNIMAGDALENA</t>
  </si>
  <si>
    <t>OPSP-VEX-0647</t>
  </si>
  <si>
    <t>SERVICIOS PROFESIONALES PARA ARTICULAR CON LAS DEPENDENCIAS ADMINISTRATIVAS Y FINANCIERAS DE LA UNIVERSIDAD, LAS SOLICITUDES DE CERTIFICADOS DE DISPONIBILIDAD PRESUPUESTAL, COMPROMISO PRESUPUESTAL, ÓRDENES DE PAGO Y ADICIONES Y DEMÁS ACTIVIDADES DESCRITAS EN LA ORDEN, REQUERIDO EN EL MARCO DEL CONTRATO DE PRESTACIÓN DE SERVICIOS DEL 23 DE SEPTIEMBRE DEL 2021 SUSCRITO ENTRE UNIMAGDALENA Y  LA UNIÓN TEMPORAL INNOVANEX</t>
  </si>
  <si>
    <t>OPSP-VEX-0648</t>
  </si>
  <si>
    <t>SERVICIOS PROFESIONALES PARA APOYAR EN EL SEGUIMIENTO Y MEDICIÓN A LA SATISFACCIÓN DE LOS BENEFICIARIOS Y ALIADOS EN EL MARCO DE LAS ALIANZAS ESTRATÉGICAS GESTIONADAS POR LA VICERRECTORÍA DE EXTENSIÓN Y DEMÁS ACTIVIDADES DESCRITA EN LA ORDEN, REQUERIDO EN EL MARCO DEL PLAN DE ACCIÓN 2022</t>
  </si>
  <si>
    <t>OPSP-VEX-0649</t>
  </si>
  <si>
    <t>1143366456</t>
  </si>
  <si>
    <t>Liliana Isabel De Avila Pertuz</t>
  </si>
  <si>
    <t>SERVICIOS PROFESIONALES PARA REALIZAR PROCESOS DE FACILITACIÓN GRÁFICA EN LOS TALLERES DESARROLLADOS EN MARCO DEL PROYECTO AVENHUB MAGDALENA CONECTATE CON MACONDO Y DEMÁS ACTIVIDADES DESCRITA EN LA ORDEN, REQUERIDO EN EL MARCO DEL CONTRATO PRESTACIÓN DE SERVICIOS CON UNIÓN TEMPORAL INNOVANEX EL 23 DE SEPTIEMBRE DE 2021</t>
  </si>
  <si>
    <t>OPSP-VEX-0653</t>
  </si>
  <si>
    <t>SERVICIOS PROFESIONALES PARA PRESTAR ASESORÍA JURÍDICA Y RESOLVER CONSULTAS DE TIPO JURÍDICO SOBRE LA EJECUCIÓN DE LOS PROYECTOS, REALIZAR LA REVISIÓN JURÍDICA CONTRACTUAL A LAS ÓRDENES Y/O CONTRATOS DE SERVICIOS PROFESIONALES, APOYO A LA GESTIÓN, COMPRA, SUMINISTRO Y DEMÁS QUE SE GENEREN DURANTE LA EJECUCIÓN DEL PROYECTO</t>
  </si>
  <si>
    <t>OPSP-VEX-0654</t>
  </si>
  <si>
    <t>SERVICIOS PROFESIONALES PARA REGISTRAR EN EL SINAP LAS OBLIGACIONES DE PAGO (OP) DE LAS ÓRDENES DE SERVICIOS PROFESIONALES Y DE APOYO A LA GESTIÓN, SUMINISTRO, COMPRA, RESOLUCIONES Y DEMÁS ACTOS ADMINISTRATIVOS QUE LO REQUIERAN Y DEMAS ACTIVIDADES DESCRITAS EN LA ORDEN, REQUERIDO EN EL MARCO DEL CONTRATO INTERADMINISTRATIVO N. 452 Y EL  CONTRATO INTERADMINISTRATIVO N. 0-204-2022 SUSCRITO CORMAGDALENA Y UNIMAGDALENA</t>
  </si>
  <si>
    <t>OPSP-VEX-0656</t>
  </si>
  <si>
    <t>SERVICIOS PROFESIONALES PARA REVISAR LOS INFORMES PRESENTADOS PARA PAGO DE CONTRATISTA Y PROVEEDORES, VERIFICANDO LOS SOPORTES REQUERIDOS (APORTES A LA SEGURIDAD SOCIAL INTEGRAL Y FOSYGA) DE LOS DIFERENTES ACTOS ADMINISTRATIVOS COMO RESOLUCIONES, CUENTAS DE COBROS Y FACTURAS GENERADOS EN LA VICERRECTORÍA DE EXTENSIÓN Y PROYECCIÓN SOCIAL Y DEMÁS ACTIVIDADES DESCRITAS EN LA ORDEN, REQUERIDO EN EL MARCO DEL CONTRATO INTERADMINISTRATIVO NO. 452 DEL 2021 Y EL CONTRATO INTERADMINISTRATIVO NO. 0-204-202</t>
  </si>
  <si>
    <t>OPSP-VEX-0657</t>
  </si>
  <si>
    <t>1082986157</t>
  </si>
  <si>
    <t>ROBERTO FERNANDO DE LA ROSA MAESTRE</t>
  </si>
  <si>
    <t>SERVICIOS PROFESIONALES PARA ENVIAR EL REPORTE DIARIO DE LOS PAGOS REALIZADOS EN LA PLATAFORMA SINAP, DESCARGAR DE LA PÁGINA WEB DEL BANCO DE OCCIDENTE LOS INGRESOS, RECAUDOS EN LÍNEA, CÓDIGO DE BARRA Y ACH Y DEMÁS ACTIVIDADES DESCRITAS EN LA ORDEN, REQUERIDO EN EL MARCO DEL CONTRATO INTERADMINISTRATIVO NO. 452 DEL 2021 Y EL CONTRATO INTERADMINISTRATIVO NO. 0-204-2022</t>
  </si>
  <si>
    <t>OPSP-VEX-0658</t>
  </si>
  <si>
    <t>SERVICIOS PROFESIONALES PARA APOYAR EN EL INGRESO DE INFORMACIÓN A LA PLATAFORMA SIA OBSERVA Y DEMÁS ACTIVIDADES DESCRITAS EN LA ORDEN, REQUERIDO EN EL MARCO DEL CONTRATO INTERADMINISTRATIVO NO. 452 DEL 2021 Y EL CONTRATO INTERADMINISTRATIVO NO. 004-C17-1700-21 DEL 2021</t>
  </si>
  <si>
    <t>OPSP-VEX-0660</t>
  </si>
  <si>
    <t>SERVICIOS PROFESIONALES PARA REVISAR LOS INFORMES PRESENTADOS PARA PAGO, VERIFICANDO LOS SOPORTES REQUERIDOS (APORTES A LA SEGURIDAD SOCIAL INTEGRAL Y FOSYGA) DE LOS DIFERENTES ACTOS ADMINISTRATIVOS GENERADOS EN LA VICERRECTORÍA DE EXTENSIÓN Y PROYECCIÓN SOCIAL Y DEMÁS ACTIVIDADES DESCRITAS EN LA ORDEN, REQUERIDO EN EL MARCO DEL CONTRATO INTERADMINISTRATIVO NO. 452 DEL 2021 Y EL CONTRATO INTERADMINISTRATIVO NO. 0-204-2022</t>
  </si>
  <si>
    <t>OPSP-VEX-0664</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</si>
  <si>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REQUERIDO  EN EL MARCO DEL CONTRATO INTERADMINISTRATIVO NO. 452 DEL 2021 Y EL  CONTRATO INTERADMINISTRATIVO NO. 0-204-2022</t>
  </si>
  <si>
    <t>OPSP-VEX-0665</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</si>
  <si>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Y DEMÁS ACTIVIDADES DESCRITAS EN LA ORDEN, REQUERIDO EN EL MARCO DEL CONTRATO INTERADMINISTRATIVO NO. 452 DEL 2021 SY EL  CONTRATO INTERADMINISTRATIVO NO. 0-204-2022</t>
  </si>
  <si>
    <t>OPSP-VEX-0667</t>
  </si>
  <si>
    <t>SERVICIOS PROFESIONALES PARA APOYAR LA REALIZACIÓN DE LAS INTERVENTORÍAS INTEGRALES DE LOS PROYECTOS FINANCIADOS CON PRESUPUESTO DEL SISTEMA GENERAL DE REGALÍAS EN EL MARCO DEL CONTRATO 204 DE 2022 Y DEMÁS ACTIVIDADES DESCRITAS EN LA ORDEN, REQUERIDO EN EL MARCO DEL CONTRATO INTERADMINISTRATIVO N. 0-204-2022 SUSCRITO ENTRE CORMAGDALENA Y UNIMAGDALENA</t>
  </si>
  <si>
    <t>OPSP-VEX-0640</t>
  </si>
  <si>
    <t>85153082</t>
  </si>
  <si>
    <t xml:space="preserve">IVAN DARIO CRUZ DAZA </t>
  </si>
  <si>
    <t>SERVICIOS PROFESIONALES PARA ASESORAR CIENTÍFICAMENTE AL COMPONENTE DE COMERCIALIZACIÓN DEL CONTRATO NO. 452 DE 2021, SUSCRITO ENTRE LA AUNAP Y LA UNIVERSIDAD DEL MAGDALENA (SEPEC). 2) COORDINAR LA ELABORACIÓN DE LOS BOLETINES TÉCNICOS REFERIDOS AL COMPONENTE DE COMERCIALIZACIÓN Y DEMÁS ACTIVIDADES DESCRITAS EN LA ORDEN, REQUERIDO EN EL MARCO DEL CONTRATO INTERADMINISTRATIVO NO 452 DE 2021, SUSCRITO ENTRE LA AUNAP Y LA UNIVERSIDAD DEL MAGDALENA</t>
  </si>
  <si>
    <t>OPSP-VEX-0663</t>
  </si>
  <si>
    <t>36726367</t>
  </si>
  <si>
    <t>INGRID COQUIES PACHECO</t>
  </si>
  <si>
    <t>SERVICIOS PROFESIONALES PARA APOYAR EN LA GESTIÓN DE ESPACIOS Y ELEMENTOS NECESARIOS PARA LA REALIZACIÓN DE SOCIALIZACIONES, FOROS, CURSOS Y ACTIVIDADES TENDIENTES AL FORTALECIMIENTO DE LOS MIEMBROS DE ASOCIACIONES DE PESCADORES EN EL ÁREA DE INFLUENCIA DEL TERMINAL DE POZOS COLORADOS Y DEMÁS ACTIVIDADES DESCRITAS EN LA ORDEN, REQUERIDO EN EL MARCO DEL CONVENIO NO. 7000000013 DE 2021, SUSCRITO ENTRE CENIT LOGÍSTICA Y TRANSPORTE DE HIDROCARBUROS S.A.S Y LA UNIVERSIDAD DEL MAGDALENA</t>
  </si>
  <si>
    <t>OPSP-VEX-0642</t>
  </si>
  <si>
    <t>1082972078</t>
  </si>
  <si>
    <t>DEYSI BEATRIZ MELO NORIEGA</t>
  </si>
  <si>
    <t>SERVICIOS PROFESIONALES PARA COORDINAR LOS MÓDULOS, CURSOS, FERIAS Y DEMÁS ACTIVIDADES RELACIONADAS CON EL COMPONENTE DIRIGIDO A MIEMBROS DE ASOCIACIONES DE PESCADORES DEL PROYECTO Y DEMÁS ACTIVIDADES DESCRITAS EN LA ORDEN, REQUERIDO EN EL MARCO DEL CONVENIO NO. 7000000013 DE 2021, SUSCRITO ENTRE CENIT LOGÍSTICA Y TRANSPORTE DE HIDROCARBUROS S.A.S Y LA UNIVERSIDAD DEL MAGDALENA</t>
  </si>
  <si>
    <t>OPSP-VEX-0641</t>
  </si>
  <si>
    <t>1082871975</t>
  </si>
  <si>
    <t>ANA MILENA FONTALVO</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</si>
  <si>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t>
  </si>
  <si>
    <t>OPSP-VEX-0853</t>
  </si>
  <si>
    <t>SINDY RAMIREZ CABALLERO</t>
  </si>
  <si>
    <t>SERVICIOS PROFESIONALES PARA PARTICIPAR EN EL DESARROLLO DEL MÓDULO DENOMINADO “IMAGEN PERSONAL, COMUNICACIÓN Y HABILIDADES SOCIALES” DIRIGIDO A MUJERES CABEZA DE HOGAR DEL ÁREA DE INFLUENCIA DEL TERMINAL DE POZOS COLORADOS EN SANTA MARTA, MAGDALENA</t>
  </si>
  <si>
    <t>OPSP-VEX-0931</t>
  </si>
  <si>
    <t xml:space="preserve">SERVICIOS PROFESIONALES PARA REALIZAR TALLER DE EMPRENDIMIENTO SOCIAL DE ECONOMÍA CIRCULAR, DIRIGIDO A MIEMBROS DE JUNTAS DE ACCIÓN COMUNAL – JAC </t>
  </si>
  <si>
    <t>OPSP-VEX-0932</t>
  </si>
  <si>
    <t>ANGIE RAMIREZ MENDOZA</t>
  </si>
  <si>
    <t xml:space="preserve">SERVICIOS PROFESIONALES PARA DESARROLLAR SEMINARIO SOBRE PARTICIPACIÓN SOCIAL, COMUNITARIA Y CIUDADANA, DIRIGIDO A MIEMBROS DE JUNTAS DE ACCIÓN COMUNAL – JAC </t>
  </si>
  <si>
    <t>OPSP-VEX-0933</t>
  </si>
  <si>
    <t>CARLOS MAESTRE CASTRILLON</t>
  </si>
  <si>
    <t>SERVICIOS PROFESIONALES PARA CONSOLIDAR LA BASE DE DATOS DE LAS PERSONAS PARTICIPANTES EN LOS DIFERENTES MÓDULOS QUE CONTEMPLA EL PROCESO FORMATIVO</t>
  </si>
  <si>
    <t>OPSP-VEX-0934</t>
  </si>
  <si>
    <t>YESID BENITEZ GONZALES</t>
  </si>
  <si>
    <t>OPS-VEX-1078</t>
  </si>
  <si>
    <t>CEGA EXPRESS SAS</t>
  </si>
  <si>
    <t>SERVICIOS DE TRANSPORTE DEL EQUIPO TÉCNICO DEL PROYECTO, CONFORMADO POR 30 PERSONAS, DESDE SANTA MARTA, HACIA LOS 25 CORREGIMIENTOS, EL RESGUARDO INDÍGENA KANKUAMO Y LA ZONA URBANA DEL MUNICIPIO DE VALLEDUPAR – SANTA MARTA, PARA REALIZAR LOS 47 TALLERES EN LAS ETAPAS DE DIAGNÓSTICO TERRITORIAL PARTICIPATIVO-ZONIFICACIÓN, FORMULACIÓN DE ESTRATEGIAS DE DESARROLLO, DIRECTRICES DE ORDENAMIENTO TERRITORIAL- PROGRAMAS Y PROYECTOS, REQUERIDO EN EL MARCO DEL CONTRATO INTERADMINISTRATIVO ELECTRÓNICO N. 1001-SGR DE 2022 CON EL MUNICIPIO DE VALLEDUPAR DEL 29 DE JULIO DE 2022</t>
  </si>
  <si>
    <t>OPSP-VEX-1079</t>
  </si>
  <si>
    <t>WENDY FAYLLACE</t>
  </si>
  <si>
    <t xml:space="preserve">SERVICIOS PROFESIONALES PARA APOYAR LA REALIZACIÓN DEL MAPEO DE ACTORES CLAVES DEL PLAN DE ORDENAMIENTO TERRITORIAL – POT – DEL MUNICIPIO DE VALLEDUPAR, CESAR </t>
  </si>
  <si>
    <t>OPSP-VEX-0930</t>
  </si>
  <si>
    <t xml:space="preserve">SERVICIOS PROFESIONALES PARA GESTIONAR CONFERENCIAS PARA LOS EVENTOS Y TEMÁTICAS DEFINIDAS DESDE LA VICERRECTORÍA DE EXTENSIÓN Y PROYECCIÓN SOCIAL </t>
  </si>
  <si>
    <t>OAG-VEX-1037</t>
  </si>
  <si>
    <t xml:space="preserve">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t>
  </si>
  <si>
    <t>OPSP-VEX-1038</t>
  </si>
  <si>
    <t>SERVICIOS PROFESIONALES PARA ADOPTAR ESTÁNDARES Y METODOLOGÍAS DE DESARROLLO DE SOFTWARE</t>
  </si>
  <si>
    <t>OPSP-VEX-1039</t>
  </si>
  <si>
    <t>SERVICIOS PROFESIONALES PARA HACER SEGUIMIENTO A LOS RECIÉN GRADUADOS DE LAS MODALIDADES PRESENCIAL Y A DISTANCIA</t>
  </si>
  <si>
    <t>OPSP-VEX-1040</t>
  </si>
  <si>
    <t>CARLOS JOSE ECHAVARRIA CUADRADO</t>
  </si>
  <si>
    <t>SERVICIOS PROFESIONALES PARA HACER SEGUIMIENTO A LOS PRODUCTOS AUDIOVISUALES DESDE LA RECEPCIÓN DEL MATERIAL HASTA LA PUBLICACIÓN Y COLECCIÓN MUSEOGRÁFICA DE LA VIDA Y OBRA DE GABRIEL GARCÍA MÁRQUEZ</t>
  </si>
  <si>
    <t>OPSP-VEX-1041</t>
  </si>
  <si>
    <t>SERVICIOS PROFESIONALES PARA ESTRUCTURAR, COORDINAR Y DOCUMENTAR PROYECTOS INTEGRADORES EN LAS COMUNIDADES DONDE LA UNIVERSIDAD DEL MAGDALENA REALIZA ACTIVIDADES DE EXTENSIÓN EN ALIANZA CON DIFERENTES FUNDACIONES Y REDES DE APOYO</t>
  </si>
  <si>
    <t>OPSP-VEX-1042</t>
  </si>
  <si>
    <t>FREDDY SALCEDO</t>
  </si>
  <si>
    <t>SERVICIOS PROFESIONALES PARA ATENDER A LOS ACTORES VINCULADOS A LOS PROCESOS DE PRÁCTICAS (ESTUDIANTES, TUTORES, EMPRESAS, DEPENDENCIAS)</t>
  </si>
  <si>
    <t>OPSP-VEX-1043</t>
  </si>
  <si>
    <t>JASNEY MOTTA</t>
  </si>
  <si>
    <t xml:space="preserve">SERVICIOS PROFESIONALES PARA COORDINAR EL PROGRAMA DE RADIO “LA VOZ DEL EGRESADO” </t>
  </si>
  <si>
    <t>OAG-VEX-1044</t>
  </si>
  <si>
    <t xml:space="preserve">SERVICIOS DE APOYO A LA GESTIÓN PARA APOYAR LA GESTIÓN ADMINISTRATIVA DE LA FUNDACIÓN CASA EN EL ÁRBOL </t>
  </si>
  <si>
    <t>OPSP-VEX-1045</t>
  </si>
  <si>
    <t xml:space="preserve">SERVICIOS PROFESIONALES PARA APOYAR LA TOMA DE MATERIAL AUDIOVISUAL DE LOS PROYECTOS DEL PLAN DE ACCIÓN Y COLECCIÓN MUSEOGRÁFICA DE LA VIDA Y OBRA DE GABRIEL GARCÍA MÁRQUEZ </t>
  </si>
  <si>
    <t>OPSP-VEX-1046</t>
  </si>
  <si>
    <t>SERVICIOS PROFESIONALES PARA COORDINAR LAS ACTIVIDADES DEL VOLUNTARIADO DE ACUERDO CON LOS LINEAMIENTOS DE LA DIRECCIÓN DE DESARROLLO SOCIAL Y PRODUCTIVO</t>
  </si>
  <si>
    <t>OPSP-VEX-1047</t>
  </si>
  <si>
    <t>LIZETH MARTINEZ</t>
  </si>
  <si>
    <t>OAG-VEX-1048</t>
  </si>
  <si>
    <t xml:space="preserve">MARIA FERNANDA BARBOSA RAMOS </t>
  </si>
  <si>
    <t>SERVICIOS DE APOYO A LA GESTIÓN PARA APOYAR EN LA COORDINACIÓN, EN LA EJECUCIÓN DE TERRENO DE LOS PROYECTOS VIGENTES DESDE EL ENFOQUE PSICOSOCIAL CON LA POBLACIÓN OBJETO DE INTERVENCIÓN DE LA FUNDACIÓN CASA EN EL ÁRBOL</t>
  </si>
  <si>
    <t>OPSP-VEX-1049</t>
  </si>
  <si>
    <t xml:space="preserve">SERVICIOS PROFESIONALES PARA ATENDER A LOS ACTORES VINCULADOS A LOS PROCESOS DE PRÁCTICAS (ESTUDIANTES, TUTORES, EMPRESAS, DEPENDENCIAS) </t>
  </si>
  <si>
    <t>OAG-VEX-1050</t>
  </si>
  <si>
    <t>SERVICIOS DE APOYO A LA GESTIÓN PARA PROMOCIONAR EN LAS DIFERENTES INSTITUCIONES EDUCATIVAS LAS ACTIVIDADES CULTURALES DESARROLLADAS A TRAVÉS SISTEMA DE FORTALECIMIENTO DE MUSEOS Y LA OFERTA CULTURAL</t>
  </si>
  <si>
    <t>OAG-VEX-1051</t>
  </si>
  <si>
    <t xml:space="preserve">OBEYAIDO PEÑA PONSON </t>
  </si>
  <si>
    <t xml:space="preserve">SERVICIOS DE APOYO A LA GESTIÓN PARA PROMOCIONAR EN LAS DIFERENTES INSTITUCIONES EDUCATIVAS LAS ACTIVIDADES CULTURALES DESARROLLADAS A TRAVÉS SISTEMA DE FORTALECIMIENTO DE MUSEOS Y LA OFERTA CULTURAL </t>
  </si>
  <si>
    <t>OPSP-VEX-1052</t>
  </si>
  <si>
    <t>RODRIGO PEÑARREDONDA</t>
  </si>
  <si>
    <t>SERVICIOS PROFESIONALES PARA PRESTAR ASESORÍA JURÍDICA Y RESOLVER CONSULTAS DE TIPO JURÍDICO EN LA DIRECCIÓN DE PRÁCTICAS PROFESIONALES DE CONFORMIDAD CON LA NORMATIVIDAD VIGENTE Y DEMÁS ACTIVIDADES DESCRITAS EN LA ORDEN, REQUERIDO EN EL MARCO DEL PROYECTO EXTENSIÓN CULTURAL</t>
  </si>
  <si>
    <t>OPSP-VEX-1053</t>
  </si>
  <si>
    <t>WILFREDO PADILLA</t>
  </si>
  <si>
    <t xml:space="preserve">SERVICIOS PROFESIONALES PARA ORGANIZAR Y EJECUTAR UN PLAN DE TALLERES, CONVERSATORIOS, CHARLAS Y CONFERENCIAS DE FORMACIÓN SOCIO HISTÓRICO Y PATRIMONIAL </t>
  </si>
  <si>
    <t>OPSP-VEX-1054</t>
  </si>
  <si>
    <t>SERVICIOS PROFESIONALES PARA ATENDER SOLICITUDES DE COLECTIVOS DE MUJERES EN EL DEPARTAMENTO DEL MAGDALENA</t>
  </si>
  <si>
    <t>OPSP-VEX-1055</t>
  </si>
  <si>
    <t>SERVICIOS PROFESIONALES PARA FORMULAR PROPUESTAS DE FORMACIÓN CONTINUA</t>
  </si>
  <si>
    <t>OPSP-VEX-1056</t>
  </si>
  <si>
    <t>SERVICIOS PROFESIONALES PARA ORIENTAR Y CAPACITAR A LOS DIRECTORES DE PROYECTOS DE EXTENSIÓN SOBRE LA IMPLEMENTACIÓN DE PROCESOS DE CALIDAD</t>
  </si>
  <si>
    <t>OAG-VEX-1057</t>
  </si>
  <si>
    <t>TRACY FERNANDEZ</t>
  </si>
  <si>
    <t>SERVICIOS DE APOYO A LA GESTIÓN PARA APOYAR EN LA REVISIÓN DE ACTOS ADMINISTRATIVOS Y DOCUMENTOS DE ÍNDOLE JURÍDICO</t>
  </si>
  <si>
    <t>OPSP-VEX-1069</t>
  </si>
  <si>
    <t>CARLOS CAMARGO CERVANTES</t>
  </si>
  <si>
    <t>SERVICIOS PROFESIONALES PARA FORMULAR PROPUESTAS Y PROYECTOS EN ATENCIÓN A INVITACIONES RECIBIDAS Y/O OPORTUNIDADES IDENTIFICADAS DESDE LA VICERRECTORÍA DE EXTENSIÓN</t>
  </si>
  <si>
    <t>OPSP-VEX-1077</t>
  </si>
  <si>
    <t>YIRLEY ROSA RAMOS MEJIA</t>
  </si>
  <si>
    <t>SERVICIOS PROFESIONALES PARA ARTICULAR EL PROGRAMA DE ODONTOLOGÍA CON LAS JORNADAS UN ODONTÓLOGO AMIGO EN CASA</t>
  </si>
  <si>
    <t>OPSP-VEX-1076</t>
  </si>
  <si>
    <t>MAURA CECILIA RUBIO SUAREZ</t>
  </si>
  <si>
    <t>SERVICIOS PROFESIONALES PARA ORGANIZAR LA LOGÍSTICA Y PROTOCOLO DE LAS ACTIVIDADES Y EVENTOS ACADÉMICOS, SOCIALES Y CULTURALES DE LA VICERRECTORÍA DE EXTENSIÓN Y PROYECCIÓN SOCIAL, REALIZAR CUBRIMIENTO PERIODÍSTICO A LAS ACTIVIDADES PROGRAMADAS DENTRO DE LOS PROYECTOS INSTITUCIONALES CONTEMPLADOS EN EL PLAN DE ACCIÓN 2022</t>
  </si>
  <si>
    <t>OPSP-VEX-0670</t>
  </si>
  <si>
    <t>SERVICIOS PROFESIONALES PARA REALIZAR MATERIAL AUDIOVISUAL PARA EL MONTAJE Y EDICIÓN DE CURSOS EN LINEA DE APROPIACIÓN SOCIAL DEL CONOCIMIENTO A TRAVÉS DE LA PLATAFORMA BLOQUE 10, GENERAR MATERIAL AUDIOVISUAL DE LAS ACTIVIDADES Y EVENTOS DESARROLLADOS EN EL MARCO DEL PROYECTO AVENHUB MAGDALENA CONECTATE CON MACONDO</t>
  </si>
  <si>
    <t>ODC-VEX-0014</t>
  </si>
  <si>
    <t>LADYS CONFECCIONES</t>
  </si>
  <si>
    <t>COMPRA DE 20 CAMISUETER TIPO POLO EN TELA POLUX CON 4 LOGOS (2 LOGOS DELANTEROS BORDADOS – LOGO UNIMAG ( DERECHO) - LOGO AVENHUB ( IZQUIERDO) + 2 LOGOS MANGAS BORDADOS) REQUERIDO EN EL MARCO DEL CONTRATO PRESTACIÓN DE SERVICIOS CON UNIÓN TEMPORAL INNOVANEX EL 23 DE SEPTIEMBRE DE 2021</t>
  </si>
  <si>
    <t>OPSP-VEX-0929</t>
  </si>
  <si>
    <t>JOSE MIGUEL SALAS RODRIGUEZ</t>
  </si>
  <si>
    <t>SERVICIOS PROFESIONALES PARA CARGAR DE INFORMACIÓN EN LAS PLATAFORMAS SIA OBSERVA Y SECOP</t>
  </si>
  <si>
    <t>OPSP-VEX-1017</t>
  </si>
  <si>
    <t xml:space="preserve">SERVICIOS PROFESIONALES PARA REALIZAR LA SISTEMATIZACIÓN DE LAS EXPERIENCIAS DEL PROYECTO, ORGANIZAR PIEZAS AUDIOVISUALES PARA EL PROYECTO. 3. EDICIÓN DE MATERIAL AUDIOVISUAL DEL PROYECTO PARA SU PUBLICACIÓN </t>
  </si>
  <si>
    <t>OAG-VEX-1018</t>
  </si>
  <si>
    <t>ADANGELY KARINA DIAZ HOYOS</t>
  </si>
  <si>
    <t xml:space="preserve">SERVICIOS DE APOYO A LA GESTIÓN PARA APOYAR EN EL ANÁLISIS DE MACROENTORNO Y MARCOS NORMATIVOS EN SECTORES ESTRATÉGICOS DEL TERRITORIO TALES COMO: TURISMO, AGRICULTURA, TRANSICIÓN ENERGÉTICA O ENERGÍAS RENOVABLES (CON EL FIN DE IDENTIFICAR AMENAZAS Y OPORTUNIDADES, Y EL PERFILAMIENTO DE PROYECTOS CON ALIADOS COMO ECOPETROL, ICBF O AUNAP) </t>
  </si>
  <si>
    <t>OAG-VEX-1019</t>
  </si>
  <si>
    <t xml:space="preserve">SERVICIOS DE APOYO A LA GESTIÓN PARA DISEÑAR CURSO EDUCATIVO EN BLOQUE 10 DIRIGIDO A LA IDENTIFICACIÓN DE ESPECIES MARINAS Y CONTINENTALES </t>
  </si>
  <si>
    <t>ODC-VEX-0015</t>
  </si>
  <si>
    <t>JOSE LUIS GAMBA SOLORZANO</t>
  </si>
  <si>
    <t>COMPRA DE ELEMENTOS DE ROBÓTICA SEGÚN ESPECIFICACIONES DESCRITAS EN LA ORDEN, REQUERIDO PARA LA PARTICIPACIÓN DEL CLUB DE ROBÓTICA UNIMAGDALENA EN LA COMPETENCIA DE ROBÓTICA AÉREA ZAGI RACE 2022, COMO UNA DE LAS ACCIONES QUE SE REALIZAN PARA EL FORTALECIMIENTO DE PROCESOS DE EXTENSIÓN CON MIRAS A LA CREACIÓN DE VALOR SOCIAL EN EL ENTORNO, EN EL MARCO DEL PROYECTO DENOMINADO “DESARROLLO DE ACCIONES INSTITUCIONALES Y ALIANZAS CON EL ENTORNO PARA FORTALECER PROCESOS DE FORMACIÓN, INVESTIGACIÓN Y EXTENSIÓN PARA LA CREACIÓN DE VALOR SOCIAL EN EL TERRITORIO</t>
  </si>
  <si>
    <t>OAG-VEX-0669</t>
  </si>
  <si>
    <t>MARTIN DE JESUS DE LA HOZ ARRIETA</t>
  </si>
  <si>
    <t xml:space="preserve">SERVICIOS DE APOYO A LA GESTIÓN PARA RECOLECTAR INFORMACIÓN A BORDO DE LAS EMBARCACIONES DE PESCA INDUSTRIAL QUE OPERAN EN EL LITORAL CARIBE DE CONFORMIDAD CON LOS FORMATOS PREVISTOS PARA TAL EFECTO </t>
  </si>
  <si>
    <t>OAG-VEX-0685</t>
  </si>
  <si>
    <t>SERVICIOS DE APOYO A LA GESTIÓN PARA APOYAR LA ORGANIZACIÓN DE LOS FORMULARIOS DE CAMPO CORRESPONDIENTES A LA PESCA DE CONSUMO DE ACUERDO CON LOS PROCEDIMIENTOS Y DIRECTRICES INSTITUCIONALES. 2. APOYAR EN LA ELABORACIÓN DE INVENTARIOS DOCUMENTALES DE ARCHIVOS DEL PROYECTO REFERENTES A LA PESCA DE CONSUMO.  3. PRESENTAR INFORMES MENSUALES DE ACTIVIDAD DE ACUERDO A LOS LINEAMIENTOS ESTABLECIDOS POR EL COORDINADOR DEL COMPONENTE DE PESCA ARTESANAL DE CONSUMO. 4. APOYAR EN LA ELABORACIÓN DE INVENTARIOS DOCUMENTALES DE ARCHIVOS DEL PROYECTO REFERENTES A LA PESCA DE CONSUMO.  5. PRESENTAR INFORMES MENSUALES DE ACTIVIDAD DE ACUERDO A LOS LINEAMIENTOS ESTABLECIDOS POR EL COORDINADOR DEL COMPONENTE DE PESCA ARTESANAL DE CONSUMO.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685 DE FECHA 9 DE AGOSTO DEL 2022 DE LA VICERRECTORÍA DE EXTENSIÓN Y PROYECCIÓN SOCIAL.</t>
  </si>
  <si>
    <t>OPSP-VEX-0703</t>
  </si>
  <si>
    <t>SERVICIOS PROFESIONALESPARA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703 DE FECHA 9 DE AGOSTO DEL 2022 DE LA VICERRECTORÍA DE EXTENSIÓN Y PROYECCIÓN SOCIAL.</t>
  </si>
  <si>
    <t>OPSP-VEX-0713</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</si>
  <si>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713 DE FECHA 9 DE AGOSTO DEL 2022 DE LA VICERRECTORÍA DE EXTENSIÓN Y PROYECCIÓN SOCIAL.</t>
  </si>
  <si>
    <t>OPSP-VEX-0704</t>
  </si>
  <si>
    <t>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704 DE FECHA 9 DE AGOSTO DEL 2022 DE LA VICERRECTORÍA DE EXTENSIÓN Y PROYECCIÓN SOCIAL.</t>
  </si>
  <si>
    <t>OPSP-VEX-0699</t>
  </si>
  <si>
    <t>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699 DE FECHA 9 DE AGOSTO DEL 2022 DE LA VICERRECTORÍA DE EXTENSIÓN Y PROYECCIÓN SOCIAL.</t>
  </si>
  <si>
    <t>OPSP-VEX-0678</t>
  </si>
  <si>
    <t>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678 DE FECHA 9 DE AGOSTO DEL 2022 DE LA VICERRECTORÍA DE EXTENSIÓN Y PROYECCIÓN SOCIAL.</t>
  </si>
  <si>
    <t>OPSP-VEX-0674</t>
  </si>
  <si>
    <t>SERVICIOS PROFESINALES PARA APOYAR EN EL PROCESO DE REVISIÓN DE HOJA DE VIDA EN LA PLATAFORMA SIGEP LA DOCUMENTACIÓN INHERENTE A LA CONTRATACIÓN DEL PERSONAL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674 DE FECHA 9 DE AGOSTO DEL 2022 DE LA VICERRECTORÍA DE EXTENSIÓN Y PROYECCIÓN SOCIAL.</t>
  </si>
  <si>
    <t>OPSP-VEX-0707</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</si>
  <si>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707 DE FECHA 9 DE AGOSTO DEL 2022 DE LA VICERRECTORÍA DE EXTENSIÓN Y PROYECCIÓN SOCIAL.</t>
  </si>
  <si>
    <t>OPSP-VEX-0714</t>
  </si>
  <si>
    <t>SERVICIOS PROFESIONALESPARA LLEVAR A CABO LAS TAREAS DE COORDINACIÓN LOGÍSTICA DEL COMPONENTE DE COMERCIALIZACIÓN DEL CONTRATO NO. 452 DE 2021, SUSCRITO ENTRE LA AUNAP Y LA UNIVERSIDAD DEL MAGDALENA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714 DE FECHA 9 DE AGOSTO DEL 2022 DE LA VICERRECTORÍA DE EXTENSIÓN Y PROYECCIÓN SOCIAL.</t>
  </si>
  <si>
    <t>OPSP-VEX-0702</t>
  </si>
  <si>
    <t>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702 DE FECHA 9 DE AGOSTO DEL 2022 DE LA VICERRECTORÍA DE EXTENSIÓN Y PROYECCIÓN SOCIAL.</t>
  </si>
  <si>
    <t>OPSP-VEX-0706</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</si>
  <si>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706 DE FECHA 9 DE AGOSTO DEL 2022 DE LA VICERRECTORÍA DE EXTENSIÓN Y PROYECCIÓN SOCIAL.</t>
  </si>
  <si>
    <t>OPSP-VEX-0682</t>
  </si>
  <si>
    <t>SERVICIOS PROFESIONALES PARA REVISAR, VERIFICAR (DETECCIÓN DE DATOS ATÍPICOS) Y VALIDAR LA INFORMACIÓN CONSIGNADA EN LAS BASES DE DATOS SOBRE PESCA ARTESANAL DE CONSUMO REFERIDA A LOS DESEMBARCOS, VALOR MONETARIO, COSTOS DE FAENA, CONTROL DE ACOPIO E IMPUTACIÓN REGISTRADOS EN LA ORINOQUÍA Y AMAZONÍA,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682 DE FECHA 9 DE AGOSTO DEL 2022 DE LA VICERRECTORÍA DE EXTENSIÓN Y PROYECCIÓN SOCIAL.</t>
  </si>
  <si>
    <t>OPSP-VEX-0676</t>
  </si>
  <si>
    <t>SERVICIOS PROFESIONALES SERVIR DE APOYO A LA COORDINACIÓN ADMINISTRATIVA DEL PROYECTO SEPEC EN LOS TRÁMITES QUE DEBEN EFECTUARSE EN LAS DIFERENTES DEPENDENCIAS ADMINISTRATIVAS DE LA UNIVERSIDAD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676 DE FECHA 9 DE AGOSTO DEL 2022 DE LA VICERRECTORÍA DE EXTENSIÓN Y PROYECCIÓN SOCIAL.</t>
  </si>
  <si>
    <t>OPSP-VEX-0698</t>
  </si>
  <si>
    <t>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698 DE FECHA 9 DE AGOSTO DEL 2022 DE LA VICERRECTORÍA DE EXTENSIÓN Y PROYECCIÓN SOCIAL.</t>
  </si>
  <si>
    <t>OAG-VEX-0711</t>
  </si>
  <si>
    <t>SERVICIOS DE APOYO A LA GESTIÓN,PARA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711 DE FECHA 9 DE AGOSTO DEL 2022 DE LA VICERRECTORÍA DE EXTENSIÓN Y PROYECCIÓN SOCIAL.</t>
  </si>
  <si>
    <t>OPSP-VEX-0687</t>
  </si>
  <si>
    <t>SERVICIOS PROFESIONALES  PARA COORDINAR EL PROCESO DE REVISIÓN Y ANÁLISIS DE DATOS DE PESCA ARTESANAL EN 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687 DE FECHA 9 DE AGOSTO DEL 2022 DE LA VICERRECTORÍA DE EXTENSIÓN Y PROYECCIÓN SOCIAL.</t>
  </si>
  <si>
    <t>OPSP-VEX-0681</t>
  </si>
  <si>
    <t>SERVICIOS PROFESIONALES PARA COORDINAR EL PROCESO DE GESTIÓN DE DOCUMENTAL DE LA INFORMACIÓN DE CAMPO GENERADA EN EL MARCO DEL COMPONENTE DE PESCA ARTESANAL DE CONSUMO DEL PROYECTO SEPEC, DE CONFORMIDAD CON LA PROGRAMACIÓN ESTIPULADA POR EL COORDINADOR DEL COMPONENTE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681 DE FECHA 9 DE AGOSTO DEL 2022 DE LA VICERRECTORÍA DE EXTENSIÓN Y PROYECCIÓN SOCIAL.</t>
  </si>
  <si>
    <t>OPSP-VEX-0675</t>
  </si>
  <si>
    <t>SERVICIOS PROFESIONALES  PARA COORDINAR EL COMPONENTE DE PESCA DE CONSUMO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675 DE FECHA 9 DE AGOSTO DEL 2022 DE LA VICERRECTORÍA DE EXTENSIÓN Y PROYECCIÓN SOCIAL.</t>
  </si>
  <si>
    <t>OPSP-VEX-0672</t>
  </si>
  <si>
    <t>SERVICIOS PROFESIONALES PARA REVISAR LOS SOPORTES DOCUMENTALES Y LOS DOCUMENTOS JURÍDICOS (MINUTAS) NECESARIOS PARA EL DESARROLLO CONTRACTUAL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672 DE FECHA 9 DE AGOSTO DEL 2022 DE LA VICERRECTORÍA DE EXTENSIÓN Y PROYECCIÓN SOCIAL.</t>
  </si>
  <si>
    <t>OPSP-VEX-0692</t>
  </si>
  <si>
    <t>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NORTE DEL LITORAL CARIBE (DEPARTAMENTOS DE LA GUAJIRA, MAGDALENA, ATLÁNTICO Y BOLIVAR),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692 DE FECHA 9 DE AGOSTO DEL 2022 DE LA VICERRECTORÍA DE EXTENSIÓN Y PROYECCIÓN SOCIAL.</t>
  </si>
  <si>
    <t>OAG-VEX-0709</t>
  </si>
  <si>
    <t xml:space="preserve">JUAN CARLOS ROMERO ROJAS </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</si>
  <si>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709 DE FECHA 9 DE AGOSTO DEL 2022 DE LA VICERRECTORÍA DE EXTENSIÓN Y PROYECCIÓN SOCIAL.</t>
  </si>
  <si>
    <t>OPSP-VEX-0705</t>
  </si>
  <si>
    <t>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705 DE FECHA 9 DE AGOSTO DEL 2022 DE LA VICERRECTORÍA DE EXTENSIÓN Y PROYECCIÓN SOCIAL.</t>
  </si>
  <si>
    <t>OAG-VEX-0710</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</si>
  <si>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710 DE FECHA 9 DE AGOSTO DEL 2022 DE LA VICERRECTORÍA DE EXTENSIÓN Y PROYECCIÓN SOCIAL.</t>
  </si>
  <si>
    <t>OAG-VEX-0715</t>
  </si>
  <si>
    <t>SERVICIOS DE APOYO A LA GESTIÓN, PARA RECOLECTAR, DE ACUERDO CON EL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ALMACENES DE MERCADO DE GRANDES SUPERFICIES UBICADOS EN BOGOTÁ. LA INFORMACIÓN A COLECTAR (PRECIOS DE VENTA POR ESPECIE, VOLÚMENES COMERCIALIZADOS, PROCEDENCIA Y DESTINO DEL RECURSO, TIPO DE ELABORACIÓN O TRANSFORMACIÓN DEL RECURSO)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715 DE FECHA 9 DE AGOSTO DEL 2022 DE LA VICERRECTORÍA DE EXTENSIÓN Y PROYECCIÓN SOCIAL.</t>
  </si>
  <si>
    <t>OPSP-VEX-0695</t>
  </si>
  <si>
    <t>SERVICIOS PROFESIONALES PARA COORDINAR EL MUESTREO DE LONGITUDES DE CAPTURA EFECTUADO EN LAS CUENCAS Y LITORALES DE PAÍS EN EL MARCO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695 DE FECHA 9 DE AGOSTO DEL 2022 DE LA VICERRECTORÍA DE EXTENSIÓN Y PROYECCIÓN SOCIAL.</t>
  </si>
  <si>
    <t>OPSP-VEX-0679</t>
  </si>
  <si>
    <t>SERVICIOS PROFESIONALES PARA REALIZAR LA REVISIÓN DE LA INFORMACIÓN HISTÓRICA SISTEMATIZADA EN LA PLATAFORMA INFORMÁTICA DEL SEPEC, EN LO QUE RESPECTA A LAS VARIABLES TECNOLÓGICAS DE LOS ARTES O MÉTODOS DE PESCA REGISTRADOS EN EL MONITOREO DE LOS DESEMBARCOS DE PESCA ARTESANAL EN LOS LITORALES MARINOS DEL PAÍS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679 DE FECHA 9 DE AGOSTO DEL 2022 DE LA VICERRECTORÍA DE EXTENSIÓN Y PROYECCIÓN SOCIAL.</t>
  </si>
  <si>
    <t>OPSP-VEX-0697</t>
  </si>
  <si>
    <t>SERVICIOS PROFESIONALES PARA REVISAR LOS INFORMES DE ACTIVIDADES DE LOS COLECTORES DE CAMPO ADSCRITOS AL COMPONENTE DE PESCA ARTESANAL DE CONSUMO DEL PROYECTO SEPEC, A FIN DE EVALUAR TANTO LA CALIDAD COMO LA CONSISTENCIA DE LOS MISMOS Y REALIZAR SEGUIMIENTO, HASTA COMPLETA SATISFACCIÓN, AL PROCESO DE CORRECCIÓN A LAS QUE HAYA LUGAR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697 DE FECHA 9 DE AGOSTO DEL 2022 DE LA VICERRECTORÍA DE EXTENSIÓN Y PROYECCIÓN SOCIAL.</t>
  </si>
  <si>
    <t>OPSP-VEX-0701</t>
  </si>
  <si>
    <t>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701 DE FECHA 9 DE AGOSTO DEL 2022 DE LA VICERRECTORÍA DE EXTENSIÓN Y PROYECCIÓN SOCIAL.</t>
  </si>
  <si>
    <t>OPSP-VEX-0700</t>
  </si>
  <si>
    <t>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700 DE FECHA 9 DE AGOSTO DEL 2022 DE LA VICERRECTORÍA DE EXTENSIÓN Y PROYECCIÓN SOCIAL.</t>
  </si>
  <si>
    <t>OAG-VEX-0686</t>
  </si>
  <si>
    <t>SERVICIOS DE APOYO A LA GESTIÓN PARA APOYAR EN LA ORGANIZACIÓN Y AUDITORIAS DE LOS DIFERENTES FORMATOS DILIGENCIADOS RELACIONADOS CON LOS MUESTREOS BIOLÓGICOS-PESQUEROS DEL COMPONENTE DE PESCA ARTESANAL DE CONSUMO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686 DE FECHA 9 DE AGOSTO DEL 2022 DE LA VICERRECTORÍA DE EXTENSIÓN Y PROYECCIÓN SOCIAL.</t>
  </si>
  <si>
    <t>OPSP-VEX-0691</t>
  </si>
  <si>
    <t>SERVICIOS PROFESIONALES PARA VERIFICAR EL CUMPLIMIENTO DEL TAMAÑO DE LA MUESTRA EN LOS SITIOS DE MONITOREO DE DESEMBARCOS DE PESCA ARTESANAL DONDE SE EMPLEA LA METODOLOGÍA MUESTRAL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691 DE FECHA 9 DE AGOSTO DEL 2022 DE LA VICERRECTORÍA DE EXTENSIÓN Y PROYECCIÓN SOCIAL.</t>
  </si>
  <si>
    <t>OPSP-VEX-0688</t>
  </si>
  <si>
    <t>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688 DE FECHA 9 DE AGOSTO DEL 2022 DE LA VICERRECTORÍA DE EXTENSIÓN Y PROYECCIÓN SOCIAL.</t>
  </si>
  <si>
    <t>OPSP-VEX-0693</t>
  </si>
  <si>
    <t>SERVICIOS PROFESIONALES PARA COORDINAR EL COMPONENTE DE SOPORTE INFORMÁTICO DEL SISTEMA DE INFORMACIÓN DEL SERVICIO ESTADÍSTICO PESQUERO DE COLOMBIA (SEPEC), EN EL MARCO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693 DE FECHA 9 DE AGOSTO DEL 2022 DE LA VICERRECTORÍA DE EXTENSIÓN Y PROYECCIÓN SOCIAL.</t>
  </si>
  <si>
    <t>OPSP-VEX-0671</t>
  </si>
  <si>
    <t>SERVICIOS PROFESIONALES PARA COORDINAR LAS ACTIVIDADES ADMINISTRATIVAS Y FINANCIERAS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671 DE FECHA 9 DE AGOSTO DEL 2022 DE LA VICERRECTORÍA DE EXTENSIÓN Y PROYECCIÓN SOCIAL.</t>
  </si>
  <si>
    <t>OAG-VEX-0684</t>
  </si>
  <si>
    <t>SERVICIOS DE APOYO A LA GESTIÓN PARA APOYAR EN LA ORGANIZACIÓN Y AUDITORIAS DE LOS DIFERENTES FORMATOS DILIGENCIADOS RELACIONADOS CON LOS MUESTREOS BIOLÓGICOS-PESQUEROS DEL COMPONENTE DE PESCA ARTESANAL DE CONSUMO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684 DE FECHA 9 DE AGOSTO DEL 2022 DE LA VICERRECTORÍA DE EXTENSIÓN Y PROYECCIÓN SOCIAL.</t>
  </si>
  <si>
    <t>OPSP-VEX-0694</t>
  </si>
  <si>
    <t>SERVICIOS PROFESIONALES PARA COORDINAR LAS ACTIVIDADES TÉCNICAS Y LOGÍSTICAS RELACIONADAS CON LOS PROCESOS DE CERTIFICACIÓN DE LAS DOS OPERACIONES ESTADÍSTICAS PREVISTAS PARA EL EFECTO EN EL MARCO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694 DE FECHA 9 DE AGOSTO DEL 2022 DE LA VICERRECTORÍA DE EXTENSIÓN Y PROYECCIÓN SOCIAL.</t>
  </si>
  <si>
    <t>OPSP-VEX-0683</t>
  </si>
  <si>
    <t>SERVICIOS PROFESIONALES PARA VERIFICAR EL CUMPLIMIENTO DEL PROCESO DE ALEATORIZACIÓN DE LAS UEP PARA EFECTOS DEL MUESTREO DE DESEMBARCOS ARTESANALES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683 DE FECHA 9 DE AGOSTO DEL 2022 DE LA VICERRECTORÍA DE EXTENSIÓN Y PROYECCIÓN SOCIAL.</t>
  </si>
  <si>
    <t>OPSP-VEX-0690</t>
  </si>
  <si>
    <t>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690 DE FECHA 9 DE AGOSTO DEL 2022 DE LA VICERRECTORÍA DE EXTENSIÓN Y PROYECCIÓN SOCIAL.</t>
  </si>
  <si>
    <t>OPSP-VEX-0677</t>
  </si>
  <si>
    <t>SERVICIOS PROFESIONALES PARA APOYAR EN LA ELEBORACIÓN DEL INFORME FINANCIERO AL CONTADOR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677 DE FECHA 9 DE AGOSTO DEL 2022 DE LA VICERRECTORÍA DE EXTENSIÓN Y PROYECCIÓN SOCIAL.</t>
  </si>
  <si>
    <t>OPSP-VEX-0696</t>
  </si>
  <si>
    <t>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BOLÍVAR), DE ACUERDO CON LA METODOLOGÍA DE MONITOREO IMPLEMENTADA,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696 DE FECHA 9 DE AGOSTO DEL 2022 DE LA VICERRECTORÍA DE EXTENSIÓN Y PROYECCIÓN SOCIAL.</t>
  </si>
  <si>
    <t>OPSP-VEX-0680</t>
  </si>
  <si>
    <t>SERVICIOS PROFESIONALES PARA DOCUMENTAR LOS ANÁLISIS DE CONTEXTO DE LA INFORMACIÓN OBTENIDA EN EL MONITOREO DE PESCA ARTESANAL DE LAS CUENCAS Y LITORALES DEL PAÍS, A PARTIR DEL CONOCIMIENTO DE LOS FENÓMENOS (INTERNOS Y EXTERNOS) QUE INFLUYAN EN LOS DATOS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680 DE FECHA 9 DE AGOSTO DEL 2022 DE LA VICERRECTORÍA DE EXTENSIÓN Y PROYECCIÓN SOCIAL.</t>
  </si>
  <si>
    <t>OAG-VEX-0708</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</si>
  <si>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708 DE FECHA 9 DE AGOSTO DEL 2022 DE LA VICERRECTORÍA DE EXTENSIÓN Y PROYECCIÓN SOCIAL.</t>
  </si>
  <si>
    <t>OPSP-VEX-0712</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</si>
  <si>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712 DE FECHA 9 DE AGOSTO DEL 2022 DE LA VICERRECTORÍA DE EXTENSIÓN Y PROYECCIÓN SOCIAL.</t>
  </si>
  <si>
    <t>OPSP-VEX-0673</t>
  </si>
  <si>
    <t>SERVICIOS PROFESINALES PARA APOYAR EN EL PROCESO DE REVISIÓN DE HOJA DE VIDA EN LA PLATAFORMA SIGEP LA DOCUMENTACIÓN INHERENTE A LA CONTRATACIÓN DEL PERSONAL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673 DE FECHA 9 DE AGOSTO DEL 2022 DE LA VICERRECTORÍA DE EXTENSIÓN Y PROYECCIÓN SOCIAL.</t>
  </si>
  <si>
    <t>OPSP-VEX-0689</t>
  </si>
  <si>
    <t>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689 DE FECHA 9 DE AGOSTO DEL 2022 DE LA VICERRECTORÍA DE EXTENSIÓN Y PROYECCIÓN SOCIAL.</t>
  </si>
  <si>
    <t>OPSP-VEX-0716</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</si>
  <si>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716 DE FECHA 11 DE AGOSTO DEL 2022 DE LA VICERRECTORÍA DE EXTENSIÓN Y PROYECCIÓN SOCIAL.</t>
  </si>
  <si>
    <t>OAG-VEX-0717</t>
  </si>
  <si>
    <t xml:space="preserve">ELSYI ESTER MENDOZA FUENTES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</si>
  <si>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717 DE FECHA 11 DE AGOSTO DEL 2022 DE LA VICERRECTORÍA DE EXTENSIÓN Y PROYECCIÓN SOCIAL.</t>
  </si>
  <si>
    <t>OPSP-VEX-0718</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</si>
  <si>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718 DE FECHA 11 DE AGOSTO DEL 2022 DE LA VICERRECTORÍA DE EXTENSIÓN Y PROYECCIÓN SOCIAL.</t>
  </si>
  <si>
    <t>OPSP-VEX-0719</t>
  </si>
  <si>
    <t>SERVICIOS PROFESIONALES PARA REGISTRAR LOS DATOS DE TALLAS DE LOS RECURSOS PESQUEROS PRIORIZADOS PARA SU RESPECTIVA ÁREA DE COBERTURA, DE CONFORMIDAD CON EL CRONOGRAMA DE MUESTREO ESTABLECIDO POR EL COORDINADOR DEL COMPONENTE DE TALLAS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719 DE FECHA 11 DE AGOSTO DEL 2022 DE LA VICERRECTORÍA DE EXTENSIÓN Y PROYECCIÓN SOCIAL.</t>
  </si>
  <si>
    <t>OAG-VEX-0720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</si>
  <si>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720 DE FECHA 11 DE AGOSTO DEL 2022 DE LA VICERRECTORÍA DE EXTENSIÓN Y PROYECCIÓN SOCIAL.</t>
  </si>
  <si>
    <t>OAG-VEX-0721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</si>
  <si>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721 DE FECHA 11 DE AGOSTO DEL 2022 DE LA VICERRECTORÍA DE EXTENSIÓN Y PROYECCIÓN SOCIAL.</t>
  </si>
  <si>
    <t>OAG-VEX-0722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</si>
  <si>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722 DE FECHA 11 DE AGOSTO DEL 2022 DE LA VICERRECTORÍA DE EXTENSIÓN Y PROYECCIÓN SOCIAL.</t>
  </si>
  <si>
    <t>OAG-VEX-0723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</si>
  <si>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723 DE FECHA 11 DE AGOSTO DEL 2022 DE LA VICERRECTORÍA DE EXTENSIÓN Y PROYECCIÓN SOCIAL.</t>
  </si>
  <si>
    <t>OAG-VEX-0724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</si>
  <si>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724 DE FECHA 11 DE AGOSTO DEL 2022 DE LA VICERRECTORÍA DE EXTENSIÓN Y PROYECCIÓN SOCIAL.</t>
  </si>
  <si>
    <t>OAG-VEX-0725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</si>
  <si>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725 DE FECHA 11 DE AGOSTO DEL 2022 DE LA VICERRECTORÍA DE EXTENSIÓN Y PROYECCIÓN SOCIAL.</t>
  </si>
  <si>
    <t>OAG-VEX-0726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</si>
  <si>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726 DE FECHA 11 DE AGOSTO DEL 2022 DE LA VICERRECTORÍA DE EXTENSIÓN Y PROYECCIÓN SOCIAL.</t>
  </si>
  <si>
    <t>OAG-VEX-0727</t>
  </si>
  <si>
    <t>CRISTINA GUERRERO CARDALES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</si>
  <si>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727 DE FECHA 11 DE AGOSTO DEL 2022 DE LA VICERRECTORÍA DE EXTENSIÓN Y PROYECCIÓN SOCIAL.</t>
  </si>
  <si>
    <t>OAG-VEX-0728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</si>
  <si>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728 DE FECHA 11 DE AGOSTO DEL 2022 DE LA VICERRECTORÍA DE EXTENSIÓN Y PROYECCIÓN SOCIAL.</t>
  </si>
  <si>
    <t>OAG-VEX-0729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</si>
  <si>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729 DE FECHA 11 DE AGOSTO DEL 2022 DE LA VICERRECTORÍA DE EXTENSIÓN Y PROYECCIÓN SOCIAL.</t>
  </si>
  <si>
    <t>OAG-VEX-0730</t>
  </si>
  <si>
    <t>MARIA DEL CARMEN DE LA ROSA MONTIEL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</si>
  <si>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730 DE FECHA 11 DE AGOSTO DEL 2022 DE LA VICERRECTORÍA DE EXTENSIÓN Y PROYECCIÓN SOCIAL.</t>
  </si>
  <si>
    <t>OAG-VEX-0731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</si>
  <si>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731 DE FECHA 11 DE AGOSTO DEL 2022 DE LA VICERRECTORÍA DE EXTENSIÓN Y PROYECCIÓN SOCIAL.</t>
  </si>
  <si>
    <t>OAG-VEX-0732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</si>
  <si>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732 DE FECHA 11 DE AGOSTO DEL 2022 DE LA VICERRECTORÍA DE EXTENSIÓN Y PROYECCIÓN SOCIAL.</t>
  </si>
  <si>
    <t>OAG-VEX-0733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</si>
  <si>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733 DE FECHA 11 DE AGOSTO DEL 2022 DE LA VICERRECTORÍA DE EXTENSIÓN Y PROYECCIÓN SOCIAL.</t>
  </si>
  <si>
    <t>OAG-VEX-0734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</si>
  <si>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734 DE FECHA 11 DE AGOSTO DEL 2022 DE LA VICERRECTORÍA DE EXTENSIÓN Y PROYECCIÓN SOCIAL.</t>
  </si>
  <si>
    <t>OAG-VEX-0735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</si>
  <si>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735 DE FECHA 11 DE AGOSTO DEL 2022 DE LA VICERRECTORÍA DE EXTENSIÓN Y PROYECCIÓN SOCIAL.</t>
  </si>
  <si>
    <t>OAG-VEX-0736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</si>
  <si>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736 DE FECHA 11 DE AGOSTO DEL 2022 DE LA VICERRECTORÍA DE EXTENSIÓN Y PROYECCIÓN SOCIAL.</t>
  </si>
  <si>
    <t>OAG-VEX-0737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</si>
  <si>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737 DE FECHA 11 DE AGOSTO DEL 2022 DE LA VICERRECTORÍA DE EXTENSIÓN Y PROYECCIÓN SOCIAL.</t>
  </si>
  <si>
    <t>OAG-VEX-0738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</si>
  <si>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738 DE FECHA 11 DE AGOSTO DEL 2022 DE LA VICERRECTORÍA DE EXTENSIÓN Y PROYECCIÓN SOCIAL.</t>
  </si>
  <si>
    <t>OAG-VEX-0739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</si>
  <si>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739 DE FECHA 11 DE AGOSTO DEL 2022 DE LA VICERRECTORÍA DE EXTENSIÓN Y PROYECCIÓN SOCIAL.</t>
  </si>
  <si>
    <t>OAG-VEX-0740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</si>
  <si>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740 DE FECHA 11 DE AGOSTO DEL 2022 DE LA VICERRECTORÍA DE EXTENSIÓN Y PROYECCIÓN SOCIAL.</t>
  </si>
  <si>
    <t>OAG-VEX-0741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</si>
  <si>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741 DE FECHA 11 DE AGOSTO DEL 2022 DE LA VICERRECTORÍA DE EXTENSIÓN Y PROYECCIÓN SOCIAL.</t>
  </si>
  <si>
    <t>OAG-VEX-0742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</si>
  <si>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742 DE FECHA 11 DE AGOSTO DEL 2022 DE LA VICERRECTORÍA DE EXTENSIÓN Y PROYECCIÓN SOCIAL.</t>
  </si>
  <si>
    <t>OAG-VEX-0743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</si>
  <si>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743 DE FECHA 11 DE AGOSTO DEL 2022 DE LA VICERRECTORÍA DE EXTENSIÓN Y PROYECCIÓN SOCIAL.</t>
  </si>
  <si>
    <t>OAG-VEX-0744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</si>
  <si>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744 DE FECHA 11 DE AGOSTO DEL 2022 DE LA VICERRECTORÍA DE EXTENSIÓN Y PROYECCIÓN SOCIAL.</t>
  </si>
  <si>
    <t>OAG-VEX-0745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</si>
  <si>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745 DE FECHA 11 DE AGOSTO DEL 2022 DE LA VICERRECTORÍA DE EXTENSIÓN Y PROYECCIÓN SOCIAL.</t>
  </si>
  <si>
    <t>OAG-VEX-0746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</si>
  <si>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746 DE FECHA 11 DE AGOSTO DEL 2022 DE LA VICERRECTORÍA DE EXTENSIÓN Y PROYECCIÓN SOCIAL.</t>
  </si>
  <si>
    <t>OAG-VEX-0747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</si>
  <si>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747 DE FECHA 11 DE AGOSTO DEL 2022 DE LA VICERRECTORÍA DE EXTENSIÓN Y PROYECCIÓN SOCIAL.</t>
  </si>
  <si>
    <t>OAG-VEX-0748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</si>
  <si>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748 DE FECHA 11 DE AGOSTO DEL 2022 DE LA VICERRECTORÍA DE EXTENSIÓN Y PROYECCIÓN SOCIAL.</t>
  </si>
  <si>
    <t>OAG-VEX-0749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</si>
  <si>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749 DE FECHA 11 DE AGOSTO DEL 2022 DE LA VICERRECTORÍA DE EXTENSIÓN Y PROYECCIÓN SOCIAL.</t>
  </si>
  <si>
    <t>OAG-VEX-0750</t>
  </si>
  <si>
    <t>NULDRIS RIVERA BORJA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</si>
  <si>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750 DE FECHA 11 DE AGOSTO DEL 2022 DE LA VICERRECTORÍA DE EXTENSIÓN Y PROYECCIÓN SOCIAL.</t>
  </si>
  <si>
    <t>OAG-VEX-0751</t>
  </si>
  <si>
    <t>MARISOL SANDOVAL SANDOVAL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</si>
  <si>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751 DE FECHA 11 DE AGOSTO DEL 2022 DE LA VICERRECTORÍA DE EXTENSIÓN Y PROYECCIÓN SOCIAL.</t>
  </si>
  <si>
    <t>OAG-VEX-0752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</si>
  <si>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752 DE FECHA 11 DE AGOSTO DEL 2022 DE LA VICERRECTORÍA DE EXTENSIÓN Y PROYECCIÓN SOCIAL.</t>
  </si>
  <si>
    <t>OAG-VEX-0753</t>
  </si>
  <si>
    <t>BANIS MANJARRES LARA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</si>
  <si>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753 DE FECHA 11 DE AGOSTO DEL 2022 DE LA VICERRECTORÍA DE EXTENSIÓN Y PROYECCIÓN SOCIAL.</t>
  </si>
  <si>
    <t>OAG-VEX-0754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</si>
  <si>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754 DE FECHA 11 DE AGOSTO DEL 2022 DE LA VICERRECTORÍA DE EXTENSIÓN Y PROYECCIÓN SOCIAL.</t>
  </si>
  <si>
    <t>OPSP-VEX-0755</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</si>
  <si>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755 DE FECHA 11 DE AGOSTO DEL 2022 DE LA VICERRECTORÍA DE EXTENSIÓN Y PROYECCIÓN SOCIAL.</t>
  </si>
  <si>
    <t>OPSP-VEX-0756</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</si>
  <si>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756 DE FECHA 11 DE AGOSTO DEL 2022 DE LA VICERRECTORÍA DE EXTENSIÓN Y PROYECCIÓN SOCIAL.</t>
  </si>
  <si>
    <t>OAG-VEX-0757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</si>
  <si>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757 DE FECHA 11 DE AGOSTO DEL 2022 DE LA VICERRECTORÍA DE EXTENSIÓN Y PROYECCIÓN SOCIAL.</t>
  </si>
  <si>
    <t>OAG-VEX-0758</t>
  </si>
  <si>
    <t>SERVICIOS DE APOYO A LA GESTIÓNPARA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758 DE FECHA 11 DE AGOSTO DEL 2022 DE LA VICERRECTORÍA DE EXTENSIÓN Y PROYECCIÓN SOCIAL.</t>
  </si>
  <si>
    <t>OAG-VEX-0759</t>
  </si>
  <si>
    <t>ERIKA HERNÁNDEZ MARTÍNEZ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</si>
  <si>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759 DE FECHA 11 DE AGOSTO DEL 2022 DE LA VICERRECTORÍA DE EXTENSIÓN Y PROYECCIÓN SOCIAL.</t>
  </si>
  <si>
    <t>OAG-VEX-0760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</si>
  <si>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760 DE FECHA 11 DE AGOSTO DEL 2022 DE LA VICERRECTORÍA DE EXTENSIÓN Y PROYECCIÓN SOCIAL.</t>
  </si>
  <si>
    <t>OAG-VEX-0761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</si>
  <si>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761 DE FECHA 11 DE AGOSTO DEL 2022 DE LA VICERRECTORÍA DE EXTENSIÓN Y PROYECCIÓN SOCIAL.</t>
  </si>
  <si>
    <t>OAG-VEX-0762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</si>
  <si>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762 DE FECHA 11 DE AGOSTO DEL 2022 DE LA VICERRECTORÍA DE EXTENSIÓN Y PROYECCIÓN SOCIAL.</t>
  </si>
  <si>
    <t>OPSP-VEX-0763</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</si>
  <si>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763 DE FECHA 11 DE AGOSTO DEL 2022 DE LA VICERRECTORÍA DE EXTENSIÓN Y PROYECCIÓN SOCIAL.</t>
  </si>
  <si>
    <t>OAG-VEX-0764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</si>
  <si>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764 DE FECHA 11 DE AGOSTO DEL 2022 DE LA VICERRECTORÍA DE EXTENSIÓN Y PROYECCIÓN SOCIAL.</t>
  </si>
  <si>
    <t>OAG-VEX-0765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</si>
  <si>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765 DE FECHA 11 DE AGOSTO DEL 2022 DE LA VICERRECTORÍA DE EXTENSIÓN Y PROYECCIÓN SOCIAL.</t>
  </si>
  <si>
    <t>OAG-VEX-0766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</si>
  <si>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766 DE FECHA 11 DE AGOSTO DEL 2022 DE LA VICERRECTORÍA DE EXTENSIÓN Y PROYECCIÓN SOCIAL.</t>
  </si>
  <si>
    <t>OAG-VEX-0767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</si>
  <si>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767 DE FECHA 11 DE AGOSTO DEL 2022 DE LA VICERRECTORÍA DE EXTENSIÓN Y PROYECCIÓN SOCIAL.</t>
  </si>
  <si>
    <t>OAG-VEX-0768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</si>
  <si>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768 DE FECHA 11 DE AGOSTO DEL 2022 DE LA VICERRECTORÍA DE EXTENSIÓN Y PROYECCIÓN SOCIAL.</t>
  </si>
  <si>
    <t>OAG-VEX-0769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</si>
  <si>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769 DE FECHA 11 DE AGOSTO DEL 2022 DE LA VICERRECTORÍA DE EXTENSIÓN Y PROYECCIÓN SOCIAL.</t>
  </si>
  <si>
    <t>OAG-VEX-0770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</si>
  <si>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770 DE FECHA 11 DE AGOSTO DEL 2022 DE LA VICERRECTORÍA DE EXTENSIÓN Y PROYECCIÓN SOCIAL.</t>
  </si>
  <si>
    <t>OAG-VEX-0771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</si>
  <si>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771 DE FECHA 11 DE AGOSTO DEL 2022 DE LA VICERRECTORÍA DE EXTENSIÓN Y PROYECCIÓN SOCIAL.</t>
  </si>
  <si>
    <t>OAG-VEX-0772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</si>
  <si>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772 DE FECHA 11 DE AGOSTO DEL 2022 DE LA VICERRECTORÍA DE EXTENSIÓN Y PROYECCIÓN SOCIAL.</t>
  </si>
  <si>
    <t>OAG-VEX-0773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</si>
  <si>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773 DE FECHA 11 DE AGOSTO DEL 2022 DE LA VICERRECTORÍA DE EXTENSIÓN Y PROYECCIÓN SOCIAL.</t>
  </si>
  <si>
    <t>OAG-VEX-0774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</si>
  <si>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774 DE FECHA 11 DE AGOSTO DEL 2022 DE LA VICERRECTORÍA DE EXTENSIÓN Y PROYECCIÓN SOCIAL.</t>
  </si>
  <si>
    <t>OAG-VEX-0775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</si>
  <si>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775 DE FECHA 11 DE AGOSTO DEL 2022 DE LA VICERRECTORÍA DE EXTENSIÓN Y PROYECCIÓN SOCIAL.</t>
  </si>
  <si>
    <t>OAG-VEX-0776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</si>
  <si>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776 DE FECHA 11 DE AGOSTO DEL 2022 DE LA VICERRECTORÍA DE EXTENSIÓN Y PROYECCIÓN SOCIAL.</t>
  </si>
  <si>
    <t>OAG-VEX-0777</t>
  </si>
  <si>
    <t>YASNEY CORREA PALACIO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</si>
  <si>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777 DE FECHA 11 DE AGOSTO DEL 2022 DE LA VICERRECTORÍA DE EXTENSIÓN Y PROYECCIÓN SOCIAL.</t>
  </si>
  <si>
    <t>OAG-VEX-0778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</si>
  <si>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778 DE FECHA 11 DE AGOSTO DEL 2022 DE LA VICERRECTORÍA DE EXTENSIÓN Y PROYECCIÓN SOCIAL.</t>
  </si>
  <si>
    <t>OAG-VEX-0779</t>
  </si>
  <si>
    <t>SERVICIOS DE APOYO A LA GESTIÓNPARA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779 DE FECHA 11 DE AGOSTO DEL 2022 DE LA VICERRECTORÍA DE EXTENSIÓN Y PROYECCIÓN SOCIAL.</t>
  </si>
  <si>
    <t>OAG-VEX-0780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</si>
  <si>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780 DE FECHA 11 DE AGOSTO DEL 2022 DE LA VICERRECTORÍA DE EXTENSIÓN Y PROYECCIÓN SOCIAL.</t>
  </si>
  <si>
    <t>OAG-VEX-0781</t>
  </si>
  <si>
    <t>NAILA JHOANA GONZALEZ PALACIOS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</si>
  <si>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781 DE FECHA 11 DE AGOSTO DEL 2022 DE LA VICERRECTORÍA DE EXTENSIÓN Y PROYECCIÓN SOCIAL.</t>
  </si>
  <si>
    <t>OAG-VEX-0782</t>
  </si>
  <si>
    <t>SERVICIOS DE APOYO A LA GESTIÓNPARA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782 DE FECHA 11 DE AGOSTO DEL 2022 DE LA VICERRECTORÍA DE EXTENSIÓN Y PROYECCIÓN SOCIAL.</t>
  </si>
  <si>
    <t>OAG-VEX-0783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</si>
  <si>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783 DE FECHA 11 DE AGOSTO DEL 2022 DE LA VICERRECTORÍA DE EXTENSIÓN Y PROYECCIÓN SOCIAL.</t>
  </si>
  <si>
    <t>OAG-VEX-0784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</si>
  <si>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784 DE FECHA 11 DE AGOSTO DEL 2022 DE LA VICERRECTORÍA DE EXTENSIÓN Y PROYECCIÓN SOCIAL.</t>
  </si>
  <si>
    <t>OAG-VEX-0785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</si>
  <si>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785 DE FECHA 11 DE AGOSTO DEL 2022 DE LA VICERRECTORÍA DE EXTENSIÓN Y PROYECCIÓN SOCIAL.</t>
  </si>
  <si>
    <t>OPSP-VEX-0786</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</si>
  <si>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786 DE FECHA 11 DE AGOSTO DEL 2022 DE LA VICERRECTORÍA DE EXTENSIÓN Y PROYECCIÓN SOCIAL.</t>
  </si>
  <si>
    <t>OAG-VEX-0787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</si>
  <si>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787 DE FECHA 11 DE AGOSTO DEL 2022 DE LA VICERRECTORÍA DE EXTENSIÓN Y PROYECCIÓN SOCIAL.</t>
  </si>
  <si>
    <t>OAG-VEX-0788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</si>
  <si>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788 DE FECHA 11 DE AGOSTO DEL 2022 DE LA VICERRECTORÍA DE EXTENSIÓN Y PROYECCIÓN SOCIAL.</t>
  </si>
  <si>
    <t>OAG-VEX-0789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</si>
  <si>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789 DE FECHA 11 DE AGOSTO DEL 2022 DE LA VICERRECTORÍA DE EXTENSIÓN Y PROYECCIÓN SOCIAL.</t>
  </si>
  <si>
    <t>OAG-VEX-0790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</si>
  <si>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790 DE FECHA 11 DE AGOSTO DEL 2022 DE LA VICERRECTORÍA DE EXTENSIÓN Y PROYECCIÓN SOCIAL.</t>
  </si>
  <si>
    <t>OAG-VEX-0791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</si>
  <si>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791 DE FECHA 11 DE AGOSTO DEL 2022 DE LA VICERRECTORÍA DE EXTENSIÓN Y PROYECCIÓN SOCIAL.</t>
  </si>
  <si>
    <t>OAG-VEX-0792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</si>
  <si>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792 DE FECHA 11 DE AGOSTO DEL 2022 DE LA VICERRECTORÍA DE EXTENSIÓN Y PROYECCIÓN SOCIAL.</t>
  </si>
  <si>
    <t>OAG-VEX-0793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</si>
  <si>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793 DE FECHA 11 DE AGOSTO DEL 2022 DE LA VICERRECTORÍA DE EXTENSIÓN Y PROYECCIÓN SOCIAL.</t>
  </si>
  <si>
    <t>OAG-VEX-0794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</si>
  <si>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794 DE FECHA 11 DE AGOSTO DEL 2022 DE LA VICERRECTORÍA DE EXTENSIÓN Y PROYECCIÓN SOCIAL.</t>
  </si>
  <si>
    <t>OAG-VEX-0795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</si>
  <si>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795 DE FECHA 11 DE AGOSTO DEL 2022 DE LA VICERRECTORÍA DE EXTENSIÓN Y PROYECCIÓN SOCIAL.</t>
  </si>
  <si>
    <t>OAG-VEX-0796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</si>
  <si>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796 DE FECHA 11 DE AGOSTO DEL 2022 DE LA VICERRECTORÍA DE EXTENSIÓN Y PROYECCIÓN SOCIAL.</t>
  </si>
  <si>
    <t>OAG-VEX-0797</t>
  </si>
  <si>
    <t>SILVIA FERNANDA ALTAMIRANDA SOLANO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</si>
  <si>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797 DE FECHA 11 DE AGOSTO DEL 2022 DE LA VICERRECTORÍA DE EXTENSIÓN Y PROYECCIÓN SOCIAL.</t>
  </si>
  <si>
    <t>OAG-VEX-0798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</si>
  <si>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798 DE FECHA 11 DE AGOSTO DEL 2022 DE LA VICERRECTORÍA DE EXTENSIÓN Y PROYECCIÓN SOCIAL.</t>
  </si>
  <si>
    <t>OAG-VEX-0799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</si>
  <si>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799 DE FECHA 11 DE AGOSTO DEL 2022 DE LA VICERRECTORÍA DE EXTENSIÓN Y PROYECCIÓN SOCIAL.</t>
  </si>
  <si>
    <t>OPSP-VEX-0800</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</si>
  <si>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800 DE FECHA 11 DE AGOSTO DEL 2022 DE LA VICERRECTORÍA DE EXTENSIÓN Y PROYECCIÓN SOCIAL.</t>
  </si>
  <si>
    <t>OAG-VEX-0801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</si>
  <si>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801 DE FECHA 11 DE AGOSTO DEL 2022 DE LA VICERRECTORÍA DE EXTENSIÓN Y PROYECCIÓN SOCIAL</t>
  </si>
  <si>
    <t>OAG-VEX-0802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</si>
  <si>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802 DE FECHA 11 DE AGOSTO DEL 2022 DE LA VICERRECTORÍA DE EXTENSIÓN Y PROYECCIÓN SOCIAL.</t>
  </si>
  <si>
    <t>OAG-VEX-0803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</si>
  <si>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803 DE FECHA 11 DE AGOSTO DEL 2022 DE LA VICERRECTORÍA DE EXTENSIÓN Y PROYECCIÓN SOCIAL.</t>
  </si>
  <si>
    <t>OAG-VEX-0804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</si>
  <si>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804 DE FECHA 11 DE AGOSTO DEL 2022 DE LA VICERRECTORÍA DE EXTENSIÓN Y PROYECCIÓN SOCIAL.</t>
  </si>
  <si>
    <t>OAG-VEX-0805</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</si>
  <si>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805 DE FECHA 11 DE AGOSTO DEL 2022 DE LA VICERRECTORÍA DE EXTENSIÓN Y PROYECCIÓN SOCIAL.</t>
  </si>
  <si>
    <t>OPSP-VEX-0806</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</si>
  <si>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806 DE FECHA 11 DE AGOSTO DEL 2022 DE LA VICERRECTORÍA DE EXTENSIÓN Y PROYECCIÓN SOCIAL.</t>
  </si>
  <si>
    <t>OAG-VEX-0807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</si>
  <si>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807 DE FECHA 11 DE AGOSTO DEL 2022 DE LA VICERRECTORÍA DE EXTENSIÓN Y PROYECCIÓN SOCIAL.</t>
  </si>
  <si>
    <t>OAG-VEX-0808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</si>
  <si>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808 DE FECHA 11 DE AGOSTO DEL 2022 DE LA VICERRECTORÍA DE EXTENSIÓN Y PROYECCIÓN SOCIAL.</t>
  </si>
  <si>
    <t>OAG-VEX-0809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</si>
  <si>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809 DE FECHA 11 DE AGOSTO DEL 2022 DE LA VICERRECTORÍA DE EXTENSIÓN Y PROYECCIÓN SOCIAL.</t>
  </si>
  <si>
    <t>OAG-VEX-0810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</si>
  <si>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810 DE FECHA 11 DE AGOSTO DEL 2022 DE LA VICERRECTORÍA DE EXTENSIÓN Y PROYECCIÓN SOCIAL.</t>
  </si>
  <si>
    <t>OAG-VEX-0811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</si>
  <si>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811 DE FECHA 11 DE AGOSTO DEL 2022 DE LA VICERRECTORÍA DE EXTENSIÓN Y PROYECCIÓN SOCIAL.</t>
  </si>
  <si>
    <t>OAG-VEX-0812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</si>
  <si>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812 DE FECHA 11 DE AGOSTO DEL 2022 DE LA VICERRECTORÍA DE EXTENSIÓN Y PROYECCIÓN SOCIAL.</t>
  </si>
  <si>
    <t>OAG-VEX-0813</t>
  </si>
  <si>
    <t>LUISA FERNANADA BARBOSA RIVAS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</si>
  <si>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813 DE FECHA 11 DE AGOSTO DEL 2022 DE LA VICERRECTORÍA DE EXTENSIÓN Y PROYECCIÓN SOCIAL.</t>
  </si>
  <si>
    <t>OAG-VEX-0814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</si>
  <si>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814 DE FECHA 11 DE AGOSTO DEL 2022 DE LA VICERRECTORÍA DE EXTENSIÓN Y PROYECCIÓN SOCIAL.</t>
  </si>
  <si>
    <t>OPSP-VEX-0815</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</si>
  <si>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815 DE FECHA 11 DE AGOSTO DEL 2022 DE LA VICERRECTORÍA DE EXTENSIÓN Y PROYECCIÓN SOCIAL.</t>
  </si>
  <si>
    <t>OAG-VEX-0816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</si>
  <si>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816 DE FECHA 11 DE AGOSTO DEL 2022 DE LA VICERRECTORÍA DE EXTENSIÓN Y PROYECCIÓN SOCIAL.</t>
  </si>
  <si>
    <t>OAG-VEX-0817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</si>
  <si>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817 DE FECHA 11 DE AGOSTO DEL 2022 DE LA VICERRECTORÍA DE EXTENSIÓN Y PROYECCIÓN SOCIAL.</t>
  </si>
  <si>
    <t>OAG-VEX-0818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</si>
  <si>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818 DE FECHA 11 DE AGOSTO DEL 2022 DE LA VICERRECTORÍA DE EXTENSIÓN Y PROYECCIÓN SOCIAL.</t>
  </si>
  <si>
    <t>OAG-VEX-0819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</si>
  <si>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819 DE FECHA 11 DE AGOSTO DEL 2022 DE LA VICERRECTORÍA DE EXTENSIÓN Y PROYECCIÓN SOCIAL.</t>
  </si>
  <si>
    <t>OAG-VEX-0820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</si>
  <si>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820 DE FECHA 11 DE AGOSTO DEL 2022 DE LA VICERRECTORÍA DE EXTENSIÓN Y PROYECCIÓN SOCIAL.</t>
  </si>
  <si>
    <t>OPSP-VEX-0821</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</si>
  <si>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821 DE FECHA 11 DE AGOSTO DEL 2022 DE LA VICERRECTORÍA DE EXTENSIÓN Y PROYECCIÓN SOCIAL.</t>
  </si>
  <si>
    <t>OAG-VEX-0822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</si>
  <si>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822 DE FECHA 11 DE AGOSTO DEL 2022 DE LA VICERRECTORÍA DE EXTENSIÓN Y PROYECCIÓN SOCIAL.</t>
  </si>
  <si>
    <t>OAG-VEX-0823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</si>
  <si>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823 DE FECHA 11 DE AGOSTO DEL 2022 DE LA VICERRECTORÍA DE EXTENSIÓN Y PROYECCIÓN SOCIAL.</t>
  </si>
  <si>
    <t>OPSP-VEX-0824</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</si>
  <si>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824 DE FECHA 11 DE AGOSTO DEL 2022 DE LA VICERRECTORÍA DE EXTENSIÓN Y PROYECCIÓN SOCIAL.</t>
  </si>
  <si>
    <t>OAG-VEX-0825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</si>
  <si>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825 DE FECHA 11 DE AGOSTO DEL 2022 DE LA VICERRECTORÍA DE EXTENSIÓN Y PROYECCIÓN SOCIAL.</t>
  </si>
  <si>
    <t>OPSP-VEX-0826</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</si>
  <si>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826 DE FECHA 11 DE AGOSTO DEL 2022 DE LA VICERRECTORÍA DE EXTENSIÓN Y PROYECCIÓN SOCIAL.</t>
  </si>
  <si>
    <t>OAG-VEX-0827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</si>
  <si>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827 DE FECHA 11 DE AGOSTO DEL 2022 DE LA VICERRECTORÍA DE EXTENSIÓN Y PROYECCIÓN SOCIAL.</t>
  </si>
  <si>
    <t>OAG-VEX-0828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</si>
  <si>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828 DE FECHA 11 DE AGOSTO DEL 2022 DE LA VICERRECTORÍA DE EXTENSIÓN Y PROYECCIÓN SOCIAL.</t>
  </si>
  <si>
    <t>OAG-VEX-0829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</si>
  <si>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829 DE FECHA 11 DE AGOSTO DEL 2022 DE LA VICERRECTORÍA DE EXTENSIÓN Y PROYECCIÓN SOCIAL.</t>
  </si>
  <si>
    <t>OAG-VEX-0830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</si>
  <si>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830 DE FECHA 11 DE AGOSTO DEL 2022 DE LA VICERRECTORÍA DE EXTENSIÓN Y PROYECCIÓN SOCIAL.</t>
  </si>
  <si>
    <t>OAG-VEX-0831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</si>
  <si>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831 DE FECHA 11 DE AGOSTO DEL 2022 DE LA VICERRECTORÍA DE EXTENSIÓN Y PROYECCIÓN SOCIAL.</t>
  </si>
  <si>
    <t>OPSP-VEX-0832</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</si>
  <si>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832 DE FECHA 11 DE AGOSTO DEL 2022 DE LA VICERRECTORÍA DE EXTENSIÓN Y PROYECCIÓN SOCIAL.</t>
  </si>
  <si>
    <t>OAG-VEX-0833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</si>
  <si>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833 DE FECHA 11 DE AGOSTO DEL 2022 DE LA VICERRECTORÍA DE EXTENSIÓN Y PROYECCIÓN SOCIAL.</t>
  </si>
  <si>
    <t>OAG-VEX-0834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</si>
  <si>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834 DE FECHA 11 DE AGOSTO DEL 2022 DE LA VICERRECTORÍA DE EXTENSIÓN Y PROYECCIÓN SOCIAL.</t>
  </si>
  <si>
    <t>OAG-VEX-0835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</si>
  <si>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835 DE FECHA 11 DE AGOSTO DEL 2022 DE LA VICERRECTORÍA DE EXTENSIÓN Y PROYECCIÓN SOCIAL.</t>
  </si>
  <si>
    <t>OAG-VEX-0836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</si>
  <si>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836 DE FECHA 11 DE AGOSTO DEL 2022 DE LA VICERRECTORÍA DE EXTENSIÓN Y PROYECCIÓN SOCIAL.</t>
  </si>
  <si>
    <t>OAG-VEX-0837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</si>
  <si>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837 DE FECHA 11 DE AGOSTO DEL 2022 DE LA VICERRECTORÍA DE EXTENSIÓN Y PROYECCIÓN SOCIAL.</t>
  </si>
  <si>
    <t>OAG-VEX-0838</t>
  </si>
  <si>
    <t xml:space="preserve">NEGUIT ALEMAN ROMERO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</si>
  <si>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838 DE FECHA 11 DE AGOSTO DEL 2022 DE LA VICERRECTORÍA DE EXTENSIÓN Y PROYECCIÓN SOCIAL.</t>
  </si>
  <si>
    <t>OAG-VEX-0839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</si>
  <si>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839 DE FECHA 11 DE AGOSTO DEL 2022 DE LA VICERRECTORÍA DE EXTENSIÓN Y PROYECCIÓN SOCIAL.</t>
  </si>
  <si>
    <t>OAG-VEX-0840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</si>
  <si>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840 DE FECHA 11 DE AGOSTO DEL 2022 DE LA VICERRECTORÍA DE EXTENSIÓN Y PROYECCIÓN SOCIAL.</t>
  </si>
  <si>
    <t>OAG-VEX-0841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</si>
  <si>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841 DE FECHA 11 DE AGOSTO DEL 2022 DE LA VICERRECTORÍA DE EXTENSIÓN Y PROYECCIÓN SOCIAL.</t>
  </si>
  <si>
    <t>OAG-VEX-0842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</si>
  <si>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842 DE FECHA 11 DE AGOSTO DEL 2022 DE LA VICERRECTORÍA DE EXTENSIÓN Y PROYECCIÓN SOCIAL.</t>
  </si>
  <si>
    <t>OAG-VEX-0843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</si>
  <si>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843 DE FECHA 11 DE AGOSTO DEL 2022 DE LA VICERRECTORÍA DE EXTENSIÓN Y PROYECCIÓN SOCIAL.</t>
  </si>
  <si>
    <t>OAG-VEX-0844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</si>
  <si>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844 DE FECHA 11 DE AGOSTO DEL 2022 DE LA VICERRECTORÍA DE EXTENSIÓN Y PROYECCIÓN SOCIAL.</t>
  </si>
  <si>
    <t>OAG-VEX-0845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</si>
  <si>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845 DE FECHA 11 DE AGOSTO DEL 2022 DE LA VICERRECTORÍA DE EXTENSIÓN Y PROYECCIÓN SOCIAL.</t>
  </si>
  <si>
    <t>OAG-VEX-0846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</si>
  <si>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846 DE FECHA 11 DE AGOSTO DEL 2022 DE LA VICERRECTORÍA DE EXTENSIÓN Y PROYECCIÓN SOCIAL.</t>
  </si>
  <si>
    <t>OAG-VEX-0847</t>
  </si>
  <si>
    <t>SANDRI PAOLA MEJIA MARTINEZ</t>
  </si>
  <si>
    <t>SERVICIO DE APOYO A LA GESTION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847 DE FECHA 11 DE AGOSTO DEL 2022 DE LA VICERRECTORÍA DE EXTENSIÓN Y PROYECCIÓN SOCIAL.</t>
  </si>
  <si>
    <t>OAG-VEX-0848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</si>
  <si>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848 DE FECHA 11 DE AGOSTO DEL 2022 DE LA VICERRECTORÍA DE EXTENSIÓN Y PROYECCIÓN SOCIAL.</t>
  </si>
  <si>
    <t>OAG-VEX-0849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</si>
  <si>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849 DE FECHA 11 DE AGOSTO DEL 2022 DE LA VICERRECTORÍA DE EXTENSIÓN Y PROYECCIÓN SOCIAL.</t>
  </si>
  <si>
    <t>OPSP-VEX-0850</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</si>
  <si>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850 DE FECHA 11 DE AGOSTO DEL 2022 DE LA VICERRECTORÍA DE EXTENSIÓN Y PROYECCIÓN SOCIAL.</t>
  </si>
  <si>
    <t>OAG-VEX-0851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</si>
  <si>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851 DE FECHA 11 DE AGOSTO DEL 2022 DE LA VICERRECTORÍA DE EXTENSIÓN Y PROYECCIÓN SOCIAL.</t>
  </si>
  <si>
    <t>OAG-VEX-0852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</si>
  <si>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852 DE FECHA 11 DE AGOSTO DEL 2022 DE LA VICERRECTORÍA DE EXTENSIÓN Y PROYECCIÓN SOCIAL.</t>
  </si>
  <si>
    <t>OAG-VEX-1020</t>
  </si>
  <si>
    <t>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1020 DE FECHA 18 DE AGOSTO DEL 2022 DE LA VICERRECTORÍA DE EXTENSIÓN Y PROYECCIÓN SOCIAL.</t>
  </si>
  <si>
    <t>OAG-VEX-1021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</si>
  <si>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1021 DE FECHA 18 DE AGOSTO DEL 2022 DE LA VICERRECTORÍA DE EXTENSIÓN Y PROYECCIÓN SOCIAL.</t>
  </si>
  <si>
    <t>OPSP-VEX-1022</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</si>
  <si>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1022 DE FECHA 18 DE AGOSTO DEL 2022 DE LA VICERRECTORÍA DE EXTENSIÓN Y PROYECCIÓN SOCIAL.</t>
  </si>
  <si>
    <t>OAG-VEX-1023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</si>
  <si>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1023 DE FECHA 18 DE AGOSTO DEL 2022 DE LA VICERRECTORÍA DE EXTENSIÓN Y PROYECCIÓN SOCIAL.</t>
  </si>
  <si>
    <t>OAG-VEX-1024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</si>
  <si>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1024 DE FECHA 18 DE AGOSTO DEL 2022 DE LA VICERRECTORÍA DE EXTENSIÓN Y PROYECCIÓN SOCIAL.</t>
  </si>
  <si>
    <t>OPSP-VEX-1025</t>
  </si>
  <si>
    <t>SERVICIOS PROFESIONALES PARA APOYAR EN EL PACIFICO LAS ACTIVIDADES LOGÍSTICAS TENDIENTES A VIABILIZAR LA RECOLECCIÓN DE INFORMACIÓN DE LOS DESEMBARCOS DE LA FLOTA INDUSTRIAL EN ESE LITORAL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1025 DE FECHA 18 DE AGOSTO DEL 2022 DE LA VICERRECTORÍA DE EXTENSIÓN Y PROYECCIÓN SOCIAL.</t>
  </si>
  <si>
    <t>OPSP-VEX-1026</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</si>
  <si>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1026 DE FECHA 18 DE AGOSTO DEL 2022 DE LA VICERRECTORÍA DE EXTENSIÓN Y PROYECCIÓN SOCIAL.</t>
  </si>
  <si>
    <t>OAG-VEX-1027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</si>
  <si>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1027 DE FECHA 18 DE AGOSTO DEL 2022 DE LA VICERRECTORÍA DE EXTENSIÓN Y PROYECCIÓN SOCIAL.</t>
  </si>
  <si>
    <t>OPSP-VEX-1028</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</si>
  <si>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1028 DE FECHA 18 DE AGOSTO DEL 2022 DE LA VICERRECTORÍA DE EXTENSIÓN Y PROYECCIÓN SOCIAL.</t>
  </si>
  <si>
    <t>OAG-VEX-1029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</si>
  <si>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1029 DE FECHA 18 DE AGOSTO DEL 2022 DE LA VICERRECTORÍA DE EXTENSIÓN Y PROYECCIÓN SOCIAL.</t>
  </si>
  <si>
    <t>OAG-VEX-1030</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</si>
  <si>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1030 DE FECHA 18 DE AGOSTO DEL 2022 DE LA VICERRECTORÍA DE EXTENSIÓN Y PROYECCIÓN SOCIAL.</t>
  </si>
  <si>
    <t>OAG-VEX-1031</t>
  </si>
  <si>
    <t>SERVICIOS DE APOYO A LA GESTIÓN PARA SUPERVISAR EL CUMPLIMIENTO DEL CRONOGRAMA MENSUAL DE MONITOREO DEL COMPONENTE DE COMERCIALIZACIÓN, POR PARTE DE LOS RESPECTIVOS COLECTORES DE CAMPO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1031 DE FECHA 18 DE AGOSTO DEL 2022 DE LA VICERRECTORÍA DE EXTENSIÓN Y PROYECCIÓN SOCIAL.</t>
  </si>
  <si>
    <t>OAG-VEX-1032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</si>
  <si>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1032 DE FECHA 18 DE AGOSTO DEL 2022 DE LA VICERRECTORÍA DE EXTENSIÓN Y PROYECCIÓN SOCIAL.</t>
  </si>
  <si>
    <t>OPSP-VEX-1033</t>
  </si>
  <si>
    <t>SERVICIOS PROFESIONALES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1033 DE FECHA 18 DE AGOSTO DEL 2022 DE LA VICERRECTORÍA DE EXTENSIÓN Y PROYECCIÓN SOCIAL.</t>
  </si>
  <si>
    <t>OAG-VEX-1034</t>
  </si>
  <si>
    <t>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1034 DE FECHA 18 DE AGOSTO DEL 2022 DE LA VICERRECTORÍA DE EXTENSIÓN Y PROYECCIÓN SOCIAL.</t>
  </si>
  <si>
    <t>OAG-VEX-1035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</si>
  <si>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1035 DE FECHA 18 DE AGOSTO DEL 2022 DE LA VICERRECTORÍA DE EXTENSIÓN Y PROYECCIÓN SOCIAL.</t>
  </si>
  <si>
    <t>OAG-VEX-1036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</si>
  <si>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1036 DE FECHA 18 DE AGOSTO DEL 2022 DE LA VICERRECTORÍA DE EXTENSIÓN Y PROYECCIÓN SOCIAL.</t>
  </si>
  <si>
    <t>OPSP-VEX-1058</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</si>
  <si>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1058 DE FECHA 19 DE AGOSTO DEL 2022 DE LA VICERRECTORÍA DE EXTENSIÓN Y PROYECCIÓN SOCIAL.</t>
  </si>
  <si>
    <t>OAG-VEX-1059</t>
  </si>
  <si>
    <t>CRISTINA PRETEL VASQUEZ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</si>
  <si>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1059 DE FECHA 19 DE AGOSTO DEL 2022 DE LA VICERRECTORÍA DE EXTENSIÓN Y PROYECCIÓN SOCIAL.</t>
  </si>
  <si>
    <t>OAG-VEX-1060</t>
  </si>
  <si>
    <t>HAMILTON EMIRO ZUÑIGA CONRRADO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</si>
  <si>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1060 DE FECHA 19 DE AGOSTO DEL 2022 DE LA VICERRECTORÍA DE EXTENSIÓN Y PROYECCIÓN SOCIAL.</t>
  </si>
  <si>
    <t>OPSP-VEX-1061</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</si>
  <si>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1061 DE FECHA 19 DE AGOSTO DEL 2022 DE LA VICERRECTORÍA DE EXTENSIÓN Y PROYECCIÓN SOCIAL.</t>
  </si>
  <si>
    <t>OPSP-VEX-1062</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</si>
  <si>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NO.1062 DE FECHA 19 DE AGOSTO DEL 2022 DE LA VICERRECTORÍA DE EXTENSIÓN Y PROYECCIÓN SOCIAL.</t>
  </si>
  <si>
    <t>OAG-VEX-1063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</si>
  <si>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1063 DE FECHA 19 DE AGOSTO DEL 2022 DE LA VICERRECTORÍA DE EXTENSIÓN Y PROYECCIÓN SOCIAL.</t>
  </si>
  <si>
    <t>OAG-VEX-1064</t>
  </si>
  <si>
    <t>MARIANELLY DALMAUS PEREZ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</si>
  <si>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1064 DE FECHA 19 DE AGOSTO DEL 2022 DE LA VICERRECTORÍA DE EXTENSIÓN Y PROYECCIÓN SOCIAL.</t>
  </si>
  <si>
    <t>OPSP-VEX-1065</t>
  </si>
  <si>
    <t>SERVICIOS PROFESIONALES PARA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1065 DE FECHA 19 DE AGOSTO DEL 2022 DE LA VICERRECTORÍA DE EXTENSIÓN Y PROYECCIÓN SOCIAL.</t>
  </si>
  <si>
    <t>OAG-VEX-1066</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</si>
  <si>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1066 DE FECHA 19 DE AGOSTO DEL 2022 DE LA VICERRECTORÍA DE EXTENSIÓN Y PROYECCIÓN SOCIAL.</t>
  </si>
  <si>
    <t>OAG-VEX-1067</t>
  </si>
  <si>
    <t>YULY TORRES HURTADO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</si>
  <si>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1067 DE FECHA 19 DE AGOSTO DEL 2022 DE LA VICERRECTORÍA DE EXTENSIÓN Y PROYECCIÓN SOCIAL.</t>
  </si>
  <si>
    <t>OAG-VEX-1070</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</si>
  <si>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1070 DE FECHA 24 DE AGOSTO DEL 2022 DE LA VICERRECTORÍA DE EXTENSIÓN Y PROYECCIÓN SOCIAL.</t>
  </si>
  <si>
    <t>OAG-VEX-1071</t>
  </si>
  <si>
    <t>RAQUEL TANGOA</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</si>
  <si>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1071 DE FECHA 24 DE AGOSTO DEL 2022 DE LA VICERRECTORÍA DE EXTENSIÓN Y PROYECCIÓN SOCIAL.</t>
  </si>
  <si>
    <t>OAG-VEX-1073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</si>
  <si>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1073 DE FECHA 24 DE AGOSTO DEL 2022 DE LA VICERRECTORÍA DE EXTENSIÓN Y PROYECCIÓN SOCIAL.</t>
  </si>
  <si>
    <t>OAG-VEX-1074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</si>
  <si>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1074 DE FECHA 24 DE AGOSTO DEL 2022 DE LA VICERRECTORÍA DE EXTENSIÓN Y PROYECCIÓN SOCIAL.</t>
  </si>
  <si>
    <t>OAG-VEX-1072</t>
  </si>
  <si>
    <t>ROSA ANDREINA GOMEZ RIVERA</t>
  </si>
  <si>
    <t>SERVICIO DE DE APOYO A LA GESTION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1072 DE FECHA 24 DE AGOSTO DEL 2022 DE LA VICERRECTORÍA DE EXTENSIÓN Y PROYECCIÓN SOCIAL.</t>
  </si>
  <si>
    <t>ODC-VEX-0016</t>
  </si>
  <si>
    <t>COMPRA DE PAPELERÍA SEGÚN ESPECIFICACIONES ESCITAS EN LA ORDEN, NECESARIA PARA EL DESARROLLO Y EJECUCIÓN DE LAS ACTIVIDADES PROGRAMADAS EN EL PROYECTO SEPEC, EN EL MARCO DEL CONTRATO INTERADMINISTRATIVO NO 452 DE 2021, SUSCRITO ENTRE LA AUNAP Y UNIMAGDALENA, EL TERMINO DE EJECUCIÓN ES DE 7 DÍAS HÁBILES CONTADO A PARTIR DEL CUMPLIMIENTO DE LOS REQUISITOS DE PERFECCIONAMIENTO Y EJECUCIÓN DE LA ORDEN, SEGÚN LO ESTABLECIDO EN LA ORDEN DE COMPRA NO. 016 DE FECHA 26 DE AGOSTO DEL 2022 DE LA VICERRECTORÍA DE EXTENSIÓN Y PROYECCIÓN SOCIAL</t>
  </si>
  <si>
    <t>OPS-VEX-1075</t>
  </si>
  <si>
    <t>SERVICIO DE FOTOCOPIADO DE HASTA 350.000 REPRODUCCIONES DE LOS FORMULARIOS, FORMATOS, FOLLETOS DE CAMPO, BOLETINES TÉCNICOS Y DOCUMENTOS QUE SE REQUIEREN PARA EL CUMPLIMIENTO DE LOS OBJETIVOS CONTRATADOS DEL PROYECTO SEPEC, EN EL MARCO DEL CONTRATO INTERADMINISTRATIVO NO 452 DE 2021, SUSCRITO ENTRE LA AUNAP Y UNIMAGDALENA, EL TERMINO DE EJECUCIÓN ES CONTADO A PARTIR DEL CUMPLIMIENTO DE LOS REQUISITOS DE PERFECCIONAMIENTO Y EJECUCIÓN DE LA ORDEN HASTA EL 30 DE NOVIEMBRE DEL 2022, SEGÚN LO ESTABLECIDO EN LA ORDEN DE SERVICIO NO. 1075 DE FECHA 29 DE AGOSTO DEL 2022 DE LA VICERRECTORÍA DE EXTENSIÓN Y PROYECCIÓN SOCIAL</t>
  </si>
  <si>
    <t>OAG-VEX-0668</t>
  </si>
  <si>
    <t>SERVICIOS DE APOYO A LA GESTIÓN PARA DESARROLLAR TALLERES DE FOTOGRAFÍA BÁSICA DIRIGIDOS A LA COMUNIDAD EN GENERAL DE LA CIUDAD DE SANTA MARTA REQUERIDO EN EL MARCO DEL PROYECTO INSTITUCIONAL “FORTALECIMIENTO E INTEGRACIÓN DEL PORTAFOLIO DE SERVICIOS DEL SISTEMA DE MUSEOS Y LA OFERTA ACADÉMICA EN ARTE Y CULTURA”</t>
  </si>
  <si>
    <t>OPS-VEX-0854</t>
  </si>
  <si>
    <t>SERVICIO DE IMPRESIÓN DE 100 EJEMPLARES DE LA EDICIÓN NÚMERO 4 DE LA REVISTA ATARRAYA CULTURAL CONSTRUYENDO REGIÓN, REQUERIDO EN EL MARCO DEL PROYECTO “FORTALECIMIENTO E INTEGRACIÓN DEL PORTAFOLIO DE SERVICIOS DEL SISTEMA DE MUSEOS Y LA OFERTA ACADÉMICA EN ARTE Y CULTURA DE LA UNIVERSIDAD DEL MAGDALENA”</t>
  </si>
  <si>
    <t>OSM-VEX-0023</t>
  </si>
  <si>
    <t>SUMINISTRO DE PÓLIZAS DE SEGURO NECESARIAS PARA CUMPLIR LOS AMPAROS DE LAS OFERTAS Y PROPUESTAS QUE SE PRESENTAN POR PARTE DE LA UNIVERSIDAD DEL MAGDALENA ANTE OTRAS ENTIDADES, ASÍ COMO LOS DEMÁS AMPAROS REQUERIDOS PARA EL PERFECCIONAMIENTO Y EJECUCIÓN DE CONTRATOS CONVENIOS U ÓRDENES</t>
  </si>
  <si>
    <t>OAG-VEX-0858</t>
  </si>
  <si>
    <t>ANTONIO JULIO SANTIS BALDOVINO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</si>
  <si>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858 DE FECHA 12 DE AGOSTO DEL 2022 DE LA VICERRECTORÍA DE EXTENSIÓN Y PROYECCIÓN SOCIAL.</t>
  </si>
  <si>
    <t>OAG-VEX-0956</t>
  </si>
  <si>
    <t>CARLOS EDUARDO ORTIZ GALVIZ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</si>
  <si>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956 DE FECHA 16 DE AGOSTO DEL 2022 DE LA VICERRECTORÍA DE EXTENSIÓN Y PROYECCIÓN SOCIAL.</t>
  </si>
  <si>
    <t>OPSP-VEX-0911</t>
  </si>
  <si>
    <t>DIEGO FERNANDO CORDOBA  ROJAS</t>
  </si>
  <si>
    <t>SERVICIOS PROFESIONALES  PARA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911 DE FECHA 12 DE AGOSTO DEL 2022 DE LA VICERRECTORÍA DE EXTENSIÓN Y PROYECCIÓN SOCIAL.</t>
  </si>
  <si>
    <t>OAG-VEX-0892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</si>
  <si>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892 DE FECHA 12 DE AGOSTO DEL 2022 DE LA VICERRECTORÍA DE EXTENSIÓN Y PROYECCIÓN SOCIAL.</t>
  </si>
  <si>
    <t>OAG-VEX-0944</t>
  </si>
  <si>
    <t>ARNOLD  VALENCIA AYALA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</si>
  <si>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944 DE FECHA 16 DE AGOSTO DEL 2022 DE LA VICERRECTORÍA DE EXTENSIÓN Y PROYECCIÓN SOCIAL.</t>
  </si>
  <si>
    <t>OAG-VEX-0880</t>
  </si>
  <si>
    <t>JHON FREDY GARCIA PARRA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</si>
  <si>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880 DE FECHA 12 DE AGOSTO DEL 2022 DE LA VICERRECTORÍA DE EXTENSIÓN Y PROYECCIÓN SOCIAL.</t>
  </si>
  <si>
    <t>OAG-VEX-0963</t>
  </si>
  <si>
    <t>YEFERSON  LOPEZ GOMEZ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</si>
  <si>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963 DE FECHA 16 DE AGOSTO DEL 2022 DE LA VICERRECTORÍA DE EXTENSIÓN Y PROYECCIÓN SOCIAL.</t>
  </si>
  <si>
    <t>OPSP-VEX-0923</t>
  </si>
  <si>
    <t>HAROLD  CASAS REINA</t>
  </si>
  <si>
    <t>SERVICIOS PROFESIONALES PARA SUPERVISAR CON UNA PERIODICIDAD SEMANAL LAS ACTIVIDADES DE LOS TÉCNICOS DE CAMPO DEL COMPONENTE DE ACUICULTURA, DE ACUERDO CON EL CRONOGRAMA Y EL ESFUERZO DE MUESTREO ESTABLECIDO POR EL COORDINADOR DEL COMPONENTE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923 DE FECHA 12 DE AGOSTO DEL 2022 DE LA VICERRECTORÍA DE EXTENSIÓN Y PROYECCIÓN SOCIAL.</t>
  </si>
  <si>
    <t>OAG-VEX-0972</t>
  </si>
  <si>
    <t>VISMAR ORLANDO GIL HERNANDEZ</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</si>
  <si>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972 DE FECHA 16 DE AGOSTO DEL 2022 DE LA VICERRECTORÍA DE EXTENSIÓN Y PROYECCIÓN SOCIAL.</t>
  </si>
  <si>
    <t>OAG-VEX-1002</t>
  </si>
  <si>
    <t>JAIME ROBERTO MORENO MARTINEZ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</si>
  <si>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1002 DE FECHA 17 DE AGOSTO DEL 2022 DE LA VICERRECTORÍA DE EXTENSIÓN Y PROYECCIÓN SOCIAL.</t>
  </si>
  <si>
    <t>OAG-VEX-0992</t>
  </si>
  <si>
    <t>BISMARY  RENTERIA BOCANEGRA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</si>
  <si>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992 DE FECHA 17 DE AGOSTO DEL 2022 DE LA VICERRECTORÍA DE EXTENSIÓN Y PROYECCIÓN SOCIAL.</t>
  </si>
  <si>
    <t>OAG-VEX-0955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</si>
  <si>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955 DE FECHA 16 DE AGOSTO DEL 2022 DE LA VICERRECTORÍA DE EXTENSIÓN Y PROYECCIÓN SOCIAL.</t>
  </si>
  <si>
    <t>OAG-VEX-0983</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</si>
  <si>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983 DE FECHA 16 DE AGOSTO DEL 2022 DE LA VICERRECTORÍA DE EXTENSIÓN Y PROYECCIÓN SOCIAL.</t>
  </si>
  <si>
    <t>OAG-VEX-0947</t>
  </si>
  <si>
    <t>JHIRA RAQUEL PETRO MARTINEZ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</si>
  <si>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947 DE FECHA 16 DE AGOSTO DEL 2022 DE LA VICERRECTORÍA DE EXTENSIÓN Y PROYECCIÓN SOCIAL.</t>
  </si>
  <si>
    <t>OAG-VEX-0936</t>
  </si>
  <si>
    <t>CARMEN CENIA ASPRILLA MORENO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</si>
  <si>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936 DE FECHA 16 DE AGOSTO DEL 2022 DE LA VICERRECTORÍA DE EXTENSIÓN Y PROYECCIÓN SOCIAL.</t>
  </si>
  <si>
    <t>OAG-VEX-0909</t>
  </si>
  <si>
    <t>WALDETRUDIZ  OBREGON ANDRADE</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</si>
  <si>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909 DE FECHA 12 DE AGOSTO DEL 2022 DE LA VICERRECTORÍA DE EXTENSIÓN Y PROYECCIÓN SOCIAL.</t>
  </si>
  <si>
    <t>OPSP-VEX-0862</t>
  </si>
  <si>
    <t>MARTHA LUCIA CONTRERAS ORTEGA</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</si>
  <si>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862 DE FECHA 12 DE AGOSTO DEL 2022 DE LA VICERRECTORÍA DE EXTENSIÓN Y PROYECCIÓN SOCIAL.</t>
  </si>
  <si>
    <t>OAG-VEX-0917</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</si>
  <si>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917 DE FECHA 12 DE AGOSTO DEL 2022 DE LA VICERRECTORÍA DE EXTENSIÓN Y PROYECCIÓN SOCIAL.</t>
  </si>
  <si>
    <t>OAG-VEX-1009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</si>
  <si>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1009 DE FECHA 17 DE AGOSTO DEL 2022 DE LA VICERRECTORÍA DE EXTENSIÓN Y PROYECCIÓN SOCIAL.</t>
  </si>
  <si>
    <t>OPSP-VEX-0974</t>
  </si>
  <si>
    <t>SERVICIOS PROFESIONALES PARA RECOLECTAR LAS ESTADÍSTICAS RELATIVAS A LA PRODUCCIÓN DE PECES ORNAMENTALES Y A LA COMERCIALIZACIÓN DEL RECURSO PESQUERO PROVENIENTE TANTO DE LA PESCA EXTRACTIVA COMO DE LA ACUICULTURA, TANTO DE ORIGEN NACIONAL COMO IMPORTADO. EN AMBOS CASOS, LOS DATOS DEBERÁN SER REGISTRADOS DE ACUERDO CON EL MECANISMO ESTABLECIDO, CONFORME CON EL CRONOGRAMA Y LOS SITIOS DESIGNADOS POR LOS COORDINADORES DE CADA COMPONENTE PARA EL MONITOREO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974 DE FECHA 16 DE AGOSTO DEL 2022 DE LA VICERRECTORÍA DE EXTENSIÓN Y PROYECCIÓN SOCIAL.</t>
  </si>
  <si>
    <t>OPSP-VEX-0985</t>
  </si>
  <si>
    <t>GLORIA  CECILIA  DE LEON MARTINEZ</t>
  </si>
  <si>
    <t>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985 DE FECHA 16 DE AGOSTO DEL 2022 DE LA VICERRECTORÍA DE EXTENSIÓN Y PROYECCIÓN SOCIAL.</t>
  </si>
  <si>
    <t>OPSP-VEX-0921</t>
  </si>
  <si>
    <t>SERVICIOS DE APOYO A LA GESTIÓN PARA DIRIGIR EL COMPONENTE DE PRODUCCIÓN DE PECES ORNAMENTALES DEL CONTRATO INTERADMINISTRATIVO 452 DE 2021, SUSCRITO ENTRE LA AUTORIDAD NACIONAL DE ACUICULTURA Y PESCA-AUNAP Y LA UNIVERSIDAD DEL MAGDALENA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921 DE FECHA 12 DE AGOSTO DEL 2022 DE LA VICERRECTORÍA DE EXTENSIÓN Y PROYECCIÓN SOCIAL.</t>
  </si>
  <si>
    <t>OAG-VEX-0952</t>
  </si>
  <si>
    <t>MAIRA  ATENCIA PEREZ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</si>
  <si>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952 DE FECHA 16 DE AGOSTO DEL 2022 DE LA VICERRECTORÍA DE EXTENSIÓN Y PROYECCIÓN SOCIAL.</t>
  </si>
  <si>
    <t>OAG-VEX-0898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</si>
  <si>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898 DE FECHA 12 DE AGOSTO DEL 2022 DE LA VICERRECTORÍA DE EXTENSIÓN Y PROYECCIÓN SOCIAL.</t>
  </si>
  <si>
    <t>OPSP-VEX-0912</t>
  </si>
  <si>
    <t>ESTEFANIA  ISAZA TORO</t>
  </si>
  <si>
    <t>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912 DE FECHA 12 DE AGOSTO DEL 2022 DE LA VICERRECTORÍA DE EXTENSIÓN Y PROYECCIÓN SOCIAL.</t>
  </si>
  <si>
    <t>OAG-VEX-0877</t>
  </si>
  <si>
    <t>RUTHMILA  BARTOLOME RACERO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</si>
  <si>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877 DE FECHA 12 DE AGOSTO DEL 2022 DE LA VICERRECTORÍA DE EXTENSIÓN Y PROYECCIÓN SOCIAL.</t>
  </si>
  <si>
    <t>OPSP-VEX-0954</t>
  </si>
  <si>
    <t>ELIZABETH  GONGORA POVEDA</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</si>
  <si>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954 DE FECHA 16 DE AGOSTO DEL 2022 DE LA VICERRECTORÍA DE EXTENSIÓN Y PROYECCIÓN SOCIAL.</t>
  </si>
  <si>
    <t>OAG-VEX-0976</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</si>
  <si>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976 DE FECHA 16 DE AGOSTO DEL 2022 DE LA VICERRECTORÍA DE EXTENSIÓN Y PROYECCIÓN SOCIAL.</t>
  </si>
  <si>
    <t>OAG-VEX-0981</t>
  </si>
  <si>
    <t>LADY YASMIN FORERO SANCHEZ</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</si>
  <si>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981 DE FECHA 16 DE AGOSTO DEL 2022 DE LA VICERRECTORÍA DE EXTENSIÓN Y PROYECCIÓN SOCIAL.</t>
  </si>
  <si>
    <t>OAG-VEX-0957</t>
  </si>
  <si>
    <t>MARIA ELENA BERNAL SERNA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</si>
  <si>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957 DE FECHA 16 DE AGOSTO DEL 2022 DE LA VICERRECTORÍA DE EXTENSIÓN Y PROYECCIÓN SOCIAL.</t>
  </si>
  <si>
    <t>OAG-VEX-1005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</si>
  <si>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1005 DE FECHA 17 DE AGOSTO DEL 2022 DE LA VICERRECTORÍA DE EXTENSIÓN Y PROYECCIÓN SOCIAL.</t>
  </si>
  <si>
    <t>OPSP-VEX-0861</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</si>
  <si>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861 DE FECHA 12 DE AGOSTO DEL 2022 DE LA VICERRECTORÍA DE EXTENSIÓN Y PROYECCIÓN SOCIAL.</t>
  </si>
  <si>
    <t>OAG-VEX-0889</t>
  </si>
  <si>
    <t>DIANA MARCELA CASTRO RIVERA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</si>
  <si>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889 DE FECHA 12 DE AGOSTO DEL 2022 DE LA VICERRECTORÍA DE EXTENSIÓN Y PROYECCIÓN SOCIAL.</t>
  </si>
  <si>
    <t>OAG-VEX-1010</t>
  </si>
  <si>
    <t>LINA MARITZA PRADA CALDERON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</si>
  <si>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1010 DE FECHA 17 DE AGOSTO DEL 2022 DE LA VICERRECTORÍA DE EXTENSIÓN Y PROYECCIÓN SOCIAL.</t>
  </si>
  <si>
    <t>OPSP-VEX-0915</t>
  </si>
  <si>
    <t>SERVICIOS PROFESIONALES PARA REVISAR, VERIFICAR Y VALIDAR LA INFORMACIÓN CONSIGNADA EN LAS BASES DE DATOS DE LONGITUDES REGISTRADOS EN LOS LITORALES CARIBE Y PACÍFICO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915 DE FECHA 12 DE AGOSTO DEL 2022 DE LA VICERRECTORÍA DE EXTENSIÓN Y PROYECCIÓN SOCIAL.</t>
  </si>
  <si>
    <t>OAG-VEX-0961</t>
  </si>
  <si>
    <t>ROSA    EMILIANA OROBIO SIERRA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</si>
  <si>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961 DE FECHA 16 DE AGOSTO DEL 2022 DE LA VICERRECTORÍA DE EXTENSIÓN Y PROYECCIÓN SOCIAL.</t>
  </si>
  <si>
    <t>OPSP-VEX-0971</t>
  </si>
  <si>
    <t>NILSA  DE LA ENCARNACION MONTENEGRO</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</si>
  <si>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971 DE FECHA 16 DE AGOSTO DEL 2022 DE LA VICERRECTORÍA DE EXTENSIÓN Y PROYECCIÓN SOCIAL.</t>
  </si>
  <si>
    <t>OAG-VEX-0941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</si>
  <si>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941 DE FECHA 16 DE AGOSTO DEL 2022 DE LA VICERRECTORÍA DE EXTENSIÓN Y PROYECCIÓN SOCIAL.</t>
  </si>
  <si>
    <t>OAG-VEX-0946</t>
  </si>
  <si>
    <t>ALBERTO ENRIQUE GHISAYS FERNANDEZ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</si>
  <si>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946 DE FECHA 16 DE AGOSTO DEL 2022 DE LA VICERRECTORÍA DE EXTENSIÓN Y PROYECCIÓN SOCIAL.</t>
  </si>
  <si>
    <t>OPSP-VEX-0910</t>
  </si>
  <si>
    <t>ARMANDO  ORTEGA LARA</t>
  </si>
  <si>
    <t>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EN EL MARCO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910 DE FECHA 12 DE AGOSTO DEL 2022 DE LA VICERRECTORÍA DE EXTENSIÓN Y PROYECCIÓN SOCIAL.</t>
  </si>
  <si>
    <t>OAG-VEX-1015</t>
  </si>
  <si>
    <t>NILSON  CRISTO AVILA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</si>
  <si>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1015 DE FECHA 17 DE AGOSTO DEL 2022 DE LA VICERRECTORÍA DE EXTENSIÓN Y PROYECCIÓN SOCIAL.</t>
  </si>
  <si>
    <t>OPSP-VEX-1001</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</si>
  <si>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1001 DE FECHA 17 DE AGOSTO DEL 2022 DE LA VICERRECTORÍA DE EXTENSIÓN Y PROYECCIÓN SOCIAL.</t>
  </si>
  <si>
    <t>OAG-VEX-1003</t>
  </si>
  <si>
    <t>JOSE   BADILLO HURTADO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</si>
  <si>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1003 DE FECHA 17 DE AGOSTO DEL 2022 DE LA VICERRECTORÍA DE EXTENSIÓN Y PROYECCIÓN SOCIAL.</t>
  </si>
  <si>
    <t>OPSP-VEX-0913</t>
  </si>
  <si>
    <t>SERVICIOS PROFESIONALES PARA ORGANIZAR DE ACUERDO A LA INFORMACIÓN FINANCIERA SUMINISTRADA POR AL COORDINADOR ADMINISTRATIVO DEL PROYECTO SEPEC, EL INFORME DE LA EJECUCIÓN MENSUAL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913 DE FECHA 12 DE AGOSTO DEL 2022 DE LA VICERRECTORÍA DE EXTENSIÓN Y PROYECCIÓN SOCIAL.</t>
  </si>
  <si>
    <t>OAG-VEX-0893</t>
  </si>
  <si>
    <t>JUAN CARLOS HERNANDEZ AGUIÑO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</si>
  <si>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893 DE FECHA 12 DE AGOSTO DEL 2022 DE LA VICERRECTORÍA DE EXTENSIÓN Y PROYECCIÓN SOCIAL.</t>
  </si>
  <si>
    <t>OAG-VEX-0977</t>
  </si>
  <si>
    <t>CELEDONIO  RIASCOS RIASCOS</t>
  </si>
  <si>
    <t>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977 DE FECHA 16 DE AGOSTO DEL 2022 DE LA VICERRECTORÍA DE EXTENSIÓN Y PROYECCIÓN SOCIAL.</t>
  </si>
  <si>
    <t>OAG-VEX-0884</t>
  </si>
  <si>
    <t>ARIEL  RUEDA DIAZ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</si>
  <si>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884 DE FECHA 12 DE AGOSTO DEL 2022 DE LA VICERRECTORÍA DE EXTENSIÓN Y PROYECCIÓN SOCIAL.</t>
  </si>
  <si>
    <t>OAG-VEX-0874</t>
  </si>
  <si>
    <t>CLARA INES MENA MENA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</si>
  <si>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874 DE FECHA 12 DE AGOSTO DEL 2022 DE LA VICERRECTORÍA DE EXTENSIÓN Y PROYECCIÓN SOCIAL.</t>
  </si>
  <si>
    <t>OAG-VEX-0876</t>
  </si>
  <si>
    <t>JOHARYS  JULIO VERONA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</si>
  <si>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876 DE FECHA 12 DE AGOSTO DEL 2022 DE LA VICERRECTORÍA DE EXTENSIÓN Y PROYECCIÓN SOCIAL.</t>
  </si>
  <si>
    <t>OAG-VEX-0872</t>
  </si>
  <si>
    <t>JESUS  ANTONIO MORENO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</si>
  <si>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872 DE FECHA 12 DE AGOSTO DEL 2022 DE LA VICERRECTORÍA DE EXTENSIÓN Y PROYECCIÓN SOCIAL.</t>
  </si>
  <si>
    <t>OAG-VEX-0997</t>
  </si>
  <si>
    <t xml:space="preserve">ERIKA  ASPRILLA IBARGUEN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</si>
  <si>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997 DE FECHA 17 DE AGOSTO DEL 2022 DE LA VICERRECTORÍA DE EXTENSIÓN Y PROYECCIÓN SOCIAL.</t>
  </si>
  <si>
    <t>OAG-VEX-0869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</si>
  <si>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869 DE FECHA 12 DE AGOSTO DEL 2022 DE LA VICERRECTORÍA DE EXTENSIÓN Y PROYECCIÓN SOCIAL.</t>
  </si>
  <si>
    <t>OAG-VEX-0937</t>
  </si>
  <si>
    <t>BELKY  PRETEL PARRA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</si>
  <si>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937 DE FECHA 16 DE AGOSTO DEL 2022 DE LA VICERRECTORÍA DE EXTENSIÓN Y PROYECCIÓN SOCIAL.</t>
  </si>
  <si>
    <t>OAG-VEX-0904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</si>
  <si>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904 DE FECHA 12 DE AGOSTO DEL 2022 DE LA VICERRECTORÍA DE EXTENSIÓN Y PROYECCIÓN SOCIAL.</t>
  </si>
  <si>
    <t>OAG-VEX-0905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</si>
  <si>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905 DE FECHA 12 DE AGOSTO DEL 2022 DE LA VICERRECTORÍA DE EXTENSIÓN Y PROYECCIÓN SOCIAL.</t>
  </si>
  <si>
    <t>OAG-VEX-0990</t>
  </si>
  <si>
    <t>ANGIE STEPHANY FRANCO PETRO</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</si>
  <si>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990 DE FECHA 17 DE AGOSTO DEL 2022 DE LA VICERRECTORÍA DE EXTENSIÓN Y PROYECCIÓN SOCIAL.</t>
  </si>
  <si>
    <t>OAG-VEX-1004</t>
  </si>
  <si>
    <t>JUAN DE DIOS MARTINEZ GARAVITO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</si>
  <si>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1004 DE FECHA 17 DE AGOSTO DEL 2022 DE LA VICERRECTORÍA DE EXTENSIÓN Y PROYECCIÓN SOCIAL.</t>
  </si>
  <si>
    <t>OAG-VEX-0865</t>
  </si>
  <si>
    <t>MARIA JOSE PATERNINA ESCOBAR</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</si>
  <si>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865 DE FECHA 12 DE AGOSTO DEL 2022 DE LA VICERRECTORÍA DE EXTENSIÓN Y PROYECCIÓN SOCIAL.</t>
  </si>
  <si>
    <t>OAG-VEX-0959</t>
  </si>
  <si>
    <t>MARYORIS  CAPERA RODRIGUEZ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</si>
  <si>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959 DE FECHA 16 DE AGOSTO DEL 2022 DE LA VICERRECTORÍA DE EXTENSIÓN Y PROYECCIÓN SOCIAL.</t>
  </si>
  <si>
    <t>OAG-VEX-0888</t>
  </si>
  <si>
    <t>KEINIS  CARDENAS SUAREZ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</si>
  <si>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888 DE FECHA 12 DE AGOSTO DEL 2022 DE LA VICERRECTORÍA DE EXTENSIÓN Y PROYECCIÓN SOCIAL.</t>
  </si>
  <si>
    <t>OAG-VEX-0902</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</si>
  <si>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902 DE FECHA 12 DE AGOSTO DEL 2022 DE LA VICERRECTORÍA DE EXTENSIÓN Y PROYECCIÓN SOCIAL.</t>
  </si>
  <si>
    <t>OAG-VEX-0899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</si>
  <si>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899 DE FECHA 12 DE AGOSTO DEL 2022 DE LA VICERRECTORÍA DE EXTENSIÓN Y PROYECCIÓN SOCIAL.</t>
  </si>
  <si>
    <t>OAG-VEX-0886</t>
  </si>
  <si>
    <t>DIOSA ERIKA FERNANDEZ MANCHAY</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</si>
  <si>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886 DE FECHA 12 DE AGOSTO DEL 2022 DE LA VICERRECTORÍA DE EXTENSIÓN Y PROYECCIÓN SOCIAL.</t>
  </si>
  <si>
    <t>OAG-VEX-0962</t>
  </si>
  <si>
    <t>JUANA  ELENA BELALCAZAR GARCIA</t>
  </si>
  <si>
    <t>SERVICIOS DE APOYO A LA GESTIÓN PARA EECOLECTAR,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962 DE FECHA 16 DE AGOSTO DEL 2022 DE LA VICERRECTORÍA DE EXTENSIÓN Y PROYECCIÓN SOCIAL.</t>
  </si>
  <si>
    <t>OAG-VEX-0970</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</si>
  <si>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970 DE FECHA 16 DE AGOSTO DEL 2022 DE LA VICERRECTORÍA DE EXTENSIÓN Y PROYECCIÓN SOCIAL.</t>
  </si>
  <si>
    <t>OAG-VEX-0966</t>
  </si>
  <si>
    <t>INGRID TATIANA GONZALEZ DIAZ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</si>
  <si>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966 DE FECHA 16 DE AGOSTO DEL 2022 DE LA VICERRECTORÍA DE EXTENSIÓN Y PROYECCIÓN SOCIAL.</t>
  </si>
  <si>
    <t>OAG-VEX-0965</t>
  </si>
  <si>
    <t>SULANYER  RODRIGUEZ MINA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</si>
  <si>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965 DE FECHA 16 DE AGOSTO DEL 2022 DE LA VICERRECTORÍA DE EXTENSIÓN Y PROYECCIÓN SOCIAL.</t>
  </si>
  <si>
    <t>OAG-VEX-0878</t>
  </si>
  <si>
    <t>DAILER  GUERRERO OYOLA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</si>
  <si>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878 DE FECHA 12 DE AGOSTO DEL 2022 DE LA VICERRECTORÍA DE EXTENSIÓN Y PROYECCIÓN SOCIAL.</t>
  </si>
  <si>
    <t>OAG-VEX-1014</t>
  </si>
  <si>
    <t>MARYURIS  PALACIOS SALINAS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</si>
  <si>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1014 DE FECHA 17 DE AGOSTO DEL 2022 DE LA VICERRECTORÍA DE EXTENSIÓN Y PROYECCIÓN SOCIAL.</t>
  </si>
  <si>
    <t>OAG-VEX-0994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</si>
  <si>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994 DE FECHA 17 DE AGOSTO DEL 2022 DE LA VICERRECTORÍA DE EXTENSIÓN Y PROYECCIÓN SOCIAL.</t>
  </si>
  <si>
    <t>OAG-VEX-0951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</si>
  <si>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951 DE FECHA 16 DE AGOSTO DEL 2022 DE LA VICERRECTORÍA DE EXTENSIÓN Y PROYECCIÓN SOCIAL.</t>
  </si>
  <si>
    <t>OAG-VEX-0857</t>
  </si>
  <si>
    <t>FERNEL  CRESPO MIRANDA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</si>
  <si>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857 DE FECHA 12 DE AGOSTO DEL 2022 DE LA VICERRECTORÍA DE EXTENSIÓN Y PROYECCIÓN SOCIAL.</t>
  </si>
  <si>
    <t>OAG-VEX-0856</t>
  </si>
  <si>
    <t>MARIA FERNANDA DIAZ CORREA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</si>
  <si>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856 DE FECHA 12 DE AGOSTO DEL 2022 DE LA VICERRECTORÍA DE EXTENSIÓN Y PROYECCIÓN SOCIAL.</t>
  </si>
  <si>
    <t>OPSP-VEX-0940</t>
  </si>
  <si>
    <t>JENIFFER  MOSQUERA VALOIS</t>
  </si>
  <si>
    <t>SERVICIOS PROFESIONALES PARA COORDINAR Y VERIFICAR CON UNA PERIODICIDAD SEMANAL LAS ACTIVIDADES DE LOS COLECTORES DE CAMPO DEL COMPONENTE DE PESCA ARTESANAL DE CONSUMO DEL SEPEC EN LA ZONA BAJO SU JURISDICCIÓN (PACIFICO NORTE), DE ACUERDO CON EL CRONOGRAMA Y EL ESFUERZO DE MUESTREO ESTABLECIDO EN EL MARCO DEL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940 DE FECHA 16 DE AGOSTO DEL 2022 DE LA VICERRECTORÍA DE EXTENSIÓN Y PROYECCIÓN SOCIAL.</t>
  </si>
  <si>
    <t>OAG-VEX-1013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</si>
  <si>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1013 DE FECHA 17 DE AGOSTO DEL 2022 DE LA VICERRECTORÍA DE EXTENSIÓN Y PROYECCIÓN SOCIAL.</t>
  </si>
  <si>
    <t>OAG-VEX-0943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</si>
  <si>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943 DE FECHA 16 DE AGOSTO DEL 2022 DE LA VICERRECTORÍA DE EXTENSIÓN Y PROYECCIÓN SOCIAL.</t>
  </si>
  <si>
    <t>OAG-VEX-0942</t>
  </si>
  <si>
    <t>PABLO ANDRES VILLAREAL SANCHEZ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</si>
  <si>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942 DE FECHA 16 DE AGOSTO DEL 2022 DE LA VICERRECTORÍA DE EXTENSIÓN Y PROYECCIÓN SOCIAL.</t>
  </si>
  <si>
    <t>OAG-VEX-1000</t>
  </si>
  <si>
    <t>GEMA CLARENA GONGORA OBREGON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</si>
  <si>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1000 DE FECHA 17 DE AGOSTO DEL 2022 DE LA VICERRECTORÍA DE EXTENSIÓN Y PROYECCIÓN SOCIAL.</t>
  </si>
  <si>
    <t>OAG-VEX-0945</t>
  </si>
  <si>
    <t>AMARILIS SOFIA QUIROZ BENITEZ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</si>
  <si>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945 DE FECHA 16 DE AGOSTO DEL 2022 DE LA VICERRECTORÍA DE EXTENSIÓN Y PROYECCIÓN SOCIAL.</t>
  </si>
  <si>
    <t>OAG-VEX-0958</t>
  </si>
  <si>
    <t>RAUL ANDRES RICAURTE VIDES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</si>
  <si>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958 DE FECHA 16 DE AGOSTO DEL 2022 DE LA VICERRECTORÍA DE EXTENSIÓN Y PROYECCIÓN SOCIAL.</t>
  </si>
  <si>
    <t>OAG-VEX-0860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</si>
  <si>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860 DE FECHA 12 DE AGOSTO DEL 2022 DE LA VICERRECTORÍA DE EXTENSIÓN Y PROYECCIÓN SOCIAL.</t>
  </si>
  <si>
    <t>OAG-VEX-0891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</si>
  <si>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891 DE FECHA 12 DE AGOSTO DEL 2022 DE LA VICERRECTORÍA DE EXTENSIÓN Y PROYECCIÓN SOCIAL.</t>
  </si>
  <si>
    <t>OAG-VEX-0993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</si>
  <si>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993 DE FECHA 17 DE AGOSTO DEL 2022 DE LA VICERRECTORÍA DE EXTENSIÓN Y PROYECCIÓN SOCIAL.</t>
  </si>
  <si>
    <t>OPSP-VEX-0855</t>
  </si>
  <si>
    <t>LINDA PAOLA LOPEZ FUENTES</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</si>
  <si>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855 DE FECHA 12 DE AGOSTO DEL 2022 DE LA VICERRECTORÍA DE EXTENSIÓN Y PROYECCIÓN SOCIAL.</t>
  </si>
  <si>
    <t>OAG-VEX-0866</t>
  </si>
  <si>
    <t>RENE ANTONIO GULFO AVILA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</si>
  <si>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866 DE FECHA 12 DE AGOSTO DEL 2022 DE LA VICERRECTORÍA DE EXTENSIÓN Y PROYECCIÓN SOCIAL.</t>
  </si>
  <si>
    <t>OAG-VEX-0859</t>
  </si>
  <si>
    <t>BREYDIS  CORREA DIAZ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</si>
  <si>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859 DE FECHA 12 DE AGOSTO DEL 2022 DE LA VICERRECTORÍA DE EXTENSIÓN Y PROYECCIÓN SOCIAL.</t>
  </si>
  <si>
    <t>OAG-VEX-0998</t>
  </si>
  <si>
    <t>FERNEY  LOBON PALACIOS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</si>
  <si>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998 DE FECHA 17 DE AGOSTO DEL 2022 DE LA VICERRECTORÍA DE EXTENSIÓN Y PROYECCIÓN SOCIAL.</t>
  </si>
  <si>
    <t>OAG-VEX-0950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</si>
  <si>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950 DE FECHA 16 DE AGOSTO DEL 2022 DE LA VICERRECTORÍA DE EXTENSIÓN Y PROYECCIÓN SOCIAL.</t>
  </si>
  <si>
    <t>OAG-VEX-0871</t>
  </si>
  <si>
    <t>MARIA DEL SOCORRO ARBOLEDA PARRA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</si>
  <si>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871 DE FECHA 12 DE AGOSTO DEL 2022 DE LA VICERRECTORÍA DE EXTENSIÓN Y PROYECCIÓN SOCIAL.</t>
  </si>
  <si>
    <t>OAG-VEX-0938</t>
  </si>
  <si>
    <t>ROIVER  HINESTROZA LOZANO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</si>
  <si>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938 DE FECHA 16 DE AGOSTO DEL 2022 DE LA VICERRECTORÍA DE EXTENSIÓN Y PROYECCIÓN SOCIAL.</t>
  </si>
  <si>
    <t>OAG-VEX-1008</t>
  </si>
  <si>
    <t>LEIBY YOHANA ASPRILLA SANCHEZ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</si>
  <si>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1008 DE FECHA 17 DE AGOSTO DEL 2022 DE LA VICERRECTORÍA DE EXTENSIÓN Y PROYECCIÓN SOCIAL.</t>
  </si>
  <si>
    <t>OAG-VEX-0996</t>
  </si>
  <si>
    <t>EDWIN RICARDO GONZALEZ MURILLO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</si>
  <si>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996 DE FECHA 17 DE AGOSTO DEL 2022 DE LA VICERRECTORÍA DE EXTENSIÓN Y PROYECCIÓN SOCIAL.</t>
  </si>
  <si>
    <t>OAG-VEX-0939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</si>
  <si>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939 DE FECHA 16 DE AGOSTO DEL 2022 DE LA VICERRECTORÍA DE EXTENSIÓN Y PROYECCIÓN SOCIAL.</t>
  </si>
  <si>
    <t>OAG-VEX-0935</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</si>
  <si>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935 DE FECHA 16 DE AGOSTO DEL 2022 DE LA VICERRECTORÍA DE EXTENSIÓN Y PROYECCIÓN SOCIAL.</t>
  </si>
  <si>
    <t>OPSP-VEX-0986</t>
  </si>
  <si>
    <t>SERVICIOS PROFESIONALES PARA LLEVAR A CABO LAS ACTIVIDADES DE SOPORTE INFORMÁTICO DE LOS COMPONENTES DE ACUICULTURA, COMERCIALIZACIÓN Y BIOLÓGICOS (INCLUYE TALLAS), EN EL MARCO DEL CONTRATO 452 DE 2021 (AUNAP-UNIMAGDALENA)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986 DE FECHA 16 DE AGOSTO DEL 2022 DE LA VICERRECTORÍA DE EXTENSIÓN Y PROYECCIÓN SOCIAL.</t>
  </si>
  <si>
    <t>OAG-VEX-0914</t>
  </si>
  <si>
    <t>SERVICIOS DE APOYO A LA GESTIÓN PARA APOYAR LA ORGANIZACIÓN DE LOS FORMULARIOS DE CAMPO CORRESPONDIENTES A LA PESCA DE CONSUMO DE ACUERDO CON LOS PROCEDIMIENTOS Y DIRECTRICES INSTITUCIONALES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914 DE FECHA 12 DE AGOSTO DEL 2022 DE LA VICERRECTORÍA DE EXTENSIÓN Y PROYECCIÓN SOCIAL.</t>
  </si>
  <si>
    <t>OPSP-VEX-0925</t>
  </si>
  <si>
    <t>SERVICIOS PROFESIONALES PARA DIRIGIR EL COMPONENTE DE ACUICULTURA DEL CONTRATO INTERADMINISTRATIVO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925 DE FECHA 12 DE AGOSTO DEL 2022 DE LA VICERRECTORÍA DE EXTENSIÓN Y PROYECCIÓN SOCIAL.</t>
  </si>
  <si>
    <t>OPSP-VEX-0922</t>
  </si>
  <si>
    <t>SERVICIOS PROFESIONALES PARA APOYAR AL COORDINADOR DEL COMPONENTE DE ACUICULTURA EN LAS LABORES LOGÍSTICAS Y TÉCNICAS REQUERIDAS PARA EL DESARROLLO DE LAS ACTIVIDADES DEL COMPONENTE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922 DE FECHA 12 DE AGOSTO DEL 2022 DE LA VICERRECTORÍA DE EXTENSIÓN Y PROYECCIÓN SOCIAL.</t>
  </si>
  <si>
    <t>OPSP-VEX-0987</t>
  </si>
  <si>
    <t>SERVICIOS PROFESIONALES PARA LLEVAR A CABO LAS ACTIVIDADES DE SOPORTE INFORMÁTICO DE LOS COMPONENTES DE PESCA ARTESANAL Y PECES ORNAMENTALES, EN EL MARCO DEL CONTRATO 452 DE 2021 (AUNAP-UNIMAGDALENA)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987 DE FECHA 16 DE AGOSTO DEL 2022 DE LA VICERRECTORÍA DE EXTENSIÓN Y PROYECCIÓN SOCIAL.</t>
  </si>
  <si>
    <t>OPSP-VEX-0978</t>
  </si>
  <si>
    <t>SERVICIOS PROFESIONALES PARA REALIZAR EL PROCESO DE TRAZABILIDAD O SEGUIMIENTO DE LAS REVISIONES EFECTUADAS POR EL ANALISTA DE DESEMBARCOS INDUSTRIALES DEL CONTRATO 452 DE 2021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978 DE FECHA 16 DE AGOSTO DEL 2022 DE LA VICERRECTORÍA DE EXTENSIÓN Y PROYECCIÓN SOCIAL.</t>
  </si>
  <si>
    <t>OPSP-VEX-0991</t>
  </si>
  <si>
    <t>ARLED ZAVIC MARTINEZ VILLALBA</t>
  </si>
  <si>
    <t>SERVICIOS PROFESIONALES PARA REVISAR, VERIFICAR Y VALIDAR LA INFORMACIÓN CONSIGNADA EN LAS BASES DE DATOS DE LONGITUDES REGISTRADAS EN LAS CUENCAS MAGDALENA, CAUCA, SAN JORGE, SINÚ Y ATRATO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991 DE FECHA 17 DE AGOSTO DEL 2022 DE LA VICERRECTORÍA DE EXTENSIÓN Y PROYECCIÓN SOCIAL.</t>
  </si>
  <si>
    <t>OPSP-VEX-0927</t>
  </si>
  <si>
    <t>EDUARDO JESUS CHOLES RODRIGUEZ</t>
  </si>
  <si>
    <t>SERVICIOS PROFESIONALES PARA APOYAR LAS ACTIVIDADES LOGÍSTICAS TENDIENTES A VIABILIZAR LA RECOLECCIÓN DE INFORMACIÓN DE LOS DESEMBARCOS DE LA FLOTA INDUSTRIAL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927 DE FECHA 12 DE AGOSTO DEL 2022 DE LA VICERRECTORÍA DE EXTENSIÓN Y PROYECCIÓN SOCIAL.</t>
  </si>
  <si>
    <t>OPSP-VEX-0920</t>
  </si>
  <si>
    <t>SERVICIOS PROFESIONALES PARA VERIFICAR LA CORRESPONDENCIA ENTRE LA INFORMACIÓN REGISTRADA EN LOS FORMULARIOS IMPRESOS Y LA SISTEMATIZADA EN LAS BASES DE DATOS DEL SISTEMA DE INFORMACIÓN DEL SEPEC, RELATIVO A LOS COMPONENTES DE PRODUCCIÓN DE PECES ORNAMENTALES Y DE DESEMBARCOS INDUSTRIALES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920 DE FECHA 12 DE AGOSTO DEL 2022 DE LA VICERRECTORÍA DE EXTENSIÓN Y PROYECCIÓN SOCIAL.</t>
  </si>
  <si>
    <t>OAG-VEX-0979</t>
  </si>
  <si>
    <t>JEISSON OMAR FLOREZ</t>
  </si>
  <si>
    <t>SERVICIOS DE APOYO A LA GESTIÓN PARA APOYAR EN LA ORGANIZACIÓN Y LAS AUDITORIAS DE LOS DIFERENTES FORMULARIOS DILIGENCIADOS RELACIONADOS CON LOS DESEMBARCOS DEL COMPONENTE DE PESCA INDUSTRIAL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979 DE FECHA 16 DE AGOSTO DEL 2022 DE LA VICERRECTORÍA DE EXTENSIÓN Y PROYECCIÓN SOCIAL.</t>
  </si>
  <si>
    <t>OPSP-VEX-0926</t>
  </si>
  <si>
    <t xml:space="preserve">JESUS  MORON </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</si>
  <si>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 DE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926 DE FECHA 12 DE AGOSTO DEL 2022 DE LA VICERRECTORÍA DE EXTENSIÓN Y PROYECCIÓN SOCIAL.</t>
  </si>
  <si>
    <t>OPSP-VEX-1011</t>
  </si>
  <si>
    <t>LORENA PATRICIA ORTEGA  VILLOTA</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</si>
  <si>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1011 DE FECHA 17 DE AGOSTO DEL 2022 DE LA VICERRECTORÍA DE EXTENSIÓN Y PROYECCIÓN SOCIAL.</t>
  </si>
  <si>
    <t>OPSP-VEX-0969</t>
  </si>
  <si>
    <t>DIANA YAQUELINE DIAZ ERAZO</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</si>
  <si>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969 DE FECHA 16 DE AGOSTO DEL 2022 DE LA VICERRECTORÍA DE EXTENSIÓN Y PROYECCIÓN SOCIAL.</t>
  </si>
  <si>
    <t>OAG-VEX-1006</t>
  </si>
  <si>
    <t>KAREN SURELLA SANCHEZ SIERRA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</si>
  <si>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1006 DE FECHA 17 DE AGOSTO DEL 2022 DE LA VICERRECTORÍA DE EXTENSIÓN Y PROYECCIÓN SOCIAL.</t>
  </si>
  <si>
    <t>OAG-VEX-0908</t>
  </si>
  <si>
    <t>KAREN CRISTINA MORENO CASTILLO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</si>
  <si>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908 DE FECHA 12 DE AGOSTO DEL 2022 DE LA VICERRECTORÍA DE EXTENSIÓN Y PROYECCIÓN SOCIAL.</t>
  </si>
  <si>
    <t>OAG-VEX-0967</t>
  </si>
  <si>
    <t>ROSA ESNEIDA MORENO QUIÑONES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</si>
  <si>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967 DE FECHA 16 DE AGOSTO DEL 2022 DE LA VICERRECTORÍA DE EXTENSIÓN Y PROYECCIÓN SOCIAL.</t>
  </si>
  <si>
    <t>OAG-VEX-0897</t>
  </si>
  <si>
    <t>LEIDY CAROLINA GARCIA MORENO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</si>
  <si>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897 DE FECHA 12 DE AGOSTO DEL 2022 DE LA VICERRECTORÍA DE EXTENSIÓN Y PROYECCIÓN SOCIAL.</t>
  </si>
  <si>
    <t>OAG-VEX-0995</t>
  </si>
  <si>
    <t>DORALINA  PINEDA RENGIFO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</si>
  <si>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995 DE FECHA 17 DE AGOSTO DEL 2022 DE LA VICERRECTORÍA DE EXTENSIÓN Y PROYECCIÓN SOCIAL.</t>
  </si>
  <si>
    <t>OAG-VEX-0903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</si>
  <si>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903 DE FECHA 12 DE AGOSTO DEL 2022 DE LA VICERRECTORÍA DE EXTENSIÓN Y PROYECCIÓN SOCIAL.</t>
  </si>
  <si>
    <t>OAG-VEX-0901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</si>
  <si>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901 DE FECHA 12 DE AGOSTO DEL 2022 DE LA VICERRECTORÍA DE EXTENSIÓN Y PROYECCIÓN SOCIAL.</t>
  </si>
  <si>
    <t>OAG-VEX-0890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</si>
  <si>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890 DE FECHA 12 DE AGOSTO DEL 2022 DE LA VICERRECTORÍA DE EXTENSIÓN Y PROYECCIÓN SOCIAL.</t>
  </si>
  <si>
    <t>OAG-VEX-0948</t>
  </si>
  <si>
    <t>EDELMIS  MARTINEZ GIL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</si>
  <si>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948 DE FECHA 16 DE AGOSTO DEL 2022 DE LA VICERRECTORÍA DE EXTENSIÓN Y PROYECCIÓN SOCIAL.</t>
  </si>
  <si>
    <t>OAG-VEX-0973</t>
  </si>
  <si>
    <t>OLIREIDA  GUERRERO RUZ</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</si>
  <si>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973 DE FECHA 16 DE AGOSTO DEL 2022 DE LA VICERRECTORÍA DE EXTENSIÓN Y PROYECCIÓN SOCIAL.</t>
  </si>
  <si>
    <t>OAG-VEX-0863</t>
  </si>
  <si>
    <t>JAIMEN ANDRES RAMOS JIMENEZ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</si>
  <si>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863 DE FECHA 12 DE AGOSTO DEL 2022 DE LA VICERRECTORÍA DE EXTENSIÓN Y PROYECCIÓN SOCIAL.</t>
  </si>
  <si>
    <t>OAG-VEX-1016</t>
  </si>
  <si>
    <t>RAMIRO ANTONIO GOMEZ JULIO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</si>
  <si>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1016 DE FECHA 17 DE AGOSTO DEL 2022 DE LA VICERRECTORÍA DE EXTENSIÓN Y PROYECCIÓN SOCIAL.</t>
  </si>
  <si>
    <t>OAG-VEX-0960</t>
  </si>
  <si>
    <t>ADRIANA LUCIA CURE GAVIRIA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</si>
  <si>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960 DE FECHA 16 DE AGOSTO DEL 2022 DE LA VICERRECTORÍA DE EXTENSIÓN Y PROYECCIÓN SOCIAL.</t>
  </si>
  <si>
    <t>OAG-VEX-0949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</si>
  <si>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949 DE FECHA 16 DE AGOSTO DEL 2022 DE LA VICERRECTORÍA DE EXTENSIÓN Y PROYECCIÓN SOCIAL.</t>
  </si>
  <si>
    <t>OAG-VEX-0867</t>
  </si>
  <si>
    <t>CRISTIAN DAYAN JULIO MORELO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</si>
  <si>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867 DE FECHA 12 DE AGOSTO DEL 2022 DE LA VICERRECTORÍA DE EXTENSIÓN Y PROYECCIÓN SOCIAL.</t>
  </si>
  <si>
    <t>OAG-VEX-0864</t>
  </si>
  <si>
    <t>DEIDYS DEL CARMEN BUELVAS CORREA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</si>
  <si>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864 DE FECHA 12 DE AGOSTO DEL 2022 DE LA VICERRECTORÍA DE EXTENSIÓN Y PROYECCIÓN SOCIAL.</t>
  </si>
  <si>
    <t>OAG-VEX-0980</t>
  </si>
  <si>
    <t>LINA MARCELA CORREA BUELVAS</t>
  </si>
  <si>
    <t>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980 DE FECHA 16 DE AGOSTO DEL 2022 DE LA VICERRECTORÍA DE EXTENSIÓN Y PROYECCIÓN SOCIAL.</t>
  </si>
  <si>
    <t>OAG-VEX-0953</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</si>
  <si>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953 DE FECHA 16 DE AGOSTO DEL 2022 DE LA VICERRECTORÍA DE EXTENSIÓN Y PROYECCIÓN SOCIAL.</t>
  </si>
  <si>
    <t>OPSP-VEX-0988</t>
  </si>
  <si>
    <t>SERVICIOS PROFESIONALES PARA REALIZAR LA REVISIÓN DE LA INFORMACIÓN HISTÓRICA SISTEMATIZADA EN LA PLATAFORMA INFORMÁTICA DEL SEPEC, EN LO QUE RESPECTA A LAS VARIABLES TECNOLÓGICAS DE LOS ARTES O MÉTODOS DE PESCA REGISTRADOS EN EL MONITOREO DE LOS DESEMBARCOS DE PESCA ARTESANAL DE LAS CUENCAS HIDROGRÁFICAS DEL PAÍS.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988 DE FECHA 16 DE AGOSTO DEL 2022 DE LA VICERRECTORÍA DE EXTENSIÓN Y PROYECCIÓN SOCIAL.</t>
  </si>
  <si>
    <t>OPSP-VEX-0975</t>
  </si>
  <si>
    <t>HAROLD  MOSCOSO ROJAS</t>
  </si>
  <si>
    <t>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975 DE FECHA 16 DE AGOSTO DEL 2022 DE LA VICERRECTORÍA DE EXTENSIÓN Y PROYECCIÓN SOCIAL.</t>
  </si>
  <si>
    <t>OPSP-VEX-0984</t>
  </si>
  <si>
    <t>SERVICIOS DE APOYO A LA GESTIÓN PARA SUPERVISAR LAS ACTIVIDADES DE LOS COLECTORES DE CAMPO DEL COMPONENTE, DE ACUERDO CON EL CRONOGRAMA Y EL ESFUERZO DE MUESTREO ESTABLECIDO EN EL MARCO DEL PROYECTO SEPEC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984 DE FECHA 16 DE AGOSTO DEL 2022 DE LA VICERRECTORÍA DE EXTENSIÓN Y PROYECCIÓN SOCIAL.</t>
  </si>
  <si>
    <t>OPSP-VEX-0906</t>
  </si>
  <si>
    <t>YESENIA  SUAREZ SAAVEDRA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</si>
  <si>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906 DE FECHA 12 DE AGOSTO DEL 2022 DE LA VICERRECTORÍA DE EXTENSIÓN Y PROYECCIÓN SOCIAL.</t>
  </si>
  <si>
    <t>OAG-VEX-0964</t>
  </si>
  <si>
    <t>MALLIBEL  MOSQUERA MORENO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</si>
  <si>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964 DE FECHA 16 DE AGOSTO DEL 2022 DE LA VICERRECTORÍA DE EXTENSIÓN Y PROYECCIÓN SOCIAL.</t>
  </si>
  <si>
    <t>OAG-VEX-0895</t>
  </si>
  <si>
    <t>LUZ ARELY LOPEZ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</si>
  <si>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895 DE FECHA 12 DE AGOSTO DEL 2022 DE LA VICERRECTORÍA DE EXTENSIÓN Y PROYECCIÓN SOCIAL.</t>
  </si>
  <si>
    <t>OAG-VEX-0907</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</si>
  <si>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907 DE FECHA 12 DE AGOSTO DEL 2022 DE LA VICERRECTORÍA DE EXTENSIÓN Y PROYECCIÓN SOCIAL.</t>
  </si>
  <si>
    <t>OAG-VEX-0896</t>
  </si>
  <si>
    <t xml:space="preserve">Karen Lizeth Ramos  Olave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</si>
  <si>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896 DE FECHA 12 DE AGOSTO DEL 2022 DE LA VICERRECTORÍA DE EXTENSIÓN Y PROYECCIÓN SOCIAL.</t>
  </si>
  <si>
    <t>OAG-VEX-0928</t>
  </si>
  <si>
    <t>YEISON  REINA ROSERO</t>
  </si>
  <si>
    <t>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928 DE FECHA 12 DE AGOSTO DEL 2022 DE LA VICERRECTORÍA DE EXTENSIÓN Y PROYECCIÓN SOCIAL.</t>
  </si>
  <si>
    <t>OAG-VEX-0918</t>
  </si>
  <si>
    <t>RUDI ROXANA RINCON HURTADO</t>
  </si>
  <si>
    <t>SERVICIOS DE APOYO A LA GESTIÓN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918 DE FECHA 12 DE AGOSTO DEL 2022 DE LA VICERRECTORÍA DE EXTENSIÓN Y PROYECCIÓN SOCIAL.</t>
  </si>
  <si>
    <t>OAG-VEX-0968</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</si>
  <si>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968 DE FECHA 16 DE AGOSTO DEL 2022 DE LA VICERRECTORÍA DE EXTENSIÓN Y PROYECCIÓN SOCIAL.</t>
  </si>
  <si>
    <t>OAG-VEX-1012</t>
  </si>
  <si>
    <t>LUIS HERNAN GAITAN PEREZ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</si>
  <si>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1012 DE FECHA 17 DE AGOSTO DEL 2022 DE LA VICERRECTORÍA DE EXTENSIÓN Y PROYECCIÓN SOCIAL.</t>
  </si>
  <si>
    <t>OAG-VEX-0887</t>
  </si>
  <si>
    <t>PEDRO NEL AHUE RUIZ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</si>
  <si>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887 DE FECHA 12 DE AGOSTO DEL 2022 DE LA VICERRECTORÍA DE EXTENSIÓN Y PROYECCIÓN SOCIAL.</t>
  </si>
  <si>
    <t>OAG-VEX-0879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</si>
  <si>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879 DE FECHA 12 DE AGOSTO DEL 2022 DE LA VICERRECTORÍA DE EXTENSIÓN Y PROYECCIÓN SOCIAL.</t>
  </si>
  <si>
    <t>OAG-VEX-0885</t>
  </si>
  <si>
    <t>LAURA TATIANA POLANIA FERREIRA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</si>
  <si>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885 DE FECHA 12 DE AGOSTO DEL 2022 DE LA VICERRECTORÍA DE EXTENSIÓN Y PROYECCIÓN SOCIAL.</t>
  </si>
  <si>
    <t>OAG-VEX-0883</t>
  </si>
  <si>
    <t>DAVID  DIAZ GAITAN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</si>
  <si>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883 DE FECHA 12 DE AGOSTO DEL 2022 DE LA VICERRECTORÍA DE EXTENSIÓN Y PROYECCIÓN SOCIAL.</t>
  </si>
  <si>
    <t>OAG-VEX-0982</t>
  </si>
  <si>
    <t>JAIME ANDRES BOHORQUEZ ROZO</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</si>
  <si>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982 DE FECHA 16 DE AGOSTO DEL 2022 DE LA VICERRECTORÍA DE EXTENSIÓN Y PROYECCIÓN SOCIAL.</t>
  </si>
  <si>
    <t>OAG-VEX-0919</t>
  </si>
  <si>
    <t>JEISSON ALEXIS LOPEZ CASTAÑO</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</si>
  <si>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919 DE FECHA 12 DE AGOSTO DEL 2022 DE LA VICERRECTORÍA DE EXTENSIÓN Y PROYECCIÓN SOCIAL.</t>
  </si>
  <si>
    <t>OAG-VEX-0882</t>
  </si>
  <si>
    <t>YEISON EXNEIDER RODRIGUEZ LOPEZ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</si>
  <si>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882 DE FECHA 12 DE AGOSTO DEL 2022 DE LA VICERRECTORÍA DE EXTENSIÓN Y PROYECCIÓN SOCIAL.</t>
  </si>
  <si>
    <t>OAG-VEX-0881</t>
  </si>
  <si>
    <t>MONICA  CABEZAS LOAIZA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</si>
  <si>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881 DE FECHA 12 DE AGOSTO DEL 2022 DE LA VICERRECTORÍA DE EXTENSIÓN Y PROYECCIÓN SOCIAL.</t>
  </si>
  <si>
    <t>OAG-VEX-0916</t>
  </si>
  <si>
    <t>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916 DE FECHA 12 DE AGOSTO DEL 2022 DE LA VICERRECTORÍA DE EXTENSIÓN Y PROYECCIÓN SOCIAL.</t>
  </si>
  <si>
    <t>OAG-VEX-0875</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</si>
  <si>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875 DE FECHA 12 DE AGOSTO DEL 2022 DE LA VICERRECTORÍA DE EXTENSIÓN Y PROYECCIÓN SOCIAL.</t>
  </si>
  <si>
    <t>OAG-VEX-0868</t>
  </si>
  <si>
    <t>SERVICIOS DE APOYO A LA GESTION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868 DE FECHA 12 DE AGOSTO DEL 2022 DE LA VICERRECTORÍA DE EXTENSIÓN Y PROYECCIÓN SOCIAL.</t>
  </si>
  <si>
    <t>OAG-VEX-1007</t>
  </si>
  <si>
    <t>KATERINE  VENTE GOMEZ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</si>
  <si>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1007 DE FECHA 17 DE AGOSTO DEL 2022 DE LA VICERRECTORÍA DE EXTENSIÓN Y PROYECCIÓN SOCIAL.</t>
  </si>
  <si>
    <t>OAG-VEX-0999</t>
  </si>
  <si>
    <t>FLORALVA  SALAZAR ANCHICO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</si>
  <si>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999 DE FECHA 17 DE AGOSTO DEL 2022 DE LA VICERRECTORÍA DE EXTENSIÓN Y PROYECCIÓN SOCIAL.</t>
  </si>
  <si>
    <t>OAG-VEX-0870</t>
  </si>
  <si>
    <t>EIDER ORLANDO CORDOBA ASPRILLA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</si>
  <si>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870 DE FECHA 12 DE AGOSTO DEL 2022 DE LA VICERRECTORÍA DE EXTENSIÓN Y PROYECCIÓN SOCIAL.</t>
  </si>
  <si>
    <t>OAG-VEX-0873</t>
  </si>
  <si>
    <t>YARLENY  ROBLEDO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</si>
  <si>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873 DE FECHA 12 DE AGOSTO DEL 2022 DE LA VICERRECTORÍA DE EXTENSIÓN Y PROYECCIÓN SOCIAL.</t>
  </si>
  <si>
    <t>OAG-VEX-0989</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</si>
  <si>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989 DE FECHA 17 DE AGOSTO DEL 2022 DE LA VICERRECTORÍA DE EXTENSIÓN Y PROYECCIÓN SOCIAL.</t>
  </si>
  <si>
    <t>OAG-VEX-0900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</si>
  <si>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900 DE FECHA 12 DE AGOSTO DEL 2022 DE LA VICERRECTORÍA DE EXTENSIÓN Y PROYECCIÓN SOCIAL.</t>
  </si>
  <si>
    <t>OPSP-VEX-0924</t>
  </si>
  <si>
    <t xml:space="preserve">ANGIE  CAMACHO </t>
  </si>
  <si>
    <t>SERVICIOS PROFESIONALES PARA APOYAR AL COORDINADOR DEL COMPONENTE DE ACUICULTURA EN LAS LABORES TÉCNICAS Y LOGÍSTICAS REQUERIDAS PARA EL DESARROLLO DE LAS ACTIVIDADES DEL COMPONENTE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924 DE FECHA 12 DE AGOSTO DEL 2022 DE LA VICERRECTORÍA DE EXTENSIÓN Y PROYECCIÓN SOCIAL.</t>
  </si>
  <si>
    <t>OAG-VEX-0894</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</si>
  <si>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 EN LA ORDEN, REQUERIDO EN EL MARCO DEL CONTRATO INTERADMINISTRATIVO NO 452 DE 2021, SUSCRITO ENTRE LA AUNAP Y LA UNIVERSIDAD DEL MAGDALENA, EL TERMINO DE EJECUCIÓN ES CONTADO A PARTIR DEL CUMPLIMIENTO DE LOS REQUISITOS DE PERFECCIONAMIENTO Y EJECUCIÓN DE LA ORDEN HASTA EL 30 DE NOVIEMBRE DEL 2022, SEGÚN LO ESTABLECIDO EN LA ORDEN DE SERVICIO NO. 894 DE FECHA 12 DE AGOSTO DEL 2022 DE LA VICERRECTORÍA DE EXTENSIÓN Y PROYECCIÓN SOCIAL.</t>
  </si>
  <si>
    <t>SERVICIO DE MANTENIMIENTO Y RECARGAS DE LOS EXTINTORES</t>
  </si>
  <si>
    <t>DE LA UNIVERSIDAD DEL MAGDALENA Y SUS SEDES ALTERNAS.</t>
  </si>
  <si>
    <t>SERVICIO DE MANTENIMIENTO PREVENTIVO, PARA LAS TREINTA Y</t>
  </si>
  <si>
    <t>OCHO (38) UNIDADES ODONTOLÓGICAS DE LA CLÍNICA DE LA UNIVERSIDAD DEL MAGDALENA, PARA EVITAR DETERIORO POR</t>
  </si>
  <si>
    <t>EL SALITRE Y CORROSIÓN DEL MATERIAL, NECESARIAS PARA EL DESARROLLO DE LAS PRÁCTICAS ACADÉMICAS.</t>
  </si>
  <si>
    <t>IDOC SERVICIOS INTELIGENTES S.A.S.</t>
  </si>
  <si>
    <t>OPS-DAD-0009</t>
  </si>
  <si>
    <t>FVO SAS.</t>
  </si>
  <si>
    <t>INGRID APARICIO</t>
  </si>
  <si>
    <t>OPS-DAD-0032</t>
  </si>
  <si>
    <t>OPS-DAD-0033</t>
  </si>
  <si>
    <t>OPS-DAD-0034</t>
  </si>
  <si>
    <t>OPS-DAD-0035</t>
  </si>
  <si>
    <t>OPS-DAD-0038</t>
  </si>
  <si>
    <t>MELBA HERNANDEZ</t>
  </si>
  <si>
    <t>LA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 DE CONFORMIDAD CON LAS ESPECIFICACIONES ESTABLECIDAS EN LA PROPUESTA PRESENTADA POR EL CONTRATISTA, LA PROPUESTA HACE PARTE INTEGRAL DE LA PRESENTE ORDEN.</t>
  </si>
  <si>
    <t>AGENCIA Y PRODUCTORA DE  MEDIOS</t>
  </si>
  <si>
    <t>SERVICIO DE LICÉNCIAMIENTO DE LAS BASES DE DATOS</t>
  </si>
  <si>
    <t>HOSPITALITY &amp; TOURISM Y DENTISTRY &amp; ORAL SCIENCES SOURCE, DE LA EDITORIAL EBSCO, PARA LOS PROGRAMAS DE</t>
  </si>
  <si>
    <t>LAS FACULTADES DE CIENCIAS DE LA SALUD Y CIENCIAS ECONÓMICAS Y EMPRESARIALES. LA PROPUESTA HACE PARTE</t>
  </si>
  <si>
    <t>INTEGRAL DE LA PRESENTE ORDEN</t>
  </si>
  <si>
    <t>SERVICIO DE MANTENIMIENTO PREVENTIVO, CORRECTIVO Y/O</t>
  </si>
  <si>
    <t>CALIBRACIÓN PARA LOS EQUIPOS NECESARIOS PARA EL DESARROLLO DE PRÁCTICAS ACADÉMICAS DE LAS ASIGNATURAS DE</t>
  </si>
  <si>
    <t>PAVIMENTOS, MATERIALES DE CONSTRUCCIÓN Y GEOTECNIA UBICADOS EN EL LABORATORIO INTEGRADO DE INGENIERÍA</t>
  </si>
  <si>
    <t>CIVIL QUE SON UTILIZADOS POR LOS ESTUDIANTES DE LOS PROGRAMAS DE INGENIERÍA CIVIL, LOS CUALES SON</t>
  </si>
  <si>
    <t>SUSCEPTIBLES AL DETERIORO Y DES CALIBRACIÓN POR EL USO CONSTANTE EN LAS PRACTICAS ACADÉMICAS</t>
  </si>
  <si>
    <t>OPS-DAD-0055</t>
  </si>
  <si>
    <t>OPS-DAD-0057</t>
  </si>
  <si>
    <t>SERVICIO DE DIVULGACIÓN DE LA OFERTA ACADÉMICA</t>
  </si>
  <si>
    <t>CORRESPONDIENTE AL PERIODO 2022-II, COMO TAMBIÉN REALIZAR CAMPAÑAS DE PROMOCIÓN INSTITUCIONAL DE LA</t>
  </si>
  <si>
    <t>UNIVERSIDAD SOBRE DISTINTOS PROCESOS EN LA RADIO LOCAL Y REGIONAL</t>
  </si>
  <si>
    <t>SERVICIO DE DIVULGACIÓN Y PROMOCIÓN DE LOS DISTINTOS</t>
  </si>
  <si>
    <t>PROCESOS ACADÉMICOS DE INVESTIGACIÓN Y EXTENSIÓN INSTITUCIONAL DE LA UNIVERSIDAD DEL MAGDALENA</t>
  </si>
  <si>
    <t>BUSCANDO GENERAR IMPACTO POSITIVO NO SOLO EN LA COMUNIDAD UNIVERSITARIA, SINO EN LA CIUDADANÍA EN</t>
  </si>
  <si>
    <t>GENERAL UTILIZANDO COMO FUENTES DIFUSORAS LAS PLATAFORMAS PERIODÍSTICAS DIGITALES DE CARÁCTER REGIONAL, EN</t>
  </si>
  <si>
    <t>INTERNET, A TRAVÉS DE LA PÁGINA WEB WWW.SANTAMARTAALDIA.COM.</t>
  </si>
  <si>
    <t>SERVICIO DE MANTENIMIENTO PREVENTIVO Y CORRECTIVO DE LOS</t>
  </si>
  <si>
    <t>TRACTORES NEW HOLLAD TM 135, FORD 5000 Y ELEMENTOS DE MAQUINARÍA AGRÍCOLA. EL CUAL INCLUYE SUMINISTRO</t>
  </si>
  <si>
    <t>DE REPUESTOS.</t>
  </si>
  <si>
    <t>SERVICIO DE SOPORTE PARA EL MANTENIMIENTO DE LOS</t>
  </si>
  <si>
    <t>SISTEMAS DE INFORMACIÓN CON BASES DE DATOS INSTITUCIONALES EN ORACLE E IMPLEMENTACIÓN DE SOFTWARE DE</t>
  </si>
  <si>
    <t>MONITOREO PARA EL SISTEMA DE INFORMACIÓN AYRE EN EL MARCO DEL PLAN DE MEJORAMIENTO DEL SISTEMA</t>
  </si>
  <si>
    <t>ACADÉMICO DE LA UNIVERSIDAD DEL MAGDALENA - ETAPA 1</t>
  </si>
  <si>
    <t>SERVICIO DE RENOVACIÓN DE LA SUSCRIPCIÓN DE LA BASE DE</t>
  </si>
  <si>
    <t>DATOS UPTODATE PARA APOYAR A LA DOCENCIA Y A LA INVESTIGACIÓN DE LOS PROGRAMAS ADSCRITOS A LA FACULTAD</t>
  </si>
  <si>
    <t>DE CIENCIAS DE LA SALUD.</t>
  </si>
  <si>
    <t>SERVICIO DE RECOPILACIÓN , REMISIÓN O ENTREGA DE LOS</t>
  </si>
  <si>
    <t>LISTADOS DE LOS ESTADOS JUDICIALES QUE PUBLICAN LOS JUZGADOS Y TRIBUNALES DE LA CIUDAD DE SANTA MARTA</t>
  </si>
  <si>
    <t>DURANTE EL AÑO 2022.</t>
  </si>
  <si>
    <t>SERVICIO DE ARREGLOS FLORALES, ELEMENTOS DECORATIVOS,</t>
  </si>
  <si>
    <t>ORGANIZACIÓN Y AMBIENTACIÓN DE ESPACIOS REQUERIDOS PARA EL DESARROLLO DE LAS ACTIVIDADES INSTITUCIONALES</t>
  </si>
  <si>
    <t>PROGRAMADAS POR LA DIRECCIÓN DE BIENESTAR</t>
  </si>
  <si>
    <t>SERVICIO DE RENOVACIÓN POR DOCE (12) MESES DE LA SUITE</t>
  </si>
  <si>
    <t>ADOBE CREATIVE CLOUD FOR TEAMS Y SUITE ADOBE EDUCATIVO CREATIVE CLOUD FOR ENTERPRISE</t>
  </si>
  <si>
    <t>SERVICIO DE AUDITORÍA DE RENOVACIÓN BAJO LA NORMA</t>
  </si>
  <si>
    <t>NTC ISO 9001:2015. PARA LA MEJORA CONTINUA DEL SISTEMA DE GESTIÓN DE CALIDAD COGUI+.</t>
  </si>
  <si>
    <t xml:space="preserve">LUCAS ERNESTO GUTIERREZ MARTINEZ </t>
  </si>
  <si>
    <t>OPS-DAD-0066</t>
  </si>
  <si>
    <t>OPS-DAD-0067</t>
  </si>
  <si>
    <t xml:space="preserve">MTO DE  COMPRENSORES </t>
  </si>
  <si>
    <t>ELFRED DE JESUS RODRIGUEZ DIAZ</t>
  </si>
  <si>
    <t>OPS-DAD-0076</t>
  </si>
  <si>
    <t>OPS-DAD-0077</t>
  </si>
  <si>
    <t>OPS-DAD-0079</t>
  </si>
  <si>
    <t>SERVICIO DE RENOVACIÓN DE LA LICENCIA AUDITBRAIN POR UN AÑO. LA PROPUESTA HACE PARTE INTEGRAL DE LA PRESENTE ORDEN.</t>
  </si>
  <si>
    <t>OPS-DAD-0081</t>
  </si>
  <si>
    <t>SERVICIO DE MANTENIMIENTO PREVENTIVE Y/O CORRECTIVO,</t>
  </si>
  <si>
    <t>PARA LAS UNIDADES ODONTOLOGICAS (27UNIDADES) MARCA KAVO, QUE SON UTILIZADA POR LOS ESTUDIANTES DURANTE</t>
  </si>
  <si>
    <t>EL SEMESTRE, NECESARIAS PARA EL DESARROLLO DE LAS PRACTICAS ACADEMICAS. LA</t>
  </si>
  <si>
    <t>SERVICIO DE PREPRODUCCIÓN, PRODUCCIÓN Y POST PRODUCCIÓN</t>
  </si>
  <si>
    <t>DE PIEZAS AUDIOVISUALES DE CARÁCTER INSTITUCIONAL PARA TRANSMITIR CADA SEMANA DURANTE CINCO (05) MESES,</t>
  </si>
  <si>
    <t>POR LAS REDES SOCIALES, PÁGINA WEB Y TODOS LOS ESPACIOS OFICIALES DE COMUNICACIÓN AUDIOVISUAL E</t>
  </si>
  <si>
    <t>INTERACTIVA DE LA UNIMAGDALENA,</t>
  </si>
  <si>
    <t>LA PÁGINA WEB WWW.UNIVERSIDAD.EDU.CO</t>
  </si>
  <si>
    <t>SERVICIO DE DIVULGACIÓN DE LA OFERTA ACADÉMICA DE</t>
  </si>
  <si>
    <t>POSTGRADOS EN PUBLICIDAD ESTÁTICA A TRAVÉS DE VALLAS PUBLICITARIAS AGUA BENDITA UBICADAS SOBRE LA</t>
  </si>
  <si>
    <t>AVENIDA BAVARIA Y AVENIDA DE LOS ESTUDIANTES EN LA CRA 12 # 26B -155, SITIO ESTRATÉGICO DE LA CIUDAD DE</t>
  </si>
  <si>
    <t>SANTA MARTA.</t>
  </si>
  <si>
    <t>SERVICIO PUBLICACIÓN DE DOS (02) AVISOS A TRAVÉS DE UNA</t>
  </si>
  <si>
    <t>SEPARATA ESPECIAL DEDICADA A PROCESOS UNIVERSITARIOS DE UNO DE LOS PRINCIPALES PERIÓDICOS A NIVEL REGIONAL,</t>
  </si>
  <si>
    <t>CON REPLICA EN SUS PLATAFORMAS DIGITALES CÓMO WWW.ELINFORMADOR.COM.CO</t>
  </si>
  <si>
    <t>SERVICIO DE PUBLICACIÓN DE PAUTAS RADIALES, EN LA</t>
  </si>
  <si>
    <t>PLATAFORMA DIGITAL RADIOHOY.COM CON EL FIN DE DAR A CONOCER EL DESARROLLO DE LA ALMA MATER EN LAS</t>
  </si>
  <si>
    <t>CONDICIONES ESPECIALES DE LA ACTUALIDAD MUNDIAL A TRAVÉS DE LOS PROCESOS ACADÉMICOS E INSTITUCIONALES Y</t>
  </si>
  <si>
    <t>EL IMPACTO EN SU ENTORNO INMEDIATO Y LEJANO.</t>
  </si>
  <si>
    <t>SERVICIO DE SERVICIO DE MANTENIMIENTO PREVENTIVO Y</t>
  </si>
  <si>
    <t>CORRECTIVO EN CARPINTERÍA DE MADERA PARA EL NORMAL FUNCIONAMIENTO DE LOS MUEBLES Y ESTRUCTURAS EN</t>
  </si>
  <si>
    <t>MADERA DE LAS DIFERENTES LOCACIONES DE LA UNIVERSIDAD DEL MAGDALENA Y SUS SEDES ALTERNAS.</t>
  </si>
  <si>
    <t>INVERSIONES VAOS</t>
  </si>
  <si>
    <t>POSTGRADOS EN PUBLICIDAD ESTÁTICA A TRAVÉS DE VALLAS PUBLICITARIAS INVERSIONES VAOS S.A.S., UBICADAS</t>
  </si>
  <si>
    <t>EN SITIO ESTRATÉGICOS DE LA CIUDAD DE SANTA MARTA (CALLE 22 ENTRE AVENIDA DEL FERROACRRIL Y CARRERA 12).</t>
  </si>
  <si>
    <t>SERVICIO DE MANTENIMIENTO PREVENTIVO Y/O CORRECTIVO DE</t>
  </si>
  <si>
    <t>LOS EQUIPOS ESPECTRÓMETRO INFRARROJO, DESTILADOR DE NITRÓGENO, MICROCENTRIFUGA CL, ESPECTRÓMETRO 10UV Y</t>
  </si>
  <si>
    <t>EL MICRÓTOMO CUT 4060, EQUIPOS UTILIZADOS POR DOCENTES Y ESTUDIANTES DE LOS DISTINTOS PROGRAMAS.</t>
  </si>
  <si>
    <t>SERVICIO DE CANAL DEDICADO DE BANDA ANCHA DE 40MG</t>
  </si>
  <si>
    <t>EN CADA UNO DE LOS CENTROS ZONALES DE AGUACHICA Y PELAYA - CESAR.</t>
  </si>
  <si>
    <t>OPS-DAD-0102</t>
  </si>
  <si>
    <t>SERVICIO DE MANTENIMIENTO PREVENTIVO Y/O CORRECTIVO DE EQUIPOS DE LABORATORIOS DE ACUICULTURA, BIOLOGIA Y FISIOLOGÍA ANIMAL, CALIDAD DE AGUA Y AIRE, CLÍNICA DE SIMULACIÓN, LAB DE FÍSICA DE SUELO, LABORATORIO DE FITOPATOLOGÍA, LAB. DE BIOTECNOLOGÍA, LAB. DE ENTOMOLOGÍA, LABORATORIO DE MOLUSCOS Y MICROALGAS, MICROBIOLOGÍA, BIOLOGIA QUE SON UTILIZADOS POR LOS ESTUDIANTES DE LOS DISTINTOS PROGRAMAS, LOS CUALES SON SUSCEPTIBLES AL DETERIORO. LA PROPUESTA HACE PARTE INTEGRAL DE LA PRESENTE ORDEN.</t>
  </si>
  <si>
    <t>SERVICIO DE MANTENIMIENTO PREVENTIVO Y/O</t>
  </si>
  <si>
    <t>CORRECTIVO (REPUESTOS INCLUIDOS) PARA LOS EQUIPOS BIOMÉDICOS UBICADOS EN LA CLÍNICA ODONTOLÓGICA Y</t>
  </si>
  <si>
    <t>DE BIENESTAR UNIVERSITARIO DE LA UNIVERSIDAD DEL MAGDALENA</t>
  </si>
  <si>
    <t>OPS-DAD-0131</t>
  </si>
  <si>
    <t>EVIDEOCOMUNICACIONES S.A.S</t>
  </si>
  <si>
    <t>ADQUISICIÓN DE 20 CUENTAS ZOOM CLOUD EDUCACION PARA EL SISTEMA DE VIDEOCONFERENCIA DE LA CLÍNICA DE SIMULACIÓN DE LA UNIVERSIDAD DEL MAGDALENA</t>
  </si>
  <si>
    <t>OPS-DAD-0132</t>
  </si>
  <si>
    <t>PUBLICACIONES SEGUMIENTO S.A.S.</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</si>
  <si>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 LAS PLATAFORMAS PERIODÍSTICAS DIGITALES DE CARÁCTER REGIONAL, A TRAVÉS DE LA PÁGINA WEB WWW.SEAUIMIENTO</t>
  </si>
  <si>
    <t>OPS-DAD-0133</t>
  </si>
  <si>
    <t>SOCIEDAD DE MEDIOS EL ARTICULO S.A.S.</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</si>
  <si>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</si>
  <si>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OPS-DAD-0134</t>
  </si>
  <si>
    <t>DIVULGACIÓN Y PROMOCIÓN DE LOS DISTINTOS PROCESOS ACADÉMICOS DE INVESTIGACIÓN Y EXTENSIÓN INSTITUCIONAL DE LA UNIVERSIDAD DEL MAGDALENA A TRAVÉS DE LA PÁGINA WEB WWW.SANTAMARTAALDIA.CO . PUBLICACIONES DE COMUNICADOS DE PRENSA, CUBRIMIENTO DE EVENTOS Y CONVOCATORIAS DE MEDIOS, ENTREVISTAS, DIVULGACIÓN DE INFORMACIÓN DE LAS CAMPAÑAS DERIVADAS DE LA UNIVERSIDAD DEL MAGDALENA A TRAVÉS DEL MEDIO DIGITAL SANTAMARTAAIDÍA.CO Y EN REDES SOCIALES SANTA MARTA AL DÍA</t>
  </si>
  <si>
    <t>OPS-DAD-0135</t>
  </si>
  <si>
    <t>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 DE CONFORMIDAD CON LAS ESPECIFICACIONES ESTABLECIDAS EN LA PROPUESTA PRESENTADA POR EL CONTRATISTA</t>
  </si>
  <si>
    <t>OPS-DAD-0136</t>
  </si>
  <si>
    <t>UNIDAD DE MEDIOS S.A.S</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</si>
  <si>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WWW.OPINIONCAHBE.COM</t>
  </si>
  <si>
    <t>OPS-DAD-0137</t>
  </si>
  <si>
    <t>SERVICIO DE IMPRESIÓN EN LAS DIFERENTES UNIDADES ACADÉMICO ADMINISTRATIVAS EL CUAL INCLUYE EL SUMINISTRO DE EQUIPOS DE IMPRESIÓN EN CALIDAD DE RENTA, ADMINISTRACIÓN, MANTENIMIENTO DE EQUIPOS DE IMPRESIÓN Y SUMINISTRO DE TINTAS Y PAPEL NECESARIOS PARA LA PRESTACIÓN DEL SERVICIO</t>
  </si>
  <si>
    <t>OPS-DAD-0138</t>
  </si>
  <si>
    <t>ALONSO RICARDO</t>
  </si>
  <si>
    <t>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t>
  </si>
  <si>
    <t>OPS-DAD-0139</t>
  </si>
  <si>
    <t>COMPONENTES ELECTRONICAS LTDA</t>
  </si>
  <si>
    <t>SERVICIO DE RENOVACIÓN DE LA LICENCIA CAMPUS WIDE ANUAL DE LA PLATAFORMA DE PROGRAMACIÓN Y CÁLCULO NUMÉRICO MATLAB, POR 12 MESES</t>
  </si>
  <si>
    <t>OPS-DAD-0140</t>
  </si>
  <si>
    <t>HIGH QUALITY TECHNOLOGY S.A.S.</t>
  </si>
  <si>
    <t>SOPORTE, MANTENIMIENTO PREVENTIVO Y CORRECTIVO DEL SISTEMA DE INFORMACIÓN SERIES, CORRESPONDIENTE A LA PLATAFORMA DE COMUNICACIONES OFICIALES DE LA UNIVERSIDAD DEL MAGDALENA</t>
  </si>
  <si>
    <t>OPS-DAD-0141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</si>
  <si>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t>
  </si>
  <si>
    <t>OPS-DAD-0142</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</si>
  <si>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</si>
  <si>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OPS-DAD-0143</t>
  </si>
  <si>
    <t>MEDIOGRAFICOS S.A.S</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</si>
  <si>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WWW.REVISTA7SM.COM.CO. CON LAS SIGUIENTES ESPECIFICACIONES:  PÁGINA WEB WWW.REVISTA7SM.COM: PUBLICACIÓN COMUNICADOS DE PRENSA Y TEMAS DE INTERÉS INSTITUCIONAL.  INSTAGRAM: 1 POST 3 VECES POR SEMANA, 1 HISTORIA 3 VECES POR SEMANA.  FACEBOOK: 1 POST 3 VECES POR SEMANA. TWITTER: PUBLICACIONES REQUERIDAS. CON UNA DURACIÓN IGUAL AL PLAZO DE EJECUCIÓN</t>
  </si>
  <si>
    <t>OPS-DAD-0144</t>
  </si>
  <si>
    <t>DIVULGACIÓN Y PROMOCIÓN DE LOS DISTINTOS PROCESOS ACADÉMICOS DE INVESTIGACIÓN Y EXTENSIÓN INSTITUCIONAL DE LA UNIVERSIDAD DEL MAGDALENA BUSCANDO GENERAL IMPACTO POSITIVO NO SOLO EN LA COMUNIDAD UNIVERSITARIA, SINO EN LA CIUDADANÍA EN GENERAL UTILIZANDO COMO FUENTES DIFUSORAS LAS PLATAFORMAS PERIODÍSTICAS DIGITALES DE CARÁCTER NACIONAL, COMO EN LA INTERNET, EN SU PÁGINA WEB WWW.UNIVERSIDAD.EDU.CO</t>
  </si>
  <si>
    <t>OPS-DAD-0145</t>
  </si>
  <si>
    <t>TWOWAY FOUNDATION</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</si>
  <si>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</si>
  <si>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OPS-DAD-0146</t>
  </si>
  <si>
    <t>CARACOL PRIMERA CADENA RADIAL COLOMBIA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</si>
  <si>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t>
  </si>
  <si>
    <t>RADIO, COMO LA EMISORA RADIO GALEÓN DE CARACOL 890 AM. CON LAS SIGUIENTES ESPECIFICACIONES: SESENTA Y SEIS (66) CUÑAS DE 30" SEGUNDOS DE LUNES A VIERNES MENSUAL, DISTRIBUIDAS DE LA SIGUIENTE MANERA: RADIO PERIÓDICO DE LA MAÑANA, NOTICIERO DEL MEDIO DÍA, BOLETINES INFORMATIVOS POR RADIO GALEÓN, ACOMPAÑAMIENTO Y CUBRIMIENTO PERIODÍSTICO DE LOS EVENTOS DE LA UNIVERSIDAD.</t>
  </si>
  <si>
    <t>OPS-DAD-0147</t>
  </si>
  <si>
    <t>AGENCIAS  PRODUCTORA DE MEDIOS  SAS</t>
  </si>
  <si>
    <t>DIVULGACIÓN Y PROMOCIÓN DE LOS DISTINTOS PROCESOS ACADÉMICOS DE INVESTIGACIÓN Y EXTENSIÓN INSTITUCIONAL DE LA UNIVERSIDAD DEL MAGDALENA UTILIZANDO LAS PLATAFORMAS PERIODÍSTICAS DIGITALES DE CARÁCTER REGIONAL, COMO EL PORTAL WEB CANALTVCOSTA.CO, CON LAS SIGUIENTES ESPECIFICACIONES: DOS (02) EMISIONES DIARIAS DEL PROGRAMA CAMPUS TV, CUATRO (04) EMISIONES DIARIAS DE BOLETINES AUDIOVISUALES, DOCE (12) EMISIONES DIARIAS DE UN COMERCIAL DE 30 SEGUNDOS, DOS (02) BANNER EN CANALTVCOSTA.CO (UNO EN EL HOME PAGE Y EL SEGUNDO EN LA SECCIÓN NOTICIAS), DOS (02) BANNER EN PASIONPORSANTAMARTA.COM (UNO EN EL HOME PAGE Y EL SEGUNDO EN LA SECCIÓN NOTICIAS), PUBLICACIÓN DE BOLETINES DE PRENSA EN LOS 2 MEDIOS DIGITALES Y SOCIALIZACIÓN EN REDES SOCIALES DE LOS BOLETINES DE PRENSA</t>
  </si>
  <si>
    <t>OPS-DAD-0148</t>
  </si>
  <si>
    <t>PROQUEST COLOMBIA S.A.S.</t>
  </si>
  <si>
    <t>SERVICIO DE RENOVACIÓN DE LA SUSCRIPCIÓN A LA BASE DE DATOS: PROQUEST ONE ACADEMIC, PARA LA BIBLIOTECA CENTRAL GERMAN BULA MEYER DE LA UNIVERSIDAD DEL MAGDALENA</t>
  </si>
  <si>
    <t>OPS-DAD-0149</t>
  </si>
  <si>
    <t>INNOVACION Y DISEÑOS S.A.S</t>
  </si>
  <si>
    <t>DIVULGACIÓN Y PROMOCIÓN DE LOS DISTINTOS PROCESOS ACADÉMICOS DE INVESTIGACIÓN Y EXTENSIÓN INSTITUCIONAL DE LA UNIVERSIDAD DEL MAGDALENA, EN LA RADIO, EN LAS EMISORA RADIO MAGDALENA 1420 AM Y RADIO RODADERO 1480</t>
  </si>
  <si>
    <t>ODC-DAD-0004</t>
  </si>
  <si>
    <t>ODC-DAD-0005</t>
  </si>
  <si>
    <t>COMPRA DE UN (1) AVISO INSTITUCIONAL PARA EL EDIFICIO DE</t>
  </si>
  <si>
    <t>BIENESTAR UNIVERSITARIO DE LA UNIVERSIDAD DEL MAGDALENA CON LAS SIGUIENTES ESPECIFICACIONES: AVISO EN</t>
  </si>
  <si>
    <t>ACERO INOXIDABLE REF. 304, CON LONGITUD DE 8 MTS, CON VOLUMEN DE 6 CMS, ACABADO SATINADO, INCLUYE</t>
  </si>
  <si>
    <t>NOMBRE DEL EDIFICIO Y ESCUDO DE LA UNIVERSIDAD, CON BASE EN ACERO REF. 304, CON VOLUMEN DE 3-4 CMS Y</t>
  </si>
  <si>
    <t>VINILO PLASTIFICADO PARA ALTURA 1,2 MTS. TODAS LAS LETRAS VAN CON TORNILLO DE ANCLAJE 3" LIBRES</t>
  </si>
  <si>
    <t>COMPRA DE MOBILIARIO PARA DOTAR LAS</t>
  </si>
  <si>
    <t>VICERRECTORÍAS ACADÉMICA, INVESTIGACIÓN, SECRETARIA GENERAL Y PARA LAS AREAS ADMINISTRATIVAS DE LA UNIVERSIDAD DEL MAGDALENA.</t>
  </si>
  <si>
    <t xml:space="preserve">ODC-DAD-0011 </t>
  </si>
  <si>
    <t>COMPRA DE EQUIPOS Y OTROS ELEMENTOS PARA LA</t>
  </si>
  <si>
    <t>AMPLIACIÓN Y MEJORAMIENTO DE COBERTURA WIFI EN LAS ÁREAS DE LABORATORIOS, SALONES DE CLASES Y OTROS</t>
  </si>
  <si>
    <t>ESPACIOS ACADÉMICOS DEL CAMPUS UNIVERSITARIO.</t>
  </si>
  <si>
    <t>ODC-DAD-0022</t>
  </si>
  <si>
    <t>ODC-DAD-0030</t>
  </si>
  <si>
    <t>COMPRA DE CINCO MIL (5.000) PINES 60 AÑOS FABRICADOS EN METAL EN ACABADO DORADO DE 27 MM DE DIÁMETRO, OCHENTA (80) MEDALLAS AL MÉRITO FABRICADOS EN METAL EN ACABADO DORADO DE 50 MM DE DIÁMETRO Y VEINTE (20) MEDALLAS AL MAESTRO INSIGNE FABRICADOS EN METAL EN ACABADO DORADO DE 50MM DE DIÁMETRO PARA ENTREGARSE EN EVENTOS INSTITUCIONALES. CON UNA DURACIÓN DE 30 DÍAS CALENDARIO</t>
  </si>
  <si>
    <t>ODC-DAD-0031</t>
  </si>
  <si>
    <t>EDITORIAL EL MANUAL MODERNO COLOMBIA S.A.S.</t>
  </si>
  <si>
    <t>COMPRA DE MATERIAL DE EVALUACIÓN (JUEGOS, PRUEBAS, CUESTIONARIOS, TARJETAS DE CALIFICACIÓN Y HOJAS DE RESPUESTAS) QUE SON REQUERIDOS Y UTILIZADOS POR ESTUDIANTES Y DOCENTES DEL PROGRAMA DE PSICOLOGÍA DE LA UNIVERSIDAD DEL MAGDALENA PARA GARANTIZAR LAS PRACTICAS ACADÉMICAS EN EL SEGUNDO SEMESTRE DE 2022</t>
  </si>
  <si>
    <t>ODC-DAD-0032</t>
  </si>
  <si>
    <t>PSICOLOGO ESPECIALISTAS ASOCIADOS SAS</t>
  </si>
  <si>
    <t>COMPRA DE MATERIAL DE EVALUACIÓN (PRUEBAS, JUEGOS, TARJETAS DE CALIFICACIÓN Y HOJAS DE RESPUESTAS) QUE SON REQUERIDOS Y UTILIZADOS POR ESTUDIANTES Y DOCENTES DEL PROGRAMA DE PSICOLOGÍA DE LA UNIVERSIDAD DEL MAGDALENA PARA GARANTIZAR LAS PRACTICAS ACADÉMICAS EN EL SEGUNDO SEMESTRE DE 2022</t>
  </si>
  <si>
    <t>ODC-DAD-0033</t>
  </si>
  <si>
    <t>EDWIN ENRIQUE NIETO</t>
  </si>
  <si>
    <t>COMPRA DE CORTINAS BLACK OUT PARA DOTAR LA OFICINA DE DEPORTES DE LA DIRECCIÓN DE BIENESTAR UNIVERSITARIO DE LA UNIVERSIDAD DEL MAGDALENA</t>
  </si>
  <si>
    <t>SUMINISTRO DE COMBUSTIBLES (GASOLINA CORRIENTE, A.C.P.M Y EXTRAS) PARA LOS VEHÍCULOS PERTENECIENTES AL PARQUE AUTOMOTOR, PLANTAS ELÉCTRICAS Y MAQUINARIA</t>
  </si>
  <si>
    <t>AGRÍCOLA DE LA UNIVERSIDAD DEL MAGDALENA Y SUS SEDES ALTERNAS</t>
  </si>
  <si>
    <t>SUMINISTRO DE MATERIAL ELÉCTRICO Y DE FERRETERÍA EN GENERAL, PARA EL MANTENIMIENTO PREVENTIVO Y CORRECTIVO DE LAS DEPENDENCIAS Y ÁREAS COMUNES DE LA</t>
  </si>
  <si>
    <t>UNIVERSIDAD DEL MAGDALENA Y SUS SEDES ALTERNAS.</t>
  </si>
  <si>
    <t>SUMINISTRO DE PRENDAS DE VESTIR CON IMÁGENES INSTITUCIONALES PARA PERSONAL QUE PRESTA APOYO</t>
  </si>
  <si>
    <t>COORDINADO CON LA UNIVERSIDAD EN TEMAS DE ATENCIÓN A LOS DIFERENTES MIEMBROS DE LA COMUNIDAD Y EVENTOS</t>
  </si>
  <si>
    <t>MÚLTIPLES.</t>
  </si>
  <si>
    <t>SUMINISTRO DE CAFÉ ORGÁNICO, PARA LA ATENCIÓN AL</t>
  </si>
  <si>
    <t>PERSONAL ACADÉMICO-ADMINISTRATIVO Y EVENTOS INSTITUCIONALES.</t>
  </si>
  <si>
    <t>SUMINISTRO DE ACCESORIOS PARA EL MANTENIMIENTO</t>
  </si>
  <si>
    <t>PREVENTIVO Y CORRECTIVO DE LOS SISTEMAS DE RIEGO DE LA UNIVERSIDAD DEL MAGDALENA Y SUS SEDES ALTERNAS.</t>
  </si>
  <si>
    <t>SUMINISTRO DE HIDRATACIÓN Y PRODUCTOS ALIMENTICIOS</t>
  </si>
  <si>
    <t>PREPARADOS, REQUERIDOS PARA EL NORMAL DESARROLLO DE LAS ACTIVIDADES EN EL MARCO DE LAS POLÍTICAS DE</t>
  </si>
  <si>
    <t>BIENESTAR INSTITUCIONAL QUE SE REALIZAN BAJO LOS PROYECTOS DEL PLAN DE ACCIÓN EN UNIMAGDALENA</t>
  </si>
  <si>
    <t>OSM-DAD-0026</t>
  </si>
  <si>
    <t>SUMINISTRO DE PARTES PARA MANTENIMIENTO CORRECTIVO DE COMPUTADORES, DISPOSITIVOS ACTIVOS MENORES DE LA RED DE VOZ Y DATO</t>
  </si>
  <si>
    <t>OSM-DAD-0027</t>
  </si>
  <si>
    <t>ENLACES LJ SAS</t>
  </si>
  <si>
    <t>SUMINISTRO DE INSUMOS PARA EL DESARROLLO DE LAS SESIONES PRACTICAS DE LA ASIGNATURA ALIMENTOS Y BEBIDAS III: COCINA Y SERVICIOS DE COMEDOR Y BAR, ETIQUETA Y PROTOCOLO, LOGÍSTICA PARA LA ORGANIZACIÓN DE EVENTOS Y ENOLOGÍA DEL PROGRAMA DE TECNOLOGÍA EN GESTIÓN HOTELERA Y TURÍSTICA - POR CICLOS PROPEDÉUTICOS.</t>
  </si>
  <si>
    <t>OSM-DAD-0028</t>
  </si>
  <si>
    <t>SUMINISTRO DE REACTIVOS E INSUMOS QUÍMICOS Y VIDRIERÍA PRIORITARIOS PARA GARANTIZAR EL NORMAL DESARROLLO DE LAS ACTIVIDADES ACADÉMICAS QUE SE REALIZAN EN LOS DIFERENTES LABORATORIOS DE UNIMAGDALENA.</t>
  </si>
  <si>
    <t>OSM-DAD-0029</t>
  </si>
  <si>
    <t>SUMINISTRO DE REACTIVOS E INSUMOS QUÍMICOS Y ELEMENTOS PRIORITARIOS PARA GARANTIZAR EL NORMAL DESARROLLO DE LAS ACTIVIDADES ACADÉMICAS QUE SE REALIZAN EN LOS DIFERENTES LABORATORIOS DE UNIMAGDALENA.</t>
  </si>
  <si>
    <t>OSM-DAD-0030</t>
  </si>
  <si>
    <t>DOTACIONES QUIMICO CLINICAS S.A.S.</t>
  </si>
  <si>
    <t>SUMINISTRO DE REACTIVOS QUÍMICOS Y VIDRIERÍA PRIORITARIOS PARA GARANTIZAR EL NORMAL DESARROLLO DE LAS ACTIVIDADES ACADÉMICAS QUE SE REALIZAN EN LOS DIFERENTES LABORATORIOS DE UNIMAGDALENA</t>
  </si>
  <si>
    <t>OSM-DAD-0031</t>
  </si>
  <si>
    <t>ALUNA CAFE SAS</t>
  </si>
  <si>
    <t>SUMINISTRO DE CAFÉ ORGÁNICO PARA LA ATENCIÓN AL PERSONAL ACADÉMICO-ADMINISTRATIVO Y EVENTOS INSTITUCIONALES.</t>
  </si>
  <si>
    <t>OSM-DAD-0032</t>
  </si>
  <si>
    <t>HL SUMINISTROS HOSPITALARIOS S.A.S</t>
  </si>
  <si>
    <t>KM CONSTRUCCIONES</t>
  </si>
  <si>
    <t>OBRAS CIVILES DE ADECUACIÓN Y MANTENIMIENTOS DE LAS</t>
  </si>
  <si>
    <t>INSTALACIONES DE LA UNIVERSIDAD DEL MAGDALENA Y SUS SEDES ALTERNAS DE CONFORMIDAD CON LAS</t>
  </si>
  <si>
    <t>ESPECIFICACIONES TÉCNICAS ESTABLECIDAS POR UNIMAGDALENA PARA CADA UNA DE LAS INSTALACIONES A</t>
  </si>
  <si>
    <t>INTERVENIR. LA PROPUESTA HACE PARTE INTEGRAL DE LA PRESENTE ORDEN.</t>
  </si>
  <si>
    <t>ODO-DAD-0002</t>
  </si>
  <si>
    <t>JAIRO ENRIQUE FRIAS LAMADRID</t>
  </si>
  <si>
    <t>OBRAS CIVILES DE ADECUACIÓN DEL SISTEMA DE CAPTACIÓN DE AGUA DE MAR DE LA SEDE TAGANGA DE LA UNIVERSIDAD DEL MAGDALENA, DE CONFORMIDAD CON LAS ESPECIFICACIONES TÉCNICAS ESTABLECIDAS POR UNIMAGDALENA</t>
  </si>
  <si>
    <t xml:space="preserve">TOTAL DE CONTRATOS </t>
  </si>
  <si>
    <t>N/A</t>
  </si>
  <si>
    <t>OPSP-FCB-008</t>
  </si>
  <si>
    <t>LA PRESENTE ORDEN TIENE POR OBJETO  APOYAR EL PROCESO DE APRENDIZAJE EN LAS PRÁCTICAS DE CAMPO Y/O LABORATORIO DENTRO DEL ÁREA SELECCIONADA EN COORDINACIÓN CON LOS TUTORES DESARROLLAR CIENTO VEINTE (120) HORAS TOTALES DURANTE EL PERIODO ACADÉMICO 2022-2 PRESENTAR UN REPORTE DE HORAS Y ACTIVIDADES LLEVADAS A CABO POR CADA ASIGNATURA CON EL VISTO BUENO DEL TUTOR ASIGNADO LAS DEMÁS ACTIVIDADES QUE SE DERIVEN DE LA EJECUCIÓN DE LA ORDEN Y QUE TENGAN RELACIÓN DIRECTA CON EL OBJETO CONTRACTUAL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</si>
</sst>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2" formatCode="_(&quot;$&quot;* #,##0_);_(&quot;$&quot;* \(#,##0\);_(&quot;$&quot;* &quot;-&quot;_);_(@_)"/>
    <numFmt numFmtId="44" formatCode="_(&quot;$&quot;* #,##0.00_);_(&quot;$&quot;* \(#,##0.00\);_(&quot;$&quot;* &quot;-&quot;??_);_(@_)"/>
    <numFmt numFmtId="164" formatCode="&quot;$&quot;\ #,##0.00;[Red]\-&quot;$&quot;\ #,##0.00"/>
    <numFmt numFmtId="165" formatCode="_-* #,##0_-;\-* #,##0_-;_-* &quot;-&quot;_-;_-@_-"/>
    <numFmt numFmtId="166" formatCode="yyyy\/mm\/dd"/>
    <numFmt numFmtId="167" formatCode="&quot;$&quot;#,##0"/>
    <numFmt numFmtId="168" formatCode="&quot;$&quot;\ #,##0.00"/>
    <numFmt numFmtId="169" formatCode="yyyy/mm/d"/>
    <numFmt numFmtId="170" formatCode="yyyy/mm/dd;@"/>
    <numFmt numFmtId="171" formatCode="&quot;$&quot;\ #,##0"/>
    <numFmt numFmtId="172" formatCode="_(&quot;$&quot;* #,##0_);_(&quot;$&quot;* \(#,##0\);_(&quot;$&quot;* &quot;-&quot;??_);_(@_)"/>
    <numFmt numFmtId="173" formatCode="_-&quot;$&quot;* #,##0_-;\-&quot;$&quot;* #,##0_-;_-&quot;$&quot;* &quot;-&quot;??_-;_-@_-"/>
  </numFmts>
  <fonts count="44">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Calibri"/>
      <family val="2"/>
      <scheme val="minor"/>
    </font>
    <font>
      <sz val="10"/>
      <name val="Arial"/>
      <family val="2"/>
    </font>
    <font>
      <sz val="11"/>
      <name val="Calibri"/>
      <family val="2"/>
    </font>
    <font>
      <sz val="10"/>
      <name val="Segoe UI"/>
      <family val="2"/>
    </font>
    <font>
      <sz val="11"/>
      <color theme="1"/>
      <name val="Calibri"/>
      <family val="2"/>
    </font>
    <font>
      <sz val="10"/>
      <color theme="1"/>
      <name val="Calibri  "/>
    </font>
    <font>
      <sz val="10"/>
      <color rgb="FF000000"/>
      <name val="Calibri  "/>
    </font>
    <font>
      <sz val="11"/>
      <color rgb="FF000000"/>
      <name val="Calibri"/>
      <family val="2"/>
      <scheme val="minor"/>
    </font>
    <font>
      <sz val="10"/>
      <color rgb="FF000000"/>
      <name val="Arial"/>
      <family val="2"/>
    </font>
    <font>
      <sz val="9"/>
      <color rgb="FF000000"/>
      <name val="Arial"/>
      <family val="2"/>
    </font>
    <font>
      <sz val="10"/>
      <color rgb="FFFF0000"/>
      <name val="Arial"/>
      <family val="2"/>
    </font>
    <font>
      <sz val="10"/>
      <color theme="1"/>
      <name val="Calibri"/>
      <family val="2"/>
      <scheme val="minor"/>
    </font>
    <font>
      <sz val="10"/>
      <color theme="1"/>
      <name val="Arial"/>
      <family val="2"/>
    </font>
    <font>
      <sz val="10"/>
      <color theme="1"/>
      <name val="Segoe UI"/>
      <family val="2"/>
    </font>
    <font>
      <sz val="10"/>
      <color rgb="FFFF0000"/>
      <name val="Segoe UI"/>
      <family val="2"/>
    </font>
    <font>
      <b/>
      <sz val="10"/>
      <color theme="1"/>
      <name val="Calibri"/>
      <family val="2"/>
      <scheme val="minor"/>
    </font>
    <font>
      <b/>
      <sz val="10"/>
      <color theme="1"/>
      <name val="Arial"/>
      <family val="2"/>
    </font>
    <font>
      <sz val="11"/>
      <color theme="1" tint="4.9989318521683403E-2"/>
      <name val="Calibri"/>
      <family val="2"/>
      <scheme val="minor"/>
    </font>
    <font>
      <sz val="9"/>
      <color theme="1"/>
      <name val="Posterama"/>
      <family val="2"/>
    </font>
    <font>
      <sz val="12"/>
      <color theme="1"/>
      <name val="Calibri"/>
      <family val="2"/>
      <scheme val="minor"/>
    </font>
    <font>
      <sz val="12"/>
      <name val="Calibri"/>
      <family val="2"/>
      <scheme val="minor"/>
    </font>
    <font>
      <b/>
      <sz val="10"/>
      <color theme="1"/>
      <name val="Calibri  "/>
    </font>
    <font>
      <sz val="8"/>
      <name val="Arial"/>
      <family val="2"/>
    </font>
    <font>
      <sz val="11"/>
      <name val="Calibri Light"/>
      <family val="2"/>
    </font>
    <font>
      <b/>
      <sz val="1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0" fontId="38" fillId="0" borderId="0"/>
  </cellStyleXfs>
  <cellXfs count="253">
    <xf numFmtId="0" fontId="0" fillId="0" borderId="0" xfId="0"/>
    <xf numFmtId="0" fontId="19" fillId="0" borderId="0" xfId="0" applyFont="1"/>
    <xf numFmtId="0" fontId="19" fillId="0" borderId="0" xfId="0" applyFont="1" applyAlignment="1">
      <alignment horizontal="left" vertical="center" wrapText="1"/>
    </xf>
    <xf numFmtId="167" fontId="19" fillId="0" borderId="0" xfId="0" applyNumberFormat="1" applyFont="1"/>
    <xf numFmtId="166" fontId="19" fillId="0" borderId="0" xfId="0" applyNumberFormat="1" applyFont="1"/>
    <xf numFmtId="166" fontId="19" fillId="0" borderId="0" xfId="0" applyNumberFormat="1" applyFont="1" applyAlignment="1">
      <alignment horizontal="right"/>
    </xf>
    <xf numFmtId="0" fontId="19" fillId="0" borderId="0" xfId="0" applyFont="1" applyAlignment="1">
      <alignment horizontal="center"/>
    </xf>
    <xf numFmtId="0" fontId="19" fillId="0" borderId="0" xfId="0" applyFont="1" applyAlignment="1">
      <alignment horizontal="center" vertical="center"/>
    </xf>
    <xf numFmtId="0" fontId="19" fillId="0" borderId="0" xfId="0" applyFont="1" applyAlignment="1">
      <alignment horizontal="left" vertical="center"/>
    </xf>
    <xf numFmtId="1" fontId="19" fillId="0" borderId="0" xfId="0" applyNumberFormat="1" applyFont="1" applyAlignment="1">
      <alignment horizontal="center" vertical="center"/>
    </xf>
    <xf numFmtId="166" fontId="0" fillId="0" borderId="0" xfId="0" applyNumberFormat="1"/>
    <xf numFmtId="0" fontId="0" fillId="0" borderId="0" xfId="0" applyAlignment="1">
      <alignment horizontal="right"/>
    </xf>
    <xf numFmtId="0" fontId="0" fillId="0" borderId="0" xfId="0" applyAlignment="1">
      <alignment horizontal="left"/>
    </xf>
    <xf numFmtId="1" fontId="0" fillId="0" borderId="0" xfId="0" applyNumberFormat="1"/>
    <xf numFmtId="0" fontId="24" fillId="0" borderId="0" xfId="0" applyFont="1" applyAlignment="1">
      <alignment horizontal="center" vertical="center"/>
    </xf>
    <xf numFmtId="0" fontId="25" fillId="0" borderId="0" xfId="0" applyFont="1"/>
    <xf numFmtId="0" fontId="24" fillId="0" borderId="0" xfId="0" applyFont="1"/>
    <xf numFmtId="0" fontId="24" fillId="0" borderId="0" xfId="0" applyFont="1" applyAlignment="1">
      <alignment horizontal="right"/>
    </xf>
    <xf numFmtId="0" fontId="24" fillId="0" borderId="0" xfId="0" applyFont="1" applyAlignment="1">
      <alignment horizontal="left"/>
    </xf>
    <xf numFmtId="167" fontId="0" fillId="0" borderId="0" xfId="0" applyNumberFormat="1"/>
    <xf numFmtId="167" fontId="0" fillId="0" borderId="0" xfId="0" applyNumberFormat="1" applyAlignment="1">
      <alignment horizontal="right"/>
    </xf>
    <xf numFmtId="167" fontId="24" fillId="0" borderId="0" xfId="0" applyNumberFormat="1" applyFont="1"/>
    <xf numFmtId="0" fontId="26" fillId="0" borderId="0" xfId="0" applyFont="1"/>
    <xf numFmtId="0" fontId="26" fillId="0" borderId="0" xfId="0" applyFont="1" applyAlignment="1">
      <alignment vertical="center"/>
    </xf>
    <xf numFmtId="0" fontId="18" fillId="0" borderId="0" xfId="0" applyFont="1"/>
    <xf numFmtId="0" fontId="18" fillId="33" borderId="0" xfId="0" applyFont="1" applyFill="1"/>
    <xf numFmtId="0" fontId="18" fillId="0" borderId="0" xfId="0" applyFont="1" applyAlignment="1">
      <alignment horizontal="center"/>
    </xf>
    <xf numFmtId="0" fontId="27" fillId="0" borderId="0" xfId="0" applyFont="1"/>
    <xf numFmtId="3" fontId="18" fillId="0" borderId="0" xfId="0" applyNumberFormat="1" applyFont="1"/>
    <xf numFmtId="0" fontId="0" fillId="0" borderId="0" xfId="0" applyAlignment="1">
      <alignment vertical="center"/>
    </xf>
    <xf numFmtId="0" fontId="0" fillId="0" borderId="0" xfId="0" applyAlignment="1">
      <alignment horizontal="center"/>
    </xf>
    <xf numFmtId="166" fontId="0" fillId="0" borderId="0" xfId="0" applyNumberFormat="1" applyAlignment="1">
      <alignment horizontal="right"/>
    </xf>
    <xf numFmtId="0" fontId="25" fillId="0" borderId="0" xfId="0" applyFont="1" applyAlignment="1">
      <alignment horizontal="left"/>
    </xf>
    <xf numFmtId="14" fontId="0" fillId="0" borderId="0" xfId="0" applyNumberFormat="1"/>
    <xf numFmtId="49" fontId="19" fillId="0" borderId="0" xfId="0" applyNumberFormat="1" applyFont="1" applyAlignment="1">
      <alignment horizontal="left" vertical="center"/>
    </xf>
    <xf numFmtId="0" fontId="19" fillId="0" borderId="0" xfId="0" applyFont="1" applyAlignment="1">
      <alignment horizontal="left"/>
    </xf>
    <xf numFmtId="1" fontId="19" fillId="0" borderId="0" xfId="0" applyNumberFormat="1" applyFont="1" applyAlignment="1">
      <alignment horizontal="left" vertical="center"/>
    </xf>
    <xf numFmtId="1" fontId="19" fillId="0" borderId="0" xfId="0" applyNumberFormat="1" applyFont="1" applyAlignment="1">
      <alignment horizontal="left"/>
    </xf>
    <xf numFmtId="0" fontId="21" fillId="0" borderId="0" xfId="42" applyFont="1"/>
    <xf numFmtId="1" fontId="21" fillId="0" borderId="0" xfId="42" applyNumberFormat="1" applyFont="1"/>
    <xf numFmtId="0" fontId="19" fillId="0" borderId="0" xfId="0" applyFont="1" applyAlignment="1">
      <alignment horizontal="right"/>
    </xf>
    <xf numFmtId="166" fontId="19" fillId="0" borderId="0" xfId="0" applyNumberFormat="1" applyFont="1" applyAlignment="1">
      <alignment horizontal="left" vertical="center"/>
    </xf>
    <xf numFmtId="0" fontId="21" fillId="0" borderId="0" xfId="0" applyFont="1"/>
    <xf numFmtId="0" fontId="28" fillId="0" borderId="0" xfId="0" applyFont="1"/>
    <xf numFmtId="0" fontId="18" fillId="0" borderId="0" xfId="0" applyFont="1" applyAlignment="1">
      <alignment horizontal="right"/>
    </xf>
    <xf numFmtId="0" fontId="27" fillId="0" borderId="0" xfId="0" applyFont="1" applyAlignment="1">
      <alignment horizontal="right"/>
    </xf>
    <xf numFmtId="0" fontId="0" fillId="33" borderId="0" xfId="0" applyFill="1"/>
    <xf numFmtId="0" fontId="27" fillId="0" borderId="0" xfId="0" applyFont="1" applyAlignment="1">
      <alignment horizontal="center"/>
    </xf>
    <xf numFmtId="167" fontId="18" fillId="0" borderId="0" xfId="0" applyNumberFormat="1" applyFont="1"/>
    <xf numFmtId="0" fontId="29" fillId="0" borderId="10" xfId="0" applyFont="1" applyBorder="1"/>
    <xf numFmtId="164" fontId="0" fillId="0" borderId="0" xfId="0" applyNumberFormat="1"/>
    <xf numFmtId="0" fontId="23" fillId="0" borderId="0" xfId="0" applyFont="1" applyAlignment="1">
      <alignment vertical="center"/>
    </xf>
    <xf numFmtId="0" fontId="0" fillId="0" borderId="0" xfId="0" applyAlignment="1">
      <alignment horizontal="left" vertical="center"/>
    </xf>
    <xf numFmtId="1" fontId="0" fillId="0" borderId="0" xfId="0" applyNumberFormat="1" applyAlignment="1">
      <alignment horizontal="left" vertical="center"/>
    </xf>
    <xf numFmtId="1" fontId="0" fillId="0" borderId="0" xfId="0" applyNumberFormat="1" applyAlignment="1">
      <alignment horizontal="left"/>
    </xf>
    <xf numFmtId="44" fontId="0" fillId="0" borderId="0" xfId="43" applyFont="1" applyFill="1" applyBorder="1" applyAlignment="1">
      <alignment horizontal="left"/>
    </xf>
    <xf numFmtId="167" fontId="24" fillId="0" borderId="0" xfId="0" applyNumberFormat="1" applyFont="1" applyAlignment="1">
      <alignment horizontal="right"/>
    </xf>
    <xf numFmtId="167" fontId="30" fillId="0" borderId="0" xfId="0" applyNumberFormat="1" applyFont="1" applyAlignment="1">
      <alignment horizontal="right"/>
    </xf>
    <xf numFmtId="3" fontId="31" fillId="0" borderId="0" xfId="0" applyNumberFormat="1" applyFont="1"/>
    <xf numFmtId="0" fontId="14" fillId="0" borderId="11" xfId="0" applyFont="1" applyBorder="1"/>
    <xf numFmtId="0" fontId="29" fillId="0" borderId="13" xfId="0" applyFont="1" applyBorder="1"/>
    <xf numFmtId="167" fontId="14" fillId="0" borderId="12" xfId="0" applyNumberFormat="1" applyFont="1" applyBorder="1"/>
    <xf numFmtId="0" fontId="14" fillId="0" borderId="12" xfId="0" applyFont="1" applyBorder="1"/>
    <xf numFmtId="49" fontId="19" fillId="0" borderId="0" xfId="0" applyNumberFormat="1" applyFont="1" applyAlignment="1">
      <alignment horizontal="left" vertical="center" wrapText="1"/>
    </xf>
    <xf numFmtId="44" fontId="19" fillId="0" borderId="0" xfId="43" applyFont="1" applyFill="1" applyBorder="1" applyAlignment="1">
      <alignment horizontal="left"/>
    </xf>
    <xf numFmtId="14" fontId="24" fillId="0" borderId="0" xfId="0" applyNumberFormat="1" applyFont="1" applyAlignment="1">
      <alignment horizontal="center" vertical="center"/>
    </xf>
    <xf numFmtId="14" fontId="0" fillId="0" borderId="0" xfId="0" applyNumberFormat="1" applyAlignment="1">
      <alignment horizontal="center" vertical="center"/>
    </xf>
    <xf numFmtId="0" fontId="0" fillId="0" borderId="0" xfId="0" applyAlignment="1">
      <alignment horizontal="center" vertical="center"/>
    </xf>
    <xf numFmtId="0" fontId="14" fillId="0" borderId="0" xfId="0" applyFont="1"/>
    <xf numFmtId="49" fontId="0" fillId="0" borderId="0" xfId="0" applyNumberFormat="1"/>
    <xf numFmtId="0" fontId="14" fillId="34" borderId="12" xfId="0" applyFont="1" applyFill="1" applyBorder="1"/>
    <xf numFmtId="1" fontId="0" fillId="0" borderId="0" xfId="0" applyNumberFormat="1" applyAlignment="1">
      <alignment horizontal="right"/>
    </xf>
    <xf numFmtId="169" fontId="0" fillId="0" borderId="0" xfId="0" applyNumberFormat="1" applyAlignment="1">
      <alignment horizontal="left"/>
    </xf>
    <xf numFmtId="0" fontId="0" fillId="0" borderId="0" xfId="0" applyAlignment="1">
      <alignment vertical="top"/>
    </xf>
    <xf numFmtId="171" fontId="19" fillId="0" borderId="0" xfId="0" applyNumberFormat="1" applyFont="1"/>
    <xf numFmtId="171" fontId="0" fillId="0" borderId="0" xfId="0" applyNumberFormat="1"/>
    <xf numFmtId="172" fontId="0" fillId="0" borderId="0" xfId="43" applyNumberFormat="1" applyFont="1"/>
    <xf numFmtId="172" fontId="0" fillId="0" borderId="0" xfId="43" applyNumberFormat="1" applyFont="1" applyFill="1" applyAlignment="1"/>
    <xf numFmtId="172" fontId="0" fillId="0" borderId="0" xfId="43" applyNumberFormat="1" applyFont="1" applyAlignment="1"/>
    <xf numFmtId="172" fontId="19" fillId="0" borderId="0" xfId="43" applyNumberFormat="1" applyFont="1" applyFill="1" applyAlignment="1"/>
    <xf numFmtId="172" fontId="14" fillId="0" borderId="12" xfId="43" applyNumberFormat="1" applyFont="1" applyFill="1" applyBorder="1" applyAlignment="1"/>
    <xf numFmtId="0" fontId="19" fillId="0" borderId="0" xfId="0" applyFont="1" applyAlignment="1">
      <alignment horizontal="right" vertical="center"/>
    </xf>
    <xf numFmtId="3" fontId="19" fillId="0" borderId="0" xfId="0" applyNumberFormat="1" applyFont="1" applyAlignment="1">
      <alignment horizontal="left" vertical="center"/>
    </xf>
    <xf numFmtId="170" fontId="0" fillId="0" borderId="0" xfId="0" applyNumberFormat="1" applyAlignment="1">
      <alignment horizontal="left"/>
    </xf>
    <xf numFmtId="0" fontId="28" fillId="0" borderId="0" xfId="0" applyFont="1" applyAlignment="1">
      <alignment horizontal="right"/>
    </xf>
    <xf numFmtId="0" fontId="36" fillId="0" borderId="0" xfId="0" applyFont="1" applyAlignment="1">
      <alignment horizontal="right"/>
    </xf>
    <xf numFmtId="0" fontId="22" fillId="0" borderId="0" xfId="0" applyFont="1" applyAlignment="1">
      <alignment horizontal="left"/>
    </xf>
    <xf numFmtId="0" fontId="33" fillId="0" borderId="0" xfId="0" applyFont="1" applyAlignment="1">
      <alignment horizontal="left"/>
    </xf>
    <xf numFmtId="0" fontId="32" fillId="0" borderId="0" xfId="0" applyFont="1" applyAlignment="1">
      <alignment horizontal="left"/>
    </xf>
    <xf numFmtId="0" fontId="18" fillId="0" borderId="0" xfId="0" applyFont="1" applyAlignment="1">
      <alignment horizontal="left" vertical="center"/>
    </xf>
    <xf numFmtId="0" fontId="37" fillId="0" borderId="0" xfId="0" applyFont="1" applyAlignment="1">
      <alignment horizontal="left"/>
    </xf>
    <xf numFmtId="168" fontId="0" fillId="0" borderId="0" xfId="0" applyNumberFormat="1"/>
    <xf numFmtId="167" fontId="19" fillId="0" borderId="0" xfId="0" applyNumberFormat="1" applyFont="1" applyAlignment="1">
      <alignment horizontal="right"/>
    </xf>
    <xf numFmtId="0" fontId="29" fillId="0" borderId="0" xfId="0" applyFont="1"/>
    <xf numFmtId="0" fontId="39" fillId="0" borderId="0" xfId="0" applyFont="1"/>
    <xf numFmtId="0" fontId="39" fillId="0" borderId="0" xfId="0" applyFont="1" applyAlignment="1">
      <alignment horizontal="left" vertical="center"/>
    </xf>
    <xf numFmtId="171" fontId="19" fillId="0" borderId="0" xfId="43" applyNumberFormat="1" applyFont="1" applyFill="1"/>
    <xf numFmtId="171" fontId="0" fillId="0" borderId="0" xfId="43" applyNumberFormat="1" applyFont="1"/>
    <xf numFmtId="171" fontId="19" fillId="0" borderId="0" xfId="43" applyNumberFormat="1" applyFont="1" applyFill="1" applyBorder="1" applyAlignment="1">
      <alignment horizontal="left" vertical="center"/>
    </xf>
    <xf numFmtId="171" fontId="19" fillId="0" borderId="0" xfId="0" applyNumberFormat="1" applyFont="1" applyAlignment="1">
      <alignment horizontal="left" vertical="center"/>
    </xf>
    <xf numFmtId="171" fontId="19" fillId="0" borderId="0" xfId="43" applyNumberFormat="1" applyFont="1" applyFill="1" applyBorder="1" applyAlignment="1" applyProtection="1">
      <alignment horizontal="left" vertical="center"/>
    </xf>
    <xf numFmtId="171" fontId="19" fillId="0" borderId="0" xfId="43" applyNumberFormat="1" applyFont="1" applyFill="1" applyBorder="1" applyAlignment="1">
      <alignment horizontal="left"/>
    </xf>
    <xf numFmtId="171" fontId="19" fillId="0" borderId="0" xfId="43" applyNumberFormat="1" applyFont="1" applyFill="1" applyBorder="1" applyAlignment="1">
      <alignment horizontal="left" vertical="center" wrapText="1"/>
    </xf>
    <xf numFmtId="171" fontId="19" fillId="0" borderId="0" xfId="43" applyNumberFormat="1" applyFont="1" applyFill="1" applyAlignment="1">
      <alignment horizontal="left"/>
    </xf>
    <xf numFmtId="171" fontId="19" fillId="0" borderId="0" xfId="0" applyNumberFormat="1" applyFont="1" applyAlignment="1">
      <alignment horizontal="left"/>
    </xf>
    <xf numFmtId="171" fontId="0" fillId="0" borderId="0" xfId="43" applyNumberFormat="1" applyFont="1" applyFill="1" applyAlignment="1">
      <alignment horizontal="left"/>
    </xf>
    <xf numFmtId="171" fontId="0" fillId="0" borderId="0" xfId="43" applyNumberFormat="1" applyFont="1" applyFill="1" applyBorder="1" applyAlignment="1">
      <alignment horizontal="left"/>
    </xf>
    <xf numFmtId="171" fontId="0" fillId="0" borderId="0" xfId="43" applyNumberFormat="1" applyFont="1" applyFill="1" applyBorder="1" applyAlignment="1">
      <alignment horizontal="left" vertical="center"/>
    </xf>
    <xf numFmtId="171" fontId="14" fillId="0" borderId="12" xfId="43" applyNumberFormat="1" applyFont="1" applyFill="1" applyBorder="1"/>
    <xf numFmtId="167" fontId="0" fillId="0" borderId="0" xfId="43" applyNumberFormat="1" applyFont="1"/>
    <xf numFmtId="167" fontId="18" fillId="0" borderId="0" xfId="43" applyNumberFormat="1" applyFont="1"/>
    <xf numFmtId="167" fontId="18" fillId="0" borderId="0" xfId="43" applyNumberFormat="1" applyFont="1" applyFill="1" applyBorder="1"/>
    <xf numFmtId="167" fontId="14" fillId="0" borderId="11" xfId="43" applyNumberFormat="1" applyFont="1" applyBorder="1"/>
    <xf numFmtId="5" fontId="0" fillId="0" borderId="0" xfId="43" applyNumberFormat="1" applyFont="1"/>
    <xf numFmtId="5" fontId="18" fillId="0" borderId="0" xfId="43" applyNumberFormat="1" applyFont="1"/>
    <xf numFmtId="5" fontId="18" fillId="33" borderId="0" xfId="43" applyNumberFormat="1" applyFont="1" applyFill="1"/>
    <xf numFmtId="5" fontId="18" fillId="0" borderId="0" xfId="43" applyNumberFormat="1" applyFont="1" applyFill="1"/>
    <xf numFmtId="5" fontId="18" fillId="0" borderId="0" xfId="43" applyNumberFormat="1" applyFont="1" applyFill="1" applyBorder="1"/>
    <xf numFmtId="5" fontId="18" fillId="0" borderId="0" xfId="43" applyNumberFormat="1" applyFont="1" applyBorder="1"/>
    <xf numFmtId="166" fontId="18" fillId="0" borderId="0" xfId="0" applyNumberFormat="1" applyFont="1"/>
    <xf numFmtId="166" fontId="18" fillId="33" borderId="0" xfId="0" applyNumberFormat="1" applyFont="1" applyFill="1"/>
    <xf numFmtId="167" fontId="0" fillId="33" borderId="0" xfId="0" applyNumberFormat="1" applyFill="1"/>
    <xf numFmtId="0" fontId="20" fillId="36" borderId="14" xfId="0" applyFont="1" applyFill="1" applyBorder="1"/>
    <xf numFmtId="0" fontId="20" fillId="36" borderId="14" xfId="0" applyFont="1" applyFill="1" applyBorder="1" applyAlignment="1">
      <alignment horizontal="center"/>
    </xf>
    <xf numFmtId="167" fontId="20" fillId="36" borderId="14" xfId="43" applyNumberFormat="1" applyFont="1" applyFill="1" applyBorder="1"/>
    <xf numFmtId="167" fontId="26" fillId="0" borderId="0" xfId="43" applyNumberFormat="1" applyFont="1"/>
    <xf numFmtId="167" fontId="26" fillId="0" borderId="0" xfId="0" applyNumberFormat="1" applyFont="1"/>
    <xf numFmtId="167" fontId="0" fillId="0" borderId="0" xfId="43" applyNumberFormat="1" applyFont="1" applyFill="1" applyBorder="1"/>
    <xf numFmtId="167" fontId="19" fillId="0" borderId="0" xfId="43" applyNumberFormat="1" applyFont="1" applyFill="1"/>
    <xf numFmtId="167" fontId="14" fillId="0" borderId="12" xfId="43" applyNumberFormat="1" applyFont="1" applyFill="1" applyBorder="1"/>
    <xf numFmtId="0" fontId="0" fillId="36" borderId="14" xfId="0" applyFill="1" applyBorder="1"/>
    <xf numFmtId="167" fontId="0" fillId="36" borderId="14" xfId="43" applyNumberFormat="1" applyFont="1" applyFill="1" applyBorder="1"/>
    <xf numFmtId="5" fontId="19" fillId="0" borderId="0" xfId="43" applyNumberFormat="1" applyFont="1" applyFill="1"/>
    <xf numFmtId="5" fontId="0" fillId="0" borderId="0" xfId="43" applyNumberFormat="1" applyFont="1" applyFill="1"/>
    <xf numFmtId="0" fontId="19" fillId="36" borderId="14" xfId="0" applyFont="1" applyFill="1" applyBorder="1"/>
    <xf numFmtId="167" fontId="19" fillId="36" borderId="14" xfId="0" applyNumberFormat="1" applyFont="1" applyFill="1" applyBorder="1"/>
    <xf numFmtId="166" fontId="0" fillId="0" borderId="0" xfId="0" applyNumberFormat="1" applyAlignment="1">
      <alignment horizontal="left"/>
    </xf>
    <xf numFmtId="5" fontId="26" fillId="0" borderId="0" xfId="43" applyNumberFormat="1" applyFont="1"/>
    <xf numFmtId="5" fontId="0" fillId="0" borderId="0" xfId="43" applyNumberFormat="1" applyFont="1" applyFill="1" applyBorder="1"/>
    <xf numFmtId="0" fontId="20" fillId="35" borderId="13" xfId="0" applyFont="1" applyFill="1" applyBorder="1"/>
    <xf numFmtId="0" fontId="19" fillId="35" borderId="12" xfId="0" applyFont="1" applyFill="1" applyBorder="1"/>
    <xf numFmtId="167" fontId="20" fillId="35" borderId="13" xfId="0" applyNumberFormat="1" applyFont="1" applyFill="1" applyBorder="1"/>
    <xf numFmtId="0" fontId="26" fillId="35" borderId="14" xfId="0" applyFont="1" applyFill="1" applyBorder="1"/>
    <xf numFmtId="0" fontId="0" fillId="35" borderId="14" xfId="0" applyFill="1" applyBorder="1"/>
    <xf numFmtId="167" fontId="0" fillId="35" borderId="14" xfId="43" applyNumberFormat="1" applyFont="1" applyFill="1" applyBorder="1"/>
    <xf numFmtId="0" fontId="19" fillId="35" borderId="14" xfId="0" applyFont="1" applyFill="1" applyBorder="1"/>
    <xf numFmtId="0" fontId="20" fillId="35" borderId="14" xfId="0" applyFont="1" applyFill="1" applyBorder="1"/>
    <xf numFmtId="167" fontId="19" fillId="35" borderId="11" xfId="43" applyNumberFormat="1" applyFont="1" applyFill="1" applyBorder="1"/>
    <xf numFmtId="167" fontId="0" fillId="0" borderId="0" xfId="43" applyNumberFormat="1" applyFont="1" applyFill="1"/>
    <xf numFmtId="0" fontId="19" fillId="35" borderId="14" xfId="0" applyFont="1" applyFill="1" applyBorder="1" applyAlignment="1">
      <alignment horizontal="center"/>
    </xf>
    <xf numFmtId="167" fontId="19" fillId="0" borderId="0" xfId="43" applyNumberFormat="1" applyFont="1" applyFill="1" applyAlignment="1"/>
    <xf numFmtId="167" fontId="19" fillId="0" borderId="0" xfId="43" applyNumberFormat="1" applyFont="1"/>
    <xf numFmtId="167" fontId="19" fillId="35" borderId="14" xfId="43" applyNumberFormat="1" applyFont="1" applyFill="1" applyBorder="1"/>
    <xf numFmtId="5" fontId="19" fillId="0" borderId="0" xfId="43" applyNumberFormat="1" applyFont="1" applyFill="1" applyAlignment="1">
      <alignment horizontal="right"/>
    </xf>
    <xf numFmtId="5" fontId="19" fillId="0" borderId="0" xfId="43" applyNumberFormat="1" applyFont="1"/>
    <xf numFmtId="167" fontId="0" fillId="0" borderId="0" xfId="43" applyNumberFormat="1" applyFont="1" applyFill="1" applyAlignment="1"/>
    <xf numFmtId="167" fontId="0" fillId="0" borderId="0" xfId="43" applyNumberFormat="1" applyFont="1" applyFill="1" applyBorder="1" applyAlignment="1">
      <alignment horizontal="right"/>
    </xf>
    <xf numFmtId="167" fontId="0" fillId="0" borderId="0" xfId="43" applyNumberFormat="1" applyFont="1" applyAlignment="1"/>
    <xf numFmtId="0" fontId="21" fillId="35" borderId="14" xfId="42" applyFont="1" applyFill="1" applyBorder="1"/>
    <xf numFmtId="172" fontId="19" fillId="35" borderId="14" xfId="43" applyNumberFormat="1" applyFont="1" applyFill="1" applyBorder="1" applyAlignment="1"/>
    <xf numFmtId="5" fontId="0" fillId="0" borderId="0" xfId="43" applyNumberFormat="1" applyFont="1" applyFill="1" applyAlignment="1"/>
    <xf numFmtId="5" fontId="0" fillId="0" borderId="0" xfId="43" applyNumberFormat="1" applyFont="1" applyAlignment="1"/>
    <xf numFmtId="5" fontId="0" fillId="0" borderId="0" xfId="43" applyNumberFormat="1" applyFont="1" applyFill="1" applyBorder="1" applyAlignment="1">
      <alignment horizontal="right"/>
    </xf>
    <xf numFmtId="5" fontId="19" fillId="0" borderId="0" xfId="43" applyNumberFormat="1" applyFont="1" applyFill="1" applyAlignment="1"/>
    <xf numFmtId="171" fontId="19" fillId="35" borderId="14" xfId="0" applyNumberFormat="1" applyFont="1" applyFill="1" applyBorder="1"/>
    <xf numFmtId="166" fontId="19" fillId="0" borderId="0" xfId="45" applyNumberFormat="1" applyFont="1" applyFill="1" applyBorder="1" applyAlignment="1">
      <alignment horizontal="left" vertical="center"/>
    </xf>
    <xf numFmtId="166" fontId="19" fillId="0" borderId="0" xfId="0" applyNumberFormat="1" applyFont="1" applyAlignment="1">
      <alignment horizontal="left"/>
    </xf>
    <xf numFmtId="166" fontId="0" fillId="0" borderId="0" xfId="0" applyNumberFormat="1" applyAlignment="1">
      <alignment horizontal="left" vertical="center"/>
    </xf>
    <xf numFmtId="5" fontId="19" fillId="0" borderId="0" xfId="43" applyNumberFormat="1" applyFont="1" applyFill="1" applyBorder="1" applyAlignment="1">
      <alignment horizontal="left" vertical="center"/>
    </xf>
    <xf numFmtId="5" fontId="19" fillId="0" borderId="0" xfId="43" applyNumberFormat="1" applyFont="1" applyFill="1" applyBorder="1" applyAlignment="1">
      <alignment horizontal="left"/>
    </xf>
    <xf numFmtId="5" fontId="19" fillId="0" borderId="0" xfId="43" applyNumberFormat="1" applyFont="1" applyFill="1" applyBorder="1" applyAlignment="1">
      <alignment horizontal="left" vertical="center" wrapText="1"/>
    </xf>
    <xf numFmtId="5" fontId="19" fillId="0" borderId="0" xfId="43" applyNumberFormat="1" applyFont="1" applyAlignment="1">
      <alignment horizontal="left"/>
    </xf>
    <xf numFmtId="5" fontId="0" fillId="0" borderId="0" xfId="43" applyNumberFormat="1" applyFont="1" applyFill="1" applyBorder="1" applyAlignment="1">
      <alignment horizontal="left"/>
    </xf>
    <xf numFmtId="0" fontId="19" fillId="35" borderId="14" xfId="0" applyFont="1" applyFill="1" applyBorder="1" applyAlignment="1">
      <alignment horizontal="left"/>
    </xf>
    <xf numFmtId="171" fontId="19" fillId="35" borderId="14" xfId="43" applyNumberFormat="1" applyFont="1" applyFill="1" applyBorder="1" applyAlignment="1">
      <alignment horizontal="left"/>
    </xf>
    <xf numFmtId="167" fontId="0" fillId="0" borderId="0" xfId="43" applyNumberFormat="1" applyFont="1" applyFill="1" applyAlignment="1">
      <alignment horizontal="left"/>
    </xf>
    <xf numFmtId="5" fontId="0" fillId="0" borderId="0" xfId="43" applyNumberFormat="1" applyFont="1" applyFill="1" applyAlignment="1">
      <alignment horizontal="right"/>
    </xf>
    <xf numFmtId="5" fontId="14" fillId="0" borderId="0" xfId="43" applyNumberFormat="1" applyFont="1" applyFill="1"/>
    <xf numFmtId="5" fontId="0" fillId="0" borderId="0" xfId="43" applyNumberFormat="1" applyFont="1" applyFill="1" applyAlignment="1">
      <alignment horizontal="left"/>
    </xf>
    <xf numFmtId="5" fontId="14" fillId="0" borderId="0" xfId="43" applyNumberFormat="1" applyFont="1" applyFill="1" applyAlignment="1">
      <alignment horizontal="left"/>
    </xf>
    <xf numFmtId="5" fontId="0" fillId="0" borderId="0" xfId="43" applyNumberFormat="1" applyFont="1" applyFill="1" applyAlignment="1">
      <alignment vertical="top"/>
    </xf>
    <xf numFmtId="167" fontId="19" fillId="0" borderId="0" xfId="43" applyNumberFormat="1" applyFont="1" applyFill="1" applyBorder="1"/>
    <xf numFmtId="167" fontId="0" fillId="0" borderId="0" xfId="43" applyNumberFormat="1" applyFont="1" applyBorder="1"/>
    <xf numFmtId="167" fontId="26" fillId="0" borderId="0" xfId="43" applyNumberFormat="1" applyFont="1" applyFill="1" applyBorder="1" applyAlignment="1">
      <alignment horizontal="right" vertical="center"/>
    </xf>
    <xf numFmtId="167" fontId="14" fillId="0" borderId="0" xfId="43" applyNumberFormat="1" applyFont="1" applyFill="1" applyBorder="1"/>
    <xf numFmtId="166" fontId="38" fillId="0" borderId="0" xfId="0" applyNumberFormat="1" applyFont="1" applyAlignment="1">
      <alignment horizontal="left"/>
    </xf>
    <xf numFmtId="166" fontId="26" fillId="0" borderId="0" xfId="0" applyNumberFormat="1" applyFont="1" applyAlignment="1">
      <alignment horizontal="left" vertical="center"/>
    </xf>
    <xf numFmtId="166" fontId="26" fillId="0" borderId="0" xfId="0" applyNumberFormat="1" applyFont="1" applyAlignment="1">
      <alignment horizontal="center" vertical="center"/>
    </xf>
    <xf numFmtId="5" fontId="19" fillId="0" borderId="0" xfId="43" applyNumberFormat="1" applyFont="1" applyFill="1" applyBorder="1"/>
    <xf numFmtId="5" fontId="0" fillId="0" borderId="0" xfId="43" applyNumberFormat="1" applyFont="1" applyBorder="1"/>
    <xf numFmtId="5" fontId="26" fillId="0" borderId="0" xfId="43" applyNumberFormat="1" applyFont="1" applyFill="1" applyBorder="1" applyAlignment="1">
      <alignment horizontal="right" vertical="center"/>
    </xf>
    <xf numFmtId="5" fontId="14" fillId="0" borderId="0" xfId="43" applyNumberFormat="1" applyFont="1" applyFill="1" applyBorder="1"/>
    <xf numFmtId="0" fontId="27" fillId="0" borderId="0" xfId="0" applyFont="1" applyAlignment="1">
      <alignment vertical="center"/>
    </xf>
    <xf numFmtId="173" fontId="19" fillId="0" borderId="0" xfId="43" applyNumberFormat="1" applyFont="1" applyFill="1" applyBorder="1" applyAlignment="1">
      <alignment horizontal="center" vertical="center"/>
    </xf>
    <xf numFmtId="166" fontId="19" fillId="33" borderId="0" xfId="0" applyNumberFormat="1" applyFont="1" applyFill="1" applyAlignment="1">
      <alignment horizontal="center" vertical="center"/>
    </xf>
    <xf numFmtId="166" fontId="19" fillId="33" borderId="0" xfId="0" applyNumberFormat="1" applyFont="1" applyFill="1"/>
    <xf numFmtId="49" fontId="19" fillId="0" borderId="0" xfId="0" applyNumberFormat="1" applyFont="1" applyAlignment="1">
      <alignment horizontal="right"/>
    </xf>
    <xf numFmtId="166" fontId="19" fillId="0" borderId="0" xfId="0" applyNumberFormat="1" applyFont="1" applyAlignment="1">
      <alignment horizontal="center" vertical="center"/>
    </xf>
    <xf numFmtId="49" fontId="19" fillId="33" borderId="0" xfId="0" applyNumberFormat="1" applyFont="1" applyFill="1" applyAlignment="1">
      <alignment horizontal="right"/>
    </xf>
    <xf numFmtId="0" fontId="19" fillId="33" borderId="0" xfId="0" applyFont="1" applyFill="1"/>
    <xf numFmtId="0" fontId="20" fillId="33" borderId="0" xfId="42" applyFill="1"/>
    <xf numFmtId="14" fontId="19" fillId="0" borderId="0" xfId="0" applyNumberFormat="1" applyFont="1"/>
    <xf numFmtId="49" fontId="0" fillId="33" borderId="0" xfId="0" applyNumberFormat="1" applyFill="1" applyAlignment="1">
      <alignment horizontal="right"/>
    </xf>
    <xf numFmtId="0" fontId="0" fillId="33" borderId="0" xfId="0" applyFill="1" applyAlignment="1">
      <alignment horizontal="left"/>
    </xf>
    <xf numFmtId="0" fontId="24" fillId="33" borderId="0" xfId="0" applyFont="1" applyFill="1" applyAlignment="1">
      <alignment horizontal="left"/>
    </xf>
    <xf numFmtId="0" fontId="27" fillId="33" borderId="0" xfId="0" applyFont="1" applyFill="1"/>
    <xf numFmtId="0" fontId="38" fillId="33" borderId="0" xfId="46" applyFill="1"/>
    <xf numFmtId="0" fontId="26" fillId="33" borderId="0" xfId="0" applyFont="1" applyFill="1"/>
    <xf numFmtId="0" fontId="26" fillId="33" borderId="0" xfId="0" applyFont="1" applyFill="1" applyAlignment="1">
      <alignment horizontal="left"/>
    </xf>
    <xf numFmtId="167" fontId="19" fillId="0" borderId="0" xfId="43" applyNumberFormat="1" applyFont="1" applyFill="1" applyBorder="1" applyAlignment="1">
      <alignment horizontal="center" vertical="center"/>
    </xf>
    <xf numFmtId="0" fontId="40" fillId="37" borderId="14" xfId="0" applyFont="1" applyFill="1" applyBorder="1"/>
    <xf numFmtId="0" fontId="40" fillId="37" borderId="14" xfId="0" applyFont="1" applyFill="1" applyBorder="1" applyAlignment="1">
      <alignment horizontal="center" vertical="center"/>
    </xf>
    <xf numFmtId="167" fontId="40" fillId="37" borderId="14" xfId="0" applyNumberFormat="1" applyFont="1" applyFill="1" applyBorder="1"/>
    <xf numFmtId="0" fontId="19" fillId="0" borderId="0" xfId="0" applyFont="1" applyAlignment="1">
      <alignment vertical="center"/>
    </xf>
    <xf numFmtId="0" fontId="26" fillId="0" borderId="0" xfId="0" applyFont="1" applyAlignment="1">
      <alignment horizontal="right" vertical="center"/>
    </xf>
    <xf numFmtId="0" fontId="26" fillId="0" borderId="0" xfId="0" applyFont="1" applyAlignment="1">
      <alignment horizontal="right"/>
    </xf>
    <xf numFmtId="14" fontId="19" fillId="0" borderId="0" xfId="0" applyNumberFormat="1" applyFont="1" applyAlignment="1">
      <alignment horizontal="left" vertical="center"/>
    </xf>
    <xf numFmtId="14" fontId="26" fillId="0" borderId="0" xfId="0" applyNumberFormat="1" applyFont="1"/>
    <xf numFmtId="0" fontId="26" fillId="0" borderId="0" xfId="0" applyFont="1" applyAlignment="1">
      <alignment horizontal="left" vertical="top"/>
    </xf>
    <xf numFmtId="0" fontId="26" fillId="0" borderId="0" xfId="0" applyFont="1" applyAlignment="1">
      <alignment horizontal="left" vertical="center"/>
    </xf>
    <xf numFmtId="0" fontId="41" fillId="0" borderId="0" xfId="0" applyFont="1"/>
    <xf numFmtId="0" fontId="42" fillId="0" borderId="0" xfId="0" applyFont="1"/>
    <xf numFmtId="0" fontId="41" fillId="0" borderId="0" xfId="0" applyFont="1" applyAlignment="1">
      <alignment horizontal="justify" vertical="center"/>
    </xf>
    <xf numFmtId="0" fontId="19" fillId="0" borderId="0" xfId="0" applyFont="1" applyAlignment="1">
      <alignment wrapText="1"/>
    </xf>
    <xf numFmtId="0" fontId="19" fillId="0" borderId="0" xfId="0" applyFont="1" applyAlignment="1">
      <alignment vertical="center" wrapText="1"/>
    </xf>
    <xf numFmtId="0" fontId="28" fillId="0" borderId="0" xfId="0" applyFont="1" applyAlignment="1">
      <alignment horizontal="left" vertical="center"/>
    </xf>
    <xf numFmtId="14" fontId="26" fillId="0" borderId="0" xfId="0" applyNumberFormat="1" applyFont="1" applyAlignment="1">
      <alignment horizontal="left"/>
    </xf>
    <xf numFmtId="0" fontId="26" fillId="0" borderId="0" xfId="0" applyFont="1" applyAlignment="1">
      <alignment horizontal="left"/>
    </xf>
    <xf numFmtId="0" fontId="43" fillId="34" borderId="0" xfId="0" applyFont="1" applyFill="1"/>
    <xf numFmtId="0" fontId="16" fillId="34" borderId="0" xfId="0" applyFont="1" applyFill="1"/>
    <xf numFmtId="167" fontId="16" fillId="34" borderId="0" xfId="0" applyNumberFormat="1" applyFont="1" applyFill="1"/>
    <xf numFmtId="0" fontId="26" fillId="0" borderId="0" xfId="0" applyFont="1" applyAlignment="1">
      <alignment horizontal="center"/>
    </xf>
    <xf numFmtId="0" fontId="26" fillId="0" borderId="0" xfId="0" applyFont="1" applyAlignment="1">
      <alignment wrapText="1"/>
    </xf>
    <xf numFmtId="0" fontId="26" fillId="0" borderId="0" xfId="0" applyFont="1"/>
    <xf numFmtId="0" fontId="19" fillId="0" borderId="0" xfId="0" applyFont="1"/>
    <xf numFmtId="14" fontId="26" fillId="0" borderId="0" xfId="0" applyNumberFormat="1" applyFont="1"/>
    <xf numFmtId="0" fontId="26" fillId="0" borderId="0" xfId="0" applyFont="1" applyAlignment="1">
      <alignment horizontal="right"/>
    </xf>
    <xf numFmtId="0" fontId="27" fillId="0" borderId="0" xfId="0" applyFont="1" applyAlignment="1">
      <alignment vertical="center"/>
    </xf>
    <xf numFmtId="0" fontId="26" fillId="0" borderId="0" xfId="0" applyFont="1"/>
    <xf numFmtId="0" fontId="19" fillId="0" borderId="0" xfId="0" applyFont="1"/>
    <xf numFmtId="0" fontId="19" fillId="0" borderId="0" xfId="0" applyFont="1" applyAlignment="1">
      <alignment vertical="center"/>
    </xf>
    <xf numFmtId="0" fontId="19" fillId="0" borderId="0" xfId="0" applyFont="1" applyAlignment="1">
      <alignment horizontal="left" vertical="center"/>
    </xf>
    <xf numFmtId="14" fontId="19" fillId="0" borderId="0" xfId="0" applyNumberFormat="1" applyFont="1" applyAlignment="1">
      <alignment horizontal="left" vertical="center"/>
    </xf>
    <xf numFmtId="14" fontId="26" fillId="0" borderId="0" xfId="0" applyNumberFormat="1" applyFont="1"/>
    <xf numFmtId="0" fontId="19" fillId="0" borderId="0" xfId="0" applyFont="1" applyAlignment="1">
      <alignment horizontal="right"/>
    </xf>
    <xf numFmtId="0" fontId="26" fillId="0" borderId="0" xfId="0" applyFont="1" applyAlignment="1">
      <alignment horizontal="right" vertical="center"/>
    </xf>
    <xf numFmtId="0" fontId="26" fillId="0" borderId="0" xfId="0" applyFont="1" applyAlignment="1">
      <alignment horizontal="right"/>
    </xf>
    <xf numFmtId="0" fontId="27" fillId="0" borderId="0" xfId="0" applyFont="1" applyAlignment="1">
      <alignment horizontal="right"/>
    </xf>
    <xf numFmtId="0" fontId="26" fillId="0" borderId="0" xfId="0" applyFont="1" applyAlignment="1">
      <alignment vertical="center"/>
    </xf>
    <xf numFmtId="0" fontId="19" fillId="0" borderId="0" xfId="0" applyFont="1" applyAlignment="1">
      <alignment wrapText="1"/>
    </xf>
    <xf numFmtId="0" fontId="19" fillId="0" borderId="0" xfId="0" applyFont="1" applyAlignment="1">
      <alignment vertical="center" wrapText="1"/>
    </xf>
    <xf numFmtId="0" fontId="19" fillId="0" borderId="0" xfId="0" applyFont="1" applyAlignment="1">
      <alignment horizontal="left"/>
    </xf>
    <xf numFmtId="0" fontId="26" fillId="0" borderId="0" xfId="0" applyFont="1" applyAlignment="1">
      <alignment horizontal="left" vertical="center"/>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00000000-0005-0000-0000-000020000000}"/>
    <cellStyle name="Moneda" xfId="43" builtinId="4"/>
    <cellStyle name="Moneda [0]" xfId="45" builtinId="7"/>
    <cellStyle name="Neutral" xfId="8" builtinId="28" customBuiltin="1"/>
    <cellStyle name="Normal" xfId="0" builtinId="0"/>
    <cellStyle name="Normal 2" xfId="42" xr:uid="{00000000-0005-0000-0000-000025000000}"/>
    <cellStyle name="Normal 3" xfId="46" xr:uid="{00000000-0005-0000-0000-000026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66FF"/>
      <color rgb="FF69BD03"/>
      <color rgb="FF9900FF"/>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sheetPr>
  <dimension ref="A1:Z1048563"/>
  <sheetViews>
    <sheetView topLeftCell="A26" workbookViewId="0">
      <selection activeCell="D25" sqref="D25"/>
    </sheetView>
  </sheetViews>
  <sheetFormatPr baseColWidth="10" defaultRowHeight="14.4"/>
  <cols>
    <col min="1" max="1" width="13.77734375" customWidth="1"/>
    <col min="2" max="2" width="25.44140625" customWidth="1"/>
    <col min="3" max="3" width="13.21875" customWidth="1"/>
    <col min="4" max="4" width="22.21875" customWidth="1"/>
    <col min="5" max="5" width="16.77734375" customWidth="1"/>
    <col min="6" max="6" width="20.21875" customWidth="1"/>
    <col min="7" max="7" width="12.77734375" customWidth="1"/>
    <col min="8" max="8" width="27.44140625" customWidth="1"/>
    <col min="9" max="10" width="16.21875" style="109" customWidth="1"/>
    <col min="11" max="11" width="20.77734375" style="19" customWidth="1"/>
    <col min="12" max="12" width="16.21875" style="19" customWidth="1"/>
    <col min="13" max="13" width="11.44140625" style="11"/>
    <col min="14" max="14" width="41.5546875" customWidth="1"/>
    <col min="15" max="15" width="36.21875" customWidth="1"/>
    <col min="16" max="18" width="11.5546875" style="10"/>
    <col min="19" max="20" width="20.77734375" style="113" customWidth="1"/>
    <col min="21" max="21" width="28.21875" style="11" customWidth="1"/>
    <col min="22" max="22" width="49.77734375" customWidth="1"/>
  </cols>
  <sheetData>
    <row r="1" spans="1:26">
      <c r="A1" t="s">
        <v>0</v>
      </c>
      <c r="B1" t="s">
        <v>1</v>
      </c>
      <c r="C1" t="s">
        <v>2</v>
      </c>
      <c r="D1" t="s">
        <v>3</v>
      </c>
      <c r="E1" t="s">
        <v>4</v>
      </c>
      <c r="F1" t="s">
        <v>5</v>
      </c>
      <c r="G1" t="s">
        <v>6</v>
      </c>
      <c r="H1" t="s">
        <v>7</v>
      </c>
      <c r="I1" s="109" t="s">
        <v>8</v>
      </c>
      <c r="J1" s="109" t="s">
        <v>9</v>
      </c>
      <c r="K1" s="19" t="s">
        <v>19</v>
      </c>
      <c r="L1" s="19" t="s">
        <v>20</v>
      </c>
      <c r="M1" t="s">
        <v>10</v>
      </c>
      <c r="N1" t="s">
        <v>11</v>
      </c>
      <c r="O1" t="s">
        <v>12</v>
      </c>
      <c r="P1" s="10" t="s">
        <v>21</v>
      </c>
      <c r="Q1" s="10" t="s">
        <v>13</v>
      </c>
      <c r="R1" s="10" t="s">
        <v>14</v>
      </c>
      <c r="S1" s="113" t="s">
        <v>15</v>
      </c>
      <c r="T1" s="113" t="s">
        <v>16</v>
      </c>
      <c r="U1" t="s">
        <v>17</v>
      </c>
      <c r="V1" t="s">
        <v>18</v>
      </c>
    </row>
    <row r="2" spans="1:26">
      <c r="A2" s="24">
        <v>8917801118</v>
      </c>
      <c r="B2" s="24" t="s">
        <v>25</v>
      </c>
      <c r="C2" s="25" t="s">
        <v>26</v>
      </c>
      <c r="D2" s="24" t="s">
        <v>27</v>
      </c>
      <c r="E2" s="24" t="s">
        <v>4802</v>
      </c>
      <c r="F2" s="24" t="s">
        <v>29</v>
      </c>
      <c r="G2" s="24" t="s">
        <v>30</v>
      </c>
      <c r="H2" s="24" t="s">
        <v>31</v>
      </c>
      <c r="I2" s="110">
        <v>9000000</v>
      </c>
      <c r="J2" s="110">
        <v>0</v>
      </c>
      <c r="K2" s="48">
        <v>0</v>
      </c>
      <c r="L2" s="48">
        <v>0</v>
      </c>
      <c r="M2" s="24">
        <v>1221964687</v>
      </c>
      <c r="N2" s="24" t="s">
        <v>4803</v>
      </c>
      <c r="O2" s="24" t="s">
        <v>4804</v>
      </c>
      <c r="P2" s="119">
        <v>44581</v>
      </c>
      <c r="Q2" s="119">
        <v>44593</v>
      </c>
      <c r="R2" s="119">
        <v>44742</v>
      </c>
      <c r="S2" s="114">
        <v>9000000</v>
      </c>
      <c r="T2" s="114">
        <v>0</v>
      </c>
      <c r="U2" s="45">
        <v>7144495</v>
      </c>
      <c r="V2" s="237" t="s">
        <v>4805</v>
      </c>
      <c r="W2" s="237"/>
      <c r="X2" s="237"/>
      <c r="Y2" s="24"/>
      <c r="Z2" s="24"/>
    </row>
    <row r="3" spans="1:26">
      <c r="A3" s="24">
        <v>8917801118</v>
      </c>
      <c r="B3" s="24" t="s">
        <v>25</v>
      </c>
      <c r="C3" s="25" t="s">
        <v>26</v>
      </c>
      <c r="D3" s="24" t="s">
        <v>27</v>
      </c>
      <c r="E3" s="24" t="s">
        <v>4806</v>
      </c>
      <c r="F3" s="24" t="s">
        <v>29</v>
      </c>
      <c r="G3" s="24" t="s">
        <v>30</v>
      </c>
      <c r="H3" s="24" t="s">
        <v>31</v>
      </c>
      <c r="I3" s="110">
        <v>10500000</v>
      </c>
      <c r="J3" s="110">
        <v>0</v>
      </c>
      <c r="K3" s="48">
        <v>0</v>
      </c>
      <c r="L3" s="48">
        <v>0</v>
      </c>
      <c r="M3" s="24">
        <v>1020757367</v>
      </c>
      <c r="N3" s="24" t="s">
        <v>3040</v>
      </c>
      <c r="O3" s="24" t="s">
        <v>4807</v>
      </c>
      <c r="P3" s="119">
        <v>44582</v>
      </c>
      <c r="Q3" s="119">
        <v>44593</v>
      </c>
      <c r="R3" s="119">
        <v>44742</v>
      </c>
      <c r="S3" s="114">
        <v>10500000</v>
      </c>
      <c r="T3" s="114">
        <v>0</v>
      </c>
      <c r="U3" s="45">
        <v>7634027</v>
      </c>
      <c r="V3" s="237" t="s">
        <v>4808</v>
      </c>
      <c r="W3" s="237"/>
      <c r="X3" s="237"/>
      <c r="Y3" s="24"/>
      <c r="Z3" s="24"/>
    </row>
    <row r="4" spans="1:26">
      <c r="A4" s="24">
        <v>8917801118</v>
      </c>
      <c r="B4" s="24" t="s">
        <v>25</v>
      </c>
      <c r="C4" s="25" t="s">
        <v>26</v>
      </c>
      <c r="D4" s="24" t="s">
        <v>27</v>
      </c>
      <c r="E4" s="24" t="s">
        <v>4809</v>
      </c>
      <c r="F4" s="24" t="s">
        <v>29</v>
      </c>
      <c r="G4" s="24" t="s">
        <v>30</v>
      </c>
      <c r="H4" s="24" t="s">
        <v>31</v>
      </c>
      <c r="I4" s="110">
        <v>5500000</v>
      </c>
      <c r="J4" s="110">
        <v>0</v>
      </c>
      <c r="K4" s="48">
        <v>0</v>
      </c>
      <c r="L4" s="48">
        <v>0</v>
      </c>
      <c r="M4" s="24">
        <v>1083023487</v>
      </c>
      <c r="N4" s="24" t="s">
        <v>4810</v>
      </c>
      <c r="O4" s="24" t="s">
        <v>4811</v>
      </c>
      <c r="P4" s="119">
        <v>44582</v>
      </c>
      <c r="Q4" s="119">
        <v>44593</v>
      </c>
      <c r="R4" s="119">
        <v>44742</v>
      </c>
      <c r="S4" s="114">
        <v>5500000</v>
      </c>
      <c r="T4" s="114">
        <v>0</v>
      </c>
      <c r="U4" s="45">
        <v>1082943047</v>
      </c>
      <c r="V4" s="237" t="s">
        <v>4812</v>
      </c>
      <c r="W4" s="237"/>
      <c r="X4" s="237"/>
      <c r="Y4" s="24"/>
      <c r="Z4" s="24"/>
    </row>
    <row r="5" spans="1:26">
      <c r="A5" s="24">
        <v>8917801118</v>
      </c>
      <c r="B5" s="24" t="s">
        <v>25</v>
      </c>
      <c r="C5" s="25" t="s">
        <v>26</v>
      </c>
      <c r="D5" s="24" t="s">
        <v>27</v>
      </c>
      <c r="E5" s="24" t="s">
        <v>4813</v>
      </c>
      <c r="F5" s="24" t="s">
        <v>29</v>
      </c>
      <c r="G5" s="24" t="s">
        <v>30</v>
      </c>
      <c r="H5" s="24" t="s">
        <v>31</v>
      </c>
      <c r="I5" s="110">
        <v>6000000</v>
      </c>
      <c r="J5" s="110">
        <v>0</v>
      </c>
      <c r="K5" s="48">
        <v>0</v>
      </c>
      <c r="L5" s="48">
        <v>0</v>
      </c>
      <c r="M5" s="24">
        <v>1083005553</v>
      </c>
      <c r="N5" s="24" t="s">
        <v>4814</v>
      </c>
      <c r="O5" s="24" t="s">
        <v>4815</v>
      </c>
      <c r="P5" s="119">
        <v>44582</v>
      </c>
      <c r="Q5" s="119">
        <v>44593</v>
      </c>
      <c r="R5" s="119">
        <v>44742</v>
      </c>
      <c r="S5" s="114">
        <v>6000000</v>
      </c>
      <c r="T5" s="114">
        <v>0</v>
      </c>
      <c r="U5" s="45">
        <v>36718407</v>
      </c>
      <c r="V5" s="237" t="s">
        <v>4816</v>
      </c>
      <c r="W5" s="237"/>
      <c r="X5" s="237"/>
      <c r="Y5" s="24"/>
      <c r="Z5" s="24"/>
    </row>
    <row r="6" spans="1:26">
      <c r="A6" s="24">
        <v>8917801118</v>
      </c>
      <c r="B6" s="24" t="s">
        <v>25</v>
      </c>
      <c r="C6" s="25" t="s">
        <v>26</v>
      </c>
      <c r="D6" s="24" t="s">
        <v>27</v>
      </c>
      <c r="E6" s="24" t="s">
        <v>4817</v>
      </c>
      <c r="F6" s="24" t="s">
        <v>29</v>
      </c>
      <c r="G6" s="24" t="s">
        <v>30</v>
      </c>
      <c r="H6" s="24" t="s">
        <v>31</v>
      </c>
      <c r="I6" s="110">
        <v>12000000</v>
      </c>
      <c r="J6" s="110">
        <v>0</v>
      </c>
      <c r="K6" s="48">
        <v>0</v>
      </c>
      <c r="L6" s="48">
        <v>0</v>
      </c>
      <c r="M6" s="24">
        <v>1083005553</v>
      </c>
      <c r="N6" s="24" t="s">
        <v>4814</v>
      </c>
      <c r="O6" s="24" t="s">
        <v>4818</v>
      </c>
      <c r="P6" s="119">
        <v>44582</v>
      </c>
      <c r="Q6" s="119">
        <v>44593</v>
      </c>
      <c r="R6" s="119">
        <v>44742</v>
      </c>
      <c r="S6" s="114">
        <v>12000000</v>
      </c>
      <c r="T6" s="114">
        <v>0</v>
      </c>
      <c r="U6" s="45">
        <v>57439877</v>
      </c>
      <c r="V6" s="237" t="s">
        <v>4819</v>
      </c>
      <c r="W6" s="237"/>
      <c r="X6" s="237"/>
      <c r="Y6" s="24"/>
      <c r="Z6" s="24"/>
    </row>
    <row r="7" spans="1:26">
      <c r="A7" s="24">
        <v>8917801118</v>
      </c>
      <c r="B7" s="24" t="s">
        <v>25</v>
      </c>
      <c r="C7" s="25" t="s">
        <v>26</v>
      </c>
      <c r="D7" s="24" t="s">
        <v>27</v>
      </c>
      <c r="E7" s="24" t="s">
        <v>4820</v>
      </c>
      <c r="F7" s="24" t="s">
        <v>29</v>
      </c>
      <c r="G7" s="24" t="s">
        <v>30</v>
      </c>
      <c r="H7" s="24" t="s">
        <v>31</v>
      </c>
      <c r="I7" s="110">
        <v>13750000</v>
      </c>
      <c r="J7" s="110">
        <v>0</v>
      </c>
      <c r="K7" s="48">
        <v>0</v>
      </c>
      <c r="L7" s="48">
        <v>0</v>
      </c>
      <c r="M7" s="24">
        <v>1082856526</v>
      </c>
      <c r="N7" s="24" t="s">
        <v>4821</v>
      </c>
      <c r="O7" s="24" t="s">
        <v>4822</v>
      </c>
      <c r="P7" s="119">
        <v>44582</v>
      </c>
      <c r="Q7" s="119">
        <v>44585</v>
      </c>
      <c r="R7" s="119">
        <v>44742</v>
      </c>
      <c r="S7" s="114">
        <v>13750000</v>
      </c>
      <c r="T7" s="114">
        <v>0</v>
      </c>
      <c r="U7" s="45">
        <v>1082943047</v>
      </c>
      <c r="V7" s="237" t="s">
        <v>4812</v>
      </c>
      <c r="W7" s="237"/>
      <c r="X7" s="237"/>
      <c r="Y7" s="24"/>
      <c r="Z7" s="24"/>
    </row>
    <row r="8" spans="1:26">
      <c r="A8" s="24">
        <v>8917801118</v>
      </c>
      <c r="B8" s="24" t="s">
        <v>25</v>
      </c>
      <c r="C8" s="25" t="s">
        <v>26</v>
      </c>
      <c r="D8" s="24" t="s">
        <v>27</v>
      </c>
      <c r="E8" s="24" t="s">
        <v>4823</v>
      </c>
      <c r="F8" s="24" t="s">
        <v>29</v>
      </c>
      <c r="G8" s="24" t="s">
        <v>30</v>
      </c>
      <c r="H8" s="24" t="s">
        <v>31</v>
      </c>
      <c r="I8" s="110">
        <v>12000000</v>
      </c>
      <c r="J8" s="110">
        <v>0</v>
      </c>
      <c r="K8" s="48">
        <v>0</v>
      </c>
      <c r="L8" s="48">
        <v>0</v>
      </c>
      <c r="M8" s="24">
        <v>57460431</v>
      </c>
      <c r="N8" s="24" t="s">
        <v>4824</v>
      </c>
      <c r="O8" s="24" t="s">
        <v>4825</v>
      </c>
      <c r="P8" s="119">
        <v>44582</v>
      </c>
      <c r="Q8" s="119">
        <v>44593</v>
      </c>
      <c r="R8" s="119">
        <v>44742</v>
      </c>
      <c r="S8" s="114">
        <v>12000000</v>
      </c>
      <c r="T8" s="114">
        <v>0</v>
      </c>
      <c r="U8" s="44">
        <v>84457191</v>
      </c>
      <c r="V8" s="237" t="s">
        <v>4826</v>
      </c>
      <c r="W8" s="237"/>
      <c r="X8" s="237"/>
      <c r="Y8" s="24"/>
      <c r="Z8" s="24"/>
    </row>
    <row r="9" spans="1:26">
      <c r="A9" s="24">
        <v>8917801118</v>
      </c>
      <c r="B9" s="24" t="s">
        <v>25</v>
      </c>
      <c r="C9" s="25" t="s">
        <v>26</v>
      </c>
      <c r="D9" s="24" t="s">
        <v>27</v>
      </c>
      <c r="E9" s="24" t="s">
        <v>4827</v>
      </c>
      <c r="F9" s="24" t="s">
        <v>29</v>
      </c>
      <c r="G9" s="24" t="s">
        <v>30</v>
      </c>
      <c r="H9" s="24" t="s">
        <v>31</v>
      </c>
      <c r="I9" s="110">
        <v>12000000</v>
      </c>
      <c r="J9" s="110">
        <v>0</v>
      </c>
      <c r="K9" s="48">
        <v>0</v>
      </c>
      <c r="L9" s="48">
        <v>0</v>
      </c>
      <c r="M9" s="24">
        <v>1083013202</v>
      </c>
      <c r="N9" s="24" t="s">
        <v>4828</v>
      </c>
      <c r="O9" s="24" t="s">
        <v>4829</v>
      </c>
      <c r="P9" s="119">
        <v>44582</v>
      </c>
      <c r="Q9" s="119">
        <v>44593</v>
      </c>
      <c r="R9" s="119">
        <v>44742</v>
      </c>
      <c r="S9" s="114">
        <v>12000000</v>
      </c>
      <c r="T9" s="114">
        <v>0</v>
      </c>
      <c r="U9" s="45">
        <v>7601124</v>
      </c>
      <c r="V9" s="237" t="s">
        <v>4830</v>
      </c>
      <c r="W9" s="237"/>
      <c r="X9" s="237"/>
      <c r="Y9" s="24"/>
      <c r="Z9" s="24"/>
    </row>
    <row r="10" spans="1:26">
      <c r="A10" s="24">
        <v>8917801118</v>
      </c>
      <c r="B10" s="24" t="s">
        <v>25</v>
      </c>
      <c r="C10" s="25" t="s">
        <v>26</v>
      </c>
      <c r="D10" s="24" t="s">
        <v>27</v>
      </c>
      <c r="E10" s="24" t="s">
        <v>4831</v>
      </c>
      <c r="F10" s="24" t="s">
        <v>29</v>
      </c>
      <c r="G10" s="24" t="s">
        <v>30</v>
      </c>
      <c r="H10" s="24" t="s">
        <v>31</v>
      </c>
      <c r="I10" s="110">
        <v>14309970</v>
      </c>
      <c r="J10" s="110">
        <v>0</v>
      </c>
      <c r="K10" s="48">
        <v>0</v>
      </c>
      <c r="L10" s="48">
        <v>0</v>
      </c>
      <c r="M10" s="24">
        <v>1082067708</v>
      </c>
      <c r="N10" s="24" t="s">
        <v>4832</v>
      </c>
      <c r="O10" s="24" t="s">
        <v>4833</v>
      </c>
      <c r="P10" s="119">
        <v>44582</v>
      </c>
      <c r="Q10" s="119">
        <v>44593</v>
      </c>
      <c r="R10" s="119">
        <v>44742</v>
      </c>
      <c r="S10" s="114">
        <v>14309970</v>
      </c>
      <c r="T10" s="114">
        <v>0</v>
      </c>
      <c r="U10" s="45">
        <v>7601124</v>
      </c>
      <c r="V10" s="237" t="s">
        <v>4830</v>
      </c>
      <c r="W10" s="237"/>
      <c r="X10" s="237"/>
      <c r="Y10" s="24"/>
      <c r="Z10" s="24"/>
    </row>
    <row r="11" spans="1:26">
      <c r="A11" s="24">
        <v>8917801118</v>
      </c>
      <c r="B11" s="24" t="s">
        <v>25</v>
      </c>
      <c r="C11" s="25" t="s">
        <v>26</v>
      </c>
      <c r="D11" s="24" t="s">
        <v>27</v>
      </c>
      <c r="E11" s="24" t="s">
        <v>4834</v>
      </c>
      <c r="F11" s="24" t="s">
        <v>29</v>
      </c>
      <c r="G11" s="24" t="s">
        <v>30</v>
      </c>
      <c r="H11" s="24" t="s">
        <v>31</v>
      </c>
      <c r="I11" s="110">
        <v>12000000</v>
      </c>
      <c r="J11" s="110">
        <v>0</v>
      </c>
      <c r="K11" s="48">
        <v>0</v>
      </c>
      <c r="L11" s="48">
        <v>0</v>
      </c>
      <c r="M11" s="24">
        <v>49778889</v>
      </c>
      <c r="N11" s="24" t="s">
        <v>4835</v>
      </c>
      <c r="O11" s="24" t="s">
        <v>4836</v>
      </c>
      <c r="P11" s="119">
        <v>44582</v>
      </c>
      <c r="Q11" s="119">
        <v>44593</v>
      </c>
      <c r="R11" s="119">
        <v>44742</v>
      </c>
      <c r="S11" s="114">
        <v>12000000</v>
      </c>
      <c r="T11" s="114">
        <v>0</v>
      </c>
      <c r="U11" s="45">
        <v>1082943047</v>
      </c>
      <c r="V11" s="237" t="s">
        <v>4812</v>
      </c>
      <c r="W11" s="237"/>
      <c r="X11" s="237"/>
      <c r="Y11" s="24"/>
      <c r="Z11" s="24"/>
    </row>
    <row r="12" spans="1:26">
      <c r="A12" s="24">
        <v>8917801118</v>
      </c>
      <c r="B12" s="24" t="s">
        <v>25</v>
      </c>
      <c r="C12" s="25" t="s">
        <v>26</v>
      </c>
      <c r="D12" s="24" t="s">
        <v>27</v>
      </c>
      <c r="E12" s="24" t="s">
        <v>4837</v>
      </c>
      <c r="F12" s="24" t="s">
        <v>29</v>
      </c>
      <c r="G12" s="24" t="s">
        <v>30</v>
      </c>
      <c r="H12" s="24" t="s">
        <v>31</v>
      </c>
      <c r="I12" s="110">
        <v>7154985</v>
      </c>
      <c r="J12" s="110">
        <v>0</v>
      </c>
      <c r="K12" s="48">
        <v>0</v>
      </c>
      <c r="L12" s="48">
        <v>0</v>
      </c>
      <c r="M12" s="24">
        <v>32790934</v>
      </c>
      <c r="N12" s="24" t="s">
        <v>2173</v>
      </c>
      <c r="O12" s="24" t="s">
        <v>4838</v>
      </c>
      <c r="P12" s="119">
        <v>44587</v>
      </c>
      <c r="Q12" s="119">
        <v>44593</v>
      </c>
      <c r="R12" s="119">
        <v>44742</v>
      </c>
      <c r="S12" s="114">
        <v>7154985</v>
      </c>
      <c r="T12" s="114">
        <f>I12-S12</f>
        <v>0</v>
      </c>
      <c r="U12" s="45">
        <v>7601124</v>
      </c>
      <c r="V12" s="237" t="s">
        <v>4839</v>
      </c>
      <c r="W12" s="237"/>
      <c r="X12" s="237"/>
      <c r="Y12" s="24"/>
      <c r="Z12" s="24"/>
    </row>
    <row r="13" spans="1:26">
      <c r="A13" s="24">
        <v>8917801118</v>
      </c>
      <c r="B13" s="24" t="s">
        <v>25</v>
      </c>
      <c r="C13" s="25" t="s">
        <v>26</v>
      </c>
      <c r="D13" s="24" t="s">
        <v>27</v>
      </c>
      <c r="E13" s="24" t="s">
        <v>4840</v>
      </c>
      <c r="F13" s="24" t="s">
        <v>29</v>
      </c>
      <c r="G13" s="24" t="s">
        <v>30</v>
      </c>
      <c r="H13" s="24" t="s">
        <v>31</v>
      </c>
      <c r="I13" s="110">
        <v>13000000</v>
      </c>
      <c r="J13" s="110">
        <v>0</v>
      </c>
      <c r="K13" s="48">
        <v>0</v>
      </c>
      <c r="L13" s="48">
        <v>0</v>
      </c>
      <c r="M13" s="24">
        <v>1140877757</v>
      </c>
      <c r="N13" s="24" t="s">
        <v>2006</v>
      </c>
      <c r="O13" s="24" t="s">
        <v>4841</v>
      </c>
      <c r="P13" s="119">
        <v>44587</v>
      </c>
      <c r="Q13" s="119">
        <v>44593</v>
      </c>
      <c r="R13" s="119">
        <v>44742</v>
      </c>
      <c r="S13" s="115">
        <v>13000000</v>
      </c>
      <c r="T13" s="114">
        <v>0</v>
      </c>
      <c r="U13" s="45">
        <v>7601124</v>
      </c>
      <c r="V13" s="237" t="s">
        <v>4839</v>
      </c>
      <c r="W13" s="237"/>
      <c r="X13" s="237"/>
      <c r="Y13" s="24"/>
      <c r="Z13" s="24"/>
    </row>
    <row r="14" spans="1:26">
      <c r="A14" s="24">
        <v>8917801118</v>
      </c>
      <c r="B14" s="24" t="s">
        <v>25</v>
      </c>
      <c r="C14" s="25" t="s">
        <v>26</v>
      </c>
      <c r="D14" s="24" t="s">
        <v>27</v>
      </c>
      <c r="E14" s="24" t="s">
        <v>4842</v>
      </c>
      <c r="F14" s="24" t="s">
        <v>29</v>
      </c>
      <c r="G14" s="24" t="s">
        <v>30</v>
      </c>
      <c r="H14" s="24" t="s">
        <v>31</v>
      </c>
      <c r="I14" s="110">
        <v>3000000</v>
      </c>
      <c r="J14" s="110">
        <v>0</v>
      </c>
      <c r="K14" s="48">
        <v>0</v>
      </c>
      <c r="L14" s="48">
        <v>0</v>
      </c>
      <c r="M14" s="24">
        <v>1094829364</v>
      </c>
      <c r="N14" s="24" t="s">
        <v>4843</v>
      </c>
      <c r="O14" s="24" t="s">
        <v>4844</v>
      </c>
      <c r="P14" s="119">
        <v>44588</v>
      </c>
      <c r="Q14" s="119">
        <v>44593</v>
      </c>
      <c r="R14" s="119">
        <v>44621</v>
      </c>
      <c r="S14" s="114">
        <v>3000000</v>
      </c>
      <c r="T14" s="114">
        <v>0</v>
      </c>
      <c r="U14" s="44">
        <v>84457191</v>
      </c>
      <c r="V14" s="237" t="s">
        <v>4845</v>
      </c>
      <c r="W14" s="237"/>
      <c r="X14" s="237"/>
      <c r="Y14" s="24"/>
      <c r="Z14" s="24"/>
    </row>
    <row r="15" spans="1:26">
      <c r="A15" s="24">
        <v>8917801118</v>
      </c>
      <c r="B15" s="24" t="s">
        <v>25</v>
      </c>
      <c r="C15" s="25" t="s">
        <v>26</v>
      </c>
      <c r="D15" s="24" t="s">
        <v>27</v>
      </c>
      <c r="E15" s="24" t="s">
        <v>4846</v>
      </c>
      <c r="F15" s="24" t="s">
        <v>29</v>
      </c>
      <c r="G15" s="24" t="s">
        <v>30</v>
      </c>
      <c r="H15" s="24" t="s">
        <v>31</v>
      </c>
      <c r="I15" s="110">
        <v>12000000</v>
      </c>
      <c r="J15" s="110">
        <v>0</v>
      </c>
      <c r="K15" s="48">
        <v>0</v>
      </c>
      <c r="L15" s="48">
        <v>0</v>
      </c>
      <c r="M15" s="24">
        <v>1082992753</v>
      </c>
      <c r="N15" s="24" t="s">
        <v>4847</v>
      </c>
      <c r="O15" s="24" t="s">
        <v>4848</v>
      </c>
      <c r="P15" s="119">
        <v>44588</v>
      </c>
      <c r="Q15" s="119">
        <v>44593</v>
      </c>
      <c r="R15" s="119">
        <v>44742</v>
      </c>
      <c r="S15" s="114">
        <v>12000000</v>
      </c>
      <c r="T15" s="114">
        <v>0</v>
      </c>
      <c r="U15" s="45">
        <v>7601124</v>
      </c>
      <c r="V15" s="237" t="s">
        <v>4839</v>
      </c>
      <c r="W15" s="237"/>
      <c r="X15" s="237"/>
      <c r="Y15" s="24"/>
      <c r="Z15" s="24"/>
    </row>
    <row r="16" spans="1:26">
      <c r="A16" s="24">
        <v>8917801118</v>
      </c>
      <c r="B16" s="24" t="s">
        <v>25</v>
      </c>
      <c r="C16" s="25" t="s">
        <v>26</v>
      </c>
      <c r="D16" s="24" t="s">
        <v>27</v>
      </c>
      <c r="E16" s="24" t="s">
        <v>4849</v>
      </c>
      <c r="F16" s="24" t="s">
        <v>29</v>
      </c>
      <c r="G16" s="24" t="s">
        <v>30</v>
      </c>
      <c r="H16" s="24" t="s">
        <v>31</v>
      </c>
      <c r="I16" s="110">
        <v>4000000</v>
      </c>
      <c r="J16" s="110">
        <v>0</v>
      </c>
      <c r="K16" s="48">
        <v>0</v>
      </c>
      <c r="L16" s="48">
        <v>0</v>
      </c>
      <c r="M16" s="24">
        <v>72006457</v>
      </c>
      <c r="N16" s="24" t="s">
        <v>4850</v>
      </c>
      <c r="O16" s="24" t="s">
        <v>4851</v>
      </c>
      <c r="P16" s="119">
        <v>44588</v>
      </c>
      <c r="Q16" s="119">
        <v>44621</v>
      </c>
      <c r="R16" s="119">
        <v>44681</v>
      </c>
      <c r="S16" s="114">
        <v>4000000</v>
      </c>
      <c r="T16" s="114">
        <v>0</v>
      </c>
      <c r="U16" s="45">
        <v>85448788</v>
      </c>
      <c r="V16" s="237" t="s">
        <v>4852</v>
      </c>
      <c r="W16" s="237"/>
      <c r="X16" s="237"/>
      <c r="Y16" s="24"/>
      <c r="Z16" s="24"/>
    </row>
    <row r="17" spans="1:26">
      <c r="A17" s="24">
        <v>8917801118</v>
      </c>
      <c r="B17" s="24" t="s">
        <v>25</v>
      </c>
      <c r="C17" s="25" t="s">
        <v>707</v>
      </c>
      <c r="D17" s="24" t="s">
        <v>27</v>
      </c>
      <c r="E17" s="24" t="s">
        <v>4853</v>
      </c>
      <c r="F17" s="24" t="s">
        <v>29</v>
      </c>
      <c r="G17" s="24" t="s">
        <v>30</v>
      </c>
      <c r="H17" s="24" t="s">
        <v>31</v>
      </c>
      <c r="I17" s="110">
        <v>2800000</v>
      </c>
      <c r="J17" s="110">
        <v>0</v>
      </c>
      <c r="K17" s="48">
        <v>0</v>
      </c>
      <c r="L17" s="48">
        <v>0</v>
      </c>
      <c r="M17" s="24" t="s">
        <v>4854</v>
      </c>
      <c r="N17" s="24" t="s">
        <v>4855</v>
      </c>
      <c r="O17" s="24" t="s">
        <v>4856</v>
      </c>
      <c r="P17" s="119">
        <v>44589</v>
      </c>
      <c r="Q17" s="119">
        <v>44613</v>
      </c>
      <c r="R17" s="119">
        <v>44620</v>
      </c>
      <c r="S17" s="114">
        <v>2800000</v>
      </c>
      <c r="T17" s="114">
        <v>0</v>
      </c>
      <c r="U17" s="45">
        <v>7634027</v>
      </c>
      <c r="V17" s="237" t="s">
        <v>4808</v>
      </c>
      <c r="W17" s="237"/>
      <c r="X17" s="237"/>
      <c r="Y17" s="24"/>
      <c r="Z17" s="24"/>
    </row>
    <row r="18" spans="1:26">
      <c r="A18" s="24">
        <v>8917801118</v>
      </c>
      <c r="B18" s="24" t="s">
        <v>25</v>
      </c>
      <c r="C18" s="25" t="s">
        <v>26</v>
      </c>
      <c r="D18" s="24" t="s">
        <v>27</v>
      </c>
      <c r="E18" s="24" t="s">
        <v>4857</v>
      </c>
      <c r="F18" s="24" t="s">
        <v>29</v>
      </c>
      <c r="G18" s="24" t="s">
        <v>30</v>
      </c>
      <c r="H18" s="24" t="s">
        <v>254</v>
      </c>
      <c r="I18" s="110">
        <v>5000000</v>
      </c>
      <c r="J18" s="110">
        <v>0</v>
      </c>
      <c r="K18" s="48">
        <v>0</v>
      </c>
      <c r="L18" s="48">
        <v>0</v>
      </c>
      <c r="M18" s="24" t="s">
        <v>4858</v>
      </c>
      <c r="N18" s="24" t="s">
        <v>1704</v>
      </c>
      <c r="O18" s="24" t="s">
        <v>4859</v>
      </c>
      <c r="P18" s="119">
        <v>44743</v>
      </c>
      <c r="Q18" s="119">
        <v>44743</v>
      </c>
      <c r="R18" s="119">
        <v>44926</v>
      </c>
      <c r="S18" s="116">
        <v>2480489</v>
      </c>
      <c r="T18" s="116">
        <f>I18-S18</f>
        <v>2519511</v>
      </c>
      <c r="U18" s="45">
        <v>1082943047</v>
      </c>
      <c r="V18" s="237" t="s">
        <v>4860</v>
      </c>
      <c r="W18" s="237"/>
      <c r="X18" s="237"/>
      <c r="Y18" s="24"/>
      <c r="Z18" s="24"/>
    </row>
    <row r="19" spans="1:26">
      <c r="A19" s="24">
        <v>8917801118</v>
      </c>
      <c r="B19" s="24" t="s">
        <v>25</v>
      </c>
      <c r="C19" s="25" t="s">
        <v>707</v>
      </c>
      <c r="D19" s="24" t="s">
        <v>27</v>
      </c>
      <c r="E19" s="24" t="s">
        <v>4861</v>
      </c>
      <c r="F19" s="24" t="s">
        <v>29</v>
      </c>
      <c r="G19" s="24" t="s">
        <v>30</v>
      </c>
      <c r="H19" s="24" t="s">
        <v>254</v>
      </c>
      <c r="I19" s="110">
        <v>8724306</v>
      </c>
      <c r="J19" s="110">
        <v>0</v>
      </c>
      <c r="K19" s="48">
        <v>0</v>
      </c>
      <c r="L19" s="48">
        <v>0</v>
      </c>
      <c r="M19" s="24" t="s">
        <v>4858</v>
      </c>
      <c r="N19" s="24" t="s">
        <v>1704</v>
      </c>
      <c r="O19" s="27" t="s">
        <v>4862</v>
      </c>
      <c r="P19" s="119">
        <v>44763</v>
      </c>
      <c r="Q19" s="119">
        <v>44764</v>
      </c>
      <c r="R19" s="119">
        <v>44926</v>
      </c>
      <c r="S19" s="116">
        <v>5618690</v>
      </c>
      <c r="T19" s="116">
        <f>I19-S19</f>
        <v>3105616</v>
      </c>
      <c r="U19" s="45">
        <v>1082943047</v>
      </c>
      <c r="V19" s="237" t="s">
        <v>4860</v>
      </c>
      <c r="W19" s="237"/>
      <c r="X19" s="237"/>
      <c r="Y19" s="24"/>
      <c r="Z19" s="24"/>
    </row>
    <row r="20" spans="1:26">
      <c r="A20" s="24">
        <v>8917801118</v>
      </c>
      <c r="B20" s="24" t="s">
        <v>25</v>
      </c>
      <c r="C20" s="25" t="s">
        <v>26</v>
      </c>
      <c r="D20" s="24" t="s">
        <v>27</v>
      </c>
      <c r="E20" s="24" t="s">
        <v>4863</v>
      </c>
      <c r="F20" s="24" t="s">
        <v>29</v>
      </c>
      <c r="G20" s="24" t="s">
        <v>30</v>
      </c>
      <c r="H20" s="24" t="s">
        <v>31</v>
      </c>
      <c r="I20" s="110">
        <v>21600000</v>
      </c>
      <c r="J20" s="110">
        <v>0</v>
      </c>
      <c r="K20" s="48">
        <v>0</v>
      </c>
      <c r="L20" s="48">
        <v>0</v>
      </c>
      <c r="M20" s="24">
        <v>49778889</v>
      </c>
      <c r="N20" s="24" t="s">
        <v>4835</v>
      </c>
      <c r="O20" s="27" t="s">
        <v>4864</v>
      </c>
      <c r="P20" s="119">
        <v>44748</v>
      </c>
      <c r="Q20" s="119">
        <v>44750</v>
      </c>
      <c r="R20" s="119">
        <v>44915</v>
      </c>
      <c r="S20" s="116">
        <v>3600000</v>
      </c>
      <c r="T20" s="116">
        <f>I20-S20</f>
        <v>18000000</v>
      </c>
      <c r="U20" s="45">
        <v>1082943047</v>
      </c>
      <c r="V20" s="237" t="s">
        <v>4860</v>
      </c>
      <c r="W20" s="237"/>
      <c r="X20" s="237"/>
      <c r="Y20" s="24"/>
      <c r="Z20" s="24"/>
    </row>
    <row r="21" spans="1:26">
      <c r="A21" s="24">
        <v>8917801118</v>
      </c>
      <c r="B21" s="24" t="s">
        <v>25</v>
      </c>
      <c r="C21" s="25" t="s">
        <v>26</v>
      </c>
      <c r="D21" s="24" t="s">
        <v>27</v>
      </c>
      <c r="E21" s="24" t="s">
        <v>4865</v>
      </c>
      <c r="F21" s="24" t="s">
        <v>29</v>
      </c>
      <c r="G21" s="24" t="s">
        <v>30</v>
      </c>
      <c r="H21" s="24" t="s">
        <v>31</v>
      </c>
      <c r="I21" s="110">
        <v>15600000</v>
      </c>
      <c r="J21" s="110">
        <v>0</v>
      </c>
      <c r="K21" s="48">
        <v>0</v>
      </c>
      <c r="L21" s="48">
        <v>0</v>
      </c>
      <c r="M21" s="24">
        <v>1082856526</v>
      </c>
      <c r="N21" s="24" t="s">
        <v>4821</v>
      </c>
      <c r="O21" s="24" t="s">
        <v>4866</v>
      </c>
      <c r="P21" s="119">
        <v>44755</v>
      </c>
      <c r="Q21" s="119">
        <v>44757</v>
      </c>
      <c r="R21" s="119">
        <v>44915</v>
      </c>
      <c r="S21" s="116">
        <v>2600000</v>
      </c>
      <c r="T21" s="116">
        <f>I21-S21</f>
        <v>13000000</v>
      </c>
      <c r="U21" s="45">
        <v>1082943047</v>
      </c>
      <c r="V21" s="237" t="s">
        <v>4860</v>
      </c>
      <c r="W21" s="237"/>
      <c r="X21" s="237"/>
      <c r="Y21" s="24"/>
      <c r="Z21" s="24"/>
    </row>
    <row r="22" spans="1:26">
      <c r="A22" s="24">
        <v>8917801118</v>
      </c>
      <c r="B22" s="24" t="s">
        <v>25</v>
      </c>
      <c r="C22" s="25" t="s">
        <v>26</v>
      </c>
      <c r="D22" s="24" t="s">
        <v>27</v>
      </c>
      <c r="E22" s="24" t="s">
        <v>4867</v>
      </c>
      <c r="F22" s="24" t="s">
        <v>29</v>
      </c>
      <c r="G22" s="24" t="s">
        <v>30</v>
      </c>
      <c r="H22" s="24" t="s">
        <v>31</v>
      </c>
      <c r="I22" s="110">
        <v>17400000</v>
      </c>
      <c r="J22" s="110">
        <v>0</v>
      </c>
      <c r="K22" s="48">
        <v>0</v>
      </c>
      <c r="L22" s="48">
        <v>0</v>
      </c>
      <c r="M22" s="24">
        <v>1083023497</v>
      </c>
      <c r="N22" s="24" t="s">
        <v>4810</v>
      </c>
      <c r="O22" s="24" t="s">
        <v>4868</v>
      </c>
      <c r="P22" s="119">
        <v>44756</v>
      </c>
      <c r="Q22" s="119">
        <v>44757</v>
      </c>
      <c r="R22" s="119">
        <v>44916</v>
      </c>
      <c r="S22" s="116">
        <v>2900000</v>
      </c>
      <c r="T22" s="116">
        <f>I22-S22</f>
        <v>14500000</v>
      </c>
      <c r="U22" s="45">
        <v>1082943047</v>
      </c>
      <c r="V22" s="237" t="s">
        <v>4860</v>
      </c>
      <c r="W22" s="237"/>
      <c r="X22" s="237"/>
      <c r="Y22" s="24"/>
      <c r="Z22" s="24"/>
    </row>
    <row r="23" spans="1:26">
      <c r="A23" s="24">
        <v>8917801118</v>
      </c>
      <c r="B23" s="24" t="s">
        <v>25</v>
      </c>
      <c r="C23" s="25" t="s">
        <v>26</v>
      </c>
      <c r="D23" s="24" t="s">
        <v>27</v>
      </c>
      <c r="E23" s="24" t="s">
        <v>4869</v>
      </c>
      <c r="F23" s="24" t="s">
        <v>29</v>
      </c>
      <c r="G23" s="24" t="s">
        <v>30</v>
      </c>
      <c r="H23" s="24" t="s">
        <v>31</v>
      </c>
      <c r="I23" s="110">
        <v>2100000</v>
      </c>
      <c r="J23" s="110">
        <v>0</v>
      </c>
      <c r="K23" s="48">
        <v>0</v>
      </c>
      <c r="L23" s="48">
        <v>0</v>
      </c>
      <c r="M23" s="24">
        <v>1083553499</v>
      </c>
      <c r="N23" s="24" t="s">
        <v>4870</v>
      </c>
      <c r="O23" s="24" t="s">
        <v>4871</v>
      </c>
      <c r="P23" s="119">
        <v>44757</v>
      </c>
      <c r="Q23" s="119">
        <v>44757</v>
      </c>
      <c r="R23" s="119">
        <v>44781</v>
      </c>
      <c r="S23" s="116">
        <v>2100000</v>
      </c>
      <c r="T23" s="116">
        <v>0</v>
      </c>
      <c r="U23" s="45">
        <v>7144495</v>
      </c>
      <c r="V23" s="237" t="s">
        <v>4805</v>
      </c>
      <c r="W23" s="237"/>
      <c r="X23" s="237"/>
      <c r="Y23" s="24"/>
      <c r="Z23" s="24"/>
    </row>
    <row r="24" spans="1:26">
      <c r="A24" s="24">
        <v>8917801118</v>
      </c>
      <c r="B24" s="24" t="s">
        <v>25</v>
      </c>
      <c r="C24" s="25" t="s">
        <v>26</v>
      </c>
      <c r="D24" s="24" t="s">
        <v>27</v>
      </c>
      <c r="E24" s="24" t="s">
        <v>4872</v>
      </c>
      <c r="F24" s="24" t="s">
        <v>29</v>
      </c>
      <c r="G24" s="24" t="s">
        <v>30</v>
      </c>
      <c r="H24" s="24" t="s">
        <v>31</v>
      </c>
      <c r="I24" s="110">
        <v>13000000</v>
      </c>
      <c r="J24" s="110">
        <v>0</v>
      </c>
      <c r="K24" s="48">
        <v>0</v>
      </c>
      <c r="L24" s="48">
        <v>0</v>
      </c>
      <c r="M24" s="24">
        <v>1083033741</v>
      </c>
      <c r="N24" s="24" t="s">
        <v>4873</v>
      </c>
      <c r="O24" s="28" t="s">
        <v>4874</v>
      </c>
      <c r="P24" s="119">
        <v>44763</v>
      </c>
      <c r="Q24" s="119">
        <v>44764</v>
      </c>
      <c r="R24" s="119">
        <v>44932</v>
      </c>
      <c r="S24" s="116">
        <v>1000000</v>
      </c>
      <c r="T24" s="116">
        <v>12000000</v>
      </c>
      <c r="U24" s="45">
        <v>7601124</v>
      </c>
      <c r="V24" s="237" t="s">
        <v>4839</v>
      </c>
      <c r="W24" s="237"/>
      <c r="X24" s="237"/>
      <c r="Y24" s="24"/>
      <c r="Z24" s="24"/>
    </row>
    <row r="25" spans="1:26">
      <c r="A25" s="24">
        <v>8917801118</v>
      </c>
      <c r="B25" s="24" t="s">
        <v>25</v>
      </c>
      <c r="C25" s="25" t="s">
        <v>26</v>
      </c>
      <c r="D25" s="24" t="s">
        <v>27</v>
      </c>
      <c r="E25" s="24" t="s">
        <v>4875</v>
      </c>
      <c r="F25" s="24" t="s">
        <v>29</v>
      </c>
      <c r="G25" s="24" t="s">
        <v>30</v>
      </c>
      <c r="H25" s="24" t="s">
        <v>31</v>
      </c>
      <c r="I25" s="110">
        <v>14000000</v>
      </c>
      <c r="J25" s="110">
        <v>0</v>
      </c>
      <c r="K25" s="48">
        <v>0</v>
      </c>
      <c r="L25" s="48">
        <v>0</v>
      </c>
      <c r="M25" s="24">
        <v>1082992753</v>
      </c>
      <c r="N25" s="24" t="s">
        <v>4847</v>
      </c>
      <c r="O25" s="28" t="s">
        <v>4876</v>
      </c>
      <c r="P25" s="119">
        <v>44763</v>
      </c>
      <c r="Q25" s="119">
        <v>44764</v>
      </c>
      <c r="R25" s="119">
        <v>44932</v>
      </c>
      <c r="S25" s="116">
        <v>2500000</v>
      </c>
      <c r="T25" s="116">
        <f>14000000-S25</f>
        <v>11500000</v>
      </c>
      <c r="U25" s="45">
        <v>7601124</v>
      </c>
      <c r="V25" s="237" t="s">
        <v>4839</v>
      </c>
      <c r="W25" s="237"/>
      <c r="X25" s="237"/>
      <c r="Y25" s="24"/>
      <c r="Z25" s="24"/>
    </row>
    <row r="26" spans="1:26">
      <c r="A26" s="24">
        <v>8917801118</v>
      </c>
      <c r="B26" s="24" t="s">
        <v>25</v>
      </c>
      <c r="C26" s="25" t="s">
        <v>26</v>
      </c>
      <c r="D26" s="24" t="s">
        <v>27</v>
      </c>
      <c r="E26" s="24" t="s">
        <v>4877</v>
      </c>
      <c r="F26" s="24" t="s">
        <v>29</v>
      </c>
      <c r="G26" s="24" t="s">
        <v>30</v>
      </c>
      <c r="H26" s="24" t="s">
        <v>31</v>
      </c>
      <c r="I26" s="110">
        <v>20500000</v>
      </c>
      <c r="J26" s="110">
        <v>0</v>
      </c>
      <c r="K26" s="48">
        <v>0</v>
      </c>
      <c r="L26" s="48">
        <v>0</v>
      </c>
      <c r="M26" s="24">
        <v>1083005553</v>
      </c>
      <c r="N26" s="24" t="s">
        <v>4878</v>
      </c>
      <c r="O26" s="28" t="s">
        <v>4879</v>
      </c>
      <c r="P26" s="119">
        <v>44768</v>
      </c>
      <c r="Q26" s="119">
        <v>44769</v>
      </c>
      <c r="R26" s="119">
        <v>44937</v>
      </c>
      <c r="S26" s="116">
        <v>3700000</v>
      </c>
      <c r="T26" s="116">
        <f>20500000-S26</f>
        <v>16800000</v>
      </c>
      <c r="U26" s="45">
        <v>57439877</v>
      </c>
      <c r="V26" s="237" t="s">
        <v>4819</v>
      </c>
      <c r="W26" s="237"/>
      <c r="X26" s="237"/>
      <c r="Y26" s="24"/>
      <c r="Z26" s="24"/>
    </row>
    <row r="27" spans="1:26">
      <c r="A27" s="24">
        <v>8917801118</v>
      </c>
      <c r="B27" s="24" t="s">
        <v>25</v>
      </c>
      <c r="C27" s="25" t="s">
        <v>26</v>
      </c>
      <c r="D27" s="24" t="s">
        <v>27</v>
      </c>
      <c r="E27" s="24" t="s">
        <v>4880</v>
      </c>
      <c r="F27" s="24" t="s">
        <v>29</v>
      </c>
      <c r="G27" s="24" t="s">
        <v>30</v>
      </c>
      <c r="H27" s="24" t="s">
        <v>31</v>
      </c>
      <c r="I27" s="110">
        <v>12650000</v>
      </c>
      <c r="J27" s="110">
        <v>0</v>
      </c>
      <c r="K27" s="48">
        <v>0</v>
      </c>
      <c r="L27" s="48">
        <v>0</v>
      </c>
      <c r="M27" s="24">
        <v>1083010275</v>
      </c>
      <c r="N27" s="24" t="s">
        <v>4881</v>
      </c>
      <c r="O27" s="28" t="s">
        <v>4882</v>
      </c>
      <c r="P27" s="119">
        <v>44757</v>
      </c>
      <c r="Q27" s="119">
        <v>44757</v>
      </c>
      <c r="R27" s="119">
        <v>44916</v>
      </c>
      <c r="S27" s="116">
        <v>3450000</v>
      </c>
      <c r="T27" s="116">
        <f>12650000-S27</f>
        <v>9200000</v>
      </c>
      <c r="U27" s="45">
        <v>7634027</v>
      </c>
      <c r="V27" s="237" t="s">
        <v>4808</v>
      </c>
      <c r="W27" s="237"/>
      <c r="X27" s="237"/>
      <c r="Y27" s="24"/>
      <c r="Z27" s="24"/>
    </row>
    <row r="28" spans="1:26">
      <c r="A28" s="24">
        <v>8917801118</v>
      </c>
      <c r="B28" s="24" t="s">
        <v>25</v>
      </c>
      <c r="C28" s="25" t="s">
        <v>26</v>
      </c>
      <c r="D28" s="24" t="s">
        <v>27</v>
      </c>
      <c r="E28" s="24" t="s">
        <v>4883</v>
      </c>
      <c r="F28" s="24" t="s">
        <v>29</v>
      </c>
      <c r="G28" s="24" t="s">
        <v>30</v>
      </c>
      <c r="H28" s="24" t="s">
        <v>31</v>
      </c>
      <c r="I28" s="110">
        <v>12650000</v>
      </c>
      <c r="J28" s="110">
        <v>0</v>
      </c>
      <c r="K28" s="48">
        <v>0</v>
      </c>
      <c r="L28" s="48">
        <v>0</v>
      </c>
      <c r="M28" s="24">
        <v>1082971346</v>
      </c>
      <c r="N28" s="24" t="s">
        <v>4884</v>
      </c>
      <c r="O28" s="28" t="s">
        <v>4885</v>
      </c>
      <c r="P28" s="119">
        <v>44757</v>
      </c>
      <c r="Q28" s="119">
        <v>44757</v>
      </c>
      <c r="R28" s="119">
        <v>44916</v>
      </c>
      <c r="S28" s="116">
        <v>1150000</v>
      </c>
      <c r="T28" s="116">
        <f>12650000-S28</f>
        <v>11500000</v>
      </c>
      <c r="U28" s="44">
        <v>84457191</v>
      </c>
      <c r="V28" s="237" t="s">
        <v>4886</v>
      </c>
      <c r="W28" s="237"/>
      <c r="X28" s="237"/>
      <c r="Y28" s="24"/>
      <c r="Z28" s="24"/>
    </row>
    <row r="29" spans="1:26">
      <c r="A29" s="24">
        <v>8917801118</v>
      </c>
      <c r="B29" s="24" t="s">
        <v>25</v>
      </c>
      <c r="C29" s="24" t="s">
        <v>26</v>
      </c>
      <c r="D29" s="24" t="s">
        <v>27</v>
      </c>
      <c r="E29" s="24" t="s">
        <v>4887</v>
      </c>
      <c r="F29" s="24" t="s">
        <v>29</v>
      </c>
      <c r="G29" s="24" t="s">
        <v>30</v>
      </c>
      <c r="H29" s="24" t="s">
        <v>31</v>
      </c>
      <c r="I29" s="110">
        <v>10500000</v>
      </c>
      <c r="J29" s="110">
        <v>0</v>
      </c>
      <c r="K29" s="48">
        <v>0</v>
      </c>
      <c r="L29" s="48">
        <v>0</v>
      </c>
      <c r="M29" s="24">
        <v>1020757367</v>
      </c>
      <c r="N29" s="24" t="s">
        <v>3040</v>
      </c>
      <c r="O29" s="28" t="s">
        <v>4888</v>
      </c>
      <c r="P29" s="119">
        <v>44764</v>
      </c>
      <c r="Q29" s="119">
        <v>44767</v>
      </c>
      <c r="R29" s="119">
        <v>44917</v>
      </c>
      <c r="S29" s="116">
        <v>2100000</v>
      </c>
      <c r="T29" s="116">
        <f>10500000-S29</f>
        <v>8400000</v>
      </c>
      <c r="U29" s="45">
        <v>7634027</v>
      </c>
      <c r="V29" s="237" t="s">
        <v>4808</v>
      </c>
      <c r="W29" s="237"/>
      <c r="X29" s="237"/>
      <c r="Y29" s="24"/>
      <c r="Z29" s="24"/>
    </row>
    <row r="30" spans="1:26">
      <c r="A30" s="24">
        <v>8917801118</v>
      </c>
      <c r="B30" s="24" t="s">
        <v>25</v>
      </c>
      <c r="C30" s="24" t="s">
        <v>26</v>
      </c>
      <c r="D30" s="24" t="s">
        <v>27</v>
      </c>
      <c r="E30" s="24" t="s">
        <v>4889</v>
      </c>
      <c r="F30" s="24" t="s">
        <v>29</v>
      </c>
      <c r="G30" s="24" t="s">
        <v>30</v>
      </c>
      <c r="H30" s="24" t="s">
        <v>31</v>
      </c>
      <c r="I30" s="110">
        <v>18150000</v>
      </c>
      <c r="J30" s="110">
        <v>0</v>
      </c>
      <c r="K30" s="48">
        <v>0</v>
      </c>
      <c r="L30" s="48">
        <v>0</v>
      </c>
      <c r="M30" s="24">
        <v>1082067708</v>
      </c>
      <c r="N30" s="24" t="s">
        <v>4890</v>
      </c>
      <c r="O30" s="28" t="s">
        <v>4891</v>
      </c>
      <c r="P30" s="119">
        <v>44774</v>
      </c>
      <c r="Q30" s="119">
        <v>44774</v>
      </c>
      <c r="R30" s="119">
        <v>44941</v>
      </c>
      <c r="S30" s="116">
        <v>3300000</v>
      </c>
      <c r="T30" s="116">
        <v>14850000</v>
      </c>
      <c r="U30" s="44">
        <v>84457191</v>
      </c>
      <c r="V30" s="237" t="s">
        <v>4886</v>
      </c>
      <c r="W30" s="237"/>
      <c r="X30" s="237"/>
      <c r="Y30" s="24"/>
      <c r="Z30" s="24"/>
    </row>
    <row r="31" spans="1:26">
      <c r="A31" s="24">
        <v>8917801118</v>
      </c>
      <c r="B31" s="24" t="s">
        <v>25</v>
      </c>
      <c r="C31" s="24" t="s">
        <v>26</v>
      </c>
      <c r="D31" s="24" t="s">
        <v>27</v>
      </c>
      <c r="E31" s="24" t="s">
        <v>4892</v>
      </c>
      <c r="F31" s="24" t="s">
        <v>29</v>
      </c>
      <c r="G31" s="24" t="s">
        <v>30</v>
      </c>
      <c r="H31" s="24" t="s">
        <v>31</v>
      </c>
      <c r="I31" s="110">
        <v>14000000</v>
      </c>
      <c r="J31" s="110">
        <v>0</v>
      </c>
      <c r="K31" s="48">
        <v>0</v>
      </c>
      <c r="L31" s="48">
        <v>0</v>
      </c>
      <c r="M31" s="24">
        <v>1083013202</v>
      </c>
      <c r="N31" s="24" t="s">
        <v>4828</v>
      </c>
      <c r="O31" s="28" t="s">
        <v>4893</v>
      </c>
      <c r="P31" s="119">
        <v>44774</v>
      </c>
      <c r="Q31" s="119">
        <v>44774</v>
      </c>
      <c r="R31" s="119">
        <v>44939</v>
      </c>
      <c r="S31" s="116">
        <v>2600000</v>
      </c>
      <c r="T31" s="116">
        <v>11400000</v>
      </c>
      <c r="U31" s="44">
        <v>84457191</v>
      </c>
      <c r="V31" s="237" t="s">
        <v>4886</v>
      </c>
      <c r="W31" s="237"/>
      <c r="X31" s="237"/>
      <c r="Y31" s="24"/>
      <c r="Z31" s="24"/>
    </row>
    <row r="32" spans="1:26">
      <c r="A32" s="24">
        <v>8917801118</v>
      </c>
      <c r="B32" s="24" t="s">
        <v>25</v>
      </c>
      <c r="C32" s="24" t="s">
        <v>26</v>
      </c>
      <c r="D32" s="24" t="s">
        <v>27</v>
      </c>
      <c r="E32" s="24" t="s">
        <v>4894</v>
      </c>
      <c r="F32" s="24" t="s">
        <v>29</v>
      </c>
      <c r="G32" s="24" t="s">
        <v>30</v>
      </c>
      <c r="H32" s="24" t="s">
        <v>31</v>
      </c>
      <c r="I32" s="110">
        <v>14000000</v>
      </c>
      <c r="J32" s="110">
        <v>0</v>
      </c>
      <c r="K32" s="48">
        <v>0</v>
      </c>
      <c r="L32" s="48">
        <v>0</v>
      </c>
      <c r="M32" s="24">
        <v>49778889</v>
      </c>
      <c r="N32" s="24" t="s">
        <v>4835</v>
      </c>
      <c r="O32" s="28" t="s">
        <v>4895</v>
      </c>
      <c r="P32" s="119">
        <v>44774</v>
      </c>
      <c r="Q32" s="119">
        <v>44774</v>
      </c>
      <c r="R32" s="119">
        <v>44915</v>
      </c>
      <c r="S32" s="116">
        <v>0</v>
      </c>
      <c r="T32" s="116">
        <v>14000000</v>
      </c>
      <c r="U32" s="45">
        <v>1082943047</v>
      </c>
      <c r="V32" s="237" t="s">
        <v>4860</v>
      </c>
      <c r="W32" s="237"/>
      <c r="X32" s="237"/>
      <c r="Y32" s="24"/>
      <c r="Z32" s="24"/>
    </row>
    <row r="33" spans="1:26">
      <c r="A33" s="24">
        <v>8917801118</v>
      </c>
      <c r="B33" s="24" t="s">
        <v>25</v>
      </c>
      <c r="C33" s="24" t="s">
        <v>26</v>
      </c>
      <c r="D33" s="24" t="s">
        <v>27</v>
      </c>
      <c r="E33" s="24" t="s">
        <v>4896</v>
      </c>
      <c r="F33" s="24" t="s">
        <v>29</v>
      </c>
      <c r="G33" s="24" t="s">
        <v>30</v>
      </c>
      <c r="H33" s="24" t="s">
        <v>31</v>
      </c>
      <c r="I33" s="110">
        <v>7500000</v>
      </c>
      <c r="J33" s="110">
        <v>0</v>
      </c>
      <c r="K33" s="48">
        <v>0</v>
      </c>
      <c r="L33" s="48">
        <v>0</v>
      </c>
      <c r="M33" s="24">
        <v>32790934</v>
      </c>
      <c r="N33" s="24" t="s">
        <v>2173</v>
      </c>
      <c r="O33" s="28" t="s">
        <v>4897</v>
      </c>
      <c r="P33" s="119">
        <v>44776</v>
      </c>
      <c r="Q33" s="119">
        <v>44776</v>
      </c>
      <c r="R33" s="119">
        <v>44939</v>
      </c>
      <c r="S33" s="116">
        <v>1500000</v>
      </c>
      <c r="T33" s="116">
        <f>I33-S33</f>
        <v>6000000</v>
      </c>
      <c r="U33" s="45">
        <v>7601124</v>
      </c>
      <c r="V33" s="237" t="s">
        <v>4839</v>
      </c>
      <c r="W33" s="237"/>
      <c r="X33" s="237"/>
      <c r="Y33" s="24"/>
      <c r="Z33" s="24"/>
    </row>
    <row r="34" spans="1:26">
      <c r="A34" s="24">
        <v>8917801118</v>
      </c>
      <c r="B34" s="24" t="s">
        <v>25</v>
      </c>
      <c r="C34" s="24" t="s">
        <v>26</v>
      </c>
      <c r="D34" s="24" t="s">
        <v>27</v>
      </c>
      <c r="E34" s="24" t="s">
        <v>4898</v>
      </c>
      <c r="F34" s="24" t="s">
        <v>29</v>
      </c>
      <c r="G34" s="24" t="s">
        <v>30</v>
      </c>
      <c r="H34" s="24" t="s">
        <v>31</v>
      </c>
      <c r="I34" s="110">
        <v>8100000</v>
      </c>
      <c r="J34" s="110">
        <v>0</v>
      </c>
      <c r="K34" s="48">
        <v>0</v>
      </c>
      <c r="L34" s="48">
        <v>0</v>
      </c>
      <c r="M34" s="24">
        <v>1221964687</v>
      </c>
      <c r="N34" s="24" t="s">
        <v>4803</v>
      </c>
      <c r="O34" s="28" t="s">
        <v>4899</v>
      </c>
      <c r="P34" s="119">
        <v>44775</v>
      </c>
      <c r="Q34" s="119">
        <v>44775</v>
      </c>
      <c r="R34" s="119">
        <v>44909</v>
      </c>
      <c r="S34" s="116">
        <v>0</v>
      </c>
      <c r="T34" s="116">
        <v>8100000</v>
      </c>
      <c r="U34" s="45">
        <v>7144495</v>
      </c>
      <c r="V34" s="237" t="s">
        <v>4805</v>
      </c>
      <c r="W34" s="237"/>
      <c r="X34" s="237"/>
      <c r="Y34" s="24"/>
      <c r="Z34" s="24"/>
    </row>
    <row r="35" spans="1:26">
      <c r="A35" s="24">
        <v>8917801118</v>
      </c>
      <c r="B35" s="24" t="s">
        <v>25</v>
      </c>
      <c r="C35" s="24" t="s">
        <v>26</v>
      </c>
      <c r="D35" s="24" t="s">
        <v>27</v>
      </c>
      <c r="E35" s="24" t="s">
        <v>4900</v>
      </c>
      <c r="F35" s="24" t="s">
        <v>29</v>
      </c>
      <c r="G35" s="24" t="s">
        <v>30</v>
      </c>
      <c r="H35" s="24" t="s">
        <v>31</v>
      </c>
      <c r="I35" s="110">
        <v>4416000</v>
      </c>
      <c r="J35" s="110">
        <v>0</v>
      </c>
      <c r="K35" s="48">
        <v>0</v>
      </c>
      <c r="L35" s="48">
        <v>0</v>
      </c>
      <c r="M35" s="24">
        <v>49782966</v>
      </c>
      <c r="N35" s="24" t="s">
        <v>2827</v>
      </c>
      <c r="O35" s="28" t="s">
        <v>4901</v>
      </c>
      <c r="P35" s="119">
        <v>44781</v>
      </c>
      <c r="Q35" s="119">
        <v>44781</v>
      </c>
      <c r="R35" s="119">
        <v>44848</v>
      </c>
      <c r="S35" s="116">
        <v>0</v>
      </c>
      <c r="T35" s="116">
        <v>4416000</v>
      </c>
      <c r="U35" s="45">
        <v>7601124</v>
      </c>
      <c r="V35" s="237" t="s">
        <v>4839</v>
      </c>
      <c r="W35" s="237"/>
      <c r="X35" s="237"/>
      <c r="Y35" s="24"/>
      <c r="Z35" s="24"/>
    </row>
    <row r="36" spans="1:26">
      <c r="A36" s="24">
        <v>8917801118</v>
      </c>
      <c r="B36" s="24" t="s">
        <v>25</v>
      </c>
      <c r="C36" s="24" t="s">
        <v>26</v>
      </c>
      <c r="D36" s="24" t="s">
        <v>27</v>
      </c>
      <c r="E36" s="24" t="s">
        <v>4902</v>
      </c>
      <c r="F36" s="24" t="s">
        <v>29</v>
      </c>
      <c r="G36" s="24" t="s">
        <v>30</v>
      </c>
      <c r="H36" s="24" t="s">
        <v>31</v>
      </c>
      <c r="I36" s="110">
        <v>4416000</v>
      </c>
      <c r="J36" s="110">
        <v>0</v>
      </c>
      <c r="K36" s="48">
        <v>0</v>
      </c>
      <c r="L36" s="48">
        <v>0</v>
      </c>
      <c r="M36" s="24">
        <v>13569914</v>
      </c>
      <c r="N36" s="24" t="s">
        <v>4903</v>
      </c>
      <c r="O36" s="28" t="s">
        <v>4904</v>
      </c>
      <c r="P36" s="119">
        <v>44791</v>
      </c>
      <c r="Q36" s="119">
        <v>44791</v>
      </c>
      <c r="R36" s="119">
        <v>44848</v>
      </c>
      <c r="S36" s="116">
        <v>0</v>
      </c>
      <c r="T36" s="116">
        <v>4416000</v>
      </c>
      <c r="U36" s="45">
        <v>7601124</v>
      </c>
      <c r="V36" s="237" t="s">
        <v>4839</v>
      </c>
      <c r="W36" s="237"/>
      <c r="X36" s="237"/>
      <c r="Y36" s="24"/>
      <c r="Z36" s="24"/>
    </row>
    <row r="37" spans="1:26">
      <c r="A37" s="24">
        <v>8917801118</v>
      </c>
      <c r="B37" s="24" t="s">
        <v>25</v>
      </c>
      <c r="C37" s="24" t="s">
        <v>707</v>
      </c>
      <c r="D37" s="24" t="s">
        <v>27</v>
      </c>
      <c r="E37" s="24" t="s">
        <v>4905</v>
      </c>
      <c r="F37" s="24" t="s">
        <v>29</v>
      </c>
      <c r="G37" s="24" t="s">
        <v>30</v>
      </c>
      <c r="H37" s="24" t="s">
        <v>31</v>
      </c>
      <c r="I37" s="110">
        <v>2800000</v>
      </c>
      <c r="J37" s="110">
        <v>0</v>
      </c>
      <c r="K37" s="48">
        <v>0</v>
      </c>
      <c r="L37" s="48">
        <v>0</v>
      </c>
      <c r="M37" s="24" t="s">
        <v>4854</v>
      </c>
      <c r="N37" s="24" t="s">
        <v>4906</v>
      </c>
      <c r="O37" s="28" t="s">
        <v>4907</v>
      </c>
      <c r="P37" s="119">
        <v>44778</v>
      </c>
      <c r="Q37" s="119">
        <v>44778</v>
      </c>
      <c r="R37" s="119">
        <v>44781</v>
      </c>
      <c r="S37" s="117">
        <v>2800000</v>
      </c>
      <c r="T37" s="117">
        <v>0</v>
      </c>
      <c r="U37" s="45">
        <v>7634027</v>
      </c>
      <c r="V37" s="237" t="s">
        <v>4808</v>
      </c>
      <c r="W37" s="237"/>
      <c r="X37" s="237"/>
      <c r="Y37" s="24"/>
      <c r="Z37" s="24"/>
    </row>
    <row r="38" spans="1:26">
      <c r="A38" s="24"/>
      <c r="B38" s="24"/>
      <c r="C38" s="25"/>
      <c r="D38" s="24"/>
      <c r="E38" s="26"/>
      <c r="F38" s="24"/>
      <c r="G38" s="24"/>
      <c r="H38" s="24"/>
      <c r="I38" s="111"/>
      <c r="J38" s="111"/>
      <c r="K38" s="48"/>
      <c r="L38" s="48"/>
      <c r="M38" s="47"/>
      <c r="N38" s="28"/>
      <c r="O38" s="28"/>
      <c r="P38" s="120"/>
      <c r="Q38" s="120"/>
      <c r="R38" s="119"/>
      <c r="S38" s="117"/>
      <c r="T38" s="117"/>
      <c r="U38" s="45"/>
      <c r="V38" s="27"/>
      <c r="W38" s="24"/>
      <c r="X38" s="24"/>
      <c r="Y38" s="24"/>
      <c r="Z38" s="24"/>
    </row>
    <row r="39" spans="1:26">
      <c r="A39" s="24"/>
      <c r="B39" s="24"/>
      <c r="C39" s="25"/>
      <c r="D39" s="122" t="s">
        <v>4908</v>
      </c>
      <c r="E39" s="123">
        <v>36</v>
      </c>
      <c r="F39" s="24"/>
      <c r="G39" s="24"/>
      <c r="H39" s="122" t="s">
        <v>4909</v>
      </c>
      <c r="I39" s="124">
        <f>SUM(I2:I37)</f>
        <v>376121261</v>
      </c>
      <c r="J39" s="111"/>
      <c r="K39" s="48"/>
      <c r="L39" s="48"/>
      <c r="M39" s="47"/>
      <c r="N39" s="28"/>
      <c r="O39" s="28"/>
      <c r="P39" s="120"/>
      <c r="Q39" s="120"/>
      <c r="R39" s="119"/>
      <c r="S39" s="117"/>
      <c r="T39" s="117"/>
      <c r="U39" s="45"/>
      <c r="V39" s="27"/>
      <c r="W39" s="24"/>
      <c r="X39" s="24"/>
      <c r="Y39" s="24"/>
      <c r="Z39" s="24"/>
    </row>
    <row r="40" spans="1:26">
      <c r="A40" s="24"/>
      <c r="B40" s="24"/>
      <c r="C40" s="25"/>
      <c r="D40" s="24"/>
      <c r="E40" s="26"/>
      <c r="F40" s="24"/>
      <c r="G40" s="24"/>
      <c r="H40" s="24"/>
      <c r="I40" s="111"/>
      <c r="J40" s="111"/>
      <c r="K40" s="48"/>
      <c r="L40" s="48"/>
      <c r="M40" s="47"/>
      <c r="N40" s="28"/>
      <c r="O40" s="28"/>
      <c r="P40" s="120"/>
      <c r="Q40" s="120"/>
      <c r="R40" s="119"/>
      <c r="S40" s="117"/>
      <c r="T40" s="117"/>
      <c r="U40" s="44"/>
      <c r="V40" s="27"/>
      <c r="W40" s="24"/>
      <c r="X40" s="24"/>
      <c r="Y40" s="24"/>
      <c r="Z40" s="24"/>
    </row>
    <row r="41" spans="1:26">
      <c r="A41" s="24"/>
      <c r="B41" s="24"/>
      <c r="C41" s="25"/>
      <c r="D41" s="24"/>
      <c r="E41" s="26"/>
      <c r="F41" s="24"/>
      <c r="G41" s="24"/>
      <c r="H41" s="24"/>
      <c r="I41" s="111"/>
      <c r="J41" s="111"/>
      <c r="K41" s="48"/>
      <c r="L41" s="48"/>
      <c r="M41" s="47"/>
      <c r="N41" s="28"/>
      <c r="O41" s="28"/>
      <c r="P41" s="120"/>
      <c r="Q41" s="120"/>
      <c r="R41" s="119"/>
      <c r="S41" s="117"/>
      <c r="T41" s="117"/>
      <c r="U41" s="45"/>
      <c r="V41" s="27"/>
      <c r="W41" s="24"/>
      <c r="X41" s="24"/>
      <c r="Y41" s="24"/>
      <c r="Z41" s="24"/>
    </row>
    <row r="42" spans="1:26">
      <c r="A42" s="24"/>
      <c r="B42" s="24"/>
      <c r="C42" s="25"/>
      <c r="D42" s="24"/>
      <c r="E42" s="26"/>
      <c r="F42" s="24"/>
      <c r="G42" s="24"/>
      <c r="H42" s="24"/>
      <c r="I42" s="111"/>
      <c r="J42" s="111"/>
      <c r="K42" s="48"/>
      <c r="L42" s="48"/>
      <c r="M42" s="47"/>
      <c r="N42" s="28"/>
      <c r="O42" s="28"/>
      <c r="P42" s="120"/>
      <c r="Q42" s="120"/>
      <c r="R42" s="119"/>
      <c r="S42" s="117"/>
      <c r="T42" s="117"/>
      <c r="U42" s="45"/>
      <c r="V42" s="27"/>
      <c r="W42" s="24"/>
      <c r="X42" s="24"/>
      <c r="Y42" s="24"/>
      <c r="Z42" s="24"/>
    </row>
    <row r="43" spans="1:26">
      <c r="A43" s="24"/>
      <c r="B43" s="24"/>
      <c r="C43" s="25"/>
      <c r="D43" s="24"/>
      <c r="E43" s="26"/>
      <c r="F43" s="24"/>
      <c r="G43" s="24"/>
      <c r="H43" s="24"/>
      <c r="I43" s="111"/>
      <c r="J43" s="111"/>
      <c r="K43" s="48"/>
      <c r="L43" s="48"/>
      <c r="M43" s="47"/>
      <c r="N43" s="28"/>
      <c r="O43" s="28"/>
      <c r="P43" s="120"/>
      <c r="Q43" s="120"/>
      <c r="R43" s="119"/>
      <c r="S43" s="117"/>
      <c r="T43" s="117"/>
      <c r="U43" s="45"/>
      <c r="V43" s="27"/>
      <c r="W43" s="24"/>
      <c r="X43" s="24"/>
      <c r="Y43" s="24"/>
      <c r="Z43" s="24"/>
    </row>
    <row r="44" spans="1:26">
      <c r="A44" s="24"/>
      <c r="B44" s="24"/>
      <c r="C44" s="25"/>
      <c r="D44" s="24"/>
      <c r="E44" s="26"/>
      <c r="F44" s="24"/>
      <c r="G44" s="24"/>
      <c r="H44" s="24"/>
      <c r="I44" s="111"/>
      <c r="J44" s="111"/>
      <c r="K44" s="48"/>
      <c r="L44" s="48"/>
      <c r="M44" s="47"/>
      <c r="N44" s="28"/>
      <c r="O44" s="28"/>
      <c r="P44" s="120"/>
      <c r="Q44" s="120"/>
      <c r="R44" s="119"/>
      <c r="S44" s="117"/>
      <c r="T44" s="117"/>
      <c r="U44" s="45"/>
      <c r="V44" s="27"/>
      <c r="W44" s="24"/>
      <c r="X44" s="24"/>
      <c r="Y44" s="24"/>
      <c r="Z44" s="24"/>
    </row>
    <row r="45" spans="1:26">
      <c r="A45" s="24"/>
      <c r="B45" s="24"/>
      <c r="C45" s="25"/>
      <c r="D45" s="24"/>
      <c r="E45" s="26"/>
      <c r="F45" s="24"/>
      <c r="G45" s="24"/>
      <c r="H45" s="24"/>
      <c r="I45" s="111"/>
      <c r="J45" s="111"/>
      <c r="K45" s="48"/>
      <c r="L45" s="48"/>
      <c r="M45" s="47"/>
      <c r="N45" s="28"/>
      <c r="O45" s="28"/>
      <c r="P45" s="120"/>
      <c r="Q45" s="120"/>
      <c r="R45" s="119"/>
      <c r="S45" s="117"/>
      <c r="T45" s="117"/>
      <c r="U45" s="45"/>
      <c r="V45" s="27"/>
      <c r="W45" s="24"/>
      <c r="X45" s="24"/>
      <c r="Y45" s="24"/>
      <c r="Z45" s="24"/>
    </row>
    <row r="46" spans="1:26">
      <c r="A46" s="24"/>
      <c r="B46" s="24"/>
      <c r="C46" s="25"/>
      <c r="D46" s="24"/>
      <c r="E46" s="26"/>
      <c r="F46" s="24"/>
      <c r="G46" s="24"/>
      <c r="H46" s="24"/>
      <c r="I46" s="111"/>
      <c r="J46" s="111"/>
      <c r="K46" s="48"/>
      <c r="L46" s="48"/>
      <c r="M46" s="47"/>
      <c r="N46" s="28"/>
      <c r="O46" s="28"/>
      <c r="P46" s="120"/>
      <c r="Q46" s="120"/>
      <c r="R46" s="119"/>
      <c r="S46" s="117"/>
      <c r="T46" s="117"/>
      <c r="U46" s="45"/>
      <c r="V46" s="27"/>
      <c r="W46" s="24"/>
      <c r="X46" s="24"/>
      <c r="Y46" s="24"/>
      <c r="Z46" s="24"/>
    </row>
    <row r="47" spans="1:26">
      <c r="A47" s="24"/>
      <c r="B47" s="24"/>
      <c r="C47" s="25"/>
      <c r="D47" s="24"/>
      <c r="E47" s="26"/>
      <c r="F47" s="24"/>
      <c r="G47" s="24"/>
      <c r="H47" s="24"/>
      <c r="I47" s="111"/>
      <c r="J47" s="111"/>
      <c r="K47" s="48"/>
      <c r="L47" s="48"/>
      <c r="M47" s="47"/>
      <c r="N47" s="28"/>
      <c r="O47" s="28"/>
      <c r="P47" s="120"/>
      <c r="Q47" s="120"/>
      <c r="R47" s="119"/>
      <c r="S47" s="117"/>
      <c r="T47" s="117"/>
      <c r="U47" s="45"/>
      <c r="V47" s="27"/>
      <c r="W47" s="24"/>
      <c r="X47" s="24"/>
      <c r="Y47" s="24"/>
      <c r="Z47" s="24"/>
    </row>
    <row r="48" spans="1:26">
      <c r="A48" s="24"/>
      <c r="B48" s="24"/>
      <c r="C48" s="25"/>
      <c r="D48" s="24"/>
      <c r="E48" s="26"/>
      <c r="F48" s="24"/>
      <c r="G48" s="24"/>
      <c r="H48" s="24"/>
      <c r="I48" s="111"/>
      <c r="J48" s="111"/>
      <c r="K48" s="48"/>
      <c r="L48" s="48"/>
      <c r="M48" s="47"/>
      <c r="N48" s="28"/>
      <c r="O48" s="28"/>
      <c r="P48" s="120"/>
      <c r="Q48" s="120"/>
      <c r="R48" s="119"/>
      <c r="S48" s="117"/>
      <c r="T48" s="117"/>
      <c r="U48" s="44"/>
      <c r="V48" s="27"/>
      <c r="W48" s="24"/>
      <c r="X48" s="24"/>
      <c r="Y48" s="24"/>
      <c r="Z48" s="24"/>
    </row>
    <row r="49" spans="1:26">
      <c r="A49" s="24"/>
      <c r="B49" s="24"/>
      <c r="C49" s="25"/>
      <c r="D49" s="24"/>
      <c r="E49" s="26"/>
      <c r="F49" s="24"/>
      <c r="G49" s="24"/>
      <c r="H49" s="24"/>
      <c r="I49" s="111"/>
      <c r="J49" s="111"/>
      <c r="K49" s="48"/>
      <c r="L49" s="48"/>
      <c r="M49" s="47"/>
      <c r="N49" s="28"/>
      <c r="O49" s="28"/>
      <c r="P49" s="120"/>
      <c r="Q49" s="120"/>
      <c r="R49" s="119"/>
      <c r="S49" s="117"/>
      <c r="T49" s="117"/>
      <c r="U49" s="45"/>
      <c r="V49" s="27"/>
      <c r="W49" s="24"/>
      <c r="X49" s="24"/>
      <c r="Y49" s="24"/>
      <c r="Z49" s="24"/>
    </row>
    <row r="50" spans="1:26">
      <c r="A50" s="24"/>
      <c r="B50" s="24"/>
      <c r="C50" s="25"/>
      <c r="D50" s="24"/>
      <c r="E50" s="26"/>
      <c r="F50" s="24"/>
      <c r="G50" s="24"/>
      <c r="H50" s="24"/>
      <c r="I50" s="111"/>
      <c r="J50" s="111"/>
      <c r="K50" s="48"/>
      <c r="L50" s="48"/>
      <c r="M50" s="47"/>
      <c r="N50" s="28"/>
      <c r="O50" s="28"/>
      <c r="P50" s="120"/>
      <c r="Q50" s="120"/>
      <c r="R50" s="119"/>
      <c r="S50" s="117"/>
      <c r="T50" s="117"/>
      <c r="U50" s="45"/>
      <c r="V50" s="27"/>
      <c r="W50" s="24"/>
      <c r="X50" s="24"/>
      <c r="Y50" s="24"/>
      <c r="Z50" s="24"/>
    </row>
    <row r="51" spans="1:26">
      <c r="A51" s="24"/>
      <c r="B51" s="24"/>
      <c r="C51" s="25"/>
      <c r="D51" s="24"/>
      <c r="E51" s="26"/>
      <c r="F51" s="24"/>
      <c r="G51" s="24"/>
      <c r="H51" s="24"/>
      <c r="I51" s="111"/>
      <c r="J51" s="111"/>
      <c r="K51" s="48"/>
      <c r="L51" s="48"/>
      <c r="M51" s="47"/>
      <c r="N51" s="28"/>
      <c r="O51" s="28"/>
      <c r="P51" s="120"/>
      <c r="Q51" s="120"/>
      <c r="R51" s="119"/>
      <c r="S51" s="117"/>
      <c r="T51" s="117"/>
      <c r="U51" s="45"/>
      <c r="V51" s="27"/>
      <c r="W51" s="24"/>
      <c r="X51" s="24"/>
      <c r="Y51" s="24"/>
      <c r="Z51" s="24"/>
    </row>
    <row r="52" spans="1:26">
      <c r="A52" s="24"/>
      <c r="B52" s="24"/>
      <c r="C52" s="25"/>
      <c r="D52" s="24"/>
      <c r="E52" s="26"/>
      <c r="F52" s="24"/>
      <c r="G52" s="24"/>
      <c r="H52" s="24"/>
      <c r="I52" s="111"/>
      <c r="J52" s="111"/>
      <c r="K52" s="48"/>
      <c r="L52" s="48"/>
      <c r="M52" s="47"/>
      <c r="N52" s="28"/>
      <c r="O52" s="28"/>
      <c r="P52" s="120"/>
      <c r="Q52" s="120"/>
      <c r="R52" s="119"/>
      <c r="S52" s="117"/>
      <c r="T52" s="117"/>
      <c r="U52" s="45"/>
      <c r="V52" s="27"/>
      <c r="W52" s="24"/>
      <c r="X52" s="24"/>
      <c r="Y52" s="24"/>
      <c r="Z52" s="24"/>
    </row>
    <row r="53" spans="1:26">
      <c r="A53" s="24"/>
      <c r="B53" s="24"/>
      <c r="C53" s="25"/>
      <c r="D53" s="24"/>
      <c r="E53" s="26"/>
      <c r="F53" s="24"/>
      <c r="G53" s="24"/>
      <c r="H53" s="24"/>
      <c r="I53" s="111"/>
      <c r="J53" s="111"/>
      <c r="K53" s="48"/>
      <c r="L53" s="48"/>
      <c r="M53" s="47"/>
      <c r="N53" s="28"/>
      <c r="O53" s="28"/>
      <c r="P53" s="120"/>
      <c r="Q53" s="120"/>
      <c r="R53" s="119"/>
      <c r="S53" s="117"/>
      <c r="T53" s="117"/>
      <c r="U53" s="45"/>
      <c r="V53" s="27"/>
      <c r="W53" s="24"/>
      <c r="X53" s="24"/>
      <c r="Y53" s="24"/>
      <c r="Z53" s="24"/>
    </row>
    <row r="54" spans="1:26">
      <c r="A54" s="24"/>
      <c r="B54" s="24"/>
      <c r="C54" s="25"/>
      <c r="D54" s="24"/>
      <c r="E54" s="26"/>
      <c r="F54" s="24"/>
      <c r="G54" s="24"/>
      <c r="H54" s="24"/>
      <c r="I54" s="111"/>
      <c r="J54" s="111"/>
      <c r="K54" s="48"/>
      <c r="L54" s="48"/>
      <c r="M54" s="47"/>
      <c r="N54" s="28"/>
      <c r="O54" s="28"/>
      <c r="P54" s="120"/>
      <c r="Q54" s="120"/>
      <c r="R54" s="119"/>
      <c r="S54" s="117"/>
      <c r="T54" s="117"/>
      <c r="U54" s="45"/>
      <c r="V54" s="27"/>
      <c r="W54" s="24"/>
      <c r="X54" s="24"/>
      <c r="Y54" s="24"/>
      <c r="Z54" s="24"/>
    </row>
    <row r="55" spans="1:26">
      <c r="A55" s="24"/>
      <c r="B55" s="24"/>
      <c r="C55" s="25"/>
      <c r="D55" s="24"/>
      <c r="E55" s="26"/>
      <c r="F55" s="24"/>
      <c r="G55" s="24"/>
      <c r="H55" s="24"/>
      <c r="I55" s="111"/>
      <c r="J55" s="111"/>
      <c r="K55" s="48"/>
      <c r="L55" s="48"/>
      <c r="M55" s="47"/>
      <c r="N55" s="28"/>
      <c r="O55" s="28"/>
      <c r="P55" s="120"/>
      <c r="Q55" s="120"/>
      <c r="R55" s="119"/>
      <c r="S55" s="117"/>
      <c r="T55" s="117"/>
      <c r="U55" s="45"/>
      <c r="V55" s="27"/>
      <c r="W55" s="24"/>
      <c r="X55" s="24"/>
      <c r="Y55" s="24"/>
      <c r="Z55" s="24"/>
    </row>
    <row r="56" spans="1:26">
      <c r="A56" s="24"/>
      <c r="B56" s="24"/>
      <c r="C56" s="25"/>
      <c r="D56" s="24"/>
      <c r="E56" s="26"/>
      <c r="F56" s="24"/>
      <c r="G56" s="24"/>
      <c r="H56" s="24"/>
      <c r="I56" s="111"/>
      <c r="J56" s="111"/>
      <c r="K56" s="48"/>
      <c r="L56" s="48"/>
      <c r="M56" s="47"/>
      <c r="N56" s="28"/>
      <c r="O56" s="28"/>
      <c r="P56" s="120"/>
      <c r="Q56" s="120"/>
      <c r="R56" s="119"/>
      <c r="S56" s="117"/>
      <c r="T56" s="117"/>
      <c r="U56" s="45"/>
      <c r="V56" s="27"/>
      <c r="W56" s="24"/>
      <c r="X56" s="24"/>
      <c r="Y56" s="24"/>
      <c r="Z56" s="24"/>
    </row>
    <row r="57" spans="1:26">
      <c r="A57" s="24"/>
      <c r="B57" s="24"/>
      <c r="C57" s="25"/>
      <c r="D57" s="24"/>
      <c r="E57" s="26"/>
      <c r="F57" s="24"/>
      <c r="G57" s="24"/>
      <c r="H57" s="24"/>
      <c r="I57" s="111"/>
      <c r="J57" s="111"/>
      <c r="K57" s="48"/>
      <c r="L57" s="48"/>
      <c r="M57" s="47"/>
      <c r="N57" s="28"/>
      <c r="O57" s="28"/>
      <c r="P57" s="120"/>
      <c r="Q57" s="120"/>
      <c r="R57" s="119"/>
      <c r="S57" s="117"/>
      <c r="T57" s="117"/>
      <c r="U57" s="45"/>
      <c r="V57" s="27"/>
      <c r="W57" s="24"/>
      <c r="X57" s="24"/>
      <c r="Y57" s="24"/>
      <c r="Z57" s="24"/>
    </row>
    <row r="58" spans="1:26">
      <c r="A58" s="24"/>
      <c r="B58" s="24"/>
      <c r="C58" s="25"/>
      <c r="D58" s="24"/>
      <c r="E58" s="26"/>
      <c r="F58" s="24"/>
      <c r="G58" s="24"/>
      <c r="H58" s="24"/>
      <c r="I58" s="111"/>
      <c r="J58" s="111"/>
      <c r="K58" s="48"/>
      <c r="L58" s="48"/>
      <c r="M58" s="47"/>
      <c r="N58" s="28"/>
      <c r="O58" s="28"/>
      <c r="P58" s="120"/>
      <c r="Q58" s="120"/>
      <c r="R58" s="119"/>
      <c r="S58" s="117"/>
      <c r="T58" s="117"/>
      <c r="U58" s="45"/>
      <c r="V58" s="27"/>
      <c r="W58" s="24"/>
      <c r="X58" s="24"/>
      <c r="Y58" s="24"/>
      <c r="Z58" s="24"/>
    </row>
    <row r="59" spans="1:26">
      <c r="A59" s="24"/>
      <c r="B59" s="24"/>
      <c r="C59" s="25"/>
      <c r="D59" s="24"/>
      <c r="E59" s="26"/>
      <c r="F59" s="24"/>
      <c r="G59" s="24"/>
      <c r="H59" s="24"/>
      <c r="I59" s="111"/>
      <c r="J59" s="111"/>
      <c r="K59" s="48"/>
      <c r="L59" s="48"/>
      <c r="M59" s="47"/>
      <c r="N59" s="28"/>
      <c r="O59" s="28"/>
      <c r="P59" s="120"/>
      <c r="Q59" s="120"/>
      <c r="R59" s="119"/>
      <c r="S59" s="117"/>
      <c r="T59" s="117"/>
      <c r="U59" s="45"/>
      <c r="V59" s="27"/>
      <c r="W59" s="24"/>
      <c r="X59" s="24"/>
      <c r="Y59" s="24"/>
      <c r="Z59" s="24"/>
    </row>
    <row r="60" spans="1:26">
      <c r="A60" s="24"/>
      <c r="B60" s="24"/>
      <c r="C60" s="25"/>
      <c r="D60" s="24"/>
      <c r="E60" s="26"/>
      <c r="F60" s="24"/>
      <c r="G60" s="24"/>
      <c r="H60" s="24"/>
      <c r="I60" s="111"/>
      <c r="J60" s="111"/>
      <c r="K60" s="48"/>
      <c r="L60" s="48"/>
      <c r="M60" s="47"/>
      <c r="N60" s="28"/>
      <c r="O60" s="28"/>
      <c r="P60" s="120"/>
      <c r="Q60" s="120"/>
      <c r="R60" s="119"/>
      <c r="S60" s="117"/>
      <c r="T60" s="117"/>
      <c r="U60" s="44"/>
      <c r="V60" s="27"/>
      <c r="W60" s="24"/>
      <c r="X60" s="24"/>
      <c r="Y60" s="24"/>
      <c r="Z60" s="24"/>
    </row>
    <row r="61" spans="1:26">
      <c r="A61" s="24"/>
      <c r="B61" s="24"/>
      <c r="C61" s="25"/>
      <c r="D61" s="24"/>
      <c r="E61" s="26"/>
      <c r="F61" s="24"/>
      <c r="G61" s="24"/>
      <c r="H61" s="24"/>
      <c r="I61" s="111"/>
      <c r="J61" s="111"/>
      <c r="K61" s="48"/>
      <c r="L61" s="48"/>
      <c r="M61" s="47"/>
      <c r="N61" s="28"/>
      <c r="O61" s="28"/>
      <c r="P61" s="120"/>
      <c r="Q61" s="120"/>
      <c r="R61" s="119"/>
      <c r="S61" s="117"/>
      <c r="T61" s="117"/>
      <c r="U61" s="45"/>
      <c r="V61" s="27"/>
      <c r="W61" s="24"/>
      <c r="X61" s="24"/>
      <c r="Y61" s="24"/>
      <c r="Z61" s="24"/>
    </row>
    <row r="62" spans="1:26">
      <c r="A62" s="24"/>
      <c r="B62" s="24"/>
      <c r="C62" s="25"/>
      <c r="D62" s="24"/>
      <c r="E62" s="26"/>
      <c r="F62" s="24"/>
      <c r="G62" s="24"/>
      <c r="H62" s="24"/>
      <c r="I62" s="111"/>
      <c r="J62" s="111"/>
      <c r="K62" s="48"/>
      <c r="L62" s="48"/>
      <c r="M62" s="47"/>
      <c r="N62" s="28"/>
      <c r="O62" s="28"/>
      <c r="P62" s="120"/>
      <c r="Q62" s="120"/>
      <c r="R62" s="119"/>
      <c r="S62" s="117"/>
      <c r="T62" s="117"/>
      <c r="U62" s="45"/>
      <c r="V62" s="27"/>
      <c r="W62" s="24"/>
      <c r="X62" s="24"/>
      <c r="Y62" s="24"/>
      <c r="Z62" s="24"/>
    </row>
    <row r="63" spans="1:26">
      <c r="A63" s="24"/>
      <c r="B63" s="24"/>
      <c r="C63" s="25"/>
      <c r="D63" s="24"/>
      <c r="E63" s="26"/>
      <c r="F63" s="24"/>
      <c r="G63" s="24"/>
      <c r="H63" s="24"/>
      <c r="I63" s="111"/>
      <c r="J63" s="111"/>
      <c r="K63" s="48"/>
      <c r="L63" s="48"/>
      <c r="M63" s="47"/>
      <c r="N63" s="28"/>
      <c r="O63" s="28"/>
      <c r="P63" s="120"/>
      <c r="Q63" s="120"/>
      <c r="R63" s="119"/>
      <c r="S63" s="117"/>
      <c r="T63" s="117"/>
      <c r="U63" s="45"/>
      <c r="V63" s="27"/>
      <c r="W63" s="24"/>
      <c r="X63" s="24"/>
      <c r="Y63" s="24"/>
      <c r="Z63" s="24"/>
    </row>
    <row r="64" spans="1:26">
      <c r="A64" s="24"/>
      <c r="B64" s="24"/>
      <c r="C64" s="25"/>
      <c r="D64" s="24"/>
      <c r="E64" s="26"/>
      <c r="F64" s="24"/>
      <c r="G64" s="24"/>
      <c r="H64" s="24"/>
      <c r="I64" s="111"/>
      <c r="J64" s="111"/>
      <c r="K64" s="48"/>
      <c r="L64" s="48"/>
      <c r="M64" s="47"/>
      <c r="N64" s="28"/>
      <c r="O64" s="28"/>
      <c r="P64" s="120"/>
      <c r="Q64" s="120"/>
      <c r="R64" s="119"/>
      <c r="S64" s="117"/>
      <c r="T64" s="117"/>
      <c r="U64" s="45"/>
      <c r="V64" s="27"/>
      <c r="W64" s="24"/>
      <c r="X64" s="24"/>
      <c r="Y64" s="24"/>
      <c r="Z64" s="24"/>
    </row>
    <row r="65" spans="1:26">
      <c r="A65" s="24"/>
      <c r="B65" s="24"/>
      <c r="C65" s="25"/>
      <c r="D65" s="24"/>
      <c r="E65" s="26"/>
      <c r="F65" s="24"/>
      <c r="G65" s="24"/>
      <c r="H65" s="24"/>
      <c r="I65" s="111"/>
      <c r="J65" s="111"/>
      <c r="K65" s="48"/>
      <c r="L65" s="48"/>
      <c r="M65" s="47"/>
      <c r="N65" s="28"/>
      <c r="O65" s="28"/>
      <c r="P65" s="120"/>
      <c r="Q65" s="120"/>
      <c r="R65" s="119"/>
      <c r="S65" s="117"/>
      <c r="T65" s="117"/>
      <c r="U65" s="45"/>
      <c r="V65" s="27"/>
      <c r="W65" s="24"/>
      <c r="X65" s="24"/>
      <c r="Y65" s="24"/>
      <c r="Z65" s="24"/>
    </row>
    <row r="66" spans="1:26">
      <c r="A66" s="24"/>
      <c r="B66" s="24"/>
      <c r="C66" s="25"/>
      <c r="D66" s="24"/>
      <c r="E66" s="26"/>
      <c r="F66" s="24"/>
      <c r="G66" s="24"/>
      <c r="H66" s="24"/>
      <c r="I66" s="111"/>
      <c r="K66" s="48"/>
      <c r="L66" s="48"/>
      <c r="M66" s="47"/>
      <c r="N66" s="28"/>
      <c r="O66" s="28"/>
      <c r="P66" s="120"/>
      <c r="Q66" s="120"/>
      <c r="R66" s="119"/>
      <c r="U66" s="45"/>
      <c r="V66" s="27"/>
      <c r="W66" s="24"/>
      <c r="X66" s="24"/>
      <c r="Y66" s="24"/>
      <c r="Z66" s="24"/>
    </row>
    <row r="67" spans="1:26">
      <c r="A67" s="24"/>
      <c r="B67" s="24"/>
      <c r="C67" s="25"/>
      <c r="D67" s="24"/>
      <c r="E67" s="26"/>
      <c r="F67" s="24"/>
      <c r="G67" s="24"/>
      <c r="H67" s="24"/>
      <c r="I67" s="111"/>
      <c r="K67" s="48"/>
      <c r="L67" s="48"/>
      <c r="M67" s="47"/>
      <c r="N67" s="28"/>
      <c r="O67" s="28"/>
      <c r="P67" s="120"/>
      <c r="Q67" s="120"/>
      <c r="R67" s="119"/>
      <c r="U67" s="44"/>
      <c r="V67" s="27"/>
      <c r="W67" s="24"/>
      <c r="X67" s="24"/>
      <c r="Y67" s="24"/>
      <c r="Z67" s="24"/>
    </row>
    <row r="68" spans="1:26">
      <c r="A68" s="24"/>
      <c r="B68" s="24"/>
      <c r="C68" s="25"/>
      <c r="D68" s="24"/>
      <c r="E68" s="26"/>
      <c r="F68" s="24"/>
      <c r="G68" s="24"/>
      <c r="H68" s="24"/>
      <c r="I68" s="111"/>
      <c r="K68" s="48"/>
      <c r="L68" s="48"/>
      <c r="M68" s="47"/>
      <c r="N68" s="28"/>
      <c r="O68" s="28"/>
      <c r="P68" s="120"/>
      <c r="Q68" s="120"/>
      <c r="R68" s="119"/>
      <c r="U68" s="45"/>
      <c r="V68" s="27"/>
      <c r="W68" s="24"/>
      <c r="X68" s="24"/>
      <c r="Y68" s="24"/>
      <c r="Z68" s="24"/>
    </row>
    <row r="69" spans="1:26">
      <c r="A69" s="24"/>
      <c r="B69" s="24"/>
      <c r="C69" s="25"/>
      <c r="D69" s="24"/>
      <c r="E69" s="26"/>
      <c r="F69" s="24"/>
      <c r="G69" s="24"/>
      <c r="H69" s="24"/>
      <c r="I69" s="111"/>
      <c r="K69" s="48"/>
      <c r="L69" s="48"/>
      <c r="M69" s="47"/>
      <c r="N69" s="28"/>
      <c r="O69" s="28"/>
      <c r="P69" s="120"/>
      <c r="Q69" s="120"/>
      <c r="R69" s="119"/>
      <c r="U69" s="45"/>
      <c r="V69" s="27"/>
      <c r="W69" s="24"/>
      <c r="X69" s="24"/>
      <c r="Y69" s="24"/>
      <c r="Z69" s="24"/>
    </row>
    <row r="70" spans="1:26">
      <c r="A70" s="24"/>
      <c r="B70" s="24"/>
      <c r="C70" s="25"/>
      <c r="D70" s="24"/>
      <c r="E70" s="26"/>
      <c r="F70" s="24"/>
      <c r="G70" s="24"/>
      <c r="H70" s="24"/>
      <c r="I70" s="111"/>
      <c r="K70" s="48"/>
      <c r="L70" s="48"/>
      <c r="M70" s="58"/>
      <c r="N70" s="28"/>
      <c r="O70" s="24"/>
      <c r="P70" s="120"/>
      <c r="Q70" s="120"/>
      <c r="R70" s="119"/>
      <c r="U70" s="45"/>
      <c r="V70" s="27"/>
      <c r="W70" s="24"/>
      <c r="X70" s="24"/>
      <c r="Y70" s="24"/>
      <c r="Z70" s="24"/>
    </row>
    <row r="71" spans="1:26">
      <c r="A71" s="24"/>
      <c r="B71" s="24"/>
      <c r="C71" s="25"/>
      <c r="D71" s="24"/>
      <c r="E71" s="26"/>
      <c r="F71" s="24"/>
      <c r="G71" s="24"/>
      <c r="H71" s="24"/>
      <c r="I71" s="111"/>
      <c r="K71" s="48"/>
      <c r="L71" s="48"/>
      <c r="M71" s="47"/>
      <c r="N71" s="28"/>
      <c r="O71" s="24"/>
      <c r="P71" s="120"/>
      <c r="Q71" s="120"/>
      <c r="R71" s="119"/>
      <c r="U71" s="45"/>
      <c r="V71" s="27"/>
      <c r="W71" s="24"/>
      <c r="X71" s="24"/>
      <c r="Y71" s="24"/>
      <c r="Z71" s="24"/>
    </row>
    <row r="72" spans="1:26">
      <c r="A72" s="24"/>
      <c r="B72" s="24"/>
      <c r="C72" s="25"/>
      <c r="D72" s="24"/>
      <c r="E72" s="26"/>
      <c r="F72" s="24"/>
      <c r="G72" s="24"/>
      <c r="H72" s="24"/>
      <c r="I72" s="111"/>
      <c r="K72" s="48"/>
      <c r="L72" s="48"/>
      <c r="M72" s="47"/>
      <c r="N72" s="28"/>
      <c r="O72" s="24"/>
      <c r="P72" s="120"/>
      <c r="Q72" s="120"/>
      <c r="R72" s="119"/>
      <c r="U72" s="24"/>
      <c r="V72" s="27"/>
      <c r="W72" s="24"/>
      <c r="X72" s="24"/>
      <c r="Y72" s="24"/>
      <c r="Z72" s="24"/>
    </row>
    <row r="73" spans="1:26">
      <c r="A73" s="24"/>
      <c r="B73" s="24"/>
      <c r="C73" s="25"/>
      <c r="D73" s="24"/>
      <c r="E73" s="26"/>
      <c r="F73" s="24"/>
      <c r="G73" s="24"/>
      <c r="H73" s="24"/>
      <c r="I73" s="111"/>
      <c r="K73" s="48"/>
      <c r="L73" s="48"/>
      <c r="M73" s="47"/>
      <c r="N73" s="28"/>
      <c r="O73" s="24"/>
      <c r="P73" s="120"/>
      <c r="Q73" s="120"/>
      <c r="R73" s="119"/>
      <c r="U73" s="45"/>
      <c r="V73" s="27"/>
      <c r="W73" s="24"/>
      <c r="X73" s="24"/>
      <c r="Y73" s="24"/>
      <c r="Z73" s="24"/>
    </row>
    <row r="74" spans="1:26">
      <c r="A74" s="24"/>
      <c r="B74" s="24"/>
      <c r="C74" s="25"/>
      <c r="D74" s="24"/>
      <c r="E74" s="26"/>
      <c r="F74" s="24"/>
      <c r="G74" s="24"/>
      <c r="H74" s="24"/>
      <c r="I74" s="111"/>
      <c r="K74" s="48"/>
      <c r="L74" s="48"/>
      <c r="M74" s="47"/>
      <c r="N74" s="28"/>
      <c r="O74" s="24"/>
      <c r="P74" s="120"/>
      <c r="Q74" s="120"/>
      <c r="R74" s="119"/>
      <c r="U74" s="45"/>
      <c r="V74" s="27"/>
    </row>
    <row r="75" spans="1:26">
      <c r="A75" s="24"/>
      <c r="B75" s="24"/>
      <c r="C75" s="25"/>
      <c r="D75" s="24"/>
      <c r="E75" s="26"/>
      <c r="F75" s="24"/>
      <c r="G75" s="24"/>
      <c r="H75" s="24"/>
      <c r="I75" s="111"/>
      <c r="K75" s="48"/>
      <c r="L75" s="48"/>
      <c r="M75" s="47"/>
      <c r="N75" s="28"/>
      <c r="O75" s="24"/>
      <c r="P75" s="120"/>
      <c r="Q75" s="120"/>
      <c r="R75" s="119"/>
      <c r="U75" s="45"/>
      <c r="V75" s="27"/>
    </row>
    <row r="76" spans="1:26">
      <c r="A76" s="24"/>
      <c r="B76" s="24"/>
      <c r="C76" s="25"/>
      <c r="D76" s="24"/>
      <c r="E76" s="26"/>
      <c r="F76" s="24"/>
      <c r="G76" s="24"/>
      <c r="H76" s="24"/>
      <c r="I76" s="111"/>
      <c r="K76" s="48"/>
      <c r="L76" s="48"/>
      <c r="M76" s="47"/>
      <c r="N76" s="28"/>
      <c r="O76" s="24"/>
      <c r="P76" s="120"/>
      <c r="Q76" s="120"/>
      <c r="R76" s="119"/>
      <c r="U76" s="45"/>
      <c r="V76" s="27"/>
    </row>
    <row r="77" spans="1:26">
      <c r="A77" s="24"/>
      <c r="B77" s="24"/>
      <c r="C77" s="25"/>
      <c r="D77" s="24"/>
      <c r="E77" s="26"/>
      <c r="F77" s="24"/>
      <c r="G77" s="24"/>
      <c r="H77" s="24"/>
      <c r="I77" s="111"/>
      <c r="K77" s="48"/>
      <c r="L77" s="48"/>
      <c r="M77" s="47"/>
      <c r="N77" s="28"/>
      <c r="O77" s="24"/>
      <c r="P77" s="120"/>
      <c r="Q77" s="120"/>
      <c r="R77" s="119"/>
      <c r="U77" s="45"/>
      <c r="V77" s="27"/>
    </row>
    <row r="78" spans="1:26">
      <c r="A78" s="24"/>
      <c r="B78" s="24"/>
      <c r="C78" s="25"/>
      <c r="D78" s="24"/>
      <c r="E78" s="26"/>
      <c r="F78" s="24"/>
      <c r="G78" s="24"/>
      <c r="H78" s="24"/>
      <c r="I78" s="111"/>
      <c r="K78" s="48"/>
      <c r="L78" s="48"/>
      <c r="M78" s="47"/>
      <c r="N78" s="28"/>
      <c r="O78" s="24"/>
      <c r="P78" s="120"/>
      <c r="Q78" s="120"/>
      <c r="R78" s="119"/>
      <c r="U78" s="45"/>
      <c r="V78" s="27"/>
    </row>
    <row r="79" spans="1:26">
      <c r="A79" s="24"/>
      <c r="B79" s="24"/>
      <c r="C79" s="25"/>
      <c r="D79" s="24"/>
      <c r="E79" s="26"/>
      <c r="F79" s="24"/>
      <c r="G79" s="24"/>
      <c r="H79" s="24"/>
      <c r="I79" s="111"/>
      <c r="K79" s="48"/>
      <c r="L79" s="48"/>
      <c r="M79" s="47"/>
      <c r="N79" s="28"/>
      <c r="O79" s="24"/>
      <c r="P79" s="120"/>
      <c r="Q79" s="120"/>
      <c r="R79" s="119"/>
      <c r="U79" s="45"/>
      <c r="V79" s="27"/>
    </row>
    <row r="80" spans="1:26">
      <c r="A80" s="24"/>
      <c r="B80" s="24"/>
      <c r="C80" s="25"/>
      <c r="D80" s="24"/>
      <c r="E80" s="26"/>
      <c r="F80" s="24"/>
      <c r="G80" s="24"/>
      <c r="H80" s="24"/>
      <c r="I80" s="111"/>
      <c r="K80" s="48"/>
      <c r="L80" s="48"/>
      <c r="M80" s="47"/>
      <c r="N80" s="28"/>
      <c r="O80" s="24"/>
      <c r="P80" s="120"/>
      <c r="Q80" s="120"/>
      <c r="R80" s="119"/>
      <c r="U80" s="45"/>
      <c r="V80" s="27"/>
    </row>
    <row r="81" spans="1:22">
      <c r="A81" s="24"/>
      <c r="B81" s="24"/>
      <c r="C81" s="25"/>
      <c r="D81" s="24"/>
      <c r="E81" s="26"/>
      <c r="F81" s="24"/>
      <c r="G81" s="24"/>
      <c r="H81" s="24"/>
      <c r="I81" s="111"/>
      <c r="K81" s="48"/>
      <c r="L81" s="48"/>
      <c r="M81" s="47"/>
      <c r="N81" s="28"/>
      <c r="O81" s="24"/>
      <c r="P81" s="120"/>
      <c r="Q81" s="120"/>
      <c r="R81" s="119"/>
      <c r="U81" s="45"/>
      <c r="V81" s="27"/>
    </row>
    <row r="82" spans="1:22">
      <c r="A82" s="24"/>
      <c r="B82" s="24"/>
      <c r="C82" s="25"/>
      <c r="D82" s="24"/>
      <c r="E82" s="26"/>
      <c r="F82" s="24"/>
      <c r="G82" s="24"/>
      <c r="H82" s="24"/>
      <c r="I82" s="111"/>
      <c r="K82" s="48"/>
      <c r="L82" s="48"/>
      <c r="M82" s="47"/>
      <c r="N82" s="28"/>
      <c r="O82" s="24"/>
      <c r="P82" s="120"/>
      <c r="Q82" s="120"/>
      <c r="R82" s="119"/>
      <c r="U82" s="45"/>
      <c r="V82" s="27"/>
    </row>
    <row r="83" spans="1:22">
      <c r="A83" s="24"/>
      <c r="B83" s="24"/>
      <c r="C83" s="25"/>
      <c r="D83" s="24"/>
      <c r="E83" s="26"/>
      <c r="F83" s="24"/>
      <c r="G83" s="24"/>
      <c r="H83" s="24"/>
      <c r="I83" s="111"/>
      <c r="K83" s="48"/>
      <c r="L83" s="48"/>
      <c r="M83" s="47"/>
      <c r="N83" s="28"/>
      <c r="O83" s="24"/>
      <c r="P83" s="120"/>
      <c r="Q83" s="120"/>
      <c r="R83" s="119"/>
      <c r="U83" s="44"/>
      <c r="V83" s="27"/>
    </row>
    <row r="84" spans="1:22" ht="15" thickBot="1"/>
    <row r="85" spans="1:22" ht="15" thickBot="1">
      <c r="D85" s="49" t="s">
        <v>23</v>
      </c>
      <c r="E85" s="59">
        <v>84</v>
      </c>
      <c r="H85" s="49" t="s">
        <v>24</v>
      </c>
      <c r="I85" s="112">
        <f>SUM(I2:I84)</f>
        <v>752242522</v>
      </c>
    </row>
    <row r="87" spans="1:22" ht="15" thickBot="1"/>
    <row r="88" spans="1:22" ht="15" thickBot="1">
      <c r="C88" s="70" t="e">
        <f>E85+FCS!E43+FIN!E59+FCB!E11+FCE!E56+FHU!E52+CPF!E106+CREO!E86+VAC!E7+VIN!E744+VEX!E1656+#REF!+'VAD CONTRATA'!E1966+'VAD ADMIN'!E111+'DAD ADMINIST'!E375</f>
        <v>#VALUE!</v>
      </c>
    </row>
    <row r="1048558" spans="19:19">
      <c r="S1048558" s="118"/>
    </row>
    <row r="1048559" spans="19:19">
      <c r="S1048559" s="118"/>
    </row>
    <row r="1048560" spans="19:19">
      <c r="S1048560" s="118"/>
    </row>
    <row r="1048561" spans="19:19">
      <c r="S1048561" s="118"/>
    </row>
    <row r="1048562" spans="19:19">
      <c r="S1048562" s="118"/>
    </row>
    <row r="1048563" spans="19:19">
      <c r="S1048563" s="118"/>
    </row>
  </sheetData>
  <autoFilter ref="A1:V83" xr:uid="{00000000-0009-0000-0000-000001000000}"/>
  <mergeCells count="36">
    <mergeCell ref="V37:X37"/>
    <mergeCell ref="V26:X26"/>
    <mergeCell ref="V27:X27"/>
    <mergeCell ref="V28:X28"/>
    <mergeCell ref="V29:X29"/>
    <mergeCell ref="V30:X30"/>
    <mergeCell ref="V31:X31"/>
    <mergeCell ref="V32:X32"/>
    <mergeCell ref="V33:X33"/>
    <mergeCell ref="V34:X34"/>
    <mergeCell ref="V35:X35"/>
    <mergeCell ref="V36:X36"/>
    <mergeCell ref="V25:X25"/>
    <mergeCell ref="V14:X14"/>
    <mergeCell ref="V15:X15"/>
    <mergeCell ref="V16:X16"/>
    <mergeCell ref="V17:X17"/>
    <mergeCell ref="V18:X18"/>
    <mergeCell ref="V19:X19"/>
    <mergeCell ref="V20:X20"/>
    <mergeCell ref="V21:X21"/>
    <mergeCell ref="V22:X22"/>
    <mergeCell ref="V23:X23"/>
    <mergeCell ref="V24:X24"/>
    <mergeCell ref="V13:X13"/>
    <mergeCell ref="V2:X2"/>
    <mergeCell ref="V3:X3"/>
    <mergeCell ref="V4:X4"/>
    <mergeCell ref="V5:X5"/>
    <mergeCell ref="V6:X6"/>
    <mergeCell ref="V7:X7"/>
    <mergeCell ref="V8:X8"/>
    <mergeCell ref="V9:X9"/>
    <mergeCell ref="V10:X10"/>
    <mergeCell ref="V11:X11"/>
    <mergeCell ref="V12:X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FF"/>
  </sheetPr>
  <dimension ref="A1:V744"/>
  <sheetViews>
    <sheetView topLeftCell="A283" workbookViewId="0">
      <selection activeCell="A2" sqref="A2:XFD298"/>
    </sheetView>
  </sheetViews>
  <sheetFormatPr baseColWidth="10" defaultColWidth="11.44140625" defaultRowHeight="14.4"/>
  <cols>
    <col min="1" max="4" width="11.44140625" style="1"/>
    <col min="5" max="5" width="25" style="1" customWidth="1"/>
    <col min="6" max="7" width="11.44140625" style="1"/>
    <col min="8" max="8" width="30.77734375" style="1" customWidth="1"/>
    <col min="9" max="9" width="23" style="96" customWidth="1"/>
    <col min="10" max="12" width="15.5546875" style="74" customWidth="1"/>
    <col min="13" max="13" width="11.44140625" style="1"/>
    <col min="14" max="14" width="53.21875" style="1" customWidth="1"/>
    <col min="15" max="15" width="52.44140625" style="1" customWidth="1"/>
    <col min="16" max="18" width="11.44140625" style="4"/>
    <col min="19" max="20" width="15.5546875" style="132" customWidth="1"/>
    <col min="21" max="21" width="11.44140625" style="1"/>
    <col min="22" max="22" width="40.21875" style="1" customWidth="1"/>
    <col min="23" max="16384" width="11.44140625" style="1"/>
  </cols>
  <sheetData>
    <row r="1" spans="1:22">
      <c r="A1" s="8" t="s">
        <v>0</v>
      </c>
      <c r="B1" s="8" t="s">
        <v>1</v>
      </c>
      <c r="C1" s="8" t="s">
        <v>2</v>
      </c>
      <c r="D1" s="8" t="s">
        <v>3</v>
      </c>
      <c r="E1" s="8" t="s">
        <v>4</v>
      </c>
      <c r="F1" s="8" t="s">
        <v>5</v>
      </c>
      <c r="G1" s="8" t="s">
        <v>6</v>
      </c>
      <c r="H1" s="8" t="s">
        <v>7</v>
      </c>
      <c r="I1" s="98" t="s">
        <v>8</v>
      </c>
      <c r="J1" s="98" t="s">
        <v>9</v>
      </c>
      <c r="K1" s="99" t="s">
        <v>19</v>
      </c>
      <c r="L1" s="99" t="s">
        <v>20</v>
      </c>
      <c r="M1" s="8" t="s">
        <v>10</v>
      </c>
      <c r="N1" s="8" t="s">
        <v>11</v>
      </c>
      <c r="O1" s="8" t="s">
        <v>12</v>
      </c>
      <c r="P1" s="41" t="s">
        <v>21</v>
      </c>
      <c r="Q1" s="41" t="s">
        <v>13</v>
      </c>
      <c r="R1" s="41" t="s">
        <v>14</v>
      </c>
      <c r="S1" s="168" t="s">
        <v>15</v>
      </c>
      <c r="T1" s="168" t="s">
        <v>16</v>
      </c>
      <c r="U1" s="8" t="s">
        <v>17</v>
      </c>
      <c r="V1" s="8" t="s">
        <v>18</v>
      </c>
    </row>
    <row r="2" spans="1:22" s="6" customFormat="1">
      <c r="A2" s="8">
        <v>891780111</v>
      </c>
      <c r="B2" s="8" t="s">
        <v>25</v>
      </c>
      <c r="C2" s="8" t="s">
        <v>707</v>
      </c>
      <c r="D2" s="8" t="s">
        <v>27</v>
      </c>
      <c r="E2" s="8" t="s">
        <v>708</v>
      </c>
      <c r="F2" s="8" t="s">
        <v>29</v>
      </c>
      <c r="G2" s="8" t="s">
        <v>30</v>
      </c>
      <c r="H2" s="8" t="s">
        <v>709</v>
      </c>
      <c r="I2" s="100">
        <v>31166667</v>
      </c>
      <c r="J2" s="101">
        <v>0</v>
      </c>
      <c r="K2" s="98">
        <v>0</v>
      </c>
      <c r="L2" s="98">
        <v>0</v>
      </c>
      <c r="M2" s="8">
        <v>80766019</v>
      </c>
      <c r="N2" s="34" t="s">
        <v>710</v>
      </c>
      <c r="O2" s="8" t="s">
        <v>711</v>
      </c>
      <c r="P2" s="41">
        <v>44572</v>
      </c>
      <c r="Q2" s="41">
        <v>44572</v>
      </c>
      <c r="R2" s="41">
        <v>44742</v>
      </c>
      <c r="S2" s="168">
        <v>31166667</v>
      </c>
      <c r="T2" s="168">
        <v>0</v>
      </c>
      <c r="U2" s="8">
        <v>57461852</v>
      </c>
      <c r="V2" s="8" t="s">
        <v>712</v>
      </c>
    </row>
    <row r="3" spans="1:22" s="6" customFormat="1">
      <c r="A3" s="8">
        <v>891780111</v>
      </c>
      <c r="B3" s="35" t="s">
        <v>25</v>
      </c>
      <c r="C3" s="35" t="s">
        <v>707</v>
      </c>
      <c r="D3" s="35" t="s">
        <v>27</v>
      </c>
      <c r="E3" s="35" t="s">
        <v>713</v>
      </c>
      <c r="F3" s="35" t="s">
        <v>29</v>
      </c>
      <c r="G3" s="35" t="s">
        <v>30</v>
      </c>
      <c r="H3" s="35" t="s">
        <v>709</v>
      </c>
      <c r="I3" s="98">
        <v>19266667</v>
      </c>
      <c r="J3" s="101">
        <v>0</v>
      </c>
      <c r="K3" s="101">
        <v>0</v>
      </c>
      <c r="L3" s="101">
        <v>0</v>
      </c>
      <c r="M3" s="36">
        <v>1082944860</v>
      </c>
      <c r="N3" s="8" t="s">
        <v>714</v>
      </c>
      <c r="O3" s="35" t="s">
        <v>715</v>
      </c>
      <c r="P3" s="41">
        <v>44572</v>
      </c>
      <c r="Q3" s="41">
        <v>44572</v>
      </c>
      <c r="R3" s="41">
        <v>44742</v>
      </c>
      <c r="S3" s="168">
        <v>19266667</v>
      </c>
      <c r="T3" s="168">
        <v>0</v>
      </c>
      <c r="U3" s="8">
        <v>57461852</v>
      </c>
      <c r="V3" s="8" t="s">
        <v>712</v>
      </c>
    </row>
    <row r="4" spans="1:22" s="6" customFormat="1">
      <c r="A4" s="8">
        <v>891780111</v>
      </c>
      <c r="B4" s="35" t="s">
        <v>25</v>
      </c>
      <c r="C4" s="35" t="s">
        <v>707</v>
      </c>
      <c r="D4" s="35" t="s">
        <v>27</v>
      </c>
      <c r="E4" s="35" t="s">
        <v>716</v>
      </c>
      <c r="F4" s="35" t="s">
        <v>29</v>
      </c>
      <c r="G4" s="35" t="s">
        <v>30</v>
      </c>
      <c r="H4" s="35" t="s">
        <v>709</v>
      </c>
      <c r="I4" s="98">
        <v>17000000</v>
      </c>
      <c r="J4" s="98">
        <v>0</v>
      </c>
      <c r="K4" s="98">
        <v>0</v>
      </c>
      <c r="L4" s="98">
        <v>0</v>
      </c>
      <c r="M4" s="36">
        <v>1082981781</v>
      </c>
      <c r="N4" s="8" t="s">
        <v>717</v>
      </c>
      <c r="O4" s="35" t="s">
        <v>718</v>
      </c>
      <c r="P4" s="41">
        <v>44572</v>
      </c>
      <c r="Q4" s="41">
        <v>44572</v>
      </c>
      <c r="R4" s="41">
        <v>44742</v>
      </c>
      <c r="S4" s="168">
        <v>17000000</v>
      </c>
      <c r="T4" s="168">
        <v>0</v>
      </c>
      <c r="U4" s="8">
        <v>57461852</v>
      </c>
      <c r="V4" s="8" t="s">
        <v>712</v>
      </c>
    </row>
    <row r="5" spans="1:22" s="6" customFormat="1">
      <c r="A5" s="8">
        <v>891780111</v>
      </c>
      <c r="B5" s="35" t="s">
        <v>25</v>
      </c>
      <c r="C5" s="35" t="s">
        <v>707</v>
      </c>
      <c r="D5" s="35" t="s">
        <v>27</v>
      </c>
      <c r="E5" s="35" t="s">
        <v>719</v>
      </c>
      <c r="F5" s="35" t="s">
        <v>29</v>
      </c>
      <c r="G5" s="35" t="s">
        <v>30</v>
      </c>
      <c r="H5" s="35" t="s">
        <v>709</v>
      </c>
      <c r="I5" s="98">
        <v>17000000</v>
      </c>
      <c r="J5" s="98">
        <v>0</v>
      </c>
      <c r="K5" s="98">
        <v>0</v>
      </c>
      <c r="L5" s="98">
        <v>0</v>
      </c>
      <c r="M5" s="36">
        <v>1082931591</v>
      </c>
      <c r="N5" s="8" t="s">
        <v>720</v>
      </c>
      <c r="O5" s="35" t="s">
        <v>721</v>
      </c>
      <c r="P5" s="41">
        <v>44572</v>
      </c>
      <c r="Q5" s="41">
        <v>44572</v>
      </c>
      <c r="R5" s="41">
        <v>44742</v>
      </c>
      <c r="S5" s="168">
        <v>17000000</v>
      </c>
      <c r="T5" s="168">
        <v>0</v>
      </c>
      <c r="U5" s="8">
        <v>57461852</v>
      </c>
      <c r="V5" s="8" t="s">
        <v>712</v>
      </c>
    </row>
    <row r="6" spans="1:22" s="6" customFormat="1">
      <c r="A6" s="8">
        <v>891780111</v>
      </c>
      <c r="B6" s="35" t="s">
        <v>25</v>
      </c>
      <c r="C6" s="35" t="s">
        <v>707</v>
      </c>
      <c r="D6" s="35" t="s">
        <v>27</v>
      </c>
      <c r="E6" s="35" t="s">
        <v>722</v>
      </c>
      <c r="F6" s="35" t="s">
        <v>29</v>
      </c>
      <c r="G6" s="35" t="s">
        <v>30</v>
      </c>
      <c r="H6" s="35" t="s">
        <v>709</v>
      </c>
      <c r="I6" s="98">
        <v>17000000</v>
      </c>
      <c r="J6" s="98">
        <v>0</v>
      </c>
      <c r="K6" s="98">
        <v>0</v>
      </c>
      <c r="L6" s="98">
        <v>0</v>
      </c>
      <c r="M6" s="36">
        <v>1082984183</v>
      </c>
      <c r="N6" s="8" t="s">
        <v>723</v>
      </c>
      <c r="O6" s="35" t="s">
        <v>724</v>
      </c>
      <c r="P6" s="41">
        <v>44572</v>
      </c>
      <c r="Q6" s="41">
        <v>44572</v>
      </c>
      <c r="R6" s="41">
        <v>44742</v>
      </c>
      <c r="S6" s="168">
        <v>17000000</v>
      </c>
      <c r="T6" s="168">
        <v>0</v>
      </c>
      <c r="U6" s="8">
        <v>57461852</v>
      </c>
      <c r="V6" s="8" t="s">
        <v>712</v>
      </c>
    </row>
    <row r="7" spans="1:22" s="6" customFormat="1">
      <c r="A7" s="8">
        <v>891780111</v>
      </c>
      <c r="B7" s="35" t="s">
        <v>25</v>
      </c>
      <c r="C7" s="35" t="s">
        <v>707</v>
      </c>
      <c r="D7" s="35" t="s">
        <v>27</v>
      </c>
      <c r="E7" s="35" t="s">
        <v>725</v>
      </c>
      <c r="F7" s="35" t="s">
        <v>29</v>
      </c>
      <c r="G7" s="35" t="s">
        <v>30</v>
      </c>
      <c r="H7" s="35" t="s">
        <v>709</v>
      </c>
      <c r="I7" s="98">
        <v>17000000</v>
      </c>
      <c r="J7" s="98">
        <v>0</v>
      </c>
      <c r="K7" s="98">
        <v>0</v>
      </c>
      <c r="L7" s="98">
        <v>0</v>
      </c>
      <c r="M7" s="36">
        <v>1098731749</v>
      </c>
      <c r="N7" s="8" t="s">
        <v>726</v>
      </c>
      <c r="O7" s="35" t="s">
        <v>727</v>
      </c>
      <c r="P7" s="41">
        <v>44572</v>
      </c>
      <c r="Q7" s="41">
        <v>44572</v>
      </c>
      <c r="R7" s="41">
        <v>44742</v>
      </c>
      <c r="S7" s="168">
        <v>17000000</v>
      </c>
      <c r="T7" s="168">
        <v>0</v>
      </c>
      <c r="U7" s="8">
        <v>57461852</v>
      </c>
      <c r="V7" s="8" t="s">
        <v>712</v>
      </c>
    </row>
    <row r="8" spans="1:22" s="6" customFormat="1">
      <c r="A8" s="8">
        <v>891780111</v>
      </c>
      <c r="B8" s="35" t="s">
        <v>25</v>
      </c>
      <c r="C8" s="35" t="s">
        <v>707</v>
      </c>
      <c r="D8" s="35" t="s">
        <v>27</v>
      </c>
      <c r="E8" s="35" t="s">
        <v>728</v>
      </c>
      <c r="F8" s="35" t="s">
        <v>29</v>
      </c>
      <c r="G8" s="35" t="s">
        <v>30</v>
      </c>
      <c r="H8" s="35" t="s">
        <v>709</v>
      </c>
      <c r="I8" s="98">
        <v>17000000</v>
      </c>
      <c r="J8" s="98">
        <v>0</v>
      </c>
      <c r="K8" s="98">
        <v>0</v>
      </c>
      <c r="L8" s="98">
        <v>0</v>
      </c>
      <c r="M8" s="36">
        <v>1140838561</v>
      </c>
      <c r="N8" s="8" t="s">
        <v>729</v>
      </c>
      <c r="O8" s="35" t="s">
        <v>730</v>
      </c>
      <c r="P8" s="41">
        <v>44572</v>
      </c>
      <c r="Q8" s="41">
        <v>44572</v>
      </c>
      <c r="R8" s="41">
        <v>44742</v>
      </c>
      <c r="S8" s="168">
        <v>17000000</v>
      </c>
      <c r="T8" s="168">
        <v>0</v>
      </c>
      <c r="U8" s="8">
        <v>57461852</v>
      </c>
      <c r="V8" s="8" t="s">
        <v>712</v>
      </c>
    </row>
    <row r="9" spans="1:22" s="6" customFormat="1">
      <c r="A9" s="8">
        <v>891780111</v>
      </c>
      <c r="B9" s="35" t="s">
        <v>25</v>
      </c>
      <c r="C9" s="35" t="s">
        <v>707</v>
      </c>
      <c r="D9" s="35" t="s">
        <v>27</v>
      </c>
      <c r="E9" s="35" t="s">
        <v>731</v>
      </c>
      <c r="F9" s="35" t="s">
        <v>29</v>
      </c>
      <c r="G9" s="35" t="s">
        <v>30</v>
      </c>
      <c r="H9" s="35" t="s">
        <v>709</v>
      </c>
      <c r="I9" s="98">
        <v>17000000</v>
      </c>
      <c r="J9" s="98">
        <v>0</v>
      </c>
      <c r="K9" s="98">
        <v>0</v>
      </c>
      <c r="L9" s="98">
        <v>0</v>
      </c>
      <c r="M9" s="36">
        <v>1082966245</v>
      </c>
      <c r="N9" s="8" t="s">
        <v>732</v>
      </c>
      <c r="O9" s="35" t="s">
        <v>733</v>
      </c>
      <c r="P9" s="41">
        <v>44572</v>
      </c>
      <c r="Q9" s="41">
        <v>44572</v>
      </c>
      <c r="R9" s="41">
        <v>44742</v>
      </c>
      <c r="S9" s="168">
        <v>17000000</v>
      </c>
      <c r="T9" s="168">
        <v>0</v>
      </c>
      <c r="U9" s="8">
        <v>57461852</v>
      </c>
      <c r="V9" s="8" t="s">
        <v>712</v>
      </c>
    </row>
    <row r="10" spans="1:22" s="6" customFormat="1">
      <c r="A10" s="8">
        <v>891780111</v>
      </c>
      <c r="B10" s="35" t="s">
        <v>25</v>
      </c>
      <c r="C10" s="35" t="s">
        <v>707</v>
      </c>
      <c r="D10" s="35" t="s">
        <v>27</v>
      </c>
      <c r="E10" s="35" t="s">
        <v>734</v>
      </c>
      <c r="F10" s="35" t="s">
        <v>29</v>
      </c>
      <c r="G10" s="35" t="s">
        <v>30</v>
      </c>
      <c r="H10" s="35" t="s">
        <v>709</v>
      </c>
      <c r="I10" s="98">
        <v>17000000</v>
      </c>
      <c r="J10" s="98">
        <v>0</v>
      </c>
      <c r="K10" s="98">
        <v>0</v>
      </c>
      <c r="L10" s="98">
        <v>0</v>
      </c>
      <c r="M10" s="36">
        <v>1082934092</v>
      </c>
      <c r="N10" s="8" t="s">
        <v>735</v>
      </c>
      <c r="O10" s="35" t="s">
        <v>736</v>
      </c>
      <c r="P10" s="41">
        <v>44572</v>
      </c>
      <c r="Q10" s="41">
        <v>44572</v>
      </c>
      <c r="R10" s="41">
        <v>44742</v>
      </c>
      <c r="S10" s="168">
        <v>17000000</v>
      </c>
      <c r="T10" s="168">
        <v>0</v>
      </c>
      <c r="U10" s="8">
        <v>57435262</v>
      </c>
      <c r="V10" s="8" t="s">
        <v>737</v>
      </c>
    </row>
    <row r="11" spans="1:22" s="6" customFormat="1">
      <c r="A11" s="8">
        <v>891780111</v>
      </c>
      <c r="B11" s="35" t="s">
        <v>25</v>
      </c>
      <c r="C11" s="35" t="s">
        <v>707</v>
      </c>
      <c r="D11" s="35" t="s">
        <v>27</v>
      </c>
      <c r="E11" s="35" t="s">
        <v>738</v>
      </c>
      <c r="F11" s="35" t="s">
        <v>29</v>
      </c>
      <c r="G11" s="35" t="s">
        <v>30</v>
      </c>
      <c r="H11" s="35" t="s">
        <v>709</v>
      </c>
      <c r="I11" s="98">
        <v>17000000</v>
      </c>
      <c r="J11" s="98">
        <v>0</v>
      </c>
      <c r="K11" s="98">
        <v>0</v>
      </c>
      <c r="L11" s="98">
        <v>0</v>
      </c>
      <c r="M11" s="36">
        <v>1084788615</v>
      </c>
      <c r="N11" s="8" t="s">
        <v>739</v>
      </c>
      <c r="O11" s="35" t="s">
        <v>740</v>
      </c>
      <c r="P11" s="41">
        <v>44572</v>
      </c>
      <c r="Q11" s="41">
        <v>44572</v>
      </c>
      <c r="R11" s="41">
        <v>44742</v>
      </c>
      <c r="S11" s="168">
        <v>17000000</v>
      </c>
      <c r="T11" s="168">
        <v>0</v>
      </c>
      <c r="U11" s="8">
        <v>72004252</v>
      </c>
      <c r="V11" s="8" t="s">
        <v>741</v>
      </c>
    </row>
    <row r="12" spans="1:22" s="6" customFormat="1">
      <c r="A12" s="8">
        <v>891780111</v>
      </c>
      <c r="B12" s="35" t="s">
        <v>25</v>
      </c>
      <c r="C12" s="35" t="s">
        <v>707</v>
      </c>
      <c r="D12" s="35" t="s">
        <v>27</v>
      </c>
      <c r="E12" s="35" t="s">
        <v>742</v>
      </c>
      <c r="F12" s="35" t="s">
        <v>29</v>
      </c>
      <c r="G12" s="35" t="s">
        <v>30</v>
      </c>
      <c r="H12" s="35" t="s">
        <v>709</v>
      </c>
      <c r="I12" s="98">
        <v>17000000</v>
      </c>
      <c r="J12" s="98">
        <v>0</v>
      </c>
      <c r="K12" s="98">
        <v>0</v>
      </c>
      <c r="L12" s="98">
        <v>0</v>
      </c>
      <c r="M12" s="36">
        <v>1082374545</v>
      </c>
      <c r="N12" s="8" t="s">
        <v>743</v>
      </c>
      <c r="O12" s="35" t="s">
        <v>744</v>
      </c>
      <c r="P12" s="41">
        <v>44572</v>
      </c>
      <c r="Q12" s="41">
        <v>44572</v>
      </c>
      <c r="R12" s="41">
        <v>44742</v>
      </c>
      <c r="S12" s="168">
        <v>17000000</v>
      </c>
      <c r="T12" s="168">
        <v>0</v>
      </c>
      <c r="U12" s="8">
        <v>36694483</v>
      </c>
      <c r="V12" s="8" t="s">
        <v>237</v>
      </c>
    </row>
    <row r="13" spans="1:22" s="6" customFormat="1">
      <c r="A13" s="8">
        <v>891780111</v>
      </c>
      <c r="B13" s="35" t="s">
        <v>25</v>
      </c>
      <c r="C13" s="35" t="s">
        <v>707</v>
      </c>
      <c r="D13" s="35" t="s">
        <v>27</v>
      </c>
      <c r="E13" s="35" t="s">
        <v>745</v>
      </c>
      <c r="F13" s="35" t="s">
        <v>29</v>
      </c>
      <c r="G13" s="35" t="s">
        <v>30</v>
      </c>
      <c r="H13" s="35" t="s">
        <v>709</v>
      </c>
      <c r="I13" s="98">
        <v>16900000</v>
      </c>
      <c r="J13" s="98">
        <v>0</v>
      </c>
      <c r="K13" s="98">
        <v>0</v>
      </c>
      <c r="L13" s="98">
        <v>0</v>
      </c>
      <c r="M13" s="36">
        <v>1081918985</v>
      </c>
      <c r="N13" s="8" t="s">
        <v>746</v>
      </c>
      <c r="O13" s="35" t="s">
        <v>747</v>
      </c>
      <c r="P13" s="41">
        <v>44573</v>
      </c>
      <c r="Q13" s="41">
        <v>44573</v>
      </c>
      <c r="R13" s="165">
        <v>44742</v>
      </c>
      <c r="S13" s="168">
        <v>16900000</v>
      </c>
      <c r="T13" s="168">
        <v>0</v>
      </c>
      <c r="U13" s="8">
        <v>85155183</v>
      </c>
      <c r="V13" s="8" t="s">
        <v>748</v>
      </c>
    </row>
    <row r="14" spans="1:22" s="6" customFormat="1">
      <c r="A14" s="8">
        <v>891780111</v>
      </c>
      <c r="B14" s="35" t="s">
        <v>25</v>
      </c>
      <c r="C14" s="35" t="s">
        <v>707</v>
      </c>
      <c r="D14" s="35" t="s">
        <v>27</v>
      </c>
      <c r="E14" s="35" t="s">
        <v>749</v>
      </c>
      <c r="F14" s="35" t="s">
        <v>29</v>
      </c>
      <c r="G14" s="35" t="s">
        <v>30</v>
      </c>
      <c r="H14" s="35" t="s">
        <v>709</v>
      </c>
      <c r="I14" s="98">
        <v>23660000</v>
      </c>
      <c r="J14" s="98">
        <v>27860000</v>
      </c>
      <c r="K14" s="98">
        <v>4200000</v>
      </c>
      <c r="L14" s="98">
        <v>0</v>
      </c>
      <c r="M14" s="36">
        <v>52695882</v>
      </c>
      <c r="N14" s="8" t="s">
        <v>750</v>
      </c>
      <c r="O14" s="35" t="s">
        <v>751</v>
      </c>
      <c r="P14" s="41">
        <v>44573</v>
      </c>
      <c r="Q14" s="41">
        <v>44573</v>
      </c>
      <c r="R14" s="165">
        <v>44773</v>
      </c>
      <c r="S14" s="168">
        <v>27860000</v>
      </c>
      <c r="T14" s="168">
        <v>0</v>
      </c>
      <c r="U14" s="8">
        <v>85155183</v>
      </c>
      <c r="V14" s="8" t="s">
        <v>748</v>
      </c>
    </row>
    <row r="15" spans="1:22" s="6" customFormat="1">
      <c r="A15" s="8">
        <v>891780111</v>
      </c>
      <c r="B15" s="35" t="s">
        <v>25</v>
      </c>
      <c r="C15" s="35" t="s">
        <v>707</v>
      </c>
      <c r="D15" s="35" t="s">
        <v>27</v>
      </c>
      <c r="E15" s="35" t="s">
        <v>752</v>
      </c>
      <c r="F15" s="35" t="s">
        <v>29</v>
      </c>
      <c r="G15" s="35" t="s">
        <v>30</v>
      </c>
      <c r="H15" s="35" t="s">
        <v>709</v>
      </c>
      <c r="I15" s="98">
        <v>16900000</v>
      </c>
      <c r="J15" s="98">
        <v>0</v>
      </c>
      <c r="K15" s="98">
        <v>0</v>
      </c>
      <c r="L15" s="98">
        <v>0</v>
      </c>
      <c r="M15" s="36">
        <v>33224219</v>
      </c>
      <c r="N15" s="8" t="s">
        <v>753</v>
      </c>
      <c r="O15" s="35" t="s">
        <v>754</v>
      </c>
      <c r="P15" s="41">
        <v>44573</v>
      </c>
      <c r="Q15" s="41">
        <v>44573</v>
      </c>
      <c r="R15" s="165">
        <v>44742</v>
      </c>
      <c r="S15" s="168">
        <v>16900000</v>
      </c>
      <c r="T15" s="168">
        <v>0</v>
      </c>
      <c r="U15" s="8">
        <v>39141438</v>
      </c>
      <c r="V15" s="8" t="s">
        <v>755</v>
      </c>
    </row>
    <row r="16" spans="1:22" s="6" customFormat="1">
      <c r="A16" s="8">
        <v>891780111</v>
      </c>
      <c r="B16" s="35" t="s">
        <v>25</v>
      </c>
      <c r="C16" s="35" t="s">
        <v>707</v>
      </c>
      <c r="D16" s="35" t="s">
        <v>27</v>
      </c>
      <c r="E16" s="35" t="s">
        <v>756</v>
      </c>
      <c r="F16" s="35" t="s">
        <v>29</v>
      </c>
      <c r="G16" s="35" t="s">
        <v>30</v>
      </c>
      <c r="H16" s="35" t="s">
        <v>709</v>
      </c>
      <c r="I16" s="98">
        <v>16900000</v>
      </c>
      <c r="J16" s="98">
        <v>0</v>
      </c>
      <c r="K16" s="98">
        <v>0</v>
      </c>
      <c r="L16" s="98">
        <v>11100000</v>
      </c>
      <c r="M16" s="36">
        <v>1104015275</v>
      </c>
      <c r="N16" s="8" t="s">
        <v>757</v>
      </c>
      <c r="O16" s="35" t="s">
        <v>758</v>
      </c>
      <c r="P16" s="41">
        <v>44573</v>
      </c>
      <c r="Q16" s="41">
        <v>44573</v>
      </c>
      <c r="R16" s="165">
        <v>44629</v>
      </c>
      <c r="S16" s="168">
        <v>5800000</v>
      </c>
      <c r="T16" s="168">
        <v>0</v>
      </c>
      <c r="U16" s="8">
        <v>57466781</v>
      </c>
      <c r="V16" s="8" t="s">
        <v>759</v>
      </c>
    </row>
    <row r="17" spans="1:22" s="6" customFormat="1">
      <c r="A17" s="8">
        <v>891780111</v>
      </c>
      <c r="B17" s="35" t="s">
        <v>25</v>
      </c>
      <c r="C17" s="35" t="s">
        <v>707</v>
      </c>
      <c r="D17" s="35" t="s">
        <v>27</v>
      </c>
      <c r="E17" s="35" t="s">
        <v>760</v>
      </c>
      <c r="F17" s="35" t="s">
        <v>29</v>
      </c>
      <c r="G17" s="35" t="s">
        <v>30</v>
      </c>
      <c r="H17" s="35" t="s">
        <v>709</v>
      </c>
      <c r="I17" s="98">
        <v>16900000</v>
      </c>
      <c r="J17" s="98">
        <v>0</v>
      </c>
      <c r="K17" s="98">
        <v>0</v>
      </c>
      <c r="L17" s="98">
        <v>0</v>
      </c>
      <c r="M17" s="36">
        <v>57462496</v>
      </c>
      <c r="N17" s="8" t="s">
        <v>761</v>
      </c>
      <c r="O17" s="35" t="s">
        <v>754</v>
      </c>
      <c r="P17" s="41">
        <v>44573</v>
      </c>
      <c r="Q17" s="41">
        <v>44573</v>
      </c>
      <c r="R17" s="165">
        <v>44742</v>
      </c>
      <c r="S17" s="168">
        <v>16900000</v>
      </c>
      <c r="T17" s="168">
        <v>0</v>
      </c>
      <c r="U17" s="8">
        <v>39141438</v>
      </c>
      <c r="V17" s="8" t="s">
        <v>755</v>
      </c>
    </row>
    <row r="18" spans="1:22" s="6" customFormat="1">
      <c r="A18" s="8">
        <v>891780111</v>
      </c>
      <c r="B18" s="35" t="s">
        <v>25</v>
      </c>
      <c r="C18" s="35" t="s">
        <v>707</v>
      </c>
      <c r="D18" s="35" t="s">
        <v>27</v>
      </c>
      <c r="E18" s="35" t="s">
        <v>762</v>
      </c>
      <c r="F18" s="35" t="s">
        <v>29</v>
      </c>
      <c r="G18" s="35" t="s">
        <v>30</v>
      </c>
      <c r="H18" s="35" t="s">
        <v>709</v>
      </c>
      <c r="I18" s="98">
        <v>16800000</v>
      </c>
      <c r="J18" s="98">
        <v>0</v>
      </c>
      <c r="K18" s="98">
        <v>0</v>
      </c>
      <c r="L18" s="98">
        <v>0</v>
      </c>
      <c r="M18" s="36">
        <v>1082935131</v>
      </c>
      <c r="N18" s="8" t="s">
        <v>763</v>
      </c>
      <c r="O18" s="35" t="s">
        <v>764</v>
      </c>
      <c r="P18" s="41">
        <v>44574</v>
      </c>
      <c r="Q18" s="41">
        <v>44574</v>
      </c>
      <c r="R18" s="165">
        <v>44742</v>
      </c>
      <c r="S18" s="168">
        <v>16800000</v>
      </c>
      <c r="T18" s="168">
        <v>0</v>
      </c>
      <c r="U18" s="8">
        <v>39141438</v>
      </c>
      <c r="V18" s="8" t="s">
        <v>755</v>
      </c>
    </row>
    <row r="19" spans="1:22" s="6" customFormat="1">
      <c r="A19" s="8">
        <v>891780111</v>
      </c>
      <c r="B19" s="35" t="s">
        <v>25</v>
      </c>
      <c r="C19" s="35" t="s">
        <v>707</v>
      </c>
      <c r="D19" s="35" t="s">
        <v>27</v>
      </c>
      <c r="E19" s="35" t="s">
        <v>765</v>
      </c>
      <c r="F19" s="35" t="s">
        <v>29</v>
      </c>
      <c r="G19" s="35" t="s">
        <v>30</v>
      </c>
      <c r="H19" s="35" t="s">
        <v>709</v>
      </c>
      <c r="I19" s="98">
        <v>15680000</v>
      </c>
      <c r="J19" s="98">
        <v>0</v>
      </c>
      <c r="K19" s="98">
        <v>0</v>
      </c>
      <c r="L19" s="98">
        <v>0</v>
      </c>
      <c r="M19" s="36">
        <v>1104871354</v>
      </c>
      <c r="N19" s="8" t="s">
        <v>766</v>
      </c>
      <c r="O19" s="35" t="s">
        <v>764</v>
      </c>
      <c r="P19" s="41">
        <v>44574</v>
      </c>
      <c r="Q19" s="41">
        <v>44574</v>
      </c>
      <c r="R19" s="165">
        <v>44742</v>
      </c>
      <c r="S19" s="168">
        <v>15680000</v>
      </c>
      <c r="T19" s="168">
        <v>0</v>
      </c>
      <c r="U19" s="8">
        <v>39141438</v>
      </c>
      <c r="V19" s="8" t="s">
        <v>755</v>
      </c>
    </row>
    <row r="20" spans="1:22" s="6" customFormat="1">
      <c r="A20" s="8">
        <v>891780111</v>
      </c>
      <c r="B20" s="35" t="s">
        <v>25</v>
      </c>
      <c r="C20" s="35" t="s">
        <v>707</v>
      </c>
      <c r="D20" s="35" t="s">
        <v>27</v>
      </c>
      <c r="E20" s="35" t="s">
        <v>767</v>
      </c>
      <c r="F20" s="35" t="s">
        <v>29</v>
      </c>
      <c r="G20" s="35" t="s">
        <v>30</v>
      </c>
      <c r="H20" s="35" t="s">
        <v>709</v>
      </c>
      <c r="I20" s="98">
        <v>18586667</v>
      </c>
      <c r="J20" s="98">
        <v>0</v>
      </c>
      <c r="K20" s="98">
        <v>0</v>
      </c>
      <c r="L20" s="98">
        <v>0</v>
      </c>
      <c r="M20" s="36">
        <v>1082950124</v>
      </c>
      <c r="N20" s="8" t="s">
        <v>768</v>
      </c>
      <c r="O20" s="35" t="s">
        <v>769</v>
      </c>
      <c r="P20" s="41">
        <v>44575</v>
      </c>
      <c r="Q20" s="41">
        <v>44578</v>
      </c>
      <c r="R20" s="165">
        <v>44742</v>
      </c>
      <c r="S20" s="168">
        <v>18586667</v>
      </c>
      <c r="T20" s="168">
        <v>0</v>
      </c>
      <c r="U20" s="8">
        <v>1082884010</v>
      </c>
      <c r="V20" s="8" t="s">
        <v>770</v>
      </c>
    </row>
    <row r="21" spans="1:22" s="6" customFormat="1">
      <c r="A21" s="8">
        <v>891780111</v>
      </c>
      <c r="B21" s="35" t="s">
        <v>25</v>
      </c>
      <c r="C21" s="35" t="s">
        <v>707</v>
      </c>
      <c r="D21" s="35" t="s">
        <v>27</v>
      </c>
      <c r="E21" s="35" t="s">
        <v>771</v>
      </c>
      <c r="F21" s="35" t="s">
        <v>29</v>
      </c>
      <c r="G21" s="35" t="s">
        <v>30</v>
      </c>
      <c r="H21" s="35" t="s">
        <v>709</v>
      </c>
      <c r="I21" s="98">
        <v>18586666</v>
      </c>
      <c r="J21" s="98">
        <v>0</v>
      </c>
      <c r="K21" s="98">
        <v>0</v>
      </c>
      <c r="L21" s="98">
        <v>0</v>
      </c>
      <c r="M21" s="36">
        <v>1082903415</v>
      </c>
      <c r="N21" s="8" t="s">
        <v>772</v>
      </c>
      <c r="O21" s="35" t="s">
        <v>773</v>
      </c>
      <c r="P21" s="41">
        <v>44575</v>
      </c>
      <c r="Q21" s="41">
        <v>44578</v>
      </c>
      <c r="R21" s="165">
        <v>44742</v>
      </c>
      <c r="S21" s="168">
        <v>18586666</v>
      </c>
      <c r="T21" s="168">
        <v>0</v>
      </c>
      <c r="U21" s="8">
        <v>57294316</v>
      </c>
      <c r="V21" s="8" t="s">
        <v>774</v>
      </c>
    </row>
    <row r="22" spans="1:22" s="6" customFormat="1">
      <c r="A22" s="8">
        <v>891780111</v>
      </c>
      <c r="B22" s="35" t="s">
        <v>25</v>
      </c>
      <c r="C22" s="35" t="s">
        <v>707</v>
      </c>
      <c r="D22" s="35" t="s">
        <v>27</v>
      </c>
      <c r="E22" s="35" t="s">
        <v>775</v>
      </c>
      <c r="F22" s="35" t="s">
        <v>29</v>
      </c>
      <c r="G22" s="35" t="s">
        <v>30</v>
      </c>
      <c r="H22" s="35" t="s">
        <v>709</v>
      </c>
      <c r="I22" s="98">
        <v>16400000</v>
      </c>
      <c r="J22" s="98">
        <v>0</v>
      </c>
      <c r="K22" s="98">
        <v>0</v>
      </c>
      <c r="L22" s="98">
        <v>0</v>
      </c>
      <c r="M22" s="36">
        <v>1082410248</v>
      </c>
      <c r="N22" s="8" t="s">
        <v>776</v>
      </c>
      <c r="O22" s="35" t="s">
        <v>777</v>
      </c>
      <c r="P22" s="41">
        <v>44575</v>
      </c>
      <c r="Q22" s="41">
        <v>44578</v>
      </c>
      <c r="R22" s="165">
        <v>44742</v>
      </c>
      <c r="S22" s="168">
        <v>16400000</v>
      </c>
      <c r="T22" s="168">
        <v>0</v>
      </c>
      <c r="U22" s="8">
        <v>57294316</v>
      </c>
      <c r="V22" s="8" t="s">
        <v>774</v>
      </c>
    </row>
    <row r="23" spans="1:22" s="6" customFormat="1">
      <c r="A23" s="8">
        <v>891780111</v>
      </c>
      <c r="B23" s="35" t="s">
        <v>25</v>
      </c>
      <c r="C23" s="35" t="s">
        <v>707</v>
      </c>
      <c r="D23" s="35" t="s">
        <v>27</v>
      </c>
      <c r="E23" s="35" t="s">
        <v>778</v>
      </c>
      <c r="F23" s="35" t="s">
        <v>29</v>
      </c>
      <c r="G23" s="35" t="s">
        <v>30</v>
      </c>
      <c r="H23" s="35" t="s">
        <v>709</v>
      </c>
      <c r="I23" s="98">
        <v>20226666</v>
      </c>
      <c r="J23" s="98">
        <v>0</v>
      </c>
      <c r="K23" s="98">
        <v>0</v>
      </c>
      <c r="L23" s="98">
        <v>0</v>
      </c>
      <c r="M23" s="8">
        <v>85155278</v>
      </c>
      <c r="N23" s="34" t="s">
        <v>779</v>
      </c>
      <c r="O23" s="35" t="s">
        <v>780</v>
      </c>
      <c r="P23" s="41">
        <v>44578</v>
      </c>
      <c r="Q23" s="41">
        <v>44578</v>
      </c>
      <c r="R23" s="165">
        <v>44742</v>
      </c>
      <c r="S23" s="168">
        <v>20226666</v>
      </c>
      <c r="T23" s="168">
        <v>0</v>
      </c>
      <c r="U23" s="8">
        <v>57466781</v>
      </c>
      <c r="V23" s="8" t="s">
        <v>759</v>
      </c>
    </row>
    <row r="24" spans="1:22" s="6" customFormat="1">
      <c r="A24" s="8">
        <v>891780111</v>
      </c>
      <c r="B24" s="35" t="s">
        <v>25</v>
      </c>
      <c r="C24" s="35" t="s">
        <v>707</v>
      </c>
      <c r="D24" s="35" t="s">
        <v>27</v>
      </c>
      <c r="E24" s="35" t="s">
        <v>781</v>
      </c>
      <c r="F24" s="35" t="s">
        <v>29</v>
      </c>
      <c r="G24" s="35" t="s">
        <v>30</v>
      </c>
      <c r="H24" s="35" t="s">
        <v>709</v>
      </c>
      <c r="I24" s="98">
        <v>15000000</v>
      </c>
      <c r="J24" s="98">
        <v>0</v>
      </c>
      <c r="K24" s="98">
        <v>0</v>
      </c>
      <c r="L24" s="98">
        <v>0</v>
      </c>
      <c r="M24" s="8">
        <v>1098771175</v>
      </c>
      <c r="N24" s="34" t="s">
        <v>782</v>
      </c>
      <c r="O24" s="35" t="s">
        <v>783</v>
      </c>
      <c r="P24" s="41">
        <v>44578</v>
      </c>
      <c r="Q24" s="41">
        <v>44593</v>
      </c>
      <c r="R24" s="165">
        <v>44742</v>
      </c>
      <c r="S24" s="168">
        <v>15000000</v>
      </c>
      <c r="T24" s="168">
        <v>0</v>
      </c>
      <c r="U24" s="8">
        <v>57294316</v>
      </c>
      <c r="V24" s="8" t="s">
        <v>774</v>
      </c>
    </row>
    <row r="25" spans="1:22" s="6" customFormat="1">
      <c r="A25" s="8">
        <v>891780111</v>
      </c>
      <c r="B25" s="35" t="s">
        <v>25</v>
      </c>
      <c r="C25" s="35" t="s">
        <v>707</v>
      </c>
      <c r="D25" s="35" t="s">
        <v>27</v>
      </c>
      <c r="E25" s="35" t="s">
        <v>784</v>
      </c>
      <c r="F25" s="35" t="s">
        <v>29</v>
      </c>
      <c r="G25" s="35" t="s">
        <v>30</v>
      </c>
      <c r="H25" s="35" t="s">
        <v>709</v>
      </c>
      <c r="I25" s="98">
        <v>25693333</v>
      </c>
      <c r="J25" s="98">
        <v>0</v>
      </c>
      <c r="K25" s="98">
        <v>0</v>
      </c>
      <c r="L25" s="98">
        <v>0</v>
      </c>
      <c r="M25" s="8">
        <v>71676049</v>
      </c>
      <c r="N25" s="34" t="s">
        <v>785</v>
      </c>
      <c r="O25" s="35" t="s">
        <v>786</v>
      </c>
      <c r="P25" s="41">
        <v>44578</v>
      </c>
      <c r="Q25" s="41">
        <v>44578</v>
      </c>
      <c r="R25" s="165">
        <v>44742</v>
      </c>
      <c r="S25" s="168">
        <v>25693333</v>
      </c>
      <c r="T25" s="168">
        <v>0</v>
      </c>
      <c r="U25" s="8">
        <v>12548449</v>
      </c>
      <c r="V25" s="8" t="s">
        <v>787</v>
      </c>
    </row>
    <row r="26" spans="1:22" s="6" customFormat="1">
      <c r="A26" s="8">
        <v>891780111</v>
      </c>
      <c r="B26" s="35" t="s">
        <v>25</v>
      </c>
      <c r="C26" s="35" t="s">
        <v>707</v>
      </c>
      <c r="D26" s="35" t="s">
        <v>27</v>
      </c>
      <c r="E26" s="35" t="s">
        <v>788</v>
      </c>
      <c r="F26" s="35" t="s">
        <v>29</v>
      </c>
      <c r="G26" s="35" t="s">
        <v>30</v>
      </c>
      <c r="H26" s="35" t="s">
        <v>709</v>
      </c>
      <c r="I26" s="98">
        <v>19133333</v>
      </c>
      <c r="J26" s="98">
        <v>0</v>
      </c>
      <c r="K26" s="98">
        <v>0</v>
      </c>
      <c r="L26" s="98">
        <v>0</v>
      </c>
      <c r="M26" s="8">
        <v>1106396078</v>
      </c>
      <c r="N26" s="34" t="s">
        <v>789</v>
      </c>
      <c r="O26" s="35" t="s">
        <v>790</v>
      </c>
      <c r="P26" s="41">
        <v>44578</v>
      </c>
      <c r="Q26" s="41">
        <v>44578</v>
      </c>
      <c r="R26" s="165">
        <v>44742</v>
      </c>
      <c r="S26" s="168">
        <v>19133333</v>
      </c>
      <c r="T26" s="169">
        <v>0</v>
      </c>
      <c r="U26" s="8">
        <v>12548449</v>
      </c>
      <c r="V26" s="8" t="s">
        <v>787</v>
      </c>
    </row>
    <row r="27" spans="1:22" s="6" customFormat="1">
      <c r="A27" s="8">
        <v>891780111</v>
      </c>
      <c r="B27" s="35" t="s">
        <v>25</v>
      </c>
      <c r="C27" s="35" t="s">
        <v>707</v>
      </c>
      <c r="D27" s="35" t="s">
        <v>27</v>
      </c>
      <c r="E27" s="35" t="s">
        <v>791</v>
      </c>
      <c r="F27" s="35" t="s">
        <v>29</v>
      </c>
      <c r="G27" s="35" t="s">
        <v>30</v>
      </c>
      <c r="H27" s="35" t="s">
        <v>709</v>
      </c>
      <c r="I27" s="98">
        <v>7000000</v>
      </c>
      <c r="J27" s="98">
        <v>10500000</v>
      </c>
      <c r="K27" s="101">
        <v>3500000</v>
      </c>
      <c r="L27" s="101">
        <v>0</v>
      </c>
      <c r="M27" s="8">
        <v>1026559851</v>
      </c>
      <c r="N27" s="34" t="s">
        <v>792</v>
      </c>
      <c r="O27" s="35" t="s">
        <v>793</v>
      </c>
      <c r="P27" s="41">
        <v>44578</v>
      </c>
      <c r="Q27" s="41">
        <v>44578</v>
      </c>
      <c r="R27" s="165">
        <v>44667</v>
      </c>
      <c r="S27" s="168">
        <v>7000000</v>
      </c>
      <c r="T27" s="169">
        <v>0</v>
      </c>
      <c r="U27" s="8">
        <v>79738530</v>
      </c>
      <c r="V27" s="8" t="s">
        <v>794</v>
      </c>
    </row>
    <row r="28" spans="1:22" s="6" customFormat="1">
      <c r="A28" s="8">
        <v>891780111</v>
      </c>
      <c r="B28" s="35" t="s">
        <v>25</v>
      </c>
      <c r="C28" s="35" t="s">
        <v>707</v>
      </c>
      <c r="D28" s="35" t="s">
        <v>27</v>
      </c>
      <c r="E28" s="35" t="s">
        <v>795</v>
      </c>
      <c r="F28" s="35" t="s">
        <v>29</v>
      </c>
      <c r="G28" s="35" t="s">
        <v>30</v>
      </c>
      <c r="H28" s="35" t="s">
        <v>709</v>
      </c>
      <c r="I28" s="98">
        <v>18586666</v>
      </c>
      <c r="J28" s="98">
        <v>0</v>
      </c>
      <c r="K28" s="98">
        <v>0</v>
      </c>
      <c r="L28" s="98">
        <v>0</v>
      </c>
      <c r="M28" s="8">
        <v>1082985225</v>
      </c>
      <c r="N28" s="34" t="s">
        <v>796</v>
      </c>
      <c r="O28" s="35" t="s">
        <v>797</v>
      </c>
      <c r="P28" s="41">
        <v>44578</v>
      </c>
      <c r="Q28" s="41">
        <v>44578</v>
      </c>
      <c r="R28" s="165">
        <v>44742</v>
      </c>
      <c r="S28" s="168">
        <v>18586666</v>
      </c>
      <c r="T28" s="169">
        <v>0</v>
      </c>
      <c r="U28" s="8">
        <v>57466781</v>
      </c>
      <c r="V28" s="8" t="s">
        <v>759</v>
      </c>
    </row>
    <row r="29" spans="1:22" s="6" customFormat="1">
      <c r="A29" s="8">
        <v>891780111</v>
      </c>
      <c r="B29" s="35" t="s">
        <v>25</v>
      </c>
      <c r="C29" s="35" t="s">
        <v>707</v>
      </c>
      <c r="D29" s="35" t="s">
        <v>27</v>
      </c>
      <c r="E29" s="35" t="s">
        <v>798</v>
      </c>
      <c r="F29" s="35" t="s">
        <v>29</v>
      </c>
      <c r="G29" s="35" t="s">
        <v>30</v>
      </c>
      <c r="H29" s="35" t="s">
        <v>709</v>
      </c>
      <c r="I29" s="98">
        <v>13416667</v>
      </c>
      <c r="J29" s="98">
        <v>0</v>
      </c>
      <c r="K29" s="98">
        <v>0</v>
      </c>
      <c r="L29" s="98">
        <v>0</v>
      </c>
      <c r="M29" s="8">
        <v>1143161098</v>
      </c>
      <c r="N29" s="34" t="s">
        <v>799</v>
      </c>
      <c r="O29" s="35" t="s">
        <v>800</v>
      </c>
      <c r="P29" s="41">
        <v>44579</v>
      </c>
      <c r="Q29" s="41">
        <v>44581</v>
      </c>
      <c r="R29" s="165">
        <v>44742</v>
      </c>
      <c r="S29" s="168">
        <v>13416667</v>
      </c>
      <c r="T29" s="169">
        <v>0</v>
      </c>
      <c r="U29" s="8">
        <v>85155183</v>
      </c>
      <c r="V29" s="8" t="s">
        <v>748</v>
      </c>
    </row>
    <row r="30" spans="1:22" s="6" customFormat="1">
      <c r="A30" s="8">
        <v>891780111</v>
      </c>
      <c r="B30" s="35" t="s">
        <v>25</v>
      </c>
      <c r="C30" s="35" t="s">
        <v>707</v>
      </c>
      <c r="D30" s="35" t="s">
        <v>27</v>
      </c>
      <c r="E30" s="35" t="s">
        <v>801</v>
      </c>
      <c r="F30" s="35" t="s">
        <v>29</v>
      </c>
      <c r="G30" s="35" t="s">
        <v>30</v>
      </c>
      <c r="H30" s="35" t="s">
        <v>709</v>
      </c>
      <c r="I30" s="98">
        <v>15026667</v>
      </c>
      <c r="J30" s="98">
        <v>0</v>
      </c>
      <c r="K30" s="98">
        <v>0</v>
      </c>
      <c r="L30" s="98">
        <v>0</v>
      </c>
      <c r="M30" s="8">
        <v>1065637083</v>
      </c>
      <c r="N30" s="34" t="s">
        <v>802</v>
      </c>
      <c r="O30" s="35" t="s">
        <v>803</v>
      </c>
      <c r="P30" s="41">
        <v>44579</v>
      </c>
      <c r="Q30" s="41">
        <v>44581</v>
      </c>
      <c r="R30" s="165">
        <v>44742</v>
      </c>
      <c r="S30" s="168">
        <v>15026667</v>
      </c>
      <c r="T30" s="169">
        <v>0</v>
      </c>
      <c r="U30" s="8">
        <v>85155183</v>
      </c>
      <c r="V30" s="8" t="s">
        <v>748</v>
      </c>
    </row>
    <row r="31" spans="1:22" s="6" customFormat="1">
      <c r="A31" s="8">
        <v>891780111</v>
      </c>
      <c r="B31" s="35" t="s">
        <v>25</v>
      </c>
      <c r="C31" s="35" t="s">
        <v>707</v>
      </c>
      <c r="D31" s="35" t="s">
        <v>27</v>
      </c>
      <c r="E31" s="35" t="s">
        <v>804</v>
      </c>
      <c r="F31" s="35" t="s">
        <v>29</v>
      </c>
      <c r="G31" s="35" t="s">
        <v>30</v>
      </c>
      <c r="H31" s="35" t="s">
        <v>709</v>
      </c>
      <c r="I31" s="98">
        <v>19856667</v>
      </c>
      <c r="J31" s="98">
        <v>0</v>
      </c>
      <c r="K31" s="98">
        <v>0</v>
      </c>
      <c r="L31" s="98">
        <v>0</v>
      </c>
      <c r="M31" s="8">
        <v>84454392</v>
      </c>
      <c r="N31" s="34" t="s">
        <v>805</v>
      </c>
      <c r="O31" s="35" t="s">
        <v>806</v>
      </c>
      <c r="P31" s="41">
        <v>44579</v>
      </c>
      <c r="Q31" s="41">
        <v>44581</v>
      </c>
      <c r="R31" s="165">
        <v>44742</v>
      </c>
      <c r="S31" s="168">
        <v>19856667</v>
      </c>
      <c r="T31" s="169">
        <v>0</v>
      </c>
      <c r="U31" s="8">
        <v>85155183</v>
      </c>
      <c r="V31" s="8" t="s">
        <v>748</v>
      </c>
    </row>
    <row r="32" spans="1:22" s="6" customFormat="1">
      <c r="A32" s="8">
        <v>891780111</v>
      </c>
      <c r="B32" s="35" t="s">
        <v>25</v>
      </c>
      <c r="C32" s="35" t="s">
        <v>707</v>
      </c>
      <c r="D32" s="35" t="s">
        <v>27</v>
      </c>
      <c r="E32" s="35" t="s">
        <v>807</v>
      </c>
      <c r="F32" s="35" t="s">
        <v>29</v>
      </c>
      <c r="G32" s="35" t="s">
        <v>30</v>
      </c>
      <c r="H32" s="35" t="s">
        <v>709</v>
      </c>
      <c r="I32" s="98">
        <v>18473333</v>
      </c>
      <c r="J32" s="98">
        <v>0</v>
      </c>
      <c r="K32" s="98">
        <v>0</v>
      </c>
      <c r="L32" s="98">
        <v>0</v>
      </c>
      <c r="M32" s="8">
        <v>1083012145</v>
      </c>
      <c r="N32" s="34" t="s">
        <v>808</v>
      </c>
      <c r="O32" s="35" t="s">
        <v>809</v>
      </c>
      <c r="P32" s="41">
        <v>44579</v>
      </c>
      <c r="Q32" s="41">
        <v>44579</v>
      </c>
      <c r="R32" s="165">
        <v>44742</v>
      </c>
      <c r="S32" s="168">
        <v>18473333</v>
      </c>
      <c r="T32" s="169">
        <v>0</v>
      </c>
      <c r="U32" s="8">
        <v>72232860</v>
      </c>
      <c r="V32" s="8" t="s">
        <v>810</v>
      </c>
    </row>
    <row r="33" spans="1:22" s="6" customFormat="1">
      <c r="A33" s="8">
        <v>891780111</v>
      </c>
      <c r="B33" s="35" t="s">
        <v>25</v>
      </c>
      <c r="C33" s="35" t="s">
        <v>707</v>
      </c>
      <c r="D33" s="35" t="s">
        <v>27</v>
      </c>
      <c r="E33" s="35" t="s">
        <v>811</v>
      </c>
      <c r="F33" s="35" t="s">
        <v>29</v>
      </c>
      <c r="G33" s="35" t="s">
        <v>30</v>
      </c>
      <c r="H33" s="35" t="s">
        <v>709</v>
      </c>
      <c r="I33" s="98">
        <v>15213333</v>
      </c>
      <c r="J33" s="98">
        <v>0</v>
      </c>
      <c r="K33" s="98">
        <v>0</v>
      </c>
      <c r="L33" s="98">
        <v>0</v>
      </c>
      <c r="M33" s="8">
        <v>1083016186</v>
      </c>
      <c r="N33" s="34" t="s">
        <v>812</v>
      </c>
      <c r="O33" s="35" t="s">
        <v>813</v>
      </c>
      <c r="P33" s="41">
        <v>44579</v>
      </c>
      <c r="Q33" s="41">
        <v>44579</v>
      </c>
      <c r="R33" s="165">
        <v>44742</v>
      </c>
      <c r="S33" s="168">
        <v>15213333</v>
      </c>
      <c r="T33" s="169">
        <v>0</v>
      </c>
      <c r="U33" s="8">
        <v>72232860</v>
      </c>
      <c r="V33" s="8" t="s">
        <v>810</v>
      </c>
    </row>
    <row r="34" spans="1:22" s="6" customFormat="1">
      <c r="A34" s="8">
        <v>891780111</v>
      </c>
      <c r="B34" s="35" t="s">
        <v>25</v>
      </c>
      <c r="C34" s="35" t="s">
        <v>707</v>
      </c>
      <c r="D34" s="35" t="s">
        <v>27</v>
      </c>
      <c r="E34" s="35" t="s">
        <v>814</v>
      </c>
      <c r="F34" s="35" t="s">
        <v>29</v>
      </c>
      <c r="G34" s="35" t="s">
        <v>30</v>
      </c>
      <c r="H34" s="35" t="s">
        <v>709</v>
      </c>
      <c r="I34" s="98">
        <v>12500000</v>
      </c>
      <c r="J34" s="98">
        <v>0</v>
      </c>
      <c r="K34" s="98">
        <v>0</v>
      </c>
      <c r="L34" s="98">
        <v>0</v>
      </c>
      <c r="M34" s="8">
        <v>1082918683</v>
      </c>
      <c r="N34" s="34" t="s">
        <v>815</v>
      </c>
      <c r="O34" s="35" t="s">
        <v>816</v>
      </c>
      <c r="P34" s="41">
        <v>44579</v>
      </c>
      <c r="Q34" s="41">
        <v>44593</v>
      </c>
      <c r="R34" s="165">
        <v>44742</v>
      </c>
      <c r="S34" s="168">
        <v>12500000</v>
      </c>
      <c r="T34" s="169">
        <v>0</v>
      </c>
      <c r="U34" s="8">
        <v>7456789</v>
      </c>
      <c r="V34" s="8" t="s">
        <v>817</v>
      </c>
    </row>
    <row r="35" spans="1:22" s="6" customFormat="1">
      <c r="A35" s="8">
        <v>891780111</v>
      </c>
      <c r="B35" s="35" t="s">
        <v>25</v>
      </c>
      <c r="C35" s="35" t="s">
        <v>707</v>
      </c>
      <c r="D35" s="35" t="s">
        <v>27</v>
      </c>
      <c r="E35" s="35" t="s">
        <v>818</v>
      </c>
      <c r="F35" s="35" t="s">
        <v>29</v>
      </c>
      <c r="G35" s="35" t="s">
        <v>30</v>
      </c>
      <c r="H35" s="35" t="s">
        <v>709</v>
      </c>
      <c r="I35" s="98">
        <v>18246667</v>
      </c>
      <c r="J35" s="98">
        <v>0</v>
      </c>
      <c r="K35" s="98">
        <v>0</v>
      </c>
      <c r="L35" s="98">
        <v>0</v>
      </c>
      <c r="M35" s="8">
        <v>1084732648</v>
      </c>
      <c r="N35" s="34" t="s">
        <v>819</v>
      </c>
      <c r="O35" s="35" t="s">
        <v>820</v>
      </c>
      <c r="P35" s="41">
        <v>44579</v>
      </c>
      <c r="Q35" s="41">
        <v>44581</v>
      </c>
      <c r="R35" s="165">
        <v>44742</v>
      </c>
      <c r="S35" s="168">
        <v>18246667</v>
      </c>
      <c r="T35" s="169">
        <v>0</v>
      </c>
      <c r="U35" s="8">
        <v>85155183</v>
      </c>
      <c r="V35" s="8" t="s">
        <v>748</v>
      </c>
    </row>
    <row r="36" spans="1:22" s="6" customFormat="1">
      <c r="A36" s="8">
        <v>891780111</v>
      </c>
      <c r="B36" s="35" t="s">
        <v>25</v>
      </c>
      <c r="C36" s="35" t="s">
        <v>707</v>
      </c>
      <c r="D36" s="35" t="s">
        <v>27</v>
      </c>
      <c r="E36" s="35" t="s">
        <v>821</v>
      </c>
      <c r="F36" s="35" t="s">
        <v>29</v>
      </c>
      <c r="G36" s="35" t="s">
        <v>30</v>
      </c>
      <c r="H36" s="35" t="s">
        <v>709</v>
      </c>
      <c r="I36" s="98">
        <v>8400000</v>
      </c>
      <c r="J36" s="98">
        <v>0</v>
      </c>
      <c r="K36" s="98">
        <v>0</v>
      </c>
      <c r="L36" s="98">
        <v>0</v>
      </c>
      <c r="M36" s="8">
        <v>1082848784</v>
      </c>
      <c r="N36" s="34" t="s">
        <v>822</v>
      </c>
      <c r="O36" s="35" t="s">
        <v>823</v>
      </c>
      <c r="P36" s="41">
        <v>44579</v>
      </c>
      <c r="Q36" s="41">
        <v>44593</v>
      </c>
      <c r="R36" s="165">
        <v>44681</v>
      </c>
      <c r="S36" s="168">
        <v>8400000</v>
      </c>
      <c r="T36" s="169">
        <v>0</v>
      </c>
      <c r="U36" s="8">
        <v>85155183</v>
      </c>
      <c r="V36" s="8" t="s">
        <v>748</v>
      </c>
    </row>
    <row r="37" spans="1:22" s="6" customFormat="1">
      <c r="A37" s="8">
        <v>891780111</v>
      </c>
      <c r="B37" s="35" t="s">
        <v>25</v>
      </c>
      <c r="C37" s="35" t="s">
        <v>707</v>
      </c>
      <c r="D37" s="35" t="s">
        <v>27</v>
      </c>
      <c r="E37" s="35" t="s">
        <v>824</v>
      </c>
      <c r="F37" s="35" t="s">
        <v>29</v>
      </c>
      <c r="G37" s="35" t="s">
        <v>30</v>
      </c>
      <c r="H37" s="35" t="s">
        <v>709</v>
      </c>
      <c r="I37" s="98">
        <v>2507748</v>
      </c>
      <c r="J37" s="98">
        <v>0</v>
      </c>
      <c r="K37" s="98">
        <v>0</v>
      </c>
      <c r="L37" s="98">
        <v>0</v>
      </c>
      <c r="M37" s="36">
        <v>1082976788</v>
      </c>
      <c r="N37" s="34" t="s">
        <v>825</v>
      </c>
      <c r="O37" s="35" t="s">
        <v>826</v>
      </c>
      <c r="P37" s="41">
        <v>44579</v>
      </c>
      <c r="Q37" s="41">
        <v>44579</v>
      </c>
      <c r="R37" s="165">
        <v>44592</v>
      </c>
      <c r="S37" s="168">
        <v>2507748</v>
      </c>
      <c r="T37" s="168">
        <v>0</v>
      </c>
      <c r="U37" s="8">
        <v>7632607</v>
      </c>
      <c r="V37" s="8" t="s">
        <v>827</v>
      </c>
    </row>
    <row r="38" spans="1:22" s="6" customFormat="1">
      <c r="A38" s="8">
        <v>891780111</v>
      </c>
      <c r="B38" s="35" t="s">
        <v>25</v>
      </c>
      <c r="C38" s="35" t="s">
        <v>707</v>
      </c>
      <c r="D38" s="35" t="s">
        <v>27</v>
      </c>
      <c r="E38" s="35" t="s">
        <v>828</v>
      </c>
      <c r="F38" s="35" t="s">
        <v>29</v>
      </c>
      <c r="G38" s="35" t="s">
        <v>30</v>
      </c>
      <c r="H38" s="35" t="s">
        <v>709</v>
      </c>
      <c r="I38" s="98">
        <v>14000000</v>
      </c>
      <c r="J38" s="98">
        <v>0</v>
      </c>
      <c r="K38" s="98">
        <v>0</v>
      </c>
      <c r="L38" s="98">
        <v>0</v>
      </c>
      <c r="M38" s="8">
        <v>1082887058</v>
      </c>
      <c r="N38" s="34" t="s">
        <v>829</v>
      </c>
      <c r="O38" s="35" t="s">
        <v>830</v>
      </c>
      <c r="P38" s="41">
        <v>44579</v>
      </c>
      <c r="Q38" s="41">
        <v>44593</v>
      </c>
      <c r="R38" s="165">
        <v>44742</v>
      </c>
      <c r="S38" s="168">
        <v>14000000</v>
      </c>
      <c r="T38" s="168">
        <v>0</v>
      </c>
      <c r="U38" s="8">
        <v>85155183</v>
      </c>
      <c r="V38" s="8" t="s">
        <v>748</v>
      </c>
    </row>
    <row r="39" spans="1:22" s="6" customFormat="1">
      <c r="A39" s="8">
        <v>891780111</v>
      </c>
      <c r="B39" s="35" t="s">
        <v>25</v>
      </c>
      <c r="C39" s="35" t="s">
        <v>707</v>
      </c>
      <c r="D39" s="35" t="s">
        <v>27</v>
      </c>
      <c r="E39" s="35" t="s">
        <v>831</v>
      </c>
      <c r="F39" s="35" t="s">
        <v>29</v>
      </c>
      <c r="G39" s="35" t="s">
        <v>30</v>
      </c>
      <c r="H39" s="35" t="s">
        <v>709</v>
      </c>
      <c r="I39" s="98">
        <v>15000000</v>
      </c>
      <c r="J39" s="98">
        <v>0</v>
      </c>
      <c r="K39" s="98">
        <v>0</v>
      </c>
      <c r="L39" s="98">
        <v>0</v>
      </c>
      <c r="M39" s="8">
        <v>1082996756</v>
      </c>
      <c r="N39" s="34" t="s">
        <v>832</v>
      </c>
      <c r="O39" s="35" t="s">
        <v>833</v>
      </c>
      <c r="P39" s="41">
        <v>44579</v>
      </c>
      <c r="Q39" s="41">
        <v>44593</v>
      </c>
      <c r="R39" s="165">
        <v>44742</v>
      </c>
      <c r="S39" s="168">
        <v>15000000</v>
      </c>
      <c r="T39" s="169">
        <v>0</v>
      </c>
      <c r="U39" s="8">
        <v>57466781</v>
      </c>
      <c r="V39" s="8" t="s">
        <v>759</v>
      </c>
    </row>
    <row r="40" spans="1:22" s="6" customFormat="1">
      <c r="A40" s="8">
        <v>891780111</v>
      </c>
      <c r="B40" s="35" t="s">
        <v>25</v>
      </c>
      <c r="C40" s="35" t="s">
        <v>707</v>
      </c>
      <c r="D40" s="35" t="s">
        <v>27</v>
      </c>
      <c r="E40" s="35" t="s">
        <v>834</v>
      </c>
      <c r="F40" s="35" t="s">
        <v>29</v>
      </c>
      <c r="G40" s="35" t="s">
        <v>30</v>
      </c>
      <c r="H40" s="35" t="s">
        <v>709</v>
      </c>
      <c r="I40" s="98">
        <v>15000000</v>
      </c>
      <c r="J40" s="98">
        <v>0</v>
      </c>
      <c r="K40" s="98">
        <v>0</v>
      </c>
      <c r="L40" s="98">
        <v>0</v>
      </c>
      <c r="M40" s="8">
        <v>1082890110</v>
      </c>
      <c r="N40" s="34" t="s">
        <v>835</v>
      </c>
      <c r="O40" s="35" t="s">
        <v>836</v>
      </c>
      <c r="P40" s="41">
        <v>44579</v>
      </c>
      <c r="Q40" s="41">
        <v>44593</v>
      </c>
      <c r="R40" s="165">
        <v>44742</v>
      </c>
      <c r="S40" s="168">
        <v>15000000</v>
      </c>
      <c r="T40" s="169">
        <v>0</v>
      </c>
      <c r="U40" s="8">
        <v>57466781</v>
      </c>
      <c r="V40" s="8" t="s">
        <v>759</v>
      </c>
    </row>
    <row r="41" spans="1:22" s="6" customFormat="1">
      <c r="A41" s="8">
        <v>891780111</v>
      </c>
      <c r="B41" s="35" t="s">
        <v>25</v>
      </c>
      <c r="C41" s="35" t="s">
        <v>707</v>
      </c>
      <c r="D41" s="35" t="s">
        <v>27</v>
      </c>
      <c r="E41" s="35" t="s">
        <v>837</v>
      </c>
      <c r="F41" s="35" t="s">
        <v>29</v>
      </c>
      <c r="G41" s="35" t="s">
        <v>30</v>
      </c>
      <c r="H41" s="35" t="s">
        <v>709</v>
      </c>
      <c r="I41" s="98">
        <v>14000000</v>
      </c>
      <c r="J41" s="98">
        <v>0</v>
      </c>
      <c r="K41" s="98">
        <v>0</v>
      </c>
      <c r="L41" s="98">
        <v>0</v>
      </c>
      <c r="M41" s="8">
        <v>57445651</v>
      </c>
      <c r="N41" s="34" t="s">
        <v>838</v>
      </c>
      <c r="O41" s="35" t="s">
        <v>839</v>
      </c>
      <c r="P41" s="41">
        <v>44579</v>
      </c>
      <c r="Q41" s="41">
        <v>44593</v>
      </c>
      <c r="R41" s="165">
        <v>44742</v>
      </c>
      <c r="S41" s="168">
        <v>14000000</v>
      </c>
      <c r="T41" s="169">
        <v>0</v>
      </c>
      <c r="U41" s="8">
        <v>85155183</v>
      </c>
      <c r="V41" s="8" t="s">
        <v>748</v>
      </c>
    </row>
    <row r="42" spans="1:22" s="6" customFormat="1">
      <c r="A42" s="8">
        <v>891780111</v>
      </c>
      <c r="B42" s="35" t="s">
        <v>25</v>
      </c>
      <c r="C42" s="35" t="s">
        <v>707</v>
      </c>
      <c r="D42" s="35" t="s">
        <v>27</v>
      </c>
      <c r="E42" s="35" t="s">
        <v>840</v>
      </c>
      <c r="F42" s="35" t="s">
        <v>29</v>
      </c>
      <c r="G42" s="35" t="s">
        <v>30</v>
      </c>
      <c r="H42" s="35" t="s">
        <v>709</v>
      </c>
      <c r="I42" s="98">
        <v>12500000</v>
      </c>
      <c r="J42" s="98">
        <v>0</v>
      </c>
      <c r="K42" s="98">
        <v>0</v>
      </c>
      <c r="L42" s="98">
        <v>0</v>
      </c>
      <c r="M42" s="8">
        <v>1053001646</v>
      </c>
      <c r="N42" s="34" t="s">
        <v>841</v>
      </c>
      <c r="O42" s="35" t="s">
        <v>842</v>
      </c>
      <c r="P42" s="41">
        <v>44579</v>
      </c>
      <c r="Q42" s="41">
        <v>44593</v>
      </c>
      <c r="R42" s="165">
        <v>44742</v>
      </c>
      <c r="S42" s="168">
        <v>12500000</v>
      </c>
      <c r="T42" s="169">
        <v>0</v>
      </c>
      <c r="U42" s="8">
        <v>1082884010</v>
      </c>
      <c r="V42" s="8" t="s">
        <v>770</v>
      </c>
    </row>
    <row r="43" spans="1:22" s="6" customFormat="1">
      <c r="A43" s="8">
        <v>891780111</v>
      </c>
      <c r="B43" s="35" t="s">
        <v>25</v>
      </c>
      <c r="C43" s="35" t="s">
        <v>707</v>
      </c>
      <c r="D43" s="35" t="s">
        <v>27</v>
      </c>
      <c r="E43" s="35" t="s">
        <v>843</v>
      </c>
      <c r="F43" s="35" t="s">
        <v>29</v>
      </c>
      <c r="G43" s="35" t="s">
        <v>30</v>
      </c>
      <c r="H43" s="35" t="s">
        <v>709</v>
      </c>
      <c r="I43" s="98">
        <v>14400000</v>
      </c>
      <c r="J43" s="98">
        <v>0</v>
      </c>
      <c r="K43" s="98">
        <v>0</v>
      </c>
      <c r="L43" s="98">
        <v>0</v>
      </c>
      <c r="M43" s="8">
        <v>1010191398</v>
      </c>
      <c r="N43" s="34" t="s">
        <v>844</v>
      </c>
      <c r="O43" s="35" t="s">
        <v>845</v>
      </c>
      <c r="P43" s="41">
        <v>44579</v>
      </c>
      <c r="Q43" s="41">
        <v>44593</v>
      </c>
      <c r="R43" s="165">
        <v>44804</v>
      </c>
      <c r="S43" s="168">
        <v>10233180</v>
      </c>
      <c r="T43" s="169">
        <v>4166820</v>
      </c>
      <c r="U43" s="8">
        <v>85155183</v>
      </c>
      <c r="V43" s="8" t="s">
        <v>748</v>
      </c>
    </row>
    <row r="44" spans="1:22" s="6" customFormat="1">
      <c r="A44" s="8">
        <v>891780111</v>
      </c>
      <c r="B44" s="35" t="s">
        <v>25</v>
      </c>
      <c r="C44" s="35" t="s">
        <v>707</v>
      </c>
      <c r="D44" s="35" t="s">
        <v>27</v>
      </c>
      <c r="E44" s="35" t="s">
        <v>846</v>
      </c>
      <c r="F44" s="35" t="s">
        <v>29</v>
      </c>
      <c r="G44" s="35" t="s">
        <v>30</v>
      </c>
      <c r="H44" s="35" t="s">
        <v>709</v>
      </c>
      <c r="I44" s="98">
        <v>14000000</v>
      </c>
      <c r="J44" s="98">
        <v>0</v>
      </c>
      <c r="K44" s="98">
        <v>0</v>
      </c>
      <c r="L44" s="98">
        <v>0</v>
      </c>
      <c r="M44" s="8">
        <v>1082868615</v>
      </c>
      <c r="N44" s="34" t="s">
        <v>847</v>
      </c>
      <c r="O44" s="35" t="s">
        <v>848</v>
      </c>
      <c r="P44" s="41">
        <v>44579</v>
      </c>
      <c r="Q44" s="41">
        <v>44593</v>
      </c>
      <c r="R44" s="165">
        <v>44742</v>
      </c>
      <c r="S44" s="168">
        <v>14000000</v>
      </c>
      <c r="T44" s="169">
        <v>0</v>
      </c>
      <c r="U44" s="8">
        <v>85155183</v>
      </c>
      <c r="V44" s="8" t="s">
        <v>748</v>
      </c>
    </row>
    <row r="45" spans="1:22" s="6" customFormat="1">
      <c r="A45" s="8">
        <v>891780111</v>
      </c>
      <c r="B45" s="35" t="s">
        <v>25</v>
      </c>
      <c r="C45" s="35" t="s">
        <v>707</v>
      </c>
      <c r="D45" s="35" t="s">
        <v>27</v>
      </c>
      <c r="E45" s="35" t="s">
        <v>849</v>
      </c>
      <c r="F45" s="35" t="s">
        <v>29</v>
      </c>
      <c r="G45" s="35" t="s">
        <v>30</v>
      </c>
      <c r="H45" s="35" t="s">
        <v>709</v>
      </c>
      <c r="I45" s="98">
        <v>14000000</v>
      </c>
      <c r="J45" s="98">
        <v>0</v>
      </c>
      <c r="K45" s="98">
        <v>0</v>
      </c>
      <c r="L45" s="98">
        <v>0</v>
      </c>
      <c r="M45" s="8">
        <v>1047476135</v>
      </c>
      <c r="N45" s="34" t="s">
        <v>850</v>
      </c>
      <c r="O45" s="35" t="s">
        <v>851</v>
      </c>
      <c r="P45" s="41">
        <v>44579</v>
      </c>
      <c r="Q45" s="41">
        <v>44593</v>
      </c>
      <c r="R45" s="165">
        <v>44742</v>
      </c>
      <c r="S45" s="168">
        <v>14000000</v>
      </c>
      <c r="T45" s="169">
        <v>0</v>
      </c>
      <c r="U45" s="8">
        <v>57466781</v>
      </c>
      <c r="V45" s="8" t="s">
        <v>759</v>
      </c>
    </row>
    <row r="46" spans="1:22" s="6" customFormat="1">
      <c r="A46" s="8">
        <v>891780111</v>
      </c>
      <c r="B46" s="35" t="s">
        <v>25</v>
      </c>
      <c r="C46" s="35" t="s">
        <v>707</v>
      </c>
      <c r="D46" s="35" t="s">
        <v>27</v>
      </c>
      <c r="E46" s="35" t="s">
        <v>852</v>
      </c>
      <c r="F46" s="35" t="s">
        <v>29</v>
      </c>
      <c r="G46" s="35" t="s">
        <v>30</v>
      </c>
      <c r="H46" s="35" t="s">
        <v>709</v>
      </c>
      <c r="I46" s="98">
        <v>15000000</v>
      </c>
      <c r="J46" s="98">
        <v>0</v>
      </c>
      <c r="K46" s="98">
        <v>0</v>
      </c>
      <c r="L46" s="98">
        <v>0</v>
      </c>
      <c r="M46" s="8">
        <v>1082992358</v>
      </c>
      <c r="N46" s="34" t="s">
        <v>853</v>
      </c>
      <c r="O46" s="35" t="s">
        <v>854</v>
      </c>
      <c r="P46" s="41">
        <v>44579</v>
      </c>
      <c r="Q46" s="41">
        <v>44593</v>
      </c>
      <c r="R46" s="165">
        <v>44742</v>
      </c>
      <c r="S46" s="168">
        <v>15000000</v>
      </c>
      <c r="T46" s="169">
        <v>0</v>
      </c>
      <c r="U46" s="8">
        <v>57466781</v>
      </c>
      <c r="V46" s="8" t="s">
        <v>759</v>
      </c>
    </row>
    <row r="47" spans="1:22" s="6" customFormat="1">
      <c r="A47" s="8">
        <v>891780111</v>
      </c>
      <c r="B47" s="35" t="s">
        <v>25</v>
      </c>
      <c r="C47" s="35" t="s">
        <v>707</v>
      </c>
      <c r="D47" s="35" t="s">
        <v>27</v>
      </c>
      <c r="E47" s="35" t="s">
        <v>855</v>
      </c>
      <c r="F47" s="35" t="s">
        <v>29</v>
      </c>
      <c r="G47" s="35" t="s">
        <v>30</v>
      </c>
      <c r="H47" s="35" t="s">
        <v>709</v>
      </c>
      <c r="I47" s="98">
        <v>14000000</v>
      </c>
      <c r="J47" s="98">
        <v>0</v>
      </c>
      <c r="K47" s="98">
        <v>0</v>
      </c>
      <c r="L47" s="98">
        <v>0</v>
      </c>
      <c r="M47" s="36">
        <v>1082875128</v>
      </c>
      <c r="N47" s="8" t="s">
        <v>856</v>
      </c>
      <c r="O47" s="35" t="s">
        <v>857</v>
      </c>
      <c r="P47" s="41">
        <v>44580</v>
      </c>
      <c r="Q47" s="41">
        <v>44593</v>
      </c>
      <c r="R47" s="165">
        <v>44742</v>
      </c>
      <c r="S47" s="168">
        <v>14000000</v>
      </c>
      <c r="T47" s="169">
        <v>0</v>
      </c>
      <c r="U47" s="8">
        <v>1082884010</v>
      </c>
      <c r="V47" s="8" t="s">
        <v>770</v>
      </c>
    </row>
    <row r="48" spans="1:22" s="6" customFormat="1">
      <c r="A48" s="8">
        <v>891780111</v>
      </c>
      <c r="B48" s="35" t="s">
        <v>25</v>
      </c>
      <c r="C48" s="35" t="s">
        <v>707</v>
      </c>
      <c r="D48" s="35" t="s">
        <v>27</v>
      </c>
      <c r="E48" s="35" t="s">
        <v>858</v>
      </c>
      <c r="F48" s="35" t="s">
        <v>29</v>
      </c>
      <c r="G48" s="35" t="s">
        <v>30</v>
      </c>
      <c r="H48" s="35" t="s">
        <v>709</v>
      </c>
      <c r="I48" s="98">
        <v>14000000</v>
      </c>
      <c r="J48" s="98">
        <v>0</v>
      </c>
      <c r="K48" s="98">
        <v>0</v>
      </c>
      <c r="L48" s="98">
        <v>0</v>
      </c>
      <c r="M48" s="36">
        <v>1045710831</v>
      </c>
      <c r="N48" s="8" t="s">
        <v>859</v>
      </c>
      <c r="O48" s="35" t="s">
        <v>860</v>
      </c>
      <c r="P48" s="41">
        <v>44580</v>
      </c>
      <c r="Q48" s="41">
        <v>44593</v>
      </c>
      <c r="R48" s="165">
        <v>44742</v>
      </c>
      <c r="S48" s="168">
        <v>14000000</v>
      </c>
      <c r="T48" s="169">
        <v>0</v>
      </c>
      <c r="U48" s="8">
        <v>85155183</v>
      </c>
      <c r="V48" s="8" t="s">
        <v>748</v>
      </c>
    </row>
    <row r="49" spans="1:22" s="6" customFormat="1">
      <c r="A49" s="8">
        <v>891780111</v>
      </c>
      <c r="B49" s="35" t="s">
        <v>25</v>
      </c>
      <c r="C49" s="35" t="s">
        <v>707</v>
      </c>
      <c r="D49" s="35" t="s">
        <v>27</v>
      </c>
      <c r="E49" s="35" t="s">
        <v>861</v>
      </c>
      <c r="F49" s="35" t="s">
        <v>29</v>
      </c>
      <c r="G49" s="35" t="s">
        <v>30</v>
      </c>
      <c r="H49" s="35" t="s">
        <v>709</v>
      </c>
      <c r="I49" s="98">
        <v>14000000</v>
      </c>
      <c r="J49" s="98">
        <v>16400000</v>
      </c>
      <c r="K49" s="101">
        <v>2400000</v>
      </c>
      <c r="L49" s="101">
        <v>0</v>
      </c>
      <c r="M49" s="36">
        <v>1082983109</v>
      </c>
      <c r="N49" s="8" t="s">
        <v>862</v>
      </c>
      <c r="O49" s="35" t="s">
        <v>863</v>
      </c>
      <c r="P49" s="41">
        <v>44580</v>
      </c>
      <c r="Q49" s="41">
        <v>44593</v>
      </c>
      <c r="R49" s="165">
        <v>44742</v>
      </c>
      <c r="S49" s="168">
        <v>14000000</v>
      </c>
      <c r="T49" s="169">
        <v>0</v>
      </c>
      <c r="U49" s="8">
        <v>85155183</v>
      </c>
      <c r="V49" s="8" t="s">
        <v>748</v>
      </c>
    </row>
    <row r="50" spans="1:22" s="6" customFormat="1">
      <c r="A50" s="8">
        <v>891780111</v>
      </c>
      <c r="B50" s="35" t="s">
        <v>25</v>
      </c>
      <c r="C50" s="35" t="s">
        <v>707</v>
      </c>
      <c r="D50" s="35" t="s">
        <v>27</v>
      </c>
      <c r="E50" s="35" t="s">
        <v>864</v>
      </c>
      <c r="F50" s="35" t="s">
        <v>29</v>
      </c>
      <c r="G50" s="35" t="s">
        <v>30</v>
      </c>
      <c r="H50" s="35" t="s">
        <v>709</v>
      </c>
      <c r="I50" s="98">
        <v>12500000</v>
      </c>
      <c r="J50" s="98">
        <v>0</v>
      </c>
      <c r="K50" s="98">
        <v>0</v>
      </c>
      <c r="L50" s="98">
        <v>0</v>
      </c>
      <c r="M50" s="36">
        <v>57466061</v>
      </c>
      <c r="N50" s="8" t="s">
        <v>865</v>
      </c>
      <c r="O50" s="35" t="s">
        <v>866</v>
      </c>
      <c r="P50" s="41">
        <v>44580</v>
      </c>
      <c r="Q50" s="41">
        <v>44593</v>
      </c>
      <c r="R50" s="165">
        <v>44742</v>
      </c>
      <c r="S50" s="168">
        <v>12500000</v>
      </c>
      <c r="T50" s="169">
        <v>0</v>
      </c>
      <c r="U50" s="8">
        <v>1082884010</v>
      </c>
      <c r="V50" s="8" t="s">
        <v>770</v>
      </c>
    </row>
    <row r="51" spans="1:22" s="6" customFormat="1">
      <c r="A51" s="8">
        <v>891780111</v>
      </c>
      <c r="B51" s="35" t="s">
        <v>25</v>
      </c>
      <c r="C51" s="35" t="s">
        <v>707</v>
      </c>
      <c r="D51" s="35" t="s">
        <v>27</v>
      </c>
      <c r="E51" s="35" t="s">
        <v>867</v>
      </c>
      <c r="F51" s="35" t="s">
        <v>29</v>
      </c>
      <c r="G51" s="35" t="s">
        <v>30</v>
      </c>
      <c r="H51" s="35" t="s">
        <v>709</v>
      </c>
      <c r="I51" s="98">
        <v>14000000</v>
      </c>
      <c r="J51" s="98">
        <v>0</v>
      </c>
      <c r="K51" s="98">
        <v>0</v>
      </c>
      <c r="L51" s="98">
        <v>0</v>
      </c>
      <c r="M51" s="36">
        <v>1124006778</v>
      </c>
      <c r="N51" s="8" t="s">
        <v>868</v>
      </c>
      <c r="O51" s="35" t="s">
        <v>869</v>
      </c>
      <c r="P51" s="41">
        <v>44580</v>
      </c>
      <c r="Q51" s="41">
        <v>44593</v>
      </c>
      <c r="R51" s="165">
        <v>44742</v>
      </c>
      <c r="S51" s="168">
        <v>14000000</v>
      </c>
      <c r="T51" s="169">
        <v>0</v>
      </c>
      <c r="U51" s="8">
        <v>85155183</v>
      </c>
      <c r="V51" s="8" t="s">
        <v>748</v>
      </c>
    </row>
    <row r="52" spans="1:22" s="6" customFormat="1">
      <c r="A52" s="8">
        <v>891780111</v>
      </c>
      <c r="B52" s="35" t="s">
        <v>25</v>
      </c>
      <c r="C52" s="35" t="s">
        <v>707</v>
      </c>
      <c r="D52" s="35" t="s">
        <v>27</v>
      </c>
      <c r="E52" s="35" t="s">
        <v>870</v>
      </c>
      <c r="F52" s="35" t="s">
        <v>29</v>
      </c>
      <c r="G52" s="35" t="s">
        <v>30</v>
      </c>
      <c r="H52" s="35" t="s">
        <v>709</v>
      </c>
      <c r="I52" s="98">
        <v>14000000</v>
      </c>
      <c r="J52" s="98">
        <v>0</v>
      </c>
      <c r="K52" s="98">
        <v>0</v>
      </c>
      <c r="L52" s="98">
        <v>0</v>
      </c>
      <c r="M52" s="36">
        <v>1083002889</v>
      </c>
      <c r="N52" s="8" t="s">
        <v>871</v>
      </c>
      <c r="O52" s="8" t="s">
        <v>872</v>
      </c>
      <c r="P52" s="41">
        <v>44580</v>
      </c>
      <c r="Q52" s="41">
        <v>44593</v>
      </c>
      <c r="R52" s="165">
        <v>44742</v>
      </c>
      <c r="S52" s="168">
        <v>14000000</v>
      </c>
      <c r="T52" s="169">
        <v>0</v>
      </c>
      <c r="U52" s="8">
        <v>85155183</v>
      </c>
      <c r="V52" s="8" t="s">
        <v>748</v>
      </c>
    </row>
    <row r="53" spans="1:22" s="6" customFormat="1">
      <c r="A53" s="8">
        <v>891780111</v>
      </c>
      <c r="B53" s="35" t="s">
        <v>25</v>
      </c>
      <c r="C53" s="35" t="s">
        <v>707</v>
      </c>
      <c r="D53" s="35" t="s">
        <v>27</v>
      </c>
      <c r="E53" s="35" t="s">
        <v>873</v>
      </c>
      <c r="F53" s="35" t="s">
        <v>29</v>
      </c>
      <c r="G53" s="35" t="s">
        <v>30</v>
      </c>
      <c r="H53" s="35" t="s">
        <v>709</v>
      </c>
      <c r="I53" s="98">
        <v>15000000</v>
      </c>
      <c r="J53" s="98">
        <v>0</v>
      </c>
      <c r="K53" s="98">
        <v>0</v>
      </c>
      <c r="L53" s="98">
        <v>0</v>
      </c>
      <c r="M53" s="36">
        <v>12617352</v>
      </c>
      <c r="N53" s="8" t="s">
        <v>874</v>
      </c>
      <c r="O53" s="35" t="s">
        <v>875</v>
      </c>
      <c r="P53" s="41">
        <v>44580</v>
      </c>
      <c r="Q53" s="41">
        <v>44593</v>
      </c>
      <c r="R53" s="165">
        <v>44742</v>
      </c>
      <c r="S53" s="168">
        <v>15000000</v>
      </c>
      <c r="T53" s="169">
        <v>0</v>
      </c>
      <c r="U53" s="8">
        <v>85155183</v>
      </c>
      <c r="V53" s="8" t="s">
        <v>748</v>
      </c>
    </row>
    <row r="54" spans="1:22" s="6" customFormat="1">
      <c r="A54" s="8">
        <v>891780111</v>
      </c>
      <c r="B54" s="35" t="s">
        <v>25</v>
      </c>
      <c r="C54" s="35" t="s">
        <v>707</v>
      </c>
      <c r="D54" s="35" t="s">
        <v>27</v>
      </c>
      <c r="E54" s="35" t="s">
        <v>876</v>
      </c>
      <c r="F54" s="35" t="s">
        <v>29</v>
      </c>
      <c r="G54" s="35" t="s">
        <v>30</v>
      </c>
      <c r="H54" s="35" t="s">
        <v>709</v>
      </c>
      <c r="I54" s="98">
        <v>17100000</v>
      </c>
      <c r="J54" s="98">
        <v>19116000</v>
      </c>
      <c r="K54" s="98">
        <v>2016000</v>
      </c>
      <c r="L54" s="98">
        <v>0</v>
      </c>
      <c r="M54" s="36">
        <v>1018462328</v>
      </c>
      <c r="N54" s="8" t="s">
        <v>877</v>
      </c>
      <c r="O54" s="35" t="s">
        <v>878</v>
      </c>
      <c r="P54" s="41">
        <v>44580</v>
      </c>
      <c r="Q54" s="41">
        <v>44593</v>
      </c>
      <c r="R54" s="165">
        <v>44819</v>
      </c>
      <c r="S54" s="168">
        <v>14311350</v>
      </c>
      <c r="T54" s="169">
        <v>4804650</v>
      </c>
      <c r="U54" s="8">
        <v>85155183</v>
      </c>
      <c r="V54" s="8" t="s">
        <v>748</v>
      </c>
    </row>
    <row r="55" spans="1:22" s="6" customFormat="1">
      <c r="A55" s="8">
        <v>891780111</v>
      </c>
      <c r="B55" s="35" t="s">
        <v>25</v>
      </c>
      <c r="C55" s="35" t="s">
        <v>707</v>
      </c>
      <c r="D55" s="35" t="s">
        <v>27</v>
      </c>
      <c r="E55" s="35" t="s">
        <v>879</v>
      </c>
      <c r="F55" s="35" t="s">
        <v>29</v>
      </c>
      <c r="G55" s="35" t="s">
        <v>30</v>
      </c>
      <c r="H55" s="35" t="s">
        <v>709</v>
      </c>
      <c r="I55" s="98">
        <v>15000000</v>
      </c>
      <c r="J55" s="98">
        <v>0</v>
      </c>
      <c r="K55" s="98">
        <v>0</v>
      </c>
      <c r="L55" s="98">
        <v>0</v>
      </c>
      <c r="M55" s="36">
        <v>1083023702</v>
      </c>
      <c r="N55" s="8" t="s">
        <v>880</v>
      </c>
      <c r="O55" s="35" t="s">
        <v>881</v>
      </c>
      <c r="P55" s="41">
        <v>44580</v>
      </c>
      <c r="Q55" s="41">
        <v>44593</v>
      </c>
      <c r="R55" s="165">
        <v>44742</v>
      </c>
      <c r="S55" s="168">
        <v>15000000</v>
      </c>
      <c r="T55" s="169">
        <v>0</v>
      </c>
      <c r="U55" s="8">
        <v>57294316</v>
      </c>
      <c r="V55" s="8" t="s">
        <v>774</v>
      </c>
    </row>
    <row r="56" spans="1:22" s="6" customFormat="1">
      <c r="A56" s="8">
        <v>891780111</v>
      </c>
      <c r="B56" s="35" t="s">
        <v>25</v>
      </c>
      <c r="C56" s="35" t="s">
        <v>707</v>
      </c>
      <c r="D56" s="35" t="s">
        <v>27</v>
      </c>
      <c r="E56" s="35" t="s">
        <v>882</v>
      </c>
      <c r="F56" s="35" t="s">
        <v>29</v>
      </c>
      <c r="G56" s="35" t="s">
        <v>30</v>
      </c>
      <c r="H56" s="35" t="s">
        <v>709</v>
      </c>
      <c r="I56" s="98">
        <v>18360000</v>
      </c>
      <c r="J56" s="98">
        <v>0</v>
      </c>
      <c r="K56" s="98">
        <v>0</v>
      </c>
      <c r="L56" s="98">
        <v>0</v>
      </c>
      <c r="M56" s="36">
        <v>57299250</v>
      </c>
      <c r="N56" s="8" t="s">
        <v>883</v>
      </c>
      <c r="O56" s="35" t="s">
        <v>884</v>
      </c>
      <c r="P56" s="41">
        <v>44580</v>
      </c>
      <c r="Q56" s="41">
        <v>44580</v>
      </c>
      <c r="R56" s="165">
        <v>44742</v>
      </c>
      <c r="S56" s="168">
        <v>18360000</v>
      </c>
      <c r="T56" s="169">
        <v>0</v>
      </c>
      <c r="U56" s="8">
        <v>72232860</v>
      </c>
      <c r="V56" s="8" t="s">
        <v>810</v>
      </c>
    </row>
    <row r="57" spans="1:22" s="6" customFormat="1">
      <c r="A57" s="8">
        <v>891780111</v>
      </c>
      <c r="B57" s="35" t="s">
        <v>25</v>
      </c>
      <c r="C57" s="35" t="s">
        <v>707</v>
      </c>
      <c r="D57" s="35" t="s">
        <v>27</v>
      </c>
      <c r="E57" s="35" t="s">
        <v>885</v>
      </c>
      <c r="F57" s="35" t="s">
        <v>29</v>
      </c>
      <c r="G57" s="35" t="s">
        <v>30</v>
      </c>
      <c r="H57" s="35" t="s">
        <v>709</v>
      </c>
      <c r="I57" s="98">
        <v>14000000</v>
      </c>
      <c r="J57" s="98">
        <v>0</v>
      </c>
      <c r="K57" s="98">
        <v>0</v>
      </c>
      <c r="L57" s="98">
        <v>0</v>
      </c>
      <c r="M57" s="36">
        <v>1083023571</v>
      </c>
      <c r="N57" s="8" t="s">
        <v>886</v>
      </c>
      <c r="O57" s="35" t="s">
        <v>887</v>
      </c>
      <c r="P57" s="41">
        <v>44580</v>
      </c>
      <c r="Q57" s="41">
        <v>44593</v>
      </c>
      <c r="R57" s="165">
        <v>44742</v>
      </c>
      <c r="S57" s="168">
        <v>14000000</v>
      </c>
      <c r="T57" s="169">
        <v>0</v>
      </c>
      <c r="U57" s="8">
        <v>72232860</v>
      </c>
      <c r="V57" s="8" t="s">
        <v>810</v>
      </c>
    </row>
    <row r="58" spans="1:22" s="6" customFormat="1">
      <c r="A58" s="8">
        <v>891780111</v>
      </c>
      <c r="B58" s="35" t="s">
        <v>25</v>
      </c>
      <c r="C58" s="35" t="s">
        <v>707</v>
      </c>
      <c r="D58" s="35" t="s">
        <v>27</v>
      </c>
      <c r="E58" s="35" t="s">
        <v>888</v>
      </c>
      <c r="F58" s="35" t="s">
        <v>29</v>
      </c>
      <c r="G58" s="35" t="s">
        <v>30</v>
      </c>
      <c r="H58" s="35" t="s">
        <v>709</v>
      </c>
      <c r="I58" s="98">
        <v>12500000</v>
      </c>
      <c r="J58" s="98">
        <v>0</v>
      </c>
      <c r="K58" s="98">
        <v>0</v>
      </c>
      <c r="L58" s="98">
        <v>0</v>
      </c>
      <c r="M58" s="36">
        <v>1118868814</v>
      </c>
      <c r="N58" s="8" t="s">
        <v>889</v>
      </c>
      <c r="O58" s="35" t="s">
        <v>890</v>
      </c>
      <c r="P58" s="41">
        <v>44580</v>
      </c>
      <c r="Q58" s="41">
        <v>44593</v>
      </c>
      <c r="R58" s="165">
        <v>44742</v>
      </c>
      <c r="S58" s="168">
        <v>12500000</v>
      </c>
      <c r="T58" s="169">
        <v>0</v>
      </c>
      <c r="U58" s="8">
        <v>72232860</v>
      </c>
      <c r="V58" s="8" t="s">
        <v>810</v>
      </c>
    </row>
    <row r="59" spans="1:22" s="6" customFormat="1">
      <c r="A59" s="8">
        <v>891780111</v>
      </c>
      <c r="B59" s="35" t="s">
        <v>25</v>
      </c>
      <c r="C59" s="35" t="s">
        <v>707</v>
      </c>
      <c r="D59" s="35" t="s">
        <v>27</v>
      </c>
      <c r="E59" s="35" t="s">
        <v>891</v>
      </c>
      <c r="F59" s="35" t="s">
        <v>29</v>
      </c>
      <c r="G59" s="35" t="s">
        <v>30</v>
      </c>
      <c r="H59" s="35" t="s">
        <v>709</v>
      </c>
      <c r="I59" s="98">
        <v>12650000</v>
      </c>
      <c r="J59" s="98">
        <v>0</v>
      </c>
      <c r="K59" s="98">
        <v>0</v>
      </c>
      <c r="L59" s="98">
        <v>0</v>
      </c>
      <c r="M59" s="36">
        <v>1084736041</v>
      </c>
      <c r="N59" s="8" t="s">
        <v>892</v>
      </c>
      <c r="O59" s="35" t="s">
        <v>893</v>
      </c>
      <c r="P59" s="41">
        <v>44580</v>
      </c>
      <c r="Q59" s="41">
        <v>44593</v>
      </c>
      <c r="R59" s="165">
        <v>44772</v>
      </c>
      <c r="S59" s="168">
        <v>4216666</v>
      </c>
      <c r="T59" s="168">
        <v>8433334</v>
      </c>
      <c r="U59" s="8">
        <v>36564011</v>
      </c>
      <c r="V59" s="8" t="s">
        <v>894</v>
      </c>
    </row>
    <row r="60" spans="1:22" s="6" customFormat="1">
      <c r="A60" s="8">
        <v>891780111</v>
      </c>
      <c r="B60" s="35" t="s">
        <v>25</v>
      </c>
      <c r="C60" s="35" t="s">
        <v>707</v>
      </c>
      <c r="D60" s="35" t="s">
        <v>27</v>
      </c>
      <c r="E60" s="35" t="s">
        <v>895</v>
      </c>
      <c r="F60" s="35" t="s">
        <v>29</v>
      </c>
      <c r="G60" s="35" t="s">
        <v>30</v>
      </c>
      <c r="H60" s="35" t="s">
        <v>709</v>
      </c>
      <c r="I60" s="98">
        <v>20000000</v>
      </c>
      <c r="J60" s="98">
        <v>0</v>
      </c>
      <c r="K60" s="98">
        <v>0</v>
      </c>
      <c r="L60" s="98">
        <v>0</v>
      </c>
      <c r="M60" s="36">
        <v>79542567</v>
      </c>
      <c r="N60" s="8" t="s">
        <v>896</v>
      </c>
      <c r="O60" s="35" t="s">
        <v>897</v>
      </c>
      <c r="P60" s="41">
        <v>44580</v>
      </c>
      <c r="Q60" s="41">
        <v>44593</v>
      </c>
      <c r="R60" s="165">
        <v>44742</v>
      </c>
      <c r="S60" s="168">
        <v>20000000</v>
      </c>
      <c r="T60" s="169">
        <v>0</v>
      </c>
      <c r="U60" s="8">
        <v>57466781</v>
      </c>
      <c r="V60" s="8" t="s">
        <v>759</v>
      </c>
    </row>
    <row r="61" spans="1:22" s="6" customFormat="1">
      <c r="A61" s="8">
        <v>891780111</v>
      </c>
      <c r="B61" s="35" t="s">
        <v>25</v>
      </c>
      <c r="C61" s="35" t="s">
        <v>707</v>
      </c>
      <c r="D61" s="35" t="s">
        <v>27</v>
      </c>
      <c r="E61" s="35" t="s">
        <v>898</v>
      </c>
      <c r="F61" s="35" t="s">
        <v>29</v>
      </c>
      <c r="G61" s="35" t="s">
        <v>30</v>
      </c>
      <c r="H61" s="35" t="s">
        <v>709</v>
      </c>
      <c r="I61" s="98">
        <v>15120000</v>
      </c>
      <c r="J61" s="98">
        <v>0</v>
      </c>
      <c r="K61" s="98">
        <v>0</v>
      </c>
      <c r="L61" s="98">
        <v>0</v>
      </c>
      <c r="M61" s="36">
        <v>1007934311</v>
      </c>
      <c r="N61" s="8" t="s">
        <v>899</v>
      </c>
      <c r="O61" s="35" t="s">
        <v>900</v>
      </c>
      <c r="P61" s="41">
        <v>44580</v>
      </c>
      <c r="Q61" s="41">
        <v>44580</v>
      </c>
      <c r="R61" s="165">
        <v>44742</v>
      </c>
      <c r="S61" s="168">
        <v>15120000</v>
      </c>
      <c r="T61" s="169">
        <v>0</v>
      </c>
      <c r="U61" s="8">
        <v>72232860</v>
      </c>
      <c r="V61" s="8" t="s">
        <v>810</v>
      </c>
    </row>
    <row r="62" spans="1:22" s="6" customFormat="1">
      <c r="A62" s="8">
        <v>891780111</v>
      </c>
      <c r="B62" s="35" t="s">
        <v>25</v>
      </c>
      <c r="C62" s="35" t="s">
        <v>707</v>
      </c>
      <c r="D62" s="35" t="s">
        <v>27</v>
      </c>
      <c r="E62" s="35" t="s">
        <v>901</v>
      </c>
      <c r="F62" s="35" t="s">
        <v>29</v>
      </c>
      <c r="G62" s="35" t="s">
        <v>30</v>
      </c>
      <c r="H62" s="35" t="s">
        <v>709</v>
      </c>
      <c r="I62" s="98">
        <v>15120000</v>
      </c>
      <c r="J62" s="98">
        <v>0</v>
      </c>
      <c r="K62" s="98">
        <v>0</v>
      </c>
      <c r="L62" s="98">
        <v>0</v>
      </c>
      <c r="M62" s="36">
        <v>1082912727</v>
      </c>
      <c r="N62" s="8" t="s">
        <v>902</v>
      </c>
      <c r="O62" s="35" t="s">
        <v>903</v>
      </c>
      <c r="P62" s="41">
        <v>44580</v>
      </c>
      <c r="Q62" s="41">
        <v>44580</v>
      </c>
      <c r="R62" s="165">
        <v>44742</v>
      </c>
      <c r="S62" s="168">
        <v>15120000</v>
      </c>
      <c r="T62" s="169">
        <v>0</v>
      </c>
      <c r="U62" s="8">
        <v>72232860</v>
      </c>
      <c r="V62" s="8" t="s">
        <v>810</v>
      </c>
    </row>
    <row r="63" spans="1:22" s="6" customFormat="1">
      <c r="A63" s="8">
        <v>891780111</v>
      </c>
      <c r="B63" s="35" t="s">
        <v>25</v>
      </c>
      <c r="C63" s="35" t="s">
        <v>707</v>
      </c>
      <c r="D63" s="35" t="s">
        <v>27</v>
      </c>
      <c r="E63" s="35" t="s">
        <v>904</v>
      </c>
      <c r="F63" s="35" t="s">
        <v>29</v>
      </c>
      <c r="G63" s="35" t="s">
        <v>30</v>
      </c>
      <c r="H63" s="35" t="s">
        <v>709</v>
      </c>
      <c r="I63" s="98">
        <v>12500000</v>
      </c>
      <c r="J63" s="98">
        <v>0</v>
      </c>
      <c r="K63" s="98">
        <v>0</v>
      </c>
      <c r="L63" s="98">
        <v>0</v>
      </c>
      <c r="M63" s="36">
        <v>1082944030</v>
      </c>
      <c r="N63" s="8" t="s">
        <v>905</v>
      </c>
      <c r="O63" s="35" t="s">
        <v>906</v>
      </c>
      <c r="P63" s="41">
        <v>44580</v>
      </c>
      <c r="Q63" s="41">
        <v>44593</v>
      </c>
      <c r="R63" s="165">
        <v>44742</v>
      </c>
      <c r="S63" s="168">
        <v>12500000</v>
      </c>
      <c r="T63" s="168">
        <v>0</v>
      </c>
      <c r="U63" s="8">
        <v>1082884010</v>
      </c>
      <c r="V63" s="8" t="s">
        <v>770</v>
      </c>
    </row>
    <row r="64" spans="1:22" s="6" customFormat="1">
      <c r="A64" s="8">
        <v>891780111</v>
      </c>
      <c r="B64" s="35" t="s">
        <v>25</v>
      </c>
      <c r="C64" s="35" t="s">
        <v>707</v>
      </c>
      <c r="D64" s="35" t="s">
        <v>27</v>
      </c>
      <c r="E64" s="35" t="s">
        <v>907</v>
      </c>
      <c r="F64" s="35" t="s">
        <v>29</v>
      </c>
      <c r="G64" s="35" t="s">
        <v>30</v>
      </c>
      <c r="H64" s="35" t="s">
        <v>709</v>
      </c>
      <c r="I64" s="98">
        <v>1700000</v>
      </c>
      <c r="J64" s="98">
        <v>0</v>
      </c>
      <c r="K64" s="98">
        <v>0</v>
      </c>
      <c r="L64" s="98">
        <v>0</v>
      </c>
      <c r="M64" s="36">
        <v>1082944854</v>
      </c>
      <c r="N64" s="8" t="s">
        <v>467</v>
      </c>
      <c r="O64" s="35" t="s">
        <v>908</v>
      </c>
      <c r="P64" s="41">
        <v>44581</v>
      </c>
      <c r="Q64" s="41">
        <v>44593</v>
      </c>
      <c r="R64" s="165">
        <v>44620</v>
      </c>
      <c r="S64" s="168">
        <v>1700000</v>
      </c>
      <c r="T64" s="168">
        <v>0</v>
      </c>
      <c r="U64" s="8">
        <v>85472735</v>
      </c>
      <c r="V64" s="8" t="s">
        <v>909</v>
      </c>
    </row>
    <row r="65" spans="1:22" s="6" customFormat="1">
      <c r="A65" s="8">
        <v>891780111</v>
      </c>
      <c r="B65" s="35" t="s">
        <v>25</v>
      </c>
      <c r="C65" s="35" t="s">
        <v>707</v>
      </c>
      <c r="D65" s="35" t="s">
        <v>27</v>
      </c>
      <c r="E65" s="35" t="s">
        <v>910</v>
      </c>
      <c r="F65" s="35" t="s">
        <v>29</v>
      </c>
      <c r="G65" s="35" t="s">
        <v>30</v>
      </c>
      <c r="H65" s="35" t="s">
        <v>709</v>
      </c>
      <c r="I65" s="98">
        <v>12500000</v>
      </c>
      <c r="J65" s="98">
        <v>0</v>
      </c>
      <c r="K65" s="98">
        <v>0</v>
      </c>
      <c r="L65" s="98">
        <v>0</v>
      </c>
      <c r="M65" s="8">
        <v>1083467782</v>
      </c>
      <c r="N65" s="8" t="s">
        <v>911</v>
      </c>
      <c r="O65" s="35" t="s">
        <v>912</v>
      </c>
      <c r="P65" s="41">
        <v>44581</v>
      </c>
      <c r="Q65" s="41">
        <v>44593</v>
      </c>
      <c r="R65" s="165">
        <v>44742</v>
      </c>
      <c r="S65" s="168">
        <v>12500000</v>
      </c>
      <c r="T65" s="169">
        <v>0</v>
      </c>
      <c r="U65" s="8">
        <v>85472020</v>
      </c>
      <c r="V65" s="8" t="s">
        <v>913</v>
      </c>
    </row>
    <row r="66" spans="1:22" s="6" customFormat="1">
      <c r="A66" s="8">
        <v>891780111</v>
      </c>
      <c r="B66" s="35" t="s">
        <v>25</v>
      </c>
      <c r="C66" s="35" t="s">
        <v>707</v>
      </c>
      <c r="D66" s="35" t="s">
        <v>27</v>
      </c>
      <c r="E66" s="35" t="s">
        <v>914</v>
      </c>
      <c r="F66" s="35" t="s">
        <v>29</v>
      </c>
      <c r="G66" s="35" t="s">
        <v>30</v>
      </c>
      <c r="H66" s="35" t="s">
        <v>709</v>
      </c>
      <c r="I66" s="98">
        <v>12500000</v>
      </c>
      <c r="J66" s="98">
        <v>0</v>
      </c>
      <c r="K66" s="98">
        <v>0</v>
      </c>
      <c r="L66" s="98">
        <v>0</v>
      </c>
      <c r="M66" s="8">
        <v>1082984823</v>
      </c>
      <c r="N66" s="8" t="s">
        <v>915</v>
      </c>
      <c r="O66" s="35" t="s">
        <v>916</v>
      </c>
      <c r="P66" s="41">
        <v>44581</v>
      </c>
      <c r="Q66" s="41">
        <v>44593</v>
      </c>
      <c r="R66" s="165">
        <v>44742</v>
      </c>
      <c r="S66" s="168">
        <v>12500000</v>
      </c>
      <c r="T66" s="169">
        <v>0</v>
      </c>
      <c r="U66" s="8">
        <v>85472020</v>
      </c>
      <c r="V66" s="8" t="s">
        <v>913</v>
      </c>
    </row>
    <row r="67" spans="1:22" s="6" customFormat="1">
      <c r="A67" s="8">
        <v>891780111</v>
      </c>
      <c r="B67" s="35" t="s">
        <v>25</v>
      </c>
      <c r="C67" s="35" t="s">
        <v>707</v>
      </c>
      <c r="D67" s="35" t="s">
        <v>27</v>
      </c>
      <c r="E67" s="35" t="s">
        <v>917</v>
      </c>
      <c r="F67" s="35" t="s">
        <v>29</v>
      </c>
      <c r="G67" s="35" t="s">
        <v>30</v>
      </c>
      <c r="H67" s="35" t="s">
        <v>709</v>
      </c>
      <c r="I67" s="98">
        <v>16100000</v>
      </c>
      <c r="J67" s="98">
        <v>0</v>
      </c>
      <c r="K67" s="98">
        <v>0</v>
      </c>
      <c r="L67" s="98">
        <v>0</v>
      </c>
      <c r="M67" s="8">
        <v>1020794175</v>
      </c>
      <c r="N67" s="8" t="s">
        <v>918</v>
      </c>
      <c r="O67" s="35" t="s">
        <v>754</v>
      </c>
      <c r="P67" s="41">
        <v>44581</v>
      </c>
      <c r="Q67" s="41">
        <v>44581</v>
      </c>
      <c r="R67" s="165">
        <v>44742</v>
      </c>
      <c r="S67" s="168">
        <v>16100000</v>
      </c>
      <c r="T67" s="169">
        <v>0</v>
      </c>
      <c r="U67" s="8">
        <v>39141438</v>
      </c>
      <c r="V67" s="8" t="s">
        <v>755</v>
      </c>
    </row>
    <row r="68" spans="1:22" s="6" customFormat="1">
      <c r="A68" s="8">
        <v>891780111</v>
      </c>
      <c r="B68" s="35" t="s">
        <v>25</v>
      </c>
      <c r="C68" s="35" t="s">
        <v>707</v>
      </c>
      <c r="D68" s="35" t="s">
        <v>27</v>
      </c>
      <c r="E68" s="35" t="s">
        <v>919</v>
      </c>
      <c r="F68" s="35" t="s">
        <v>29</v>
      </c>
      <c r="G68" s="35" t="s">
        <v>30</v>
      </c>
      <c r="H68" s="35" t="s">
        <v>709</v>
      </c>
      <c r="I68" s="98">
        <v>17000000</v>
      </c>
      <c r="J68" s="98">
        <v>0</v>
      </c>
      <c r="K68" s="98">
        <v>0</v>
      </c>
      <c r="L68" s="98">
        <v>0</v>
      </c>
      <c r="M68" s="8">
        <v>85152793</v>
      </c>
      <c r="N68" s="8" t="s">
        <v>920</v>
      </c>
      <c r="O68" s="35" t="s">
        <v>921</v>
      </c>
      <c r="P68" s="41">
        <v>44581</v>
      </c>
      <c r="Q68" s="41">
        <v>44593</v>
      </c>
      <c r="R68" s="165">
        <v>44742</v>
      </c>
      <c r="S68" s="168">
        <v>17000000</v>
      </c>
      <c r="T68" s="169">
        <v>0</v>
      </c>
      <c r="U68" s="8">
        <v>1082884010</v>
      </c>
      <c r="V68" s="8" t="s">
        <v>770</v>
      </c>
    </row>
    <row r="69" spans="1:22" s="6" customFormat="1">
      <c r="A69" s="8">
        <v>891780111</v>
      </c>
      <c r="B69" s="35" t="s">
        <v>25</v>
      </c>
      <c r="C69" s="35" t="s">
        <v>707</v>
      </c>
      <c r="D69" s="35" t="s">
        <v>27</v>
      </c>
      <c r="E69" s="35" t="s">
        <v>922</v>
      </c>
      <c r="F69" s="35" t="s">
        <v>29</v>
      </c>
      <c r="G69" s="35" t="s">
        <v>30</v>
      </c>
      <c r="H69" s="35" t="s">
        <v>709</v>
      </c>
      <c r="I69" s="98">
        <v>10000000</v>
      </c>
      <c r="J69" s="98">
        <v>12500000</v>
      </c>
      <c r="K69" s="101">
        <v>2500000</v>
      </c>
      <c r="L69" s="101">
        <v>0</v>
      </c>
      <c r="M69" s="8">
        <v>1082922161</v>
      </c>
      <c r="N69" s="8" t="s">
        <v>923</v>
      </c>
      <c r="O69" s="35" t="s">
        <v>924</v>
      </c>
      <c r="P69" s="41">
        <v>44581</v>
      </c>
      <c r="Q69" s="41">
        <v>44593</v>
      </c>
      <c r="R69" s="165">
        <v>44742</v>
      </c>
      <c r="S69" s="168">
        <v>10000000</v>
      </c>
      <c r="T69" s="169">
        <v>0</v>
      </c>
      <c r="U69" s="8">
        <v>1082884010</v>
      </c>
      <c r="V69" s="8" t="s">
        <v>770</v>
      </c>
    </row>
    <row r="70" spans="1:22" s="6" customFormat="1">
      <c r="A70" s="8">
        <v>891780111</v>
      </c>
      <c r="B70" s="35" t="s">
        <v>25</v>
      </c>
      <c r="C70" s="35" t="s">
        <v>707</v>
      </c>
      <c r="D70" s="35" t="s">
        <v>27</v>
      </c>
      <c r="E70" s="35" t="s">
        <v>925</v>
      </c>
      <c r="F70" s="35" t="s">
        <v>29</v>
      </c>
      <c r="G70" s="35" t="s">
        <v>30</v>
      </c>
      <c r="H70" s="35" t="s">
        <v>709</v>
      </c>
      <c r="I70" s="98">
        <v>12500000</v>
      </c>
      <c r="J70" s="98">
        <v>0</v>
      </c>
      <c r="K70" s="98">
        <v>0</v>
      </c>
      <c r="L70" s="98">
        <v>0</v>
      </c>
      <c r="M70" s="8">
        <v>57463378</v>
      </c>
      <c r="N70" s="8" t="s">
        <v>926</v>
      </c>
      <c r="O70" s="35" t="s">
        <v>927</v>
      </c>
      <c r="P70" s="41">
        <v>44581</v>
      </c>
      <c r="Q70" s="41">
        <v>44593</v>
      </c>
      <c r="R70" s="165">
        <v>44742</v>
      </c>
      <c r="S70" s="168">
        <v>12500000</v>
      </c>
      <c r="T70" s="169">
        <v>0</v>
      </c>
      <c r="U70" s="8">
        <v>85472020</v>
      </c>
      <c r="V70" s="8" t="s">
        <v>446</v>
      </c>
    </row>
    <row r="71" spans="1:22" s="6" customFormat="1">
      <c r="A71" s="8">
        <v>891780111</v>
      </c>
      <c r="B71" s="35" t="s">
        <v>25</v>
      </c>
      <c r="C71" s="35" t="s">
        <v>707</v>
      </c>
      <c r="D71" s="35" t="s">
        <v>27</v>
      </c>
      <c r="E71" s="35" t="s">
        <v>928</v>
      </c>
      <c r="F71" s="35" t="s">
        <v>29</v>
      </c>
      <c r="G71" s="35" t="s">
        <v>30</v>
      </c>
      <c r="H71" s="35" t="s">
        <v>709</v>
      </c>
      <c r="I71" s="98">
        <v>13416667</v>
      </c>
      <c r="J71" s="98">
        <v>0</v>
      </c>
      <c r="K71" s="98">
        <v>0</v>
      </c>
      <c r="L71" s="98">
        <v>0</v>
      </c>
      <c r="M71" s="8">
        <v>57422539</v>
      </c>
      <c r="N71" s="8" t="s">
        <v>929</v>
      </c>
      <c r="O71" s="35" t="s">
        <v>930</v>
      </c>
      <c r="P71" s="41">
        <v>44581</v>
      </c>
      <c r="Q71" s="41">
        <v>44593</v>
      </c>
      <c r="R71" s="165">
        <v>44742</v>
      </c>
      <c r="S71" s="168">
        <v>13416667</v>
      </c>
      <c r="T71" s="169">
        <v>0</v>
      </c>
      <c r="U71" s="8">
        <v>85449357</v>
      </c>
      <c r="V71" s="8" t="s">
        <v>931</v>
      </c>
    </row>
    <row r="72" spans="1:22" s="6" customFormat="1">
      <c r="A72" s="8">
        <v>891780111</v>
      </c>
      <c r="B72" s="35" t="s">
        <v>25</v>
      </c>
      <c r="C72" s="35" t="s">
        <v>707</v>
      </c>
      <c r="D72" s="35" t="s">
        <v>27</v>
      </c>
      <c r="E72" s="35" t="s">
        <v>932</v>
      </c>
      <c r="F72" s="35" t="s">
        <v>29</v>
      </c>
      <c r="G72" s="35" t="s">
        <v>30</v>
      </c>
      <c r="H72" s="35" t="s">
        <v>709</v>
      </c>
      <c r="I72" s="98">
        <v>16000000</v>
      </c>
      <c r="J72" s="98">
        <v>0</v>
      </c>
      <c r="K72" s="98">
        <v>0</v>
      </c>
      <c r="L72" s="98">
        <v>0</v>
      </c>
      <c r="M72" s="8">
        <v>1082984449</v>
      </c>
      <c r="N72" s="8" t="s">
        <v>933</v>
      </c>
      <c r="O72" s="35" t="s">
        <v>934</v>
      </c>
      <c r="P72" s="41">
        <v>44582</v>
      </c>
      <c r="Q72" s="41">
        <v>44582</v>
      </c>
      <c r="R72" s="165">
        <v>44742</v>
      </c>
      <c r="S72" s="168">
        <v>16000000</v>
      </c>
      <c r="T72" s="168">
        <v>0</v>
      </c>
      <c r="U72" s="8">
        <v>39141438</v>
      </c>
      <c r="V72" s="8" t="s">
        <v>755</v>
      </c>
    </row>
    <row r="73" spans="1:22" s="6" customFormat="1">
      <c r="A73" s="8">
        <v>891780111</v>
      </c>
      <c r="B73" s="35" t="s">
        <v>25</v>
      </c>
      <c r="C73" s="35" t="s">
        <v>707</v>
      </c>
      <c r="D73" s="35" t="s">
        <v>27</v>
      </c>
      <c r="E73" s="35" t="s">
        <v>935</v>
      </c>
      <c r="F73" s="35" t="s">
        <v>29</v>
      </c>
      <c r="G73" s="35" t="s">
        <v>30</v>
      </c>
      <c r="H73" s="35" t="s">
        <v>709</v>
      </c>
      <c r="I73" s="98">
        <v>12500000</v>
      </c>
      <c r="J73" s="98">
        <v>0</v>
      </c>
      <c r="K73" s="98">
        <v>0</v>
      </c>
      <c r="L73" s="98">
        <v>0</v>
      </c>
      <c r="M73" s="8">
        <v>1083003432</v>
      </c>
      <c r="N73" s="8" t="s">
        <v>936</v>
      </c>
      <c r="O73" s="35" t="s">
        <v>937</v>
      </c>
      <c r="P73" s="41">
        <v>44582</v>
      </c>
      <c r="Q73" s="41">
        <v>44593</v>
      </c>
      <c r="R73" s="165">
        <v>44742</v>
      </c>
      <c r="S73" s="168">
        <v>12500000</v>
      </c>
      <c r="T73" s="168">
        <v>0</v>
      </c>
      <c r="U73" s="8">
        <v>72232860</v>
      </c>
      <c r="V73" s="8" t="s">
        <v>810</v>
      </c>
    </row>
    <row r="74" spans="1:22" s="6" customFormat="1">
      <c r="A74" s="8">
        <v>891780111</v>
      </c>
      <c r="B74" s="35" t="s">
        <v>25</v>
      </c>
      <c r="C74" s="35" t="s">
        <v>707</v>
      </c>
      <c r="D74" s="35" t="s">
        <v>27</v>
      </c>
      <c r="E74" s="35" t="s">
        <v>938</v>
      </c>
      <c r="F74" s="35" t="s">
        <v>29</v>
      </c>
      <c r="G74" s="35" t="s">
        <v>30</v>
      </c>
      <c r="H74" s="35" t="s">
        <v>709</v>
      </c>
      <c r="I74" s="98">
        <v>16000000</v>
      </c>
      <c r="J74" s="98">
        <v>0</v>
      </c>
      <c r="K74" s="98">
        <v>0</v>
      </c>
      <c r="L74" s="98">
        <v>0</v>
      </c>
      <c r="M74" s="8">
        <v>1140866481</v>
      </c>
      <c r="N74" s="8" t="s">
        <v>939</v>
      </c>
      <c r="O74" s="35" t="s">
        <v>754</v>
      </c>
      <c r="P74" s="41">
        <v>44582</v>
      </c>
      <c r="Q74" s="41">
        <v>44582</v>
      </c>
      <c r="R74" s="165">
        <v>44742</v>
      </c>
      <c r="S74" s="168">
        <v>16000000</v>
      </c>
      <c r="T74" s="168">
        <v>0</v>
      </c>
      <c r="U74" s="8">
        <v>39141438</v>
      </c>
      <c r="V74" s="8" t="s">
        <v>755</v>
      </c>
    </row>
    <row r="75" spans="1:22" s="6" customFormat="1">
      <c r="A75" s="8">
        <v>891780111</v>
      </c>
      <c r="B75" s="35" t="s">
        <v>25</v>
      </c>
      <c r="C75" s="35" t="s">
        <v>707</v>
      </c>
      <c r="D75" s="35" t="s">
        <v>27</v>
      </c>
      <c r="E75" s="35" t="s">
        <v>940</v>
      </c>
      <c r="F75" s="35" t="s">
        <v>29</v>
      </c>
      <c r="G75" s="35" t="s">
        <v>30</v>
      </c>
      <c r="H75" s="35" t="s">
        <v>709</v>
      </c>
      <c r="I75" s="98">
        <v>17793333</v>
      </c>
      <c r="J75" s="98">
        <v>0</v>
      </c>
      <c r="K75" s="98">
        <v>0</v>
      </c>
      <c r="L75" s="98">
        <v>0</v>
      </c>
      <c r="M75" s="8">
        <v>85460896</v>
      </c>
      <c r="N75" s="8" t="s">
        <v>941</v>
      </c>
      <c r="O75" s="35" t="s">
        <v>942</v>
      </c>
      <c r="P75" s="41">
        <v>44582</v>
      </c>
      <c r="Q75" s="41">
        <v>44585</v>
      </c>
      <c r="R75" s="165">
        <v>44742</v>
      </c>
      <c r="S75" s="168">
        <v>17793333</v>
      </c>
      <c r="T75" s="168">
        <v>0</v>
      </c>
      <c r="U75" s="8">
        <v>72232860</v>
      </c>
      <c r="V75" s="8" t="s">
        <v>810</v>
      </c>
    </row>
    <row r="76" spans="1:22" s="6" customFormat="1">
      <c r="A76" s="8">
        <v>891780111</v>
      </c>
      <c r="B76" s="35" t="s">
        <v>25</v>
      </c>
      <c r="C76" s="35" t="s">
        <v>707</v>
      </c>
      <c r="D76" s="35" t="s">
        <v>27</v>
      </c>
      <c r="E76" s="35" t="s">
        <v>943</v>
      </c>
      <c r="F76" s="35" t="s">
        <v>29</v>
      </c>
      <c r="G76" s="35" t="s">
        <v>30</v>
      </c>
      <c r="H76" s="35" t="s">
        <v>709</v>
      </c>
      <c r="I76" s="98">
        <v>22200000</v>
      </c>
      <c r="J76" s="98">
        <v>25900000</v>
      </c>
      <c r="K76" s="98">
        <v>3700000</v>
      </c>
      <c r="L76" s="98">
        <v>0</v>
      </c>
      <c r="M76" s="8">
        <v>1065647873</v>
      </c>
      <c r="N76" s="8" t="s">
        <v>944</v>
      </c>
      <c r="O76" s="35" t="s">
        <v>945</v>
      </c>
      <c r="P76" s="41">
        <v>44585</v>
      </c>
      <c r="Q76" s="41">
        <v>44586</v>
      </c>
      <c r="R76" s="165">
        <v>44797</v>
      </c>
      <c r="S76" s="168">
        <v>25900000</v>
      </c>
      <c r="T76" s="168">
        <v>0</v>
      </c>
      <c r="U76" s="8">
        <v>52389076</v>
      </c>
      <c r="V76" s="8" t="s">
        <v>946</v>
      </c>
    </row>
    <row r="77" spans="1:22" s="6" customFormat="1">
      <c r="A77" s="8">
        <v>891780111</v>
      </c>
      <c r="B77" s="35" t="s">
        <v>25</v>
      </c>
      <c r="C77" s="35" t="s">
        <v>707</v>
      </c>
      <c r="D77" s="35" t="s">
        <v>27</v>
      </c>
      <c r="E77" s="35" t="s">
        <v>947</v>
      </c>
      <c r="F77" s="35" t="s">
        <v>29</v>
      </c>
      <c r="G77" s="35" t="s">
        <v>30</v>
      </c>
      <c r="H77" s="35" t="s">
        <v>709</v>
      </c>
      <c r="I77" s="98">
        <v>22200000</v>
      </c>
      <c r="J77" s="98">
        <v>0</v>
      </c>
      <c r="K77" s="98">
        <v>0</v>
      </c>
      <c r="L77" s="98">
        <v>0</v>
      </c>
      <c r="M77" s="8">
        <v>1082901903</v>
      </c>
      <c r="N77" s="8" t="s">
        <v>948</v>
      </c>
      <c r="O77" s="35" t="s">
        <v>949</v>
      </c>
      <c r="P77" s="41">
        <v>44585</v>
      </c>
      <c r="Q77" s="41">
        <v>44586</v>
      </c>
      <c r="R77" s="165">
        <v>44766</v>
      </c>
      <c r="S77" s="168">
        <v>22200000</v>
      </c>
      <c r="T77" s="168">
        <v>0</v>
      </c>
      <c r="U77" s="8">
        <v>52389076</v>
      </c>
      <c r="V77" s="8" t="s">
        <v>946</v>
      </c>
    </row>
    <row r="78" spans="1:22" s="6" customFormat="1">
      <c r="A78" s="8">
        <v>891780111</v>
      </c>
      <c r="B78" s="35" t="s">
        <v>25</v>
      </c>
      <c r="C78" s="35" t="s">
        <v>707</v>
      </c>
      <c r="D78" s="35" t="s">
        <v>27</v>
      </c>
      <c r="E78" s="35" t="s">
        <v>950</v>
      </c>
      <c r="F78" s="35" t="s">
        <v>29</v>
      </c>
      <c r="G78" s="35" t="s">
        <v>30</v>
      </c>
      <c r="H78" s="35" t="s">
        <v>709</v>
      </c>
      <c r="I78" s="98">
        <v>3920000</v>
      </c>
      <c r="J78" s="101">
        <v>5880000</v>
      </c>
      <c r="K78" s="98">
        <v>1960000</v>
      </c>
      <c r="L78" s="98">
        <v>0</v>
      </c>
      <c r="M78" s="8">
        <v>1082919355</v>
      </c>
      <c r="N78" s="8" t="s">
        <v>951</v>
      </c>
      <c r="O78" s="35" t="s">
        <v>952</v>
      </c>
      <c r="P78" s="41">
        <v>44585</v>
      </c>
      <c r="Q78" s="41">
        <v>44593</v>
      </c>
      <c r="R78" s="165">
        <v>44681</v>
      </c>
      <c r="S78" s="168">
        <v>5880000</v>
      </c>
      <c r="T78" s="168">
        <v>0</v>
      </c>
      <c r="U78" s="8">
        <v>85155183</v>
      </c>
      <c r="V78" s="8" t="s">
        <v>748</v>
      </c>
    </row>
    <row r="79" spans="1:22" s="6" customFormat="1">
      <c r="A79" s="8">
        <v>891780111</v>
      </c>
      <c r="B79" s="35" t="s">
        <v>25</v>
      </c>
      <c r="C79" s="35" t="s">
        <v>707</v>
      </c>
      <c r="D79" s="35" t="s">
        <v>27</v>
      </c>
      <c r="E79" s="35" t="s">
        <v>953</v>
      </c>
      <c r="F79" s="35" t="s">
        <v>29</v>
      </c>
      <c r="G79" s="35" t="s">
        <v>30</v>
      </c>
      <c r="H79" s="35" t="s">
        <v>709</v>
      </c>
      <c r="I79" s="98">
        <v>14000000</v>
      </c>
      <c r="J79" s="98">
        <v>0</v>
      </c>
      <c r="K79" s="98">
        <v>0</v>
      </c>
      <c r="L79" s="98">
        <v>0</v>
      </c>
      <c r="M79" s="8">
        <v>1083003902</v>
      </c>
      <c r="N79" s="8" t="s">
        <v>954</v>
      </c>
      <c r="O79" s="35" t="s">
        <v>955</v>
      </c>
      <c r="P79" s="41">
        <v>44585</v>
      </c>
      <c r="Q79" s="41">
        <v>44593</v>
      </c>
      <c r="R79" s="165">
        <v>44742</v>
      </c>
      <c r="S79" s="168">
        <v>14000000</v>
      </c>
      <c r="T79" s="168">
        <v>0</v>
      </c>
      <c r="U79" s="8">
        <v>72232860</v>
      </c>
      <c r="V79" s="8" t="s">
        <v>810</v>
      </c>
    </row>
    <row r="80" spans="1:22" s="6" customFormat="1">
      <c r="A80" s="8">
        <v>891780111</v>
      </c>
      <c r="B80" s="35" t="s">
        <v>25</v>
      </c>
      <c r="C80" s="35" t="s">
        <v>707</v>
      </c>
      <c r="D80" s="35" t="s">
        <v>27</v>
      </c>
      <c r="E80" s="35" t="s">
        <v>956</v>
      </c>
      <c r="F80" s="35" t="s">
        <v>29</v>
      </c>
      <c r="G80" s="35" t="s">
        <v>30</v>
      </c>
      <c r="H80" s="35" t="s">
        <v>709</v>
      </c>
      <c r="I80" s="98">
        <v>18000000</v>
      </c>
      <c r="J80" s="101">
        <v>21000000</v>
      </c>
      <c r="K80" s="98">
        <v>3000000</v>
      </c>
      <c r="L80" s="98">
        <v>0</v>
      </c>
      <c r="M80" s="8">
        <v>36453856</v>
      </c>
      <c r="N80" s="8" t="s">
        <v>957</v>
      </c>
      <c r="O80" s="35" t="s">
        <v>958</v>
      </c>
      <c r="P80" s="41">
        <v>44585</v>
      </c>
      <c r="Q80" s="41">
        <v>44586</v>
      </c>
      <c r="R80" s="165">
        <v>44797</v>
      </c>
      <c r="S80" s="168">
        <v>21000000</v>
      </c>
      <c r="T80" s="168">
        <v>0</v>
      </c>
      <c r="U80" s="8">
        <v>52389076</v>
      </c>
      <c r="V80" s="8" t="s">
        <v>946</v>
      </c>
    </row>
    <row r="81" spans="1:22" s="6" customFormat="1">
      <c r="A81" s="8">
        <v>891780111</v>
      </c>
      <c r="B81" s="35" t="s">
        <v>25</v>
      </c>
      <c r="C81" s="35" t="s">
        <v>707</v>
      </c>
      <c r="D81" s="35" t="s">
        <v>27</v>
      </c>
      <c r="E81" s="35" t="s">
        <v>959</v>
      </c>
      <c r="F81" s="35" t="s">
        <v>29</v>
      </c>
      <c r="G81" s="35" t="s">
        <v>30</v>
      </c>
      <c r="H81" s="35" t="s">
        <v>709</v>
      </c>
      <c r="I81" s="98">
        <v>22200000</v>
      </c>
      <c r="J81" s="98">
        <v>25900000</v>
      </c>
      <c r="K81" s="101">
        <v>3700000</v>
      </c>
      <c r="L81" s="101">
        <v>0</v>
      </c>
      <c r="M81" s="8">
        <v>1118842355</v>
      </c>
      <c r="N81" s="8" t="s">
        <v>960</v>
      </c>
      <c r="O81" s="35" t="s">
        <v>949</v>
      </c>
      <c r="P81" s="41">
        <v>44585</v>
      </c>
      <c r="Q81" s="41">
        <v>44586</v>
      </c>
      <c r="R81" s="165">
        <v>44797</v>
      </c>
      <c r="S81" s="168">
        <v>25900000</v>
      </c>
      <c r="T81" s="168">
        <v>0</v>
      </c>
      <c r="U81" s="8">
        <v>52389076</v>
      </c>
      <c r="V81" s="8" t="s">
        <v>946</v>
      </c>
    </row>
    <row r="82" spans="1:22" s="6" customFormat="1">
      <c r="A82" s="8">
        <v>891780111</v>
      </c>
      <c r="B82" s="35" t="s">
        <v>25</v>
      </c>
      <c r="C82" s="35" t="s">
        <v>707</v>
      </c>
      <c r="D82" s="35" t="s">
        <v>27</v>
      </c>
      <c r="E82" s="35" t="s">
        <v>961</v>
      </c>
      <c r="F82" s="35" t="s">
        <v>29</v>
      </c>
      <c r="G82" s="35" t="s">
        <v>30</v>
      </c>
      <c r="H82" s="35" t="s">
        <v>709</v>
      </c>
      <c r="I82" s="98">
        <v>15000000</v>
      </c>
      <c r="J82" s="98">
        <v>0</v>
      </c>
      <c r="K82" s="98">
        <v>0</v>
      </c>
      <c r="L82" s="98">
        <v>0</v>
      </c>
      <c r="M82" s="8">
        <v>1124049934</v>
      </c>
      <c r="N82" s="8" t="s">
        <v>962</v>
      </c>
      <c r="O82" s="35" t="s">
        <v>963</v>
      </c>
      <c r="P82" s="41">
        <v>44585</v>
      </c>
      <c r="Q82" s="41">
        <v>44586</v>
      </c>
      <c r="R82" s="165">
        <v>44766</v>
      </c>
      <c r="S82" s="168">
        <v>15000000</v>
      </c>
      <c r="T82" s="168">
        <v>0</v>
      </c>
      <c r="U82" s="8">
        <v>52389076</v>
      </c>
      <c r="V82" s="8" t="s">
        <v>946</v>
      </c>
    </row>
    <row r="83" spans="1:22" s="6" customFormat="1">
      <c r="A83" s="8">
        <v>891780111</v>
      </c>
      <c r="B83" s="35" t="s">
        <v>25</v>
      </c>
      <c r="C83" s="35" t="s">
        <v>707</v>
      </c>
      <c r="D83" s="35" t="s">
        <v>27</v>
      </c>
      <c r="E83" s="35" t="s">
        <v>964</v>
      </c>
      <c r="F83" s="35" t="s">
        <v>29</v>
      </c>
      <c r="G83" s="35" t="s">
        <v>30</v>
      </c>
      <c r="H83" s="35" t="s">
        <v>709</v>
      </c>
      <c r="I83" s="98">
        <v>3500000</v>
      </c>
      <c r="J83" s="98">
        <v>0</v>
      </c>
      <c r="K83" s="98">
        <v>0</v>
      </c>
      <c r="L83" s="98">
        <v>0</v>
      </c>
      <c r="M83" s="8">
        <v>1082906452</v>
      </c>
      <c r="N83" s="8" t="s">
        <v>965</v>
      </c>
      <c r="O83" s="35" t="s">
        <v>966</v>
      </c>
      <c r="P83" s="41">
        <v>44585</v>
      </c>
      <c r="Q83" s="41">
        <v>44585</v>
      </c>
      <c r="R83" s="165">
        <v>44615</v>
      </c>
      <c r="S83" s="168">
        <v>3500000</v>
      </c>
      <c r="T83" s="168">
        <v>0</v>
      </c>
      <c r="U83" s="8">
        <v>12548449</v>
      </c>
      <c r="V83" s="8" t="s">
        <v>967</v>
      </c>
    </row>
    <row r="84" spans="1:22" s="6" customFormat="1">
      <c r="A84" s="8">
        <v>891780111</v>
      </c>
      <c r="B84" s="35" t="s">
        <v>25</v>
      </c>
      <c r="C84" s="35" t="s">
        <v>707</v>
      </c>
      <c r="D84" s="35" t="s">
        <v>27</v>
      </c>
      <c r="E84" s="35" t="s">
        <v>968</v>
      </c>
      <c r="F84" s="35" t="s">
        <v>29</v>
      </c>
      <c r="G84" s="35" t="s">
        <v>30</v>
      </c>
      <c r="H84" s="35" t="s">
        <v>709</v>
      </c>
      <c r="I84" s="98">
        <v>20400000</v>
      </c>
      <c r="J84" s="98">
        <v>23800000</v>
      </c>
      <c r="K84" s="98">
        <v>3400000</v>
      </c>
      <c r="L84" s="98">
        <v>0</v>
      </c>
      <c r="M84" s="8">
        <v>1082964235</v>
      </c>
      <c r="N84" s="8" t="s">
        <v>969</v>
      </c>
      <c r="O84" s="35" t="s">
        <v>970</v>
      </c>
      <c r="P84" s="41">
        <v>44585</v>
      </c>
      <c r="Q84" s="41">
        <v>44586</v>
      </c>
      <c r="R84" s="165">
        <v>44797</v>
      </c>
      <c r="S84" s="168">
        <v>23800000</v>
      </c>
      <c r="T84" s="168">
        <v>0</v>
      </c>
      <c r="U84" s="8">
        <v>52389076</v>
      </c>
      <c r="V84" s="8" t="s">
        <v>971</v>
      </c>
    </row>
    <row r="85" spans="1:22" s="6" customFormat="1">
      <c r="A85" s="8">
        <v>891780111</v>
      </c>
      <c r="B85" s="35" t="s">
        <v>25</v>
      </c>
      <c r="C85" s="35" t="s">
        <v>707</v>
      </c>
      <c r="D85" s="35" t="s">
        <v>27</v>
      </c>
      <c r="E85" s="35" t="s">
        <v>972</v>
      </c>
      <c r="F85" s="35" t="s">
        <v>29</v>
      </c>
      <c r="G85" s="35" t="s">
        <v>30</v>
      </c>
      <c r="H85" s="35" t="s">
        <v>709</v>
      </c>
      <c r="I85" s="98">
        <v>20000000</v>
      </c>
      <c r="J85" s="98">
        <v>0</v>
      </c>
      <c r="K85" s="98">
        <v>0</v>
      </c>
      <c r="L85" s="98">
        <v>0</v>
      </c>
      <c r="M85" s="8">
        <v>1104429269</v>
      </c>
      <c r="N85" s="8" t="s">
        <v>973</v>
      </c>
      <c r="O85" s="35" t="s">
        <v>974</v>
      </c>
      <c r="P85" s="41">
        <v>44585</v>
      </c>
      <c r="Q85" s="41">
        <v>44627</v>
      </c>
      <c r="R85" s="165">
        <v>44871</v>
      </c>
      <c r="S85" s="168">
        <v>10000000</v>
      </c>
      <c r="T85" s="168">
        <v>10000000</v>
      </c>
      <c r="U85" s="8">
        <v>52389076</v>
      </c>
      <c r="V85" s="8" t="s">
        <v>975</v>
      </c>
    </row>
    <row r="86" spans="1:22" s="6" customFormat="1">
      <c r="A86" s="8">
        <v>891780111</v>
      </c>
      <c r="B86" s="35" t="s">
        <v>25</v>
      </c>
      <c r="C86" s="35" t="s">
        <v>707</v>
      </c>
      <c r="D86" s="35" t="s">
        <v>27</v>
      </c>
      <c r="E86" s="35" t="s">
        <v>976</v>
      </c>
      <c r="F86" s="35" t="s">
        <v>29</v>
      </c>
      <c r="G86" s="35" t="s">
        <v>30</v>
      </c>
      <c r="H86" s="35" t="s">
        <v>709</v>
      </c>
      <c r="I86" s="98">
        <v>27000000</v>
      </c>
      <c r="J86" s="98">
        <v>30000000</v>
      </c>
      <c r="K86" s="98">
        <v>3000000</v>
      </c>
      <c r="L86" s="98">
        <v>0</v>
      </c>
      <c r="M86" s="8">
        <v>1015442962</v>
      </c>
      <c r="N86" s="8" t="s">
        <v>977</v>
      </c>
      <c r="O86" s="35" t="s">
        <v>978</v>
      </c>
      <c r="P86" s="41">
        <v>44585</v>
      </c>
      <c r="Q86" s="41">
        <v>44586</v>
      </c>
      <c r="R86" s="165">
        <v>44786</v>
      </c>
      <c r="S86" s="168">
        <v>30000000</v>
      </c>
      <c r="T86" s="168">
        <v>0</v>
      </c>
      <c r="U86" s="8">
        <v>52389076</v>
      </c>
      <c r="V86" s="8" t="s">
        <v>946</v>
      </c>
    </row>
    <row r="87" spans="1:22" s="6" customFormat="1">
      <c r="A87" s="8">
        <v>891780111</v>
      </c>
      <c r="B87" s="35" t="s">
        <v>25</v>
      </c>
      <c r="C87" s="35" t="s">
        <v>707</v>
      </c>
      <c r="D87" s="35" t="s">
        <v>27</v>
      </c>
      <c r="E87" s="35" t="s">
        <v>979</v>
      </c>
      <c r="F87" s="35" t="s">
        <v>29</v>
      </c>
      <c r="G87" s="35" t="s">
        <v>30</v>
      </c>
      <c r="H87" s="35" t="s">
        <v>709</v>
      </c>
      <c r="I87" s="98">
        <v>2452596</v>
      </c>
      <c r="J87" s="98">
        <v>0</v>
      </c>
      <c r="K87" s="98">
        <v>0</v>
      </c>
      <c r="L87" s="98">
        <v>0</v>
      </c>
      <c r="M87" s="8">
        <v>1004501507</v>
      </c>
      <c r="N87" s="8" t="s">
        <v>980</v>
      </c>
      <c r="O87" s="35" t="s">
        <v>981</v>
      </c>
      <c r="P87" s="41">
        <v>44585</v>
      </c>
      <c r="Q87" s="41">
        <v>44593</v>
      </c>
      <c r="R87" s="165">
        <v>44620</v>
      </c>
      <c r="S87" s="168">
        <v>2452596</v>
      </c>
      <c r="T87" s="168">
        <v>0</v>
      </c>
      <c r="U87" s="8">
        <v>52705148</v>
      </c>
      <c r="V87" s="8" t="s">
        <v>982</v>
      </c>
    </row>
    <row r="88" spans="1:22" s="6" customFormat="1">
      <c r="A88" s="8">
        <v>891780111</v>
      </c>
      <c r="B88" s="35" t="s">
        <v>25</v>
      </c>
      <c r="C88" s="35" t="s">
        <v>707</v>
      </c>
      <c r="D88" s="35" t="s">
        <v>27</v>
      </c>
      <c r="E88" s="35" t="s">
        <v>983</v>
      </c>
      <c r="F88" s="35" t="s">
        <v>29</v>
      </c>
      <c r="G88" s="35" t="s">
        <v>30</v>
      </c>
      <c r="H88" s="35" t="s">
        <v>709</v>
      </c>
      <c r="I88" s="98">
        <v>41216540</v>
      </c>
      <c r="J88" s="98">
        <v>0</v>
      </c>
      <c r="K88" s="98">
        <v>0</v>
      </c>
      <c r="L88" s="98">
        <v>0</v>
      </c>
      <c r="M88" s="36">
        <v>1004501507</v>
      </c>
      <c r="N88" s="8" t="s">
        <v>980</v>
      </c>
      <c r="O88" s="35" t="s">
        <v>984</v>
      </c>
      <c r="P88" s="41">
        <v>44585</v>
      </c>
      <c r="Q88" s="41">
        <v>44593</v>
      </c>
      <c r="R88" s="165">
        <v>44925</v>
      </c>
      <c r="S88" s="168">
        <v>22481748</v>
      </c>
      <c r="T88" s="168">
        <v>18734792</v>
      </c>
      <c r="U88" s="8">
        <v>52705148</v>
      </c>
      <c r="V88" s="8" t="s">
        <v>982</v>
      </c>
    </row>
    <row r="89" spans="1:22" s="6" customFormat="1">
      <c r="A89" s="8">
        <v>891780111</v>
      </c>
      <c r="B89" s="35" t="s">
        <v>25</v>
      </c>
      <c r="C89" s="35" t="s">
        <v>707</v>
      </c>
      <c r="D89" s="35" t="s">
        <v>27</v>
      </c>
      <c r="E89" s="35" t="s">
        <v>985</v>
      </c>
      <c r="F89" s="35" t="s">
        <v>29</v>
      </c>
      <c r="G89" s="35" t="s">
        <v>30</v>
      </c>
      <c r="H89" s="35" t="s">
        <v>709</v>
      </c>
      <c r="I89" s="98">
        <v>8800000</v>
      </c>
      <c r="J89" s="98">
        <v>11000000</v>
      </c>
      <c r="K89" s="101">
        <v>2200000</v>
      </c>
      <c r="L89" s="101">
        <v>0</v>
      </c>
      <c r="M89" s="8">
        <v>1082983016</v>
      </c>
      <c r="N89" s="8" t="s">
        <v>986</v>
      </c>
      <c r="O89" s="35" t="s">
        <v>987</v>
      </c>
      <c r="P89" s="41">
        <v>44585</v>
      </c>
      <c r="Q89" s="41">
        <v>44593</v>
      </c>
      <c r="R89" s="165">
        <v>44742</v>
      </c>
      <c r="S89" s="168">
        <v>11000000</v>
      </c>
      <c r="T89" s="168">
        <v>0</v>
      </c>
      <c r="U89" s="8">
        <v>7633817</v>
      </c>
      <c r="V89" s="8" t="s">
        <v>988</v>
      </c>
    </row>
    <row r="90" spans="1:22" s="6" customFormat="1">
      <c r="A90" s="8">
        <v>891780111</v>
      </c>
      <c r="B90" s="35" t="s">
        <v>25</v>
      </c>
      <c r="C90" s="35" t="s">
        <v>707</v>
      </c>
      <c r="D90" s="35" t="s">
        <v>27</v>
      </c>
      <c r="E90" s="35" t="s">
        <v>989</v>
      </c>
      <c r="F90" s="35" t="s">
        <v>29</v>
      </c>
      <c r="G90" s="35" t="s">
        <v>30</v>
      </c>
      <c r="H90" s="35" t="s">
        <v>709</v>
      </c>
      <c r="I90" s="98">
        <v>13000000</v>
      </c>
      <c r="J90" s="98">
        <v>0</v>
      </c>
      <c r="K90" s="98">
        <v>0</v>
      </c>
      <c r="L90" s="98">
        <v>0</v>
      </c>
      <c r="M90" s="36">
        <v>1083023299</v>
      </c>
      <c r="N90" s="8" t="s">
        <v>990</v>
      </c>
      <c r="O90" s="35" t="s">
        <v>991</v>
      </c>
      <c r="P90" s="41">
        <v>44585</v>
      </c>
      <c r="Q90" s="41">
        <v>44593</v>
      </c>
      <c r="R90" s="165">
        <v>44742</v>
      </c>
      <c r="S90" s="168">
        <v>13000000</v>
      </c>
      <c r="T90" s="168">
        <v>0</v>
      </c>
      <c r="U90" s="8">
        <v>1082884010</v>
      </c>
      <c r="V90" s="8" t="s">
        <v>770</v>
      </c>
    </row>
    <row r="91" spans="1:22" s="6" customFormat="1">
      <c r="A91" s="8">
        <v>891780111</v>
      </c>
      <c r="B91" s="35" t="s">
        <v>25</v>
      </c>
      <c r="C91" s="35" t="s">
        <v>707</v>
      </c>
      <c r="D91" s="35" t="s">
        <v>27</v>
      </c>
      <c r="E91" s="35" t="s">
        <v>992</v>
      </c>
      <c r="F91" s="35" t="s">
        <v>29</v>
      </c>
      <c r="G91" s="35" t="s">
        <v>30</v>
      </c>
      <c r="H91" s="35" t="s">
        <v>709</v>
      </c>
      <c r="I91" s="98">
        <v>18000000</v>
      </c>
      <c r="J91" s="98">
        <v>0</v>
      </c>
      <c r="K91" s="98">
        <v>0</v>
      </c>
      <c r="L91" s="98">
        <v>0</v>
      </c>
      <c r="M91" s="36">
        <v>1082959164</v>
      </c>
      <c r="N91" s="8" t="s">
        <v>993</v>
      </c>
      <c r="O91" s="35" t="s">
        <v>994</v>
      </c>
      <c r="P91" s="41">
        <v>44586</v>
      </c>
      <c r="Q91" s="41">
        <v>44593</v>
      </c>
      <c r="R91" s="165">
        <v>44834</v>
      </c>
      <c r="S91" s="168">
        <v>13500000</v>
      </c>
      <c r="T91" s="168">
        <v>4500000</v>
      </c>
      <c r="U91" s="8">
        <v>365894</v>
      </c>
      <c r="V91" s="8" t="s">
        <v>995</v>
      </c>
    </row>
    <row r="92" spans="1:22" s="6" customFormat="1">
      <c r="A92" s="8">
        <v>891780111</v>
      </c>
      <c r="B92" s="35" t="s">
        <v>25</v>
      </c>
      <c r="C92" s="35" t="s">
        <v>707</v>
      </c>
      <c r="D92" s="35" t="s">
        <v>27</v>
      </c>
      <c r="E92" s="35" t="s">
        <v>996</v>
      </c>
      <c r="F92" s="35" t="s">
        <v>29</v>
      </c>
      <c r="G92" s="35" t="s">
        <v>30</v>
      </c>
      <c r="H92" s="35" t="s">
        <v>709</v>
      </c>
      <c r="I92" s="98">
        <v>12000000</v>
      </c>
      <c r="J92" s="98">
        <v>0</v>
      </c>
      <c r="K92" s="98">
        <v>0</v>
      </c>
      <c r="L92" s="98">
        <v>0</v>
      </c>
      <c r="M92" s="8">
        <v>1082948290</v>
      </c>
      <c r="N92" s="8" t="s">
        <v>997</v>
      </c>
      <c r="O92" s="35" t="s">
        <v>998</v>
      </c>
      <c r="P92" s="41">
        <v>44586</v>
      </c>
      <c r="Q92" s="41">
        <v>44593</v>
      </c>
      <c r="R92" s="165">
        <v>44712</v>
      </c>
      <c r="S92" s="168">
        <v>12000000</v>
      </c>
      <c r="T92" s="168">
        <v>0</v>
      </c>
      <c r="U92" s="8">
        <v>1013586423</v>
      </c>
      <c r="V92" s="8" t="s">
        <v>999</v>
      </c>
    </row>
    <row r="93" spans="1:22" s="6" customFormat="1">
      <c r="A93" s="8">
        <v>891780111</v>
      </c>
      <c r="B93" s="35" t="s">
        <v>25</v>
      </c>
      <c r="C93" s="35" t="s">
        <v>707</v>
      </c>
      <c r="D93" s="35" t="s">
        <v>27</v>
      </c>
      <c r="E93" s="35" t="s">
        <v>1000</v>
      </c>
      <c r="F93" s="35" t="s">
        <v>29</v>
      </c>
      <c r="G93" s="35" t="s">
        <v>30</v>
      </c>
      <c r="H93" s="35" t="s">
        <v>709</v>
      </c>
      <c r="I93" s="98">
        <v>10000000</v>
      </c>
      <c r="J93" s="98">
        <v>0</v>
      </c>
      <c r="K93" s="98">
        <v>0</v>
      </c>
      <c r="L93" s="98">
        <v>0</v>
      </c>
      <c r="M93" s="36">
        <v>1083008085</v>
      </c>
      <c r="N93" s="8" t="s">
        <v>1001</v>
      </c>
      <c r="O93" s="35" t="s">
        <v>1002</v>
      </c>
      <c r="P93" s="41">
        <v>44586</v>
      </c>
      <c r="Q93" s="41">
        <v>44593</v>
      </c>
      <c r="R93" s="165">
        <v>44742</v>
      </c>
      <c r="S93" s="168">
        <v>10000000</v>
      </c>
      <c r="T93" s="168">
        <v>0</v>
      </c>
      <c r="U93" s="8">
        <v>40020566</v>
      </c>
      <c r="V93" s="8" t="s">
        <v>1003</v>
      </c>
    </row>
    <row r="94" spans="1:22" s="6" customFormat="1">
      <c r="A94" s="8">
        <v>891780111</v>
      </c>
      <c r="B94" s="35" t="s">
        <v>25</v>
      </c>
      <c r="C94" s="35" t="s">
        <v>707</v>
      </c>
      <c r="D94" s="35" t="s">
        <v>27</v>
      </c>
      <c r="E94" s="35" t="s">
        <v>1004</v>
      </c>
      <c r="F94" s="35" t="s">
        <v>29</v>
      </c>
      <c r="G94" s="35" t="s">
        <v>30</v>
      </c>
      <c r="H94" s="35" t="s">
        <v>709</v>
      </c>
      <c r="I94" s="98">
        <v>30000000</v>
      </c>
      <c r="J94" s="98">
        <v>0</v>
      </c>
      <c r="K94" s="98">
        <v>0</v>
      </c>
      <c r="L94" s="98">
        <v>0</v>
      </c>
      <c r="M94" s="36">
        <v>1104868779</v>
      </c>
      <c r="N94" s="8" t="s">
        <v>1005</v>
      </c>
      <c r="O94" s="35" t="s">
        <v>1006</v>
      </c>
      <c r="P94" s="41">
        <v>44586</v>
      </c>
      <c r="Q94" s="41">
        <v>44593</v>
      </c>
      <c r="R94" s="165">
        <v>44957</v>
      </c>
      <c r="S94" s="168">
        <v>15000000</v>
      </c>
      <c r="T94" s="168">
        <v>15000000</v>
      </c>
      <c r="U94" s="8">
        <v>84452442</v>
      </c>
      <c r="V94" s="8" t="s">
        <v>1007</v>
      </c>
    </row>
    <row r="95" spans="1:22" s="6" customFormat="1">
      <c r="A95" s="8">
        <v>891780111</v>
      </c>
      <c r="B95" s="35" t="s">
        <v>25</v>
      </c>
      <c r="C95" s="35" t="s">
        <v>707</v>
      </c>
      <c r="D95" s="35" t="s">
        <v>27</v>
      </c>
      <c r="E95" s="35" t="s">
        <v>1008</v>
      </c>
      <c r="F95" s="35" t="s">
        <v>29</v>
      </c>
      <c r="G95" s="35" t="s">
        <v>30</v>
      </c>
      <c r="H95" s="35" t="s">
        <v>709</v>
      </c>
      <c r="I95" s="98">
        <v>25546950</v>
      </c>
      <c r="J95" s="98">
        <v>0</v>
      </c>
      <c r="K95" s="98">
        <v>0</v>
      </c>
      <c r="L95" s="98">
        <v>0</v>
      </c>
      <c r="M95" s="36">
        <v>1083017290</v>
      </c>
      <c r="N95" s="8" t="s">
        <v>1009</v>
      </c>
      <c r="O95" s="35" t="s">
        <v>1010</v>
      </c>
      <c r="P95" s="41">
        <v>44586</v>
      </c>
      <c r="Q95" s="41">
        <v>44593</v>
      </c>
      <c r="R95" s="165">
        <v>44925</v>
      </c>
      <c r="S95" s="168">
        <v>13934700</v>
      </c>
      <c r="T95" s="168">
        <v>11612250</v>
      </c>
      <c r="U95" s="8">
        <v>52705148</v>
      </c>
      <c r="V95" s="8" t="s">
        <v>1011</v>
      </c>
    </row>
    <row r="96" spans="1:22" s="6" customFormat="1">
      <c r="A96" s="8">
        <v>891780111</v>
      </c>
      <c r="B96" s="35" t="s">
        <v>25</v>
      </c>
      <c r="C96" s="35" t="s">
        <v>707</v>
      </c>
      <c r="D96" s="35" t="s">
        <v>27</v>
      </c>
      <c r="E96" s="35" t="s">
        <v>1012</v>
      </c>
      <c r="F96" s="35" t="s">
        <v>29</v>
      </c>
      <c r="G96" s="35" t="s">
        <v>30</v>
      </c>
      <c r="H96" s="35" t="s">
        <v>709</v>
      </c>
      <c r="I96" s="98">
        <v>19056000</v>
      </c>
      <c r="J96" s="98">
        <v>0</v>
      </c>
      <c r="K96" s="98">
        <v>0</v>
      </c>
      <c r="L96" s="98">
        <v>0</v>
      </c>
      <c r="M96" s="36">
        <v>1017172871</v>
      </c>
      <c r="N96" s="8" t="s">
        <v>1013</v>
      </c>
      <c r="O96" s="35" t="s">
        <v>1014</v>
      </c>
      <c r="P96" s="41">
        <v>44586</v>
      </c>
      <c r="Q96" s="41">
        <v>44593</v>
      </c>
      <c r="R96" s="165">
        <v>44712</v>
      </c>
      <c r="S96" s="168">
        <v>19056000</v>
      </c>
      <c r="T96" s="168">
        <v>0</v>
      </c>
      <c r="U96" s="8">
        <v>52705148</v>
      </c>
      <c r="V96" s="8" t="s">
        <v>1011</v>
      </c>
    </row>
    <row r="97" spans="1:22" s="6" customFormat="1">
      <c r="A97" s="8">
        <v>891780111</v>
      </c>
      <c r="B97" s="35" t="s">
        <v>25</v>
      </c>
      <c r="C97" s="35" t="s">
        <v>707</v>
      </c>
      <c r="D97" s="35" t="s">
        <v>27</v>
      </c>
      <c r="E97" s="35" t="s">
        <v>1015</v>
      </c>
      <c r="F97" s="35" t="s">
        <v>29</v>
      </c>
      <c r="G97" s="35" t="s">
        <v>30</v>
      </c>
      <c r="H97" s="35" t="s">
        <v>709</v>
      </c>
      <c r="I97" s="98">
        <v>12500000</v>
      </c>
      <c r="J97" s="98">
        <v>0</v>
      </c>
      <c r="K97" s="98">
        <v>0</v>
      </c>
      <c r="L97" s="98">
        <v>0</v>
      </c>
      <c r="M97" s="36">
        <v>1082989734</v>
      </c>
      <c r="N97" s="8" t="s">
        <v>1016</v>
      </c>
      <c r="O97" s="35" t="s">
        <v>1017</v>
      </c>
      <c r="P97" s="41">
        <v>44586</v>
      </c>
      <c r="Q97" s="41">
        <v>44593</v>
      </c>
      <c r="R97" s="165">
        <v>44742</v>
      </c>
      <c r="S97" s="168">
        <v>12500000</v>
      </c>
      <c r="T97" s="168">
        <v>0</v>
      </c>
      <c r="U97" s="8">
        <v>72232860</v>
      </c>
      <c r="V97" s="8" t="s">
        <v>810</v>
      </c>
    </row>
    <row r="98" spans="1:22" s="6" customFormat="1">
      <c r="A98" s="8">
        <v>891780111</v>
      </c>
      <c r="B98" s="35" t="s">
        <v>25</v>
      </c>
      <c r="C98" s="35" t="s">
        <v>707</v>
      </c>
      <c r="D98" s="35" t="s">
        <v>27</v>
      </c>
      <c r="E98" s="35" t="s">
        <v>1018</v>
      </c>
      <c r="F98" s="35" t="s">
        <v>29</v>
      </c>
      <c r="G98" s="35" t="s">
        <v>30</v>
      </c>
      <c r="H98" s="35" t="s">
        <v>709</v>
      </c>
      <c r="I98" s="98">
        <v>11700000</v>
      </c>
      <c r="J98" s="98">
        <v>0</v>
      </c>
      <c r="K98" s="98">
        <v>0</v>
      </c>
      <c r="L98" s="98">
        <v>0</v>
      </c>
      <c r="M98" s="36">
        <v>1082979078</v>
      </c>
      <c r="N98" s="8" t="s">
        <v>1019</v>
      </c>
      <c r="O98" s="35" t="s">
        <v>1020</v>
      </c>
      <c r="P98" s="41">
        <v>44586</v>
      </c>
      <c r="Q98" s="41">
        <v>44608</v>
      </c>
      <c r="R98" s="165">
        <v>44742</v>
      </c>
      <c r="S98" s="168">
        <v>11700000</v>
      </c>
      <c r="T98" s="168">
        <v>0</v>
      </c>
      <c r="U98" s="8">
        <v>57466781</v>
      </c>
      <c r="V98" s="8" t="s">
        <v>759</v>
      </c>
    </row>
    <row r="99" spans="1:22" s="6" customFormat="1">
      <c r="A99" s="8">
        <v>891780111</v>
      </c>
      <c r="B99" s="35" t="s">
        <v>25</v>
      </c>
      <c r="C99" s="35" t="s">
        <v>707</v>
      </c>
      <c r="D99" s="35" t="s">
        <v>27</v>
      </c>
      <c r="E99" s="35" t="s">
        <v>1021</v>
      </c>
      <c r="F99" s="35" t="s">
        <v>29</v>
      </c>
      <c r="G99" s="35" t="s">
        <v>30</v>
      </c>
      <c r="H99" s="35" t="s">
        <v>709</v>
      </c>
      <c r="I99" s="98">
        <v>14000000</v>
      </c>
      <c r="J99" s="98">
        <v>0</v>
      </c>
      <c r="K99" s="98">
        <v>0</v>
      </c>
      <c r="L99" s="98">
        <v>0</v>
      </c>
      <c r="M99" s="36">
        <v>1082995408</v>
      </c>
      <c r="N99" s="8" t="s">
        <v>1022</v>
      </c>
      <c r="O99" s="35" t="s">
        <v>1023</v>
      </c>
      <c r="P99" s="41">
        <v>44586</v>
      </c>
      <c r="Q99" s="41">
        <v>44593</v>
      </c>
      <c r="R99" s="165">
        <v>44742</v>
      </c>
      <c r="S99" s="168">
        <v>14000000</v>
      </c>
      <c r="T99" s="168">
        <v>0</v>
      </c>
      <c r="U99" s="8">
        <v>1082884010</v>
      </c>
      <c r="V99" s="8" t="s">
        <v>770</v>
      </c>
    </row>
    <row r="100" spans="1:22" s="6" customFormat="1">
      <c r="A100" s="8">
        <v>891780111</v>
      </c>
      <c r="B100" s="35" t="s">
        <v>25</v>
      </c>
      <c r="C100" s="35" t="s">
        <v>707</v>
      </c>
      <c r="D100" s="35" t="s">
        <v>27</v>
      </c>
      <c r="E100" s="35" t="s">
        <v>1024</v>
      </c>
      <c r="F100" s="35" t="s">
        <v>29</v>
      </c>
      <c r="G100" s="35" t="s">
        <v>30</v>
      </c>
      <c r="H100" s="35" t="s">
        <v>709</v>
      </c>
      <c r="I100" s="98">
        <v>17500000</v>
      </c>
      <c r="J100" s="98">
        <v>0</v>
      </c>
      <c r="K100" s="98">
        <v>0</v>
      </c>
      <c r="L100" s="98">
        <v>14000000</v>
      </c>
      <c r="M100" s="37">
        <v>1082886524</v>
      </c>
      <c r="N100" s="35" t="s">
        <v>1025</v>
      </c>
      <c r="O100" s="35" t="s">
        <v>1026</v>
      </c>
      <c r="P100" s="41">
        <v>44587</v>
      </c>
      <c r="Q100" s="41">
        <v>44593</v>
      </c>
      <c r="R100" s="165">
        <v>44619</v>
      </c>
      <c r="S100" s="168">
        <v>17500000</v>
      </c>
      <c r="T100" s="168">
        <v>0</v>
      </c>
      <c r="U100" s="8">
        <v>12548449</v>
      </c>
      <c r="V100" s="35" t="s">
        <v>787</v>
      </c>
    </row>
    <row r="101" spans="1:22" s="6" customFormat="1">
      <c r="A101" s="8">
        <v>891780111</v>
      </c>
      <c r="B101" s="35" t="s">
        <v>25</v>
      </c>
      <c r="C101" s="35" t="s">
        <v>707</v>
      </c>
      <c r="D101" s="35" t="s">
        <v>27</v>
      </c>
      <c r="E101" s="35" t="s">
        <v>1027</v>
      </c>
      <c r="F101" s="35" t="s">
        <v>29</v>
      </c>
      <c r="G101" s="35" t="s">
        <v>30</v>
      </c>
      <c r="H101" s="35" t="s">
        <v>709</v>
      </c>
      <c r="I101" s="98">
        <v>14764135</v>
      </c>
      <c r="J101" s="98">
        <v>0</v>
      </c>
      <c r="K101" s="98">
        <v>0</v>
      </c>
      <c r="L101" s="98">
        <v>0</v>
      </c>
      <c r="M101" s="35">
        <v>1007350142</v>
      </c>
      <c r="N101" s="35" t="s">
        <v>1028</v>
      </c>
      <c r="O101" s="35" t="s">
        <v>1029</v>
      </c>
      <c r="P101" s="41">
        <v>44587</v>
      </c>
      <c r="Q101" s="41">
        <v>44589</v>
      </c>
      <c r="R101" s="165">
        <v>44769</v>
      </c>
      <c r="S101" s="168">
        <v>14764135</v>
      </c>
      <c r="T101" s="168">
        <v>0</v>
      </c>
      <c r="U101" s="8">
        <v>52389076</v>
      </c>
      <c r="V101" s="8" t="s">
        <v>1030</v>
      </c>
    </row>
    <row r="102" spans="1:22" s="6" customFormat="1">
      <c r="A102" s="8">
        <v>891780111</v>
      </c>
      <c r="B102" s="35" t="s">
        <v>25</v>
      </c>
      <c r="C102" s="35" t="s">
        <v>707</v>
      </c>
      <c r="D102" s="35" t="s">
        <v>27</v>
      </c>
      <c r="E102" s="35" t="s">
        <v>1031</v>
      </c>
      <c r="F102" s="35" t="s">
        <v>29</v>
      </c>
      <c r="G102" s="35" t="s">
        <v>30</v>
      </c>
      <c r="H102" s="35" t="s">
        <v>709</v>
      </c>
      <c r="I102" s="98">
        <v>4000000</v>
      </c>
      <c r="J102" s="98">
        <v>0</v>
      </c>
      <c r="K102" s="98">
        <v>0</v>
      </c>
      <c r="L102" s="98">
        <v>0</v>
      </c>
      <c r="M102" s="36">
        <v>84455146</v>
      </c>
      <c r="N102" s="8" t="s">
        <v>1032</v>
      </c>
      <c r="O102" s="35" t="s">
        <v>1033</v>
      </c>
      <c r="P102" s="41">
        <v>44587</v>
      </c>
      <c r="Q102" s="41">
        <v>44593</v>
      </c>
      <c r="R102" s="165">
        <v>44635</v>
      </c>
      <c r="S102" s="168">
        <v>4000000</v>
      </c>
      <c r="T102" s="168">
        <v>0</v>
      </c>
      <c r="U102" s="8">
        <v>394299</v>
      </c>
      <c r="V102" s="8" t="s">
        <v>1034</v>
      </c>
    </row>
    <row r="103" spans="1:22" s="6" customFormat="1">
      <c r="A103" s="8">
        <v>891780111</v>
      </c>
      <c r="B103" s="35" t="s">
        <v>25</v>
      </c>
      <c r="C103" s="35" t="s">
        <v>707</v>
      </c>
      <c r="D103" s="35" t="s">
        <v>27</v>
      </c>
      <c r="E103" s="35" t="s">
        <v>1035</v>
      </c>
      <c r="F103" s="35" t="s">
        <v>29</v>
      </c>
      <c r="G103" s="35" t="s">
        <v>30</v>
      </c>
      <c r="H103" s="35" t="s">
        <v>709</v>
      </c>
      <c r="I103" s="98">
        <v>2500000</v>
      </c>
      <c r="J103" s="98">
        <v>0</v>
      </c>
      <c r="K103" s="98">
        <v>0</v>
      </c>
      <c r="L103" s="98">
        <v>0</v>
      </c>
      <c r="M103" s="36">
        <v>1015432527</v>
      </c>
      <c r="N103" s="8" t="s">
        <v>1036</v>
      </c>
      <c r="O103" s="35" t="s">
        <v>1037</v>
      </c>
      <c r="P103" s="41">
        <v>44587</v>
      </c>
      <c r="Q103" s="41">
        <v>44621</v>
      </c>
      <c r="R103" s="165">
        <v>44651</v>
      </c>
      <c r="S103" s="168">
        <v>2500000</v>
      </c>
      <c r="T103" s="168">
        <v>0</v>
      </c>
      <c r="U103" s="8">
        <v>79738530</v>
      </c>
      <c r="V103" s="8" t="s">
        <v>794</v>
      </c>
    </row>
    <row r="104" spans="1:22" s="6" customFormat="1">
      <c r="A104" s="8">
        <v>891780111</v>
      </c>
      <c r="B104" s="35" t="s">
        <v>25</v>
      </c>
      <c r="C104" s="35" t="s">
        <v>707</v>
      </c>
      <c r="D104" s="35" t="s">
        <v>27</v>
      </c>
      <c r="E104" s="35" t="s">
        <v>1038</v>
      </c>
      <c r="F104" s="35" t="s">
        <v>29</v>
      </c>
      <c r="G104" s="35" t="s">
        <v>30</v>
      </c>
      <c r="H104" s="35" t="s">
        <v>709</v>
      </c>
      <c r="I104" s="98">
        <v>24000000</v>
      </c>
      <c r="J104" s="98">
        <v>0</v>
      </c>
      <c r="K104" s="98">
        <v>0</v>
      </c>
      <c r="L104" s="98">
        <v>0</v>
      </c>
      <c r="M104" s="36">
        <v>1083004215</v>
      </c>
      <c r="N104" s="8" t="s">
        <v>1039</v>
      </c>
      <c r="O104" s="35" t="s">
        <v>1040</v>
      </c>
      <c r="P104" s="41">
        <v>44587</v>
      </c>
      <c r="Q104" s="41">
        <v>44593</v>
      </c>
      <c r="R104" s="165">
        <v>44957</v>
      </c>
      <c r="S104" s="168">
        <v>12000000</v>
      </c>
      <c r="T104" s="168">
        <v>12000000</v>
      </c>
      <c r="U104" s="8">
        <v>25274758</v>
      </c>
      <c r="V104" s="8" t="s">
        <v>1041</v>
      </c>
    </row>
    <row r="105" spans="1:22" s="6" customFormat="1">
      <c r="A105" s="8">
        <v>891780111</v>
      </c>
      <c r="B105" s="35" t="s">
        <v>25</v>
      </c>
      <c r="C105" s="35" t="s">
        <v>707</v>
      </c>
      <c r="D105" s="35" t="s">
        <v>27</v>
      </c>
      <c r="E105" s="35" t="s">
        <v>1042</v>
      </c>
      <c r="F105" s="35" t="s">
        <v>29</v>
      </c>
      <c r="G105" s="35" t="s">
        <v>30</v>
      </c>
      <c r="H105" s="35" t="s">
        <v>709</v>
      </c>
      <c r="I105" s="98">
        <v>2500000</v>
      </c>
      <c r="J105" s="98">
        <v>0</v>
      </c>
      <c r="K105" s="98">
        <v>0</v>
      </c>
      <c r="L105" s="98">
        <v>0</v>
      </c>
      <c r="M105" s="36">
        <v>1015432527</v>
      </c>
      <c r="N105" s="8" t="s">
        <v>1036</v>
      </c>
      <c r="O105" s="35" t="s">
        <v>1043</v>
      </c>
      <c r="P105" s="41">
        <v>44587</v>
      </c>
      <c r="Q105" s="41">
        <v>44621</v>
      </c>
      <c r="R105" s="165">
        <v>44651</v>
      </c>
      <c r="S105" s="168">
        <v>2500000</v>
      </c>
      <c r="T105" s="168">
        <v>0</v>
      </c>
      <c r="U105" s="8">
        <v>1013586423</v>
      </c>
      <c r="V105" s="8" t="s">
        <v>999</v>
      </c>
    </row>
    <row r="106" spans="1:22" s="6" customFormat="1">
      <c r="A106" s="8">
        <v>891780111</v>
      </c>
      <c r="B106" s="35" t="s">
        <v>25</v>
      </c>
      <c r="C106" s="35" t="s">
        <v>707</v>
      </c>
      <c r="D106" s="35" t="s">
        <v>27</v>
      </c>
      <c r="E106" s="35" t="s">
        <v>1044</v>
      </c>
      <c r="F106" s="35" t="s">
        <v>29</v>
      </c>
      <c r="G106" s="35" t="s">
        <v>30</v>
      </c>
      <c r="H106" s="35" t="s">
        <v>709</v>
      </c>
      <c r="I106" s="98">
        <v>13500000</v>
      </c>
      <c r="J106" s="98">
        <v>0</v>
      </c>
      <c r="K106" s="98">
        <v>0</v>
      </c>
      <c r="L106" s="98">
        <v>0</v>
      </c>
      <c r="M106" s="36">
        <v>1045670369</v>
      </c>
      <c r="N106" s="8" t="s">
        <v>1045</v>
      </c>
      <c r="O106" s="35" t="s">
        <v>1046</v>
      </c>
      <c r="P106" s="41">
        <v>44587</v>
      </c>
      <c r="Q106" s="41">
        <v>44593</v>
      </c>
      <c r="R106" s="165">
        <v>44742</v>
      </c>
      <c r="S106" s="168">
        <v>11569950</v>
      </c>
      <c r="T106" s="168">
        <v>1930050</v>
      </c>
      <c r="U106" s="8">
        <v>85155183</v>
      </c>
      <c r="V106" s="8" t="s">
        <v>748</v>
      </c>
    </row>
    <row r="107" spans="1:22" s="6" customFormat="1">
      <c r="A107" s="8">
        <v>891780111</v>
      </c>
      <c r="B107" s="35" t="s">
        <v>25</v>
      </c>
      <c r="C107" s="35" t="s">
        <v>707</v>
      </c>
      <c r="D107" s="35" t="s">
        <v>27</v>
      </c>
      <c r="E107" s="35" t="s">
        <v>1047</v>
      </c>
      <c r="F107" s="35" t="s">
        <v>29</v>
      </c>
      <c r="G107" s="35" t="s">
        <v>30</v>
      </c>
      <c r="H107" s="35" t="s">
        <v>709</v>
      </c>
      <c r="I107" s="98">
        <v>6000000</v>
      </c>
      <c r="J107" s="98">
        <v>0</v>
      </c>
      <c r="K107" s="98">
        <v>0</v>
      </c>
      <c r="L107" s="98">
        <v>0</v>
      </c>
      <c r="M107" s="36">
        <v>66822892</v>
      </c>
      <c r="N107" s="8" t="s">
        <v>1048</v>
      </c>
      <c r="O107" s="35" t="s">
        <v>1049</v>
      </c>
      <c r="P107" s="41">
        <v>44587</v>
      </c>
      <c r="Q107" s="41">
        <v>44593</v>
      </c>
      <c r="R107" s="165">
        <v>44651</v>
      </c>
      <c r="S107" s="168">
        <v>6000000</v>
      </c>
      <c r="T107" s="168">
        <v>0</v>
      </c>
      <c r="U107" s="8">
        <v>394299</v>
      </c>
      <c r="V107" s="8" t="s">
        <v>1034</v>
      </c>
    </row>
    <row r="108" spans="1:22" s="6" customFormat="1">
      <c r="A108" s="8">
        <v>891780111</v>
      </c>
      <c r="B108" s="35" t="s">
        <v>25</v>
      </c>
      <c r="C108" s="35" t="s">
        <v>707</v>
      </c>
      <c r="D108" s="35" t="s">
        <v>27</v>
      </c>
      <c r="E108" s="35" t="s">
        <v>1050</v>
      </c>
      <c r="F108" s="35" t="s">
        <v>29</v>
      </c>
      <c r="G108" s="35" t="s">
        <v>30</v>
      </c>
      <c r="H108" s="35" t="s">
        <v>709</v>
      </c>
      <c r="I108" s="98">
        <v>6000000</v>
      </c>
      <c r="J108" s="98">
        <v>0</v>
      </c>
      <c r="K108" s="98">
        <v>0</v>
      </c>
      <c r="L108" s="98">
        <v>0</v>
      </c>
      <c r="M108" s="36">
        <v>18008594</v>
      </c>
      <c r="N108" s="8" t="s">
        <v>1051</v>
      </c>
      <c r="O108" s="35" t="s">
        <v>1052</v>
      </c>
      <c r="P108" s="41">
        <v>44587</v>
      </c>
      <c r="Q108" s="41">
        <v>44593</v>
      </c>
      <c r="R108" s="165">
        <v>44651</v>
      </c>
      <c r="S108" s="168">
        <v>6000000</v>
      </c>
      <c r="T108" s="168">
        <v>0</v>
      </c>
      <c r="U108" s="8">
        <v>394299</v>
      </c>
      <c r="V108" s="8" t="s">
        <v>1034</v>
      </c>
    </row>
    <row r="109" spans="1:22" s="6" customFormat="1">
      <c r="A109" s="8">
        <v>891780111</v>
      </c>
      <c r="B109" s="35" t="s">
        <v>25</v>
      </c>
      <c r="C109" s="35" t="s">
        <v>707</v>
      </c>
      <c r="D109" s="35" t="s">
        <v>27</v>
      </c>
      <c r="E109" s="35" t="s">
        <v>1053</v>
      </c>
      <c r="F109" s="35" t="s">
        <v>29</v>
      </c>
      <c r="G109" s="35" t="s">
        <v>30</v>
      </c>
      <c r="H109" s="35" t="s">
        <v>709</v>
      </c>
      <c r="I109" s="98">
        <v>3500000</v>
      </c>
      <c r="J109" s="98">
        <v>0</v>
      </c>
      <c r="K109" s="98">
        <v>0</v>
      </c>
      <c r="L109" s="98">
        <v>0</v>
      </c>
      <c r="M109" s="36">
        <v>7144737</v>
      </c>
      <c r="N109" s="8" t="s">
        <v>1054</v>
      </c>
      <c r="O109" s="35" t="s">
        <v>1055</v>
      </c>
      <c r="P109" s="41">
        <v>44587</v>
      </c>
      <c r="Q109" s="41">
        <v>44593</v>
      </c>
      <c r="R109" s="165">
        <v>44620</v>
      </c>
      <c r="S109" s="168">
        <v>3500000</v>
      </c>
      <c r="T109" s="168">
        <v>0</v>
      </c>
      <c r="U109" s="8">
        <v>85472020</v>
      </c>
      <c r="V109" s="8" t="s">
        <v>913</v>
      </c>
    </row>
    <row r="110" spans="1:22" s="6" customFormat="1">
      <c r="A110" s="8">
        <v>891780111</v>
      </c>
      <c r="B110" s="35" t="s">
        <v>25</v>
      </c>
      <c r="C110" s="35" t="s">
        <v>707</v>
      </c>
      <c r="D110" s="35" t="s">
        <v>27</v>
      </c>
      <c r="E110" s="35" t="s">
        <v>1056</v>
      </c>
      <c r="F110" s="35" t="s">
        <v>29</v>
      </c>
      <c r="G110" s="35" t="s">
        <v>30</v>
      </c>
      <c r="H110" s="35" t="s">
        <v>709</v>
      </c>
      <c r="I110" s="98">
        <v>2200000</v>
      </c>
      <c r="J110" s="98">
        <v>0</v>
      </c>
      <c r="K110" s="98">
        <v>0</v>
      </c>
      <c r="L110" s="98">
        <v>0</v>
      </c>
      <c r="M110" s="36">
        <v>1124006778</v>
      </c>
      <c r="N110" s="8" t="s">
        <v>868</v>
      </c>
      <c r="O110" s="35" t="s">
        <v>1057</v>
      </c>
      <c r="P110" s="41">
        <v>44588</v>
      </c>
      <c r="Q110" s="41">
        <v>44682</v>
      </c>
      <c r="R110" s="165">
        <v>44701</v>
      </c>
      <c r="S110" s="168">
        <v>2200000</v>
      </c>
      <c r="T110" s="168">
        <v>0</v>
      </c>
      <c r="U110" s="8">
        <v>40039797</v>
      </c>
      <c r="V110" s="8" t="s">
        <v>1058</v>
      </c>
    </row>
    <row r="111" spans="1:22" s="6" customFormat="1">
      <c r="A111" s="8">
        <v>891780111</v>
      </c>
      <c r="B111" s="35" t="s">
        <v>25</v>
      </c>
      <c r="C111" s="35" t="s">
        <v>707</v>
      </c>
      <c r="D111" s="35" t="s">
        <v>27</v>
      </c>
      <c r="E111" s="35" t="s">
        <v>1059</v>
      </c>
      <c r="F111" s="35" t="s">
        <v>29</v>
      </c>
      <c r="G111" s="35" t="s">
        <v>30</v>
      </c>
      <c r="H111" s="35" t="s">
        <v>709</v>
      </c>
      <c r="I111" s="98">
        <v>8000000</v>
      </c>
      <c r="J111" s="98">
        <v>0</v>
      </c>
      <c r="K111" s="98">
        <v>0</v>
      </c>
      <c r="L111" s="98">
        <v>0</v>
      </c>
      <c r="M111" s="36">
        <v>1083025711</v>
      </c>
      <c r="N111" s="8" t="s">
        <v>1060</v>
      </c>
      <c r="O111" s="35" t="s">
        <v>1061</v>
      </c>
      <c r="P111" s="41">
        <v>44588</v>
      </c>
      <c r="Q111" s="41">
        <v>44593</v>
      </c>
      <c r="R111" s="165">
        <v>44712</v>
      </c>
      <c r="S111" s="168">
        <v>0</v>
      </c>
      <c r="T111" s="168">
        <v>8000000</v>
      </c>
      <c r="U111" s="8">
        <v>7601124</v>
      </c>
      <c r="V111" s="8" t="s">
        <v>1062</v>
      </c>
    </row>
    <row r="112" spans="1:22" s="6" customFormat="1">
      <c r="A112" s="8">
        <v>891780111</v>
      </c>
      <c r="B112" s="35" t="s">
        <v>25</v>
      </c>
      <c r="C112" s="35" t="s">
        <v>707</v>
      </c>
      <c r="D112" s="35" t="s">
        <v>27</v>
      </c>
      <c r="E112" s="35" t="s">
        <v>1063</v>
      </c>
      <c r="F112" s="35" t="s">
        <v>29</v>
      </c>
      <c r="G112" s="35" t="s">
        <v>30</v>
      </c>
      <c r="H112" s="35" t="s">
        <v>709</v>
      </c>
      <c r="I112" s="98">
        <v>17196578</v>
      </c>
      <c r="J112" s="98">
        <v>0</v>
      </c>
      <c r="K112" s="98">
        <v>0</v>
      </c>
      <c r="L112" s="98">
        <v>0</v>
      </c>
      <c r="M112" s="36">
        <v>1083011152</v>
      </c>
      <c r="N112" s="8" t="s">
        <v>1064</v>
      </c>
      <c r="O112" s="35" t="s">
        <v>1065</v>
      </c>
      <c r="P112" s="41">
        <v>44588</v>
      </c>
      <c r="Q112" s="41">
        <v>44593</v>
      </c>
      <c r="R112" s="165">
        <v>44804</v>
      </c>
      <c r="S112" s="168">
        <v>14739924</v>
      </c>
      <c r="T112" s="168">
        <v>2456654</v>
      </c>
      <c r="U112" s="8">
        <v>26202588</v>
      </c>
      <c r="V112" s="8" t="s">
        <v>1066</v>
      </c>
    </row>
    <row r="113" spans="1:22" s="6" customFormat="1">
      <c r="A113" s="8">
        <v>891780111</v>
      </c>
      <c r="B113" s="35" t="s">
        <v>25</v>
      </c>
      <c r="C113" s="35" t="s">
        <v>707</v>
      </c>
      <c r="D113" s="35" t="s">
        <v>27</v>
      </c>
      <c r="E113" s="35" t="s">
        <v>1067</v>
      </c>
      <c r="F113" s="35" t="s">
        <v>29</v>
      </c>
      <c r="G113" s="35" t="s">
        <v>30</v>
      </c>
      <c r="H113" s="35" t="s">
        <v>709</v>
      </c>
      <c r="I113" s="98">
        <v>3260000</v>
      </c>
      <c r="J113" s="98">
        <v>0</v>
      </c>
      <c r="K113" s="98">
        <v>0</v>
      </c>
      <c r="L113" s="98">
        <v>0</v>
      </c>
      <c r="M113" s="35">
        <v>57465923</v>
      </c>
      <c r="N113" s="35" t="s">
        <v>1068</v>
      </c>
      <c r="O113" s="35" t="s">
        <v>1069</v>
      </c>
      <c r="P113" s="41">
        <v>44588</v>
      </c>
      <c r="Q113" s="41">
        <v>44613</v>
      </c>
      <c r="R113" s="165">
        <v>44640</v>
      </c>
      <c r="S113" s="168">
        <v>3260000</v>
      </c>
      <c r="T113" s="168">
        <v>0</v>
      </c>
      <c r="U113" s="8">
        <v>52228362</v>
      </c>
      <c r="V113" s="8" t="s">
        <v>1070</v>
      </c>
    </row>
    <row r="114" spans="1:22" s="6" customFormat="1">
      <c r="A114" s="8">
        <v>891780111</v>
      </c>
      <c r="B114" s="35" t="s">
        <v>25</v>
      </c>
      <c r="C114" s="35" t="s">
        <v>707</v>
      </c>
      <c r="D114" s="35" t="s">
        <v>27</v>
      </c>
      <c r="E114" s="35" t="s">
        <v>1071</v>
      </c>
      <c r="F114" s="35" t="s">
        <v>29</v>
      </c>
      <c r="G114" s="35" t="s">
        <v>30</v>
      </c>
      <c r="H114" s="35" t="s">
        <v>709</v>
      </c>
      <c r="I114" s="98">
        <v>1800000</v>
      </c>
      <c r="J114" s="98">
        <v>0</v>
      </c>
      <c r="K114" s="98">
        <v>0</v>
      </c>
      <c r="L114" s="98">
        <v>0</v>
      </c>
      <c r="M114" s="36">
        <v>85154029</v>
      </c>
      <c r="N114" s="8" t="s">
        <v>1072</v>
      </c>
      <c r="O114" s="35" t="s">
        <v>1073</v>
      </c>
      <c r="P114" s="41">
        <v>44588</v>
      </c>
      <c r="Q114" s="41">
        <v>44593</v>
      </c>
      <c r="R114" s="165">
        <v>44620</v>
      </c>
      <c r="S114" s="168">
        <v>0</v>
      </c>
      <c r="T114" s="168">
        <v>1800000</v>
      </c>
      <c r="U114" s="8">
        <v>84452442</v>
      </c>
      <c r="V114" s="8" t="s">
        <v>1007</v>
      </c>
    </row>
    <row r="115" spans="1:22" s="6" customFormat="1">
      <c r="A115" s="8">
        <v>891780111</v>
      </c>
      <c r="B115" s="35" t="s">
        <v>25</v>
      </c>
      <c r="C115" s="35" t="s">
        <v>707</v>
      </c>
      <c r="D115" s="35" t="s">
        <v>27</v>
      </c>
      <c r="E115" s="35" t="s">
        <v>1074</v>
      </c>
      <c r="F115" s="35" t="s">
        <v>29</v>
      </c>
      <c r="G115" s="35" t="s">
        <v>30</v>
      </c>
      <c r="H115" s="35" t="s">
        <v>709</v>
      </c>
      <c r="I115" s="98">
        <v>3400000</v>
      </c>
      <c r="J115" s="98">
        <v>0</v>
      </c>
      <c r="K115" s="98">
        <v>0</v>
      </c>
      <c r="L115" s="98">
        <v>0</v>
      </c>
      <c r="M115" s="36">
        <v>1123635181</v>
      </c>
      <c r="N115" s="8" t="s">
        <v>1075</v>
      </c>
      <c r="O115" s="35" t="s">
        <v>1076</v>
      </c>
      <c r="P115" s="41">
        <v>44588</v>
      </c>
      <c r="Q115" s="41">
        <v>44593</v>
      </c>
      <c r="R115" s="165">
        <v>44651</v>
      </c>
      <c r="S115" s="168">
        <v>3400000</v>
      </c>
      <c r="T115" s="168">
        <v>0</v>
      </c>
      <c r="U115" s="8">
        <v>84452442</v>
      </c>
      <c r="V115" s="8" t="s">
        <v>1007</v>
      </c>
    </row>
    <row r="116" spans="1:22" s="6" customFormat="1">
      <c r="A116" s="8">
        <v>891780111</v>
      </c>
      <c r="B116" s="35" t="s">
        <v>25</v>
      </c>
      <c r="C116" s="35" t="s">
        <v>707</v>
      </c>
      <c r="D116" s="35" t="s">
        <v>27</v>
      </c>
      <c r="E116" s="35" t="s">
        <v>1077</v>
      </c>
      <c r="F116" s="35" t="s">
        <v>29</v>
      </c>
      <c r="G116" s="35" t="s">
        <v>30</v>
      </c>
      <c r="H116" s="35" t="s">
        <v>709</v>
      </c>
      <c r="I116" s="98">
        <v>40800000</v>
      </c>
      <c r="J116" s="98">
        <v>0</v>
      </c>
      <c r="K116" s="98">
        <v>0</v>
      </c>
      <c r="L116" s="98">
        <v>0</v>
      </c>
      <c r="M116" s="36">
        <v>1104429269</v>
      </c>
      <c r="N116" s="8" t="s">
        <v>973</v>
      </c>
      <c r="O116" s="35" t="s">
        <v>1078</v>
      </c>
      <c r="P116" s="41">
        <v>44588</v>
      </c>
      <c r="Q116" s="41">
        <v>44593</v>
      </c>
      <c r="R116" s="165">
        <v>44957</v>
      </c>
      <c r="S116" s="168">
        <v>20400000</v>
      </c>
      <c r="T116" s="168">
        <v>20400000</v>
      </c>
      <c r="U116" s="8">
        <v>84452442</v>
      </c>
      <c r="V116" s="8" t="s">
        <v>1007</v>
      </c>
    </row>
    <row r="117" spans="1:22" s="6" customFormat="1">
      <c r="A117" s="8">
        <v>891780111</v>
      </c>
      <c r="B117" s="35" t="s">
        <v>25</v>
      </c>
      <c r="C117" s="35" t="s">
        <v>707</v>
      </c>
      <c r="D117" s="35" t="s">
        <v>27</v>
      </c>
      <c r="E117" s="35" t="s">
        <v>1079</v>
      </c>
      <c r="F117" s="35" t="s">
        <v>29</v>
      </c>
      <c r="G117" s="35" t="s">
        <v>30</v>
      </c>
      <c r="H117" s="35" t="s">
        <v>709</v>
      </c>
      <c r="I117" s="98">
        <v>3167000</v>
      </c>
      <c r="J117" s="98">
        <v>0</v>
      </c>
      <c r="K117" s="98">
        <v>0</v>
      </c>
      <c r="L117" s="98">
        <v>0</v>
      </c>
      <c r="M117" s="36">
        <v>1102838856</v>
      </c>
      <c r="N117" s="8" t="s">
        <v>1080</v>
      </c>
      <c r="O117" s="35" t="s">
        <v>1081</v>
      </c>
      <c r="P117" s="41">
        <v>44588</v>
      </c>
      <c r="Q117" s="41">
        <v>44593</v>
      </c>
      <c r="R117" s="165">
        <v>44620</v>
      </c>
      <c r="S117" s="168">
        <v>3167000</v>
      </c>
      <c r="T117" s="168">
        <v>0</v>
      </c>
      <c r="U117" s="8">
        <v>85477077</v>
      </c>
      <c r="V117" s="8" t="s">
        <v>1082</v>
      </c>
    </row>
    <row r="118" spans="1:22" s="6" customFormat="1">
      <c r="A118" s="8">
        <v>891780111</v>
      </c>
      <c r="B118" s="35" t="s">
        <v>25</v>
      </c>
      <c r="C118" s="35" t="s">
        <v>707</v>
      </c>
      <c r="D118" s="35" t="s">
        <v>27</v>
      </c>
      <c r="E118" s="35" t="s">
        <v>1083</v>
      </c>
      <c r="F118" s="35" t="s">
        <v>29</v>
      </c>
      <c r="G118" s="35" t="s">
        <v>30</v>
      </c>
      <c r="H118" s="35" t="s">
        <v>709</v>
      </c>
      <c r="I118" s="98">
        <v>27500000</v>
      </c>
      <c r="J118" s="98">
        <v>0</v>
      </c>
      <c r="K118" s="98">
        <v>0</v>
      </c>
      <c r="L118" s="98">
        <v>25000000</v>
      </c>
      <c r="M118" s="36">
        <v>1082968727</v>
      </c>
      <c r="N118" s="8" t="s">
        <v>1084</v>
      </c>
      <c r="O118" s="35" t="s">
        <v>1085</v>
      </c>
      <c r="P118" s="41">
        <v>44588</v>
      </c>
      <c r="Q118" s="41">
        <v>44597</v>
      </c>
      <c r="R118" s="165">
        <v>44782</v>
      </c>
      <c r="S118" s="168">
        <v>2500000</v>
      </c>
      <c r="T118" s="168">
        <v>0</v>
      </c>
      <c r="U118" s="8">
        <v>19285288</v>
      </c>
      <c r="V118" s="8" t="s">
        <v>1086</v>
      </c>
    </row>
    <row r="119" spans="1:22" s="6" customFormat="1">
      <c r="A119" s="8">
        <v>891780111</v>
      </c>
      <c r="B119" s="35" t="s">
        <v>25</v>
      </c>
      <c r="C119" s="35" t="s">
        <v>707</v>
      </c>
      <c r="D119" s="35" t="s">
        <v>27</v>
      </c>
      <c r="E119" s="35" t="s">
        <v>1087</v>
      </c>
      <c r="F119" s="35" t="s">
        <v>29</v>
      </c>
      <c r="G119" s="35" t="s">
        <v>30</v>
      </c>
      <c r="H119" s="35" t="s">
        <v>709</v>
      </c>
      <c r="I119" s="98">
        <v>49517810</v>
      </c>
      <c r="J119" s="98">
        <v>0</v>
      </c>
      <c r="K119" s="98">
        <v>0</v>
      </c>
      <c r="L119" s="98">
        <v>0</v>
      </c>
      <c r="M119" s="36">
        <v>1083029014</v>
      </c>
      <c r="N119" s="8" t="s">
        <v>1088</v>
      </c>
      <c r="O119" s="35" t="s">
        <v>1089</v>
      </c>
      <c r="P119" s="41">
        <v>44589</v>
      </c>
      <c r="Q119" s="41">
        <v>44593</v>
      </c>
      <c r="R119" s="165">
        <v>44925</v>
      </c>
      <c r="S119" s="168">
        <v>27009714</v>
      </c>
      <c r="T119" s="168">
        <v>22508096</v>
      </c>
      <c r="U119" s="8">
        <v>52705148</v>
      </c>
      <c r="V119" s="8" t="s">
        <v>1011</v>
      </c>
    </row>
    <row r="120" spans="1:22" s="6" customFormat="1">
      <c r="A120" s="8">
        <v>891780111</v>
      </c>
      <c r="B120" s="35" t="s">
        <v>25</v>
      </c>
      <c r="C120" s="35" t="s">
        <v>707</v>
      </c>
      <c r="D120" s="35" t="s">
        <v>27</v>
      </c>
      <c r="E120" s="35" t="s">
        <v>1090</v>
      </c>
      <c r="F120" s="35" t="s">
        <v>29</v>
      </c>
      <c r="G120" s="35" t="s">
        <v>30</v>
      </c>
      <c r="H120" s="35" t="s">
        <v>709</v>
      </c>
      <c r="I120" s="98">
        <v>12000000</v>
      </c>
      <c r="J120" s="98">
        <v>0</v>
      </c>
      <c r="K120" s="98">
        <v>0</v>
      </c>
      <c r="L120" s="98">
        <v>0</v>
      </c>
      <c r="M120" s="36">
        <v>1010215440</v>
      </c>
      <c r="N120" s="8" t="s">
        <v>1091</v>
      </c>
      <c r="O120" s="35" t="s">
        <v>1092</v>
      </c>
      <c r="P120" s="41">
        <v>44589</v>
      </c>
      <c r="Q120" s="41">
        <v>44593</v>
      </c>
      <c r="R120" s="165">
        <v>44712</v>
      </c>
      <c r="S120" s="168">
        <v>12000000</v>
      </c>
      <c r="T120" s="168">
        <v>0</v>
      </c>
      <c r="U120" s="8">
        <v>79738530</v>
      </c>
      <c r="V120" s="8" t="s">
        <v>794</v>
      </c>
    </row>
    <row r="121" spans="1:22" s="6" customFormat="1">
      <c r="A121" s="8">
        <v>891780111</v>
      </c>
      <c r="B121" s="35" t="s">
        <v>25</v>
      </c>
      <c r="C121" s="35" t="s">
        <v>707</v>
      </c>
      <c r="D121" s="35" t="s">
        <v>27</v>
      </c>
      <c r="E121" s="35" t="s">
        <v>1093</v>
      </c>
      <c r="F121" s="35" t="s">
        <v>29</v>
      </c>
      <c r="G121" s="35" t="s">
        <v>30</v>
      </c>
      <c r="H121" s="35" t="s">
        <v>709</v>
      </c>
      <c r="I121" s="98">
        <v>10710000</v>
      </c>
      <c r="J121" s="98">
        <v>0</v>
      </c>
      <c r="K121" s="98">
        <v>0</v>
      </c>
      <c r="L121" s="98">
        <v>0</v>
      </c>
      <c r="M121" s="36" t="s">
        <v>1094</v>
      </c>
      <c r="N121" s="8" t="s">
        <v>1095</v>
      </c>
      <c r="O121" s="35" t="s">
        <v>1096</v>
      </c>
      <c r="P121" s="41">
        <v>44589</v>
      </c>
      <c r="Q121" s="41">
        <v>44613</v>
      </c>
      <c r="R121" s="165">
        <v>44680</v>
      </c>
      <c r="S121" s="168">
        <v>10710000</v>
      </c>
      <c r="T121" s="168">
        <v>0</v>
      </c>
      <c r="U121" s="8">
        <v>12548449</v>
      </c>
      <c r="V121" s="8" t="s">
        <v>967</v>
      </c>
    </row>
    <row r="122" spans="1:22" s="6" customFormat="1">
      <c r="A122" s="8">
        <v>891780111</v>
      </c>
      <c r="B122" s="35" t="s">
        <v>25</v>
      </c>
      <c r="C122" s="35" t="s">
        <v>707</v>
      </c>
      <c r="D122" s="35" t="s">
        <v>27</v>
      </c>
      <c r="E122" s="35" t="s">
        <v>1097</v>
      </c>
      <c r="F122" s="35" t="s">
        <v>29</v>
      </c>
      <c r="G122" s="35" t="s">
        <v>30</v>
      </c>
      <c r="H122" s="35" t="s">
        <v>709</v>
      </c>
      <c r="I122" s="98">
        <v>7000000</v>
      </c>
      <c r="J122" s="98">
        <v>0</v>
      </c>
      <c r="K122" s="98">
        <v>0</v>
      </c>
      <c r="L122" s="98">
        <v>0</v>
      </c>
      <c r="M122" s="36">
        <v>900864648</v>
      </c>
      <c r="N122" s="8" t="s">
        <v>1098</v>
      </c>
      <c r="O122" s="35" t="s">
        <v>1099</v>
      </c>
      <c r="P122" s="41">
        <v>44589</v>
      </c>
      <c r="Q122" s="41">
        <v>44589</v>
      </c>
      <c r="R122" s="165">
        <v>44619</v>
      </c>
      <c r="S122" s="168">
        <v>7000000</v>
      </c>
      <c r="T122" s="168">
        <v>0</v>
      </c>
      <c r="U122" s="8">
        <v>7601124</v>
      </c>
      <c r="V122" s="8" t="s">
        <v>1062</v>
      </c>
    </row>
    <row r="123" spans="1:22" s="6" customFormat="1">
      <c r="A123" s="8">
        <v>891780111</v>
      </c>
      <c r="B123" s="35" t="s">
        <v>25</v>
      </c>
      <c r="C123" s="35" t="s">
        <v>707</v>
      </c>
      <c r="D123" s="35" t="s">
        <v>27</v>
      </c>
      <c r="E123" s="35" t="s">
        <v>1100</v>
      </c>
      <c r="F123" s="35" t="s">
        <v>29</v>
      </c>
      <c r="G123" s="35" t="s">
        <v>30</v>
      </c>
      <c r="H123" s="35" t="s">
        <v>709</v>
      </c>
      <c r="I123" s="98">
        <v>3180000</v>
      </c>
      <c r="J123" s="98">
        <v>0</v>
      </c>
      <c r="K123" s="98">
        <v>0</v>
      </c>
      <c r="L123" s="98">
        <v>0</v>
      </c>
      <c r="M123" s="36">
        <v>84455300</v>
      </c>
      <c r="N123" s="82" t="s">
        <v>1101</v>
      </c>
      <c r="O123" s="35" t="s">
        <v>1102</v>
      </c>
      <c r="P123" s="41">
        <v>44589</v>
      </c>
      <c r="Q123" s="41">
        <v>44593</v>
      </c>
      <c r="R123" s="165">
        <v>44620</v>
      </c>
      <c r="S123" s="168">
        <v>3180000</v>
      </c>
      <c r="T123" s="168">
        <v>0</v>
      </c>
      <c r="U123" s="8">
        <v>25274758</v>
      </c>
      <c r="V123" s="8" t="s">
        <v>1103</v>
      </c>
    </row>
    <row r="124" spans="1:22" s="6" customFormat="1">
      <c r="A124" s="8">
        <v>891780111</v>
      </c>
      <c r="B124" s="35" t="s">
        <v>25</v>
      </c>
      <c r="C124" s="35" t="s">
        <v>707</v>
      </c>
      <c r="D124" s="35" t="s">
        <v>27</v>
      </c>
      <c r="E124" s="35" t="s">
        <v>1104</v>
      </c>
      <c r="F124" s="35" t="s">
        <v>29</v>
      </c>
      <c r="G124" s="35" t="s">
        <v>30</v>
      </c>
      <c r="H124" s="35" t="s">
        <v>709</v>
      </c>
      <c r="I124" s="98">
        <v>12500000</v>
      </c>
      <c r="J124" s="98">
        <v>0</v>
      </c>
      <c r="K124" s="98">
        <v>0</v>
      </c>
      <c r="L124" s="98">
        <v>0</v>
      </c>
      <c r="M124" s="36">
        <v>1140863901</v>
      </c>
      <c r="N124" s="8" t="s">
        <v>1105</v>
      </c>
      <c r="O124" s="35" t="s">
        <v>1106</v>
      </c>
      <c r="P124" s="41">
        <v>44589</v>
      </c>
      <c r="Q124" s="41">
        <v>44593</v>
      </c>
      <c r="R124" s="165">
        <v>44742</v>
      </c>
      <c r="S124" s="168">
        <v>12500000</v>
      </c>
      <c r="T124" s="168">
        <v>0</v>
      </c>
      <c r="U124" s="8">
        <v>85155183</v>
      </c>
      <c r="V124" s="8" t="s">
        <v>748</v>
      </c>
    </row>
    <row r="125" spans="1:22" s="6" customFormat="1">
      <c r="A125" s="8">
        <v>891780111</v>
      </c>
      <c r="B125" s="35" t="s">
        <v>25</v>
      </c>
      <c r="C125" s="35" t="s">
        <v>707</v>
      </c>
      <c r="D125" s="35" t="s">
        <v>27</v>
      </c>
      <c r="E125" s="35" t="s">
        <v>1107</v>
      </c>
      <c r="F125" s="35" t="s">
        <v>29</v>
      </c>
      <c r="G125" s="35" t="s">
        <v>30</v>
      </c>
      <c r="H125" s="35" t="s">
        <v>709</v>
      </c>
      <c r="I125" s="98">
        <v>3059257.73</v>
      </c>
      <c r="J125" s="98">
        <v>0</v>
      </c>
      <c r="K125" s="98">
        <v>0</v>
      </c>
      <c r="L125" s="98">
        <v>0</v>
      </c>
      <c r="M125" s="35">
        <v>1082976788</v>
      </c>
      <c r="N125" s="35" t="s">
        <v>825</v>
      </c>
      <c r="O125" s="35" t="s">
        <v>1108</v>
      </c>
      <c r="P125" s="41">
        <v>44589</v>
      </c>
      <c r="Q125" s="41">
        <v>44593</v>
      </c>
      <c r="R125" s="165">
        <v>44620</v>
      </c>
      <c r="S125" s="168">
        <v>3059257.73</v>
      </c>
      <c r="T125" s="168">
        <v>0</v>
      </c>
      <c r="U125" s="8">
        <v>7632607</v>
      </c>
      <c r="V125" s="8" t="s">
        <v>827</v>
      </c>
    </row>
    <row r="126" spans="1:22" s="6" customFormat="1">
      <c r="A126" s="8">
        <v>891780111</v>
      </c>
      <c r="B126" s="35" t="s">
        <v>25</v>
      </c>
      <c r="C126" s="35" t="s">
        <v>707</v>
      </c>
      <c r="D126" s="35" t="s">
        <v>27</v>
      </c>
      <c r="E126" s="35" t="s">
        <v>1109</v>
      </c>
      <c r="F126" s="35" t="s">
        <v>29</v>
      </c>
      <c r="G126" s="35" t="s">
        <v>30</v>
      </c>
      <c r="H126" s="35" t="s">
        <v>709</v>
      </c>
      <c r="I126" s="98">
        <v>15000000</v>
      </c>
      <c r="J126" s="98">
        <v>0</v>
      </c>
      <c r="K126" s="98">
        <v>0</v>
      </c>
      <c r="L126" s="98">
        <v>0</v>
      </c>
      <c r="M126" s="36">
        <v>1082955683</v>
      </c>
      <c r="N126" s="8" t="s">
        <v>1110</v>
      </c>
      <c r="O126" s="35" t="s">
        <v>1111</v>
      </c>
      <c r="P126" s="41">
        <v>44589</v>
      </c>
      <c r="Q126" s="41">
        <v>44593</v>
      </c>
      <c r="R126" s="165">
        <v>44773</v>
      </c>
      <c r="S126" s="168">
        <v>12500000</v>
      </c>
      <c r="T126" s="168">
        <v>2500000</v>
      </c>
      <c r="U126" s="8">
        <v>12448927</v>
      </c>
      <c r="V126" s="8" t="s">
        <v>1112</v>
      </c>
    </row>
    <row r="127" spans="1:22" s="6" customFormat="1">
      <c r="A127" s="8">
        <v>891780111</v>
      </c>
      <c r="B127" s="35" t="s">
        <v>25</v>
      </c>
      <c r="C127" s="35" t="s">
        <v>707</v>
      </c>
      <c r="D127" s="35" t="s">
        <v>27</v>
      </c>
      <c r="E127" s="35" t="s">
        <v>1113</v>
      </c>
      <c r="F127" s="35" t="s">
        <v>29</v>
      </c>
      <c r="G127" s="35" t="s">
        <v>30</v>
      </c>
      <c r="H127" s="35" t="s">
        <v>709</v>
      </c>
      <c r="I127" s="98">
        <v>4000000</v>
      </c>
      <c r="J127" s="98">
        <v>0</v>
      </c>
      <c r="K127" s="98">
        <v>0</v>
      </c>
      <c r="L127" s="98">
        <v>0</v>
      </c>
      <c r="M127" s="36">
        <v>85153082</v>
      </c>
      <c r="N127" s="8" t="s">
        <v>1114</v>
      </c>
      <c r="O127" s="35" t="s">
        <v>1115</v>
      </c>
      <c r="P127" s="41">
        <v>44589</v>
      </c>
      <c r="Q127" s="41">
        <v>44621</v>
      </c>
      <c r="R127" s="165">
        <v>44681</v>
      </c>
      <c r="S127" s="168">
        <v>0</v>
      </c>
      <c r="T127" s="168">
        <v>4000000</v>
      </c>
      <c r="U127" s="8">
        <v>7601124</v>
      </c>
      <c r="V127" s="8" t="s">
        <v>1062</v>
      </c>
    </row>
    <row r="128" spans="1:22" s="6" customFormat="1">
      <c r="A128" s="8">
        <v>891780111</v>
      </c>
      <c r="B128" s="35" t="s">
        <v>25</v>
      </c>
      <c r="C128" s="35" t="s">
        <v>707</v>
      </c>
      <c r="D128" s="35" t="s">
        <v>27</v>
      </c>
      <c r="E128" s="35" t="s">
        <v>1116</v>
      </c>
      <c r="F128" s="35" t="s">
        <v>29</v>
      </c>
      <c r="G128" s="35" t="s">
        <v>30</v>
      </c>
      <c r="H128" s="35" t="s">
        <v>709</v>
      </c>
      <c r="I128" s="98">
        <v>15000000</v>
      </c>
      <c r="J128" s="98">
        <v>0</v>
      </c>
      <c r="K128" s="98">
        <v>0</v>
      </c>
      <c r="L128" s="98">
        <v>0</v>
      </c>
      <c r="M128" s="35">
        <v>1096202976</v>
      </c>
      <c r="N128" s="35" t="s">
        <v>1117</v>
      </c>
      <c r="O128" s="35" t="s">
        <v>1118</v>
      </c>
      <c r="P128" s="41">
        <v>44589</v>
      </c>
      <c r="Q128" s="41">
        <v>44597</v>
      </c>
      <c r="R128" s="165">
        <v>44777</v>
      </c>
      <c r="S128" s="168">
        <v>2500000</v>
      </c>
      <c r="T128" s="168">
        <v>12500000</v>
      </c>
      <c r="U128" s="8">
        <v>19285288</v>
      </c>
      <c r="V128" s="8" t="s">
        <v>1119</v>
      </c>
    </row>
    <row r="129" spans="1:22" s="6" customFormat="1">
      <c r="A129" s="8">
        <v>891780111</v>
      </c>
      <c r="B129" s="35" t="s">
        <v>25</v>
      </c>
      <c r="C129" s="35" t="s">
        <v>707</v>
      </c>
      <c r="D129" s="35" t="s">
        <v>27</v>
      </c>
      <c r="E129" s="35" t="s">
        <v>1120</v>
      </c>
      <c r="F129" s="35" t="s">
        <v>29</v>
      </c>
      <c r="G129" s="35" t="s">
        <v>30</v>
      </c>
      <c r="H129" s="35" t="s">
        <v>709</v>
      </c>
      <c r="I129" s="101">
        <v>10000000</v>
      </c>
      <c r="J129" s="98">
        <v>0</v>
      </c>
      <c r="K129" s="98">
        <v>0</v>
      </c>
      <c r="L129" s="98">
        <v>0</v>
      </c>
      <c r="M129" s="37">
        <v>1083028660</v>
      </c>
      <c r="N129" s="35" t="s">
        <v>1121</v>
      </c>
      <c r="O129" s="35" t="s">
        <v>1122</v>
      </c>
      <c r="P129" s="166" t="s">
        <v>1123</v>
      </c>
      <c r="Q129" s="166" t="s">
        <v>1123</v>
      </c>
      <c r="R129" s="166" t="s">
        <v>1124</v>
      </c>
      <c r="S129" s="168">
        <v>2500000</v>
      </c>
      <c r="T129" s="168">
        <v>7500000</v>
      </c>
      <c r="U129" s="37">
        <v>40039797</v>
      </c>
      <c r="V129" s="35" t="s">
        <v>1125</v>
      </c>
    </row>
    <row r="130" spans="1:22" s="6" customFormat="1">
      <c r="A130" s="8">
        <v>891780111</v>
      </c>
      <c r="B130" s="35" t="s">
        <v>25</v>
      </c>
      <c r="C130" s="35" t="s">
        <v>707</v>
      </c>
      <c r="D130" s="35" t="s">
        <v>27</v>
      </c>
      <c r="E130" s="35" t="s">
        <v>1126</v>
      </c>
      <c r="F130" s="35" t="s">
        <v>29</v>
      </c>
      <c r="G130" s="35" t="s">
        <v>30</v>
      </c>
      <c r="H130" s="35" t="s">
        <v>709</v>
      </c>
      <c r="I130" s="101">
        <v>30983332</v>
      </c>
      <c r="J130" s="98">
        <v>0</v>
      </c>
      <c r="K130" s="98">
        <v>0</v>
      </c>
      <c r="L130" s="98">
        <v>0</v>
      </c>
      <c r="M130" s="37">
        <v>80766019</v>
      </c>
      <c r="N130" s="35" t="s">
        <v>1127</v>
      </c>
      <c r="O130" s="35" t="s">
        <v>1128</v>
      </c>
      <c r="P130" s="166" t="s">
        <v>1129</v>
      </c>
      <c r="Q130" s="166" t="s">
        <v>1129</v>
      </c>
      <c r="R130" s="166" t="s">
        <v>1130</v>
      </c>
      <c r="S130" s="168">
        <v>10266666</v>
      </c>
      <c r="T130" s="168">
        <v>20716666</v>
      </c>
      <c r="U130" s="37">
        <v>57461852</v>
      </c>
      <c r="V130" s="35" t="s">
        <v>1131</v>
      </c>
    </row>
    <row r="131" spans="1:22" s="6" customFormat="1">
      <c r="A131" s="8">
        <v>891780111</v>
      </c>
      <c r="B131" s="35" t="s">
        <v>25</v>
      </c>
      <c r="C131" s="35" t="s">
        <v>707</v>
      </c>
      <c r="D131" s="35" t="s">
        <v>27</v>
      </c>
      <c r="E131" s="35" t="s">
        <v>1132</v>
      </c>
      <c r="F131" s="35" t="s">
        <v>29</v>
      </c>
      <c r="G131" s="35" t="s">
        <v>30</v>
      </c>
      <c r="H131" s="35" t="s">
        <v>709</v>
      </c>
      <c r="I131" s="101">
        <v>19946667</v>
      </c>
      <c r="J131" s="98">
        <v>0</v>
      </c>
      <c r="K131" s="98">
        <v>0</v>
      </c>
      <c r="L131" s="98">
        <v>0</v>
      </c>
      <c r="M131" s="37">
        <v>1082944860</v>
      </c>
      <c r="N131" s="35" t="s">
        <v>714</v>
      </c>
      <c r="O131" s="35" t="s">
        <v>1133</v>
      </c>
      <c r="P131" s="166" t="s">
        <v>1129</v>
      </c>
      <c r="Q131" s="166" t="s">
        <v>1129</v>
      </c>
      <c r="R131" s="166" t="s">
        <v>1134</v>
      </c>
      <c r="S131" s="168">
        <v>6346667</v>
      </c>
      <c r="T131" s="168">
        <v>13600000</v>
      </c>
      <c r="U131" s="37">
        <v>57461852</v>
      </c>
      <c r="V131" s="35" t="s">
        <v>1131</v>
      </c>
    </row>
    <row r="132" spans="1:22" s="6" customFormat="1">
      <c r="A132" s="8">
        <v>891780111</v>
      </c>
      <c r="B132" s="35" t="s">
        <v>25</v>
      </c>
      <c r="C132" s="35" t="s">
        <v>707</v>
      </c>
      <c r="D132" s="35" t="s">
        <v>27</v>
      </c>
      <c r="E132" s="35" t="s">
        <v>1135</v>
      </c>
      <c r="F132" s="35" t="s">
        <v>29</v>
      </c>
      <c r="G132" s="35" t="s">
        <v>30</v>
      </c>
      <c r="H132" s="35" t="s">
        <v>709</v>
      </c>
      <c r="I132" s="101">
        <v>16900000</v>
      </c>
      <c r="J132" s="98">
        <v>0</v>
      </c>
      <c r="K132" s="98">
        <v>0</v>
      </c>
      <c r="L132" s="101">
        <v>14300000</v>
      </c>
      <c r="M132" s="37">
        <v>1140838561</v>
      </c>
      <c r="N132" s="35" t="s">
        <v>729</v>
      </c>
      <c r="O132" s="35" t="s">
        <v>1136</v>
      </c>
      <c r="P132" s="166" t="s">
        <v>1129</v>
      </c>
      <c r="Q132" s="166" t="s">
        <v>1129</v>
      </c>
      <c r="R132" s="166">
        <v>44773</v>
      </c>
      <c r="S132" s="168">
        <v>2600000</v>
      </c>
      <c r="T132" s="168">
        <v>0</v>
      </c>
      <c r="U132" s="37">
        <v>57461852</v>
      </c>
      <c r="V132" s="35" t="s">
        <v>1131</v>
      </c>
    </row>
    <row r="133" spans="1:22" s="6" customFormat="1">
      <c r="A133" s="8">
        <v>891780111</v>
      </c>
      <c r="B133" s="35" t="s">
        <v>25</v>
      </c>
      <c r="C133" s="35" t="s">
        <v>707</v>
      </c>
      <c r="D133" s="35" t="s">
        <v>27</v>
      </c>
      <c r="E133" s="35" t="s">
        <v>1137</v>
      </c>
      <c r="F133" s="35" t="s">
        <v>29</v>
      </c>
      <c r="G133" s="35" t="s">
        <v>30</v>
      </c>
      <c r="H133" s="35" t="s">
        <v>709</v>
      </c>
      <c r="I133" s="101">
        <v>17600000</v>
      </c>
      <c r="J133" s="98">
        <v>0</v>
      </c>
      <c r="K133" s="98">
        <v>0</v>
      </c>
      <c r="L133" s="98">
        <v>12000000</v>
      </c>
      <c r="M133" s="37">
        <v>1098731749</v>
      </c>
      <c r="N133" s="35" t="s">
        <v>726</v>
      </c>
      <c r="O133" s="35" t="s">
        <v>1136</v>
      </c>
      <c r="P133" s="166" t="s">
        <v>1129</v>
      </c>
      <c r="Q133" s="166" t="s">
        <v>1129</v>
      </c>
      <c r="R133" s="166" t="s">
        <v>1134</v>
      </c>
      <c r="S133" s="168">
        <v>5600000</v>
      </c>
      <c r="T133" s="168">
        <v>0</v>
      </c>
      <c r="U133" s="37">
        <v>57461852</v>
      </c>
      <c r="V133" s="35" t="s">
        <v>1131</v>
      </c>
    </row>
    <row r="134" spans="1:22" s="6" customFormat="1">
      <c r="A134" s="8">
        <v>891780111</v>
      </c>
      <c r="B134" s="35" t="s">
        <v>25</v>
      </c>
      <c r="C134" s="35" t="s">
        <v>707</v>
      </c>
      <c r="D134" s="35" t="s">
        <v>27</v>
      </c>
      <c r="E134" s="35" t="s">
        <v>1138</v>
      </c>
      <c r="F134" s="35" t="s">
        <v>29</v>
      </c>
      <c r="G134" s="35" t="s">
        <v>30</v>
      </c>
      <c r="H134" s="35" t="s">
        <v>709</v>
      </c>
      <c r="I134" s="101">
        <v>17600000</v>
      </c>
      <c r="J134" s="98">
        <v>0</v>
      </c>
      <c r="K134" s="98">
        <v>0</v>
      </c>
      <c r="L134" s="98">
        <v>0</v>
      </c>
      <c r="M134" s="37">
        <v>1082931591</v>
      </c>
      <c r="N134" s="35" t="s">
        <v>1139</v>
      </c>
      <c r="O134" s="35" t="s">
        <v>1136</v>
      </c>
      <c r="P134" s="166" t="s">
        <v>1129</v>
      </c>
      <c r="Q134" s="166" t="s">
        <v>1129</v>
      </c>
      <c r="R134" s="166" t="s">
        <v>1134</v>
      </c>
      <c r="S134" s="168">
        <v>5600000</v>
      </c>
      <c r="T134" s="168">
        <v>12000000</v>
      </c>
      <c r="U134" s="37">
        <v>57461852</v>
      </c>
      <c r="V134" s="35" t="s">
        <v>1131</v>
      </c>
    </row>
    <row r="135" spans="1:22" s="6" customFormat="1">
      <c r="A135" s="8">
        <v>891780111</v>
      </c>
      <c r="B135" s="35" t="s">
        <v>25</v>
      </c>
      <c r="C135" s="35" t="s">
        <v>707</v>
      </c>
      <c r="D135" s="35" t="s">
        <v>27</v>
      </c>
      <c r="E135" s="35" t="s">
        <v>1140</v>
      </c>
      <c r="F135" s="35" t="s">
        <v>29</v>
      </c>
      <c r="G135" s="35" t="s">
        <v>30</v>
      </c>
      <c r="H135" s="35" t="s">
        <v>709</v>
      </c>
      <c r="I135" s="101">
        <v>17600000</v>
      </c>
      <c r="J135" s="98">
        <v>0</v>
      </c>
      <c r="K135" s="98">
        <v>0</v>
      </c>
      <c r="L135" s="98">
        <v>0</v>
      </c>
      <c r="M135" s="37">
        <v>1082984183</v>
      </c>
      <c r="N135" s="35" t="s">
        <v>723</v>
      </c>
      <c r="O135" s="35" t="s">
        <v>1136</v>
      </c>
      <c r="P135" s="166" t="s">
        <v>1129</v>
      </c>
      <c r="Q135" s="166" t="s">
        <v>1129</v>
      </c>
      <c r="R135" s="166" t="s">
        <v>1134</v>
      </c>
      <c r="S135" s="168">
        <v>5600000</v>
      </c>
      <c r="T135" s="168">
        <v>12000000</v>
      </c>
      <c r="U135" s="37">
        <v>57461852</v>
      </c>
      <c r="V135" s="35" t="s">
        <v>1131</v>
      </c>
    </row>
    <row r="136" spans="1:22" s="6" customFormat="1">
      <c r="A136" s="8">
        <v>891780111</v>
      </c>
      <c r="B136" s="35" t="s">
        <v>25</v>
      </c>
      <c r="C136" s="35" t="s">
        <v>707</v>
      </c>
      <c r="D136" s="35" t="s">
        <v>27</v>
      </c>
      <c r="E136" s="35" t="s">
        <v>1141</v>
      </c>
      <c r="F136" s="35" t="s">
        <v>29</v>
      </c>
      <c r="G136" s="35" t="s">
        <v>30</v>
      </c>
      <c r="H136" s="35" t="s">
        <v>709</v>
      </c>
      <c r="I136" s="101">
        <v>16900000</v>
      </c>
      <c r="J136" s="98">
        <v>0</v>
      </c>
      <c r="K136" s="98">
        <v>0</v>
      </c>
      <c r="L136" s="98">
        <v>0</v>
      </c>
      <c r="M136" s="37">
        <v>1082966245</v>
      </c>
      <c r="N136" s="35" t="s">
        <v>1142</v>
      </c>
      <c r="O136" s="35" t="s">
        <v>1136</v>
      </c>
      <c r="P136" s="166" t="s">
        <v>1129</v>
      </c>
      <c r="Q136" s="166" t="s">
        <v>1129</v>
      </c>
      <c r="R136" s="166" t="s">
        <v>1130</v>
      </c>
      <c r="S136" s="168">
        <v>5600000</v>
      </c>
      <c r="T136" s="168">
        <v>11300000</v>
      </c>
      <c r="U136" s="37">
        <v>57461852</v>
      </c>
      <c r="V136" s="35" t="s">
        <v>1131</v>
      </c>
    </row>
    <row r="137" spans="1:22" s="6" customFormat="1">
      <c r="A137" s="8">
        <v>891780111</v>
      </c>
      <c r="B137" s="35" t="s">
        <v>25</v>
      </c>
      <c r="C137" s="35" t="s">
        <v>707</v>
      </c>
      <c r="D137" s="35" t="s">
        <v>27</v>
      </c>
      <c r="E137" s="35" t="s">
        <v>1143</v>
      </c>
      <c r="F137" s="35" t="s">
        <v>29</v>
      </c>
      <c r="G137" s="35" t="s">
        <v>30</v>
      </c>
      <c r="H137" s="35" t="s">
        <v>709</v>
      </c>
      <c r="I137" s="101">
        <v>17600000</v>
      </c>
      <c r="J137" s="98">
        <v>0</v>
      </c>
      <c r="K137" s="98">
        <v>0</v>
      </c>
      <c r="L137" s="98">
        <v>0</v>
      </c>
      <c r="M137" s="37">
        <v>1082374545</v>
      </c>
      <c r="N137" s="35" t="s">
        <v>743</v>
      </c>
      <c r="O137" s="35" t="s">
        <v>1144</v>
      </c>
      <c r="P137" s="166" t="s">
        <v>1129</v>
      </c>
      <c r="Q137" s="166" t="s">
        <v>1129</v>
      </c>
      <c r="R137" s="166" t="s">
        <v>1134</v>
      </c>
      <c r="S137" s="168">
        <v>5600000</v>
      </c>
      <c r="T137" s="168">
        <v>12000000</v>
      </c>
      <c r="U137" s="37">
        <v>36694483</v>
      </c>
      <c r="V137" s="35" t="s">
        <v>237</v>
      </c>
    </row>
    <row r="138" spans="1:22" s="6" customFormat="1">
      <c r="A138" s="8">
        <v>891780111</v>
      </c>
      <c r="B138" s="35" t="s">
        <v>25</v>
      </c>
      <c r="C138" s="35" t="s">
        <v>707</v>
      </c>
      <c r="D138" s="35" t="s">
        <v>27</v>
      </c>
      <c r="E138" s="35" t="s">
        <v>1145</v>
      </c>
      <c r="F138" s="35" t="s">
        <v>29</v>
      </c>
      <c r="G138" s="35" t="s">
        <v>30</v>
      </c>
      <c r="H138" s="35" t="s">
        <v>709</v>
      </c>
      <c r="I138" s="101">
        <v>17000000</v>
      </c>
      <c r="J138" s="98">
        <v>0</v>
      </c>
      <c r="K138" s="98">
        <v>0</v>
      </c>
      <c r="L138" s="98">
        <v>0</v>
      </c>
      <c r="M138" s="37">
        <v>1083012145</v>
      </c>
      <c r="N138" s="35" t="s">
        <v>808</v>
      </c>
      <c r="O138" s="35" t="s">
        <v>1146</v>
      </c>
      <c r="P138" s="166" t="s">
        <v>1129</v>
      </c>
      <c r="Q138" s="166" t="s">
        <v>1129</v>
      </c>
      <c r="R138" s="166" t="s">
        <v>1147</v>
      </c>
      <c r="S138" s="168">
        <v>6346667</v>
      </c>
      <c r="T138" s="168">
        <v>10653333</v>
      </c>
      <c r="U138" s="37">
        <v>72232860</v>
      </c>
      <c r="V138" s="35" t="s">
        <v>1148</v>
      </c>
    </row>
    <row r="139" spans="1:22" s="6" customFormat="1">
      <c r="A139" s="8">
        <v>891780111</v>
      </c>
      <c r="B139" s="35" t="s">
        <v>25</v>
      </c>
      <c r="C139" s="35" t="s">
        <v>707</v>
      </c>
      <c r="D139" s="35" t="s">
        <v>27</v>
      </c>
      <c r="E139" s="35" t="s">
        <v>1149</v>
      </c>
      <c r="F139" s="35" t="s">
        <v>29</v>
      </c>
      <c r="G139" s="35" t="s">
        <v>30</v>
      </c>
      <c r="H139" s="35" t="s">
        <v>709</v>
      </c>
      <c r="I139" s="101">
        <v>17000000</v>
      </c>
      <c r="J139" s="98">
        <v>0</v>
      </c>
      <c r="K139" s="98">
        <v>0</v>
      </c>
      <c r="L139" s="98">
        <v>0</v>
      </c>
      <c r="M139" s="37">
        <v>57299250</v>
      </c>
      <c r="N139" s="35" t="s">
        <v>883</v>
      </c>
      <c r="O139" s="35" t="s">
        <v>1150</v>
      </c>
      <c r="P139" s="166" t="s">
        <v>1129</v>
      </c>
      <c r="Q139" s="166" t="s">
        <v>1129</v>
      </c>
      <c r="R139" s="166" t="s">
        <v>1147</v>
      </c>
      <c r="S139" s="168">
        <v>6346667</v>
      </c>
      <c r="T139" s="168">
        <v>10653333</v>
      </c>
      <c r="U139" s="37">
        <v>72232860</v>
      </c>
      <c r="V139" s="35" t="s">
        <v>1148</v>
      </c>
    </row>
    <row r="140" spans="1:22" s="6" customFormat="1">
      <c r="A140" s="8">
        <v>891780111</v>
      </c>
      <c r="B140" s="35" t="s">
        <v>25</v>
      </c>
      <c r="C140" s="35" t="s">
        <v>707</v>
      </c>
      <c r="D140" s="35" t="s">
        <v>27</v>
      </c>
      <c r="E140" s="35" t="s">
        <v>1151</v>
      </c>
      <c r="F140" s="35" t="s">
        <v>29</v>
      </c>
      <c r="G140" s="35" t="s">
        <v>30</v>
      </c>
      <c r="H140" s="35" t="s">
        <v>709</v>
      </c>
      <c r="I140" s="101">
        <v>14000000</v>
      </c>
      <c r="J140" s="98">
        <v>0</v>
      </c>
      <c r="K140" s="98">
        <v>0</v>
      </c>
      <c r="L140" s="98">
        <v>0</v>
      </c>
      <c r="M140" s="37">
        <v>1082912727</v>
      </c>
      <c r="N140" s="35" t="s">
        <v>902</v>
      </c>
      <c r="O140" s="35" t="s">
        <v>1152</v>
      </c>
      <c r="P140" s="166" t="s">
        <v>1129</v>
      </c>
      <c r="Q140" s="166" t="s">
        <v>1129</v>
      </c>
      <c r="R140" s="166" t="s">
        <v>1147</v>
      </c>
      <c r="S140" s="168">
        <v>5226667</v>
      </c>
      <c r="T140" s="168">
        <v>8773333</v>
      </c>
      <c r="U140" s="37">
        <v>72232860</v>
      </c>
      <c r="V140" s="35" t="s">
        <v>1148</v>
      </c>
    </row>
    <row r="141" spans="1:22" s="6" customFormat="1">
      <c r="A141" s="8">
        <v>891780111</v>
      </c>
      <c r="B141" s="35" t="s">
        <v>25</v>
      </c>
      <c r="C141" s="35" t="s">
        <v>707</v>
      </c>
      <c r="D141" s="35" t="s">
        <v>27</v>
      </c>
      <c r="E141" s="35" t="s">
        <v>1153</v>
      </c>
      <c r="F141" s="35" t="s">
        <v>29</v>
      </c>
      <c r="G141" s="35" t="s">
        <v>30</v>
      </c>
      <c r="H141" s="35" t="s">
        <v>709</v>
      </c>
      <c r="I141" s="101">
        <v>16900000</v>
      </c>
      <c r="J141" s="98">
        <v>0</v>
      </c>
      <c r="K141" s="98">
        <v>0</v>
      </c>
      <c r="L141" s="98">
        <v>0</v>
      </c>
      <c r="M141" s="37">
        <v>1082992358</v>
      </c>
      <c r="N141" s="35" t="s">
        <v>1154</v>
      </c>
      <c r="O141" s="35" t="s">
        <v>1155</v>
      </c>
      <c r="P141" s="166" t="s">
        <v>1129</v>
      </c>
      <c r="Q141" s="166" t="s">
        <v>1129</v>
      </c>
      <c r="R141" s="166" t="s">
        <v>1130</v>
      </c>
      <c r="S141" s="168">
        <v>5600000</v>
      </c>
      <c r="T141" s="168">
        <v>11300000</v>
      </c>
      <c r="U141" s="37">
        <v>57466781</v>
      </c>
      <c r="V141" s="35" t="s">
        <v>759</v>
      </c>
    </row>
    <row r="142" spans="1:22" s="6" customFormat="1">
      <c r="A142" s="8">
        <v>891780111</v>
      </c>
      <c r="B142" s="35" t="s">
        <v>25</v>
      </c>
      <c r="C142" s="35" t="s">
        <v>707</v>
      </c>
      <c r="D142" s="35" t="s">
        <v>27</v>
      </c>
      <c r="E142" s="35" t="s">
        <v>1156</v>
      </c>
      <c r="F142" s="35" t="s">
        <v>29</v>
      </c>
      <c r="G142" s="35" t="s">
        <v>30</v>
      </c>
      <c r="H142" s="35" t="s">
        <v>709</v>
      </c>
      <c r="I142" s="101">
        <v>20843330</v>
      </c>
      <c r="J142" s="98">
        <v>0</v>
      </c>
      <c r="K142" s="98">
        <v>0</v>
      </c>
      <c r="L142" s="98">
        <v>0</v>
      </c>
      <c r="M142" s="37">
        <v>85155278</v>
      </c>
      <c r="N142" s="35" t="s">
        <v>779</v>
      </c>
      <c r="O142" s="35" t="s">
        <v>1157</v>
      </c>
      <c r="P142" s="166" t="s">
        <v>1129</v>
      </c>
      <c r="Q142" s="166" t="s">
        <v>1129</v>
      </c>
      <c r="R142" s="166" t="s">
        <v>1130</v>
      </c>
      <c r="S142" s="168">
        <v>6906666</v>
      </c>
      <c r="T142" s="168">
        <v>13936664</v>
      </c>
      <c r="U142" s="37">
        <v>57466781</v>
      </c>
      <c r="V142" s="35" t="s">
        <v>759</v>
      </c>
    </row>
    <row r="143" spans="1:22" s="6" customFormat="1">
      <c r="A143" s="8">
        <v>891780111</v>
      </c>
      <c r="B143" s="35" t="s">
        <v>25</v>
      </c>
      <c r="C143" s="35" t="s">
        <v>707</v>
      </c>
      <c r="D143" s="35" t="s">
        <v>27</v>
      </c>
      <c r="E143" s="35" t="s">
        <v>1158</v>
      </c>
      <c r="F143" s="35" t="s">
        <v>29</v>
      </c>
      <c r="G143" s="35" t="s">
        <v>30</v>
      </c>
      <c r="H143" s="35" t="s">
        <v>709</v>
      </c>
      <c r="I143" s="101">
        <v>15773330</v>
      </c>
      <c r="J143" s="98">
        <v>0</v>
      </c>
      <c r="K143" s="98">
        <v>0</v>
      </c>
      <c r="L143" s="98">
        <v>0</v>
      </c>
      <c r="M143" s="37">
        <v>1047476135</v>
      </c>
      <c r="N143" s="35" t="s">
        <v>850</v>
      </c>
      <c r="O143" s="35" t="s">
        <v>1159</v>
      </c>
      <c r="P143" s="166" t="s">
        <v>1129</v>
      </c>
      <c r="Q143" s="166" t="s">
        <v>1129</v>
      </c>
      <c r="R143" s="166" t="s">
        <v>1130</v>
      </c>
      <c r="S143" s="168">
        <v>5226667</v>
      </c>
      <c r="T143" s="168">
        <v>10546663</v>
      </c>
      <c r="U143" s="37">
        <v>57466781</v>
      </c>
      <c r="V143" s="35" t="s">
        <v>759</v>
      </c>
    </row>
    <row r="144" spans="1:22" s="6" customFormat="1">
      <c r="A144" s="8">
        <v>891780111</v>
      </c>
      <c r="B144" s="35" t="s">
        <v>25</v>
      </c>
      <c r="C144" s="35" t="s">
        <v>707</v>
      </c>
      <c r="D144" s="35" t="s">
        <v>27</v>
      </c>
      <c r="E144" s="35" t="s">
        <v>1160</v>
      </c>
      <c r="F144" s="35" t="s">
        <v>29</v>
      </c>
      <c r="G144" s="35" t="s">
        <v>30</v>
      </c>
      <c r="H144" s="35" t="s">
        <v>709</v>
      </c>
      <c r="I144" s="101">
        <v>16900000</v>
      </c>
      <c r="J144" s="98">
        <v>0</v>
      </c>
      <c r="K144" s="98">
        <v>0</v>
      </c>
      <c r="L144" s="98">
        <v>0</v>
      </c>
      <c r="M144" s="37">
        <v>1082890110</v>
      </c>
      <c r="N144" s="35" t="s">
        <v>835</v>
      </c>
      <c r="O144" s="35" t="s">
        <v>1161</v>
      </c>
      <c r="P144" s="166" t="s">
        <v>1129</v>
      </c>
      <c r="Q144" s="166" t="s">
        <v>1129</v>
      </c>
      <c r="R144" s="166" t="s">
        <v>1130</v>
      </c>
      <c r="S144" s="168">
        <v>5600000</v>
      </c>
      <c r="T144" s="168">
        <v>11300000</v>
      </c>
      <c r="U144" s="37">
        <v>57466781</v>
      </c>
      <c r="V144" s="35" t="s">
        <v>759</v>
      </c>
    </row>
    <row r="145" spans="1:22" s="6" customFormat="1">
      <c r="A145" s="8">
        <v>891780111</v>
      </c>
      <c r="B145" s="35" t="s">
        <v>25</v>
      </c>
      <c r="C145" s="35" t="s">
        <v>707</v>
      </c>
      <c r="D145" s="35" t="s">
        <v>27</v>
      </c>
      <c r="E145" s="35" t="s">
        <v>1162</v>
      </c>
      <c r="F145" s="35" t="s">
        <v>29</v>
      </c>
      <c r="G145" s="35" t="s">
        <v>30</v>
      </c>
      <c r="H145" s="35" t="s">
        <v>709</v>
      </c>
      <c r="I145" s="101">
        <v>16900000</v>
      </c>
      <c r="J145" s="98">
        <v>0</v>
      </c>
      <c r="K145" s="98">
        <v>0</v>
      </c>
      <c r="L145" s="98">
        <v>0</v>
      </c>
      <c r="M145" s="37">
        <v>33224219</v>
      </c>
      <c r="N145" s="35" t="s">
        <v>753</v>
      </c>
      <c r="O145" s="35" t="s">
        <v>1163</v>
      </c>
      <c r="P145" s="166" t="s">
        <v>1129</v>
      </c>
      <c r="Q145" s="166" t="s">
        <v>1129</v>
      </c>
      <c r="R145" s="166" t="s">
        <v>1130</v>
      </c>
      <c r="S145" s="168">
        <v>5600000</v>
      </c>
      <c r="T145" s="168">
        <v>11300000</v>
      </c>
      <c r="U145" s="37">
        <v>39141438</v>
      </c>
      <c r="V145" s="35" t="s">
        <v>755</v>
      </c>
    </row>
    <row r="146" spans="1:22" s="6" customFormat="1">
      <c r="A146" s="8">
        <v>891780111</v>
      </c>
      <c r="B146" s="35" t="s">
        <v>25</v>
      </c>
      <c r="C146" s="35" t="s">
        <v>707</v>
      </c>
      <c r="D146" s="35" t="s">
        <v>27</v>
      </c>
      <c r="E146" s="35" t="s">
        <v>1164</v>
      </c>
      <c r="F146" s="35" t="s">
        <v>29</v>
      </c>
      <c r="G146" s="35" t="s">
        <v>30</v>
      </c>
      <c r="H146" s="35" t="s">
        <v>709</v>
      </c>
      <c r="I146" s="101">
        <v>16900000</v>
      </c>
      <c r="J146" s="98">
        <v>0</v>
      </c>
      <c r="K146" s="98">
        <v>0</v>
      </c>
      <c r="L146" s="98">
        <v>0</v>
      </c>
      <c r="M146" s="37">
        <v>57462496</v>
      </c>
      <c r="N146" s="35" t="s">
        <v>1165</v>
      </c>
      <c r="O146" s="35" t="s">
        <v>1166</v>
      </c>
      <c r="P146" s="166" t="s">
        <v>1129</v>
      </c>
      <c r="Q146" s="166" t="s">
        <v>1129</v>
      </c>
      <c r="R146" s="166" t="s">
        <v>1130</v>
      </c>
      <c r="S146" s="168">
        <v>5600000</v>
      </c>
      <c r="T146" s="168">
        <v>11300000</v>
      </c>
      <c r="U146" s="37">
        <v>39141438</v>
      </c>
      <c r="V146" s="35" t="s">
        <v>755</v>
      </c>
    </row>
    <row r="147" spans="1:22" s="6" customFormat="1">
      <c r="A147" s="8">
        <v>891780111</v>
      </c>
      <c r="B147" s="35" t="s">
        <v>25</v>
      </c>
      <c r="C147" s="35" t="s">
        <v>707</v>
      </c>
      <c r="D147" s="35" t="s">
        <v>27</v>
      </c>
      <c r="E147" s="35" t="s">
        <v>1167</v>
      </c>
      <c r="F147" s="35" t="s">
        <v>29</v>
      </c>
      <c r="G147" s="35" t="s">
        <v>30</v>
      </c>
      <c r="H147" s="35" t="s">
        <v>709</v>
      </c>
      <c r="I147" s="101">
        <v>19153330</v>
      </c>
      <c r="J147" s="98">
        <v>0</v>
      </c>
      <c r="K147" s="98">
        <v>0</v>
      </c>
      <c r="L147" s="98">
        <v>0</v>
      </c>
      <c r="M147" s="37">
        <v>1082903415</v>
      </c>
      <c r="N147" s="35" t="s">
        <v>772</v>
      </c>
      <c r="O147" s="35" t="s">
        <v>1168</v>
      </c>
      <c r="P147" s="166" t="s">
        <v>1129</v>
      </c>
      <c r="Q147" s="166" t="s">
        <v>1129</v>
      </c>
      <c r="R147" s="166" t="s">
        <v>1130</v>
      </c>
      <c r="S147" s="168">
        <v>6346667</v>
      </c>
      <c r="T147" s="168">
        <v>12806663</v>
      </c>
      <c r="U147" s="37">
        <v>57294316</v>
      </c>
      <c r="V147" s="35" t="s">
        <v>1169</v>
      </c>
    </row>
    <row r="148" spans="1:22" s="6" customFormat="1">
      <c r="A148" s="8">
        <v>891780111</v>
      </c>
      <c r="B148" s="35" t="s">
        <v>25</v>
      </c>
      <c r="C148" s="35" t="s">
        <v>707</v>
      </c>
      <c r="D148" s="35" t="s">
        <v>27</v>
      </c>
      <c r="E148" s="35" t="s">
        <v>1170</v>
      </c>
      <c r="F148" s="35" t="s">
        <v>29</v>
      </c>
      <c r="G148" s="35" t="s">
        <v>30</v>
      </c>
      <c r="H148" s="35" t="s">
        <v>709</v>
      </c>
      <c r="I148" s="101">
        <v>18360000</v>
      </c>
      <c r="J148" s="98">
        <v>0</v>
      </c>
      <c r="K148" s="98">
        <v>0</v>
      </c>
      <c r="L148" s="98">
        <v>0</v>
      </c>
      <c r="M148" s="37">
        <v>1082852722</v>
      </c>
      <c r="N148" s="35" t="s">
        <v>1171</v>
      </c>
      <c r="O148" s="35" t="s">
        <v>1172</v>
      </c>
      <c r="P148" s="166" t="s">
        <v>1129</v>
      </c>
      <c r="Q148" s="166" t="s">
        <v>1129</v>
      </c>
      <c r="R148" s="166" t="s">
        <v>1173</v>
      </c>
      <c r="S148" s="168">
        <v>6346667</v>
      </c>
      <c r="T148" s="168">
        <v>12013333</v>
      </c>
      <c r="U148" s="37">
        <v>85155183</v>
      </c>
      <c r="V148" s="35" t="s">
        <v>1174</v>
      </c>
    </row>
    <row r="149" spans="1:22" s="6" customFormat="1">
      <c r="A149" s="8">
        <v>891780111</v>
      </c>
      <c r="B149" s="35" t="s">
        <v>25</v>
      </c>
      <c r="C149" s="35" t="s">
        <v>707</v>
      </c>
      <c r="D149" s="35" t="s">
        <v>27</v>
      </c>
      <c r="E149" s="35" t="s">
        <v>1175</v>
      </c>
      <c r="F149" s="35" t="s">
        <v>29</v>
      </c>
      <c r="G149" s="35" t="s">
        <v>30</v>
      </c>
      <c r="H149" s="35" t="s">
        <v>709</v>
      </c>
      <c r="I149" s="101">
        <v>18360000</v>
      </c>
      <c r="J149" s="98">
        <v>0</v>
      </c>
      <c r="K149" s="98">
        <v>0</v>
      </c>
      <c r="L149" s="98">
        <v>0</v>
      </c>
      <c r="M149" s="37">
        <v>1082950124</v>
      </c>
      <c r="N149" s="35" t="s">
        <v>768</v>
      </c>
      <c r="O149" s="35" t="s">
        <v>1176</v>
      </c>
      <c r="P149" s="166" t="s">
        <v>1129</v>
      </c>
      <c r="Q149" s="166" t="s">
        <v>1129</v>
      </c>
      <c r="R149" s="166" t="s">
        <v>1173</v>
      </c>
      <c r="S149" s="168">
        <v>6346667</v>
      </c>
      <c r="T149" s="168">
        <v>12013333</v>
      </c>
      <c r="U149" s="37">
        <v>1082884010</v>
      </c>
      <c r="V149" s="35" t="s">
        <v>770</v>
      </c>
    </row>
    <row r="150" spans="1:22" s="6" customFormat="1">
      <c r="A150" s="8">
        <v>891780111</v>
      </c>
      <c r="B150" s="35" t="s">
        <v>25</v>
      </c>
      <c r="C150" s="35" t="s">
        <v>707</v>
      </c>
      <c r="D150" s="35" t="s">
        <v>27</v>
      </c>
      <c r="E150" s="35" t="s">
        <v>1177</v>
      </c>
      <c r="F150" s="35" t="s">
        <v>29</v>
      </c>
      <c r="G150" s="35" t="s">
        <v>30</v>
      </c>
      <c r="H150" s="35" t="s">
        <v>709</v>
      </c>
      <c r="I150" s="101">
        <v>13100000</v>
      </c>
      <c r="J150" s="98">
        <v>0</v>
      </c>
      <c r="K150" s="98">
        <v>0</v>
      </c>
      <c r="L150" s="98">
        <v>0</v>
      </c>
      <c r="M150" s="37">
        <v>1082934092</v>
      </c>
      <c r="N150" s="35" t="s">
        <v>735</v>
      </c>
      <c r="O150" s="35" t="s">
        <v>1178</v>
      </c>
      <c r="P150" s="166" t="s">
        <v>1129</v>
      </c>
      <c r="Q150" s="166" t="s">
        <v>1129</v>
      </c>
      <c r="R150" s="166" t="s">
        <v>1179</v>
      </c>
      <c r="S150" s="168">
        <v>5600000</v>
      </c>
      <c r="T150" s="168">
        <v>7500000</v>
      </c>
      <c r="U150" s="37">
        <v>57435262</v>
      </c>
      <c r="V150" s="35" t="s">
        <v>1180</v>
      </c>
    </row>
    <row r="151" spans="1:22" s="6" customFormat="1">
      <c r="A151" s="8">
        <v>891780111</v>
      </c>
      <c r="B151" s="35" t="s">
        <v>25</v>
      </c>
      <c r="C151" s="35" t="s">
        <v>707</v>
      </c>
      <c r="D151" s="35" t="s">
        <v>27</v>
      </c>
      <c r="E151" s="35" t="s">
        <v>1181</v>
      </c>
      <c r="F151" s="35" t="s">
        <v>29</v>
      </c>
      <c r="G151" s="35" t="s">
        <v>30</v>
      </c>
      <c r="H151" s="35" t="s">
        <v>709</v>
      </c>
      <c r="I151" s="101">
        <v>16900000</v>
      </c>
      <c r="J151" s="98">
        <v>0</v>
      </c>
      <c r="K151" s="98">
        <v>0</v>
      </c>
      <c r="L151" s="98">
        <v>0</v>
      </c>
      <c r="M151" s="37">
        <v>1082981781</v>
      </c>
      <c r="N151" s="35" t="s">
        <v>1182</v>
      </c>
      <c r="O151" s="35" t="s">
        <v>1136</v>
      </c>
      <c r="P151" s="166" t="s">
        <v>1129</v>
      </c>
      <c r="Q151" s="166" t="s">
        <v>1129</v>
      </c>
      <c r="R151" s="166" t="s">
        <v>1130</v>
      </c>
      <c r="S151" s="168">
        <v>5600000</v>
      </c>
      <c r="T151" s="170">
        <v>11300000</v>
      </c>
      <c r="U151" s="37">
        <v>57461852</v>
      </c>
      <c r="V151" s="35" t="s">
        <v>1131</v>
      </c>
    </row>
    <row r="152" spans="1:22" s="6" customFormat="1">
      <c r="A152" s="8">
        <v>891780111</v>
      </c>
      <c r="B152" s="35" t="s">
        <v>25</v>
      </c>
      <c r="C152" s="35" t="s">
        <v>707</v>
      </c>
      <c r="D152" s="35" t="s">
        <v>27</v>
      </c>
      <c r="E152" s="35" t="s">
        <v>1183</v>
      </c>
      <c r="F152" s="35" t="s">
        <v>29</v>
      </c>
      <c r="G152" s="35" t="s">
        <v>30</v>
      </c>
      <c r="H152" s="35" t="s">
        <v>709</v>
      </c>
      <c r="I152" s="101">
        <v>7000000</v>
      </c>
      <c r="J152" s="98">
        <v>0</v>
      </c>
      <c r="K152" s="98">
        <v>0</v>
      </c>
      <c r="L152" s="98">
        <v>0</v>
      </c>
      <c r="M152" s="37">
        <v>1083023571</v>
      </c>
      <c r="N152" s="35" t="s">
        <v>886</v>
      </c>
      <c r="O152" s="35" t="s">
        <v>1184</v>
      </c>
      <c r="P152" s="166" t="s">
        <v>1129</v>
      </c>
      <c r="Q152" s="166" t="s">
        <v>1129</v>
      </c>
      <c r="R152" s="166" t="s">
        <v>1185</v>
      </c>
      <c r="S152" s="168">
        <v>5226667</v>
      </c>
      <c r="T152" s="170">
        <v>1773333</v>
      </c>
      <c r="U152" s="37">
        <v>72232860</v>
      </c>
      <c r="V152" s="35" t="s">
        <v>1148</v>
      </c>
    </row>
    <row r="153" spans="1:22" s="6" customFormat="1">
      <c r="A153" s="8">
        <v>891780111</v>
      </c>
      <c r="B153" s="35" t="s">
        <v>25</v>
      </c>
      <c r="C153" s="35" t="s">
        <v>707</v>
      </c>
      <c r="D153" s="35" t="s">
        <v>27</v>
      </c>
      <c r="E153" s="35" t="s">
        <v>1186</v>
      </c>
      <c r="F153" s="35" t="s">
        <v>29</v>
      </c>
      <c r="G153" s="35" t="s">
        <v>30</v>
      </c>
      <c r="H153" s="35" t="s">
        <v>709</v>
      </c>
      <c r="I153" s="101">
        <v>14000000</v>
      </c>
      <c r="J153" s="101">
        <v>16400000</v>
      </c>
      <c r="K153" s="98">
        <v>2400000</v>
      </c>
      <c r="L153" s="98">
        <v>0</v>
      </c>
      <c r="M153" s="37">
        <v>1007934311</v>
      </c>
      <c r="N153" s="35" t="s">
        <v>899</v>
      </c>
      <c r="O153" s="35" t="s">
        <v>1187</v>
      </c>
      <c r="P153" s="166" t="s">
        <v>1129</v>
      </c>
      <c r="Q153" s="166" t="s">
        <v>1129</v>
      </c>
      <c r="R153" s="166" t="s">
        <v>1147</v>
      </c>
      <c r="S153" s="168">
        <v>5826667</v>
      </c>
      <c r="T153" s="170">
        <v>10573333</v>
      </c>
      <c r="U153" s="37">
        <v>72232860</v>
      </c>
      <c r="V153" s="35" t="s">
        <v>1148</v>
      </c>
    </row>
    <row r="154" spans="1:22" s="6" customFormat="1">
      <c r="A154" s="8">
        <v>891780111</v>
      </c>
      <c r="B154" s="35" t="s">
        <v>25</v>
      </c>
      <c r="C154" s="35" t="s">
        <v>707</v>
      </c>
      <c r="D154" s="35" t="s">
        <v>27</v>
      </c>
      <c r="E154" s="35" t="s">
        <v>1188</v>
      </c>
      <c r="F154" s="35" t="s">
        <v>29</v>
      </c>
      <c r="G154" s="35" t="s">
        <v>30</v>
      </c>
      <c r="H154" s="35" t="s">
        <v>709</v>
      </c>
      <c r="I154" s="101">
        <v>13100000</v>
      </c>
      <c r="J154" s="98">
        <v>0</v>
      </c>
      <c r="K154" s="98">
        <v>0</v>
      </c>
      <c r="L154" s="98">
        <v>0</v>
      </c>
      <c r="M154" s="37">
        <v>1082984449</v>
      </c>
      <c r="N154" s="35" t="s">
        <v>933</v>
      </c>
      <c r="O154" s="35" t="s">
        <v>1189</v>
      </c>
      <c r="P154" s="166" t="s">
        <v>1129</v>
      </c>
      <c r="Q154" s="166" t="s">
        <v>1129</v>
      </c>
      <c r="R154" s="166" t="s">
        <v>1179</v>
      </c>
      <c r="S154" s="168">
        <v>5600000</v>
      </c>
      <c r="T154" s="170">
        <v>7500000</v>
      </c>
      <c r="U154" s="37">
        <v>39141438</v>
      </c>
      <c r="V154" s="35" t="s">
        <v>755</v>
      </c>
    </row>
    <row r="155" spans="1:22" s="6" customFormat="1">
      <c r="A155" s="8">
        <v>891780111</v>
      </c>
      <c r="B155" s="35" t="s">
        <v>25</v>
      </c>
      <c r="C155" s="35" t="s">
        <v>707</v>
      </c>
      <c r="D155" s="35" t="s">
        <v>27</v>
      </c>
      <c r="E155" s="35" t="s">
        <v>1190</v>
      </c>
      <c r="F155" s="35" t="s">
        <v>29</v>
      </c>
      <c r="G155" s="35" t="s">
        <v>30</v>
      </c>
      <c r="H155" s="35" t="s">
        <v>709</v>
      </c>
      <c r="I155" s="101">
        <v>16900000</v>
      </c>
      <c r="J155" s="98">
        <v>0</v>
      </c>
      <c r="K155" s="98">
        <v>0</v>
      </c>
      <c r="L155" s="98">
        <v>0</v>
      </c>
      <c r="M155" s="37">
        <v>1140866481</v>
      </c>
      <c r="N155" s="35" t="s">
        <v>1191</v>
      </c>
      <c r="O155" s="35" t="s">
        <v>1163</v>
      </c>
      <c r="P155" s="166" t="s">
        <v>1129</v>
      </c>
      <c r="Q155" s="166" t="s">
        <v>1129</v>
      </c>
      <c r="R155" s="166" t="s">
        <v>1130</v>
      </c>
      <c r="S155" s="168">
        <v>5600000</v>
      </c>
      <c r="T155" s="170">
        <v>11300000</v>
      </c>
      <c r="U155" s="37">
        <v>39141438</v>
      </c>
      <c r="V155" s="35" t="s">
        <v>755</v>
      </c>
    </row>
    <row r="156" spans="1:22" s="6" customFormat="1">
      <c r="A156" s="8">
        <v>891780111</v>
      </c>
      <c r="B156" s="35" t="s">
        <v>25</v>
      </c>
      <c r="C156" s="35" t="s">
        <v>707</v>
      </c>
      <c r="D156" s="35" t="s">
        <v>27</v>
      </c>
      <c r="E156" s="35" t="s">
        <v>1192</v>
      </c>
      <c r="F156" s="35" t="s">
        <v>29</v>
      </c>
      <c r="G156" s="35" t="s">
        <v>30</v>
      </c>
      <c r="H156" s="35" t="s">
        <v>709</v>
      </c>
      <c r="I156" s="101">
        <v>15773330</v>
      </c>
      <c r="J156" s="98">
        <v>0</v>
      </c>
      <c r="K156" s="98">
        <v>0</v>
      </c>
      <c r="L156" s="98">
        <v>0</v>
      </c>
      <c r="M156" s="37">
        <v>1082990677</v>
      </c>
      <c r="N156" s="35" t="s">
        <v>1193</v>
      </c>
      <c r="O156" s="35" t="s">
        <v>1194</v>
      </c>
      <c r="P156" s="166" t="s">
        <v>1129</v>
      </c>
      <c r="Q156" s="166" t="s">
        <v>1129</v>
      </c>
      <c r="R156" s="166" t="s">
        <v>1130</v>
      </c>
      <c r="S156" s="168">
        <v>5226667</v>
      </c>
      <c r="T156" s="170">
        <v>10546663</v>
      </c>
      <c r="U156" s="37">
        <v>57466781</v>
      </c>
      <c r="V156" s="35" t="s">
        <v>759</v>
      </c>
    </row>
    <row r="157" spans="1:22" s="6" customFormat="1">
      <c r="A157" s="8">
        <v>891780111</v>
      </c>
      <c r="B157" s="35" t="s">
        <v>25</v>
      </c>
      <c r="C157" s="35" t="s">
        <v>707</v>
      </c>
      <c r="D157" s="35" t="s">
        <v>27</v>
      </c>
      <c r="E157" s="35" t="s">
        <v>1195</v>
      </c>
      <c r="F157" s="35" t="s">
        <v>29</v>
      </c>
      <c r="G157" s="35" t="s">
        <v>30</v>
      </c>
      <c r="H157" s="35" t="s">
        <v>709</v>
      </c>
      <c r="I157" s="101">
        <v>15773330</v>
      </c>
      <c r="J157" s="98">
        <v>0</v>
      </c>
      <c r="K157" s="98">
        <v>0</v>
      </c>
      <c r="L157" s="98">
        <v>0</v>
      </c>
      <c r="M157" s="37">
        <v>1082944396</v>
      </c>
      <c r="N157" s="35" t="s">
        <v>1196</v>
      </c>
      <c r="O157" s="35" t="s">
        <v>1197</v>
      </c>
      <c r="P157" s="166" t="s">
        <v>1129</v>
      </c>
      <c r="Q157" s="166" t="s">
        <v>1129</v>
      </c>
      <c r="R157" s="166" t="s">
        <v>1130</v>
      </c>
      <c r="S157" s="168">
        <v>5226667</v>
      </c>
      <c r="T157" s="170">
        <v>10546663</v>
      </c>
      <c r="U157" s="37">
        <v>57466781</v>
      </c>
      <c r="V157" s="35" t="s">
        <v>759</v>
      </c>
    </row>
    <row r="158" spans="1:22" s="6" customFormat="1">
      <c r="A158" s="8">
        <v>891780111</v>
      </c>
      <c r="B158" s="35" t="s">
        <v>25</v>
      </c>
      <c r="C158" s="35" t="s">
        <v>707</v>
      </c>
      <c r="D158" s="35" t="s">
        <v>27</v>
      </c>
      <c r="E158" s="35" t="s">
        <v>1198</v>
      </c>
      <c r="F158" s="35" t="s">
        <v>29</v>
      </c>
      <c r="G158" s="35" t="s">
        <v>30</v>
      </c>
      <c r="H158" s="35" t="s">
        <v>709</v>
      </c>
      <c r="I158" s="101">
        <v>16900000</v>
      </c>
      <c r="J158" s="98">
        <v>0</v>
      </c>
      <c r="K158" s="98">
        <v>0</v>
      </c>
      <c r="L158" s="98">
        <v>0</v>
      </c>
      <c r="M158" s="37">
        <v>1020794175</v>
      </c>
      <c r="N158" s="35" t="s">
        <v>918</v>
      </c>
      <c r="O158" s="35" t="s">
        <v>1163</v>
      </c>
      <c r="P158" s="166" t="s">
        <v>1129</v>
      </c>
      <c r="Q158" s="166" t="s">
        <v>1129</v>
      </c>
      <c r="R158" s="166" t="s">
        <v>1130</v>
      </c>
      <c r="S158" s="168">
        <v>5600000</v>
      </c>
      <c r="T158" s="170">
        <v>11300000</v>
      </c>
      <c r="U158" s="37">
        <v>39141438</v>
      </c>
      <c r="V158" s="35" t="s">
        <v>755</v>
      </c>
    </row>
    <row r="159" spans="1:22" s="6" customFormat="1">
      <c r="A159" s="8">
        <v>891780111</v>
      </c>
      <c r="B159" s="35" t="s">
        <v>25</v>
      </c>
      <c r="C159" s="35" t="s">
        <v>707</v>
      </c>
      <c r="D159" s="35" t="s">
        <v>27</v>
      </c>
      <c r="E159" s="35" t="s">
        <v>1199</v>
      </c>
      <c r="F159" s="35" t="s">
        <v>29</v>
      </c>
      <c r="G159" s="35" t="s">
        <v>30</v>
      </c>
      <c r="H159" s="35" t="s">
        <v>709</v>
      </c>
      <c r="I159" s="101">
        <v>17600000</v>
      </c>
      <c r="J159" s="98">
        <v>0</v>
      </c>
      <c r="K159" s="98">
        <v>0</v>
      </c>
      <c r="L159" s="98">
        <v>0</v>
      </c>
      <c r="M159" s="37">
        <v>36386177</v>
      </c>
      <c r="N159" s="35" t="s">
        <v>1200</v>
      </c>
      <c r="O159" s="35" t="s">
        <v>1163</v>
      </c>
      <c r="P159" s="166" t="s">
        <v>1129</v>
      </c>
      <c r="Q159" s="166" t="s">
        <v>1129</v>
      </c>
      <c r="R159" s="166" t="s">
        <v>1134</v>
      </c>
      <c r="S159" s="168">
        <v>5600000</v>
      </c>
      <c r="T159" s="170">
        <v>12000000</v>
      </c>
      <c r="U159" s="37">
        <v>39141438</v>
      </c>
      <c r="V159" s="35" t="s">
        <v>755</v>
      </c>
    </row>
    <row r="160" spans="1:22" s="6" customFormat="1">
      <c r="A160" s="8">
        <v>891780111</v>
      </c>
      <c r="B160" s="35" t="s">
        <v>25</v>
      </c>
      <c r="C160" s="35" t="s">
        <v>707</v>
      </c>
      <c r="D160" s="35" t="s">
        <v>27</v>
      </c>
      <c r="E160" s="35" t="s">
        <v>1201</v>
      </c>
      <c r="F160" s="35" t="s">
        <v>29</v>
      </c>
      <c r="G160" s="35" t="s">
        <v>30</v>
      </c>
      <c r="H160" s="35" t="s">
        <v>709</v>
      </c>
      <c r="I160" s="101">
        <v>16900000</v>
      </c>
      <c r="J160" s="98">
        <v>0</v>
      </c>
      <c r="K160" s="98">
        <v>0</v>
      </c>
      <c r="L160" s="98">
        <v>0</v>
      </c>
      <c r="M160" s="37">
        <v>1104871354</v>
      </c>
      <c r="N160" s="35" t="s">
        <v>766</v>
      </c>
      <c r="O160" s="35" t="s">
        <v>1163</v>
      </c>
      <c r="P160" s="166" t="s">
        <v>1129</v>
      </c>
      <c r="Q160" s="166" t="s">
        <v>1129</v>
      </c>
      <c r="R160" s="166" t="s">
        <v>1130</v>
      </c>
      <c r="S160" s="168">
        <v>5600000</v>
      </c>
      <c r="T160" s="170">
        <v>11300000</v>
      </c>
      <c r="U160" s="37">
        <v>39141438</v>
      </c>
      <c r="V160" s="35" t="s">
        <v>755</v>
      </c>
    </row>
    <row r="161" spans="1:22" s="6" customFormat="1">
      <c r="A161" s="8">
        <v>891780111</v>
      </c>
      <c r="B161" s="35" t="s">
        <v>25</v>
      </c>
      <c r="C161" s="35" t="s">
        <v>707</v>
      </c>
      <c r="D161" s="35" t="s">
        <v>27</v>
      </c>
      <c r="E161" s="35" t="s">
        <v>1202</v>
      </c>
      <c r="F161" s="35" t="s">
        <v>29</v>
      </c>
      <c r="G161" s="35" t="s">
        <v>30</v>
      </c>
      <c r="H161" s="35" t="s">
        <v>709</v>
      </c>
      <c r="I161" s="101">
        <v>16200000</v>
      </c>
      <c r="J161" s="98">
        <v>0</v>
      </c>
      <c r="K161" s="98">
        <v>0</v>
      </c>
      <c r="L161" s="98">
        <v>0</v>
      </c>
      <c r="M161" s="37">
        <v>1083023702</v>
      </c>
      <c r="N161" s="35" t="s">
        <v>880</v>
      </c>
      <c r="O161" s="35" t="s">
        <v>1203</v>
      </c>
      <c r="P161" s="166" t="s">
        <v>1129</v>
      </c>
      <c r="Q161" s="166" t="s">
        <v>1129</v>
      </c>
      <c r="R161" s="166" t="s">
        <v>1173</v>
      </c>
      <c r="S161" s="168">
        <v>5600000</v>
      </c>
      <c r="T161" s="170">
        <v>10600000</v>
      </c>
      <c r="U161" s="37">
        <v>57294316</v>
      </c>
      <c r="V161" s="35" t="s">
        <v>1169</v>
      </c>
    </row>
    <row r="162" spans="1:22" s="6" customFormat="1">
      <c r="A162" s="8">
        <v>891780111</v>
      </c>
      <c r="B162" s="35" t="s">
        <v>25</v>
      </c>
      <c r="C162" s="35" t="s">
        <v>707</v>
      </c>
      <c r="D162" s="35" t="s">
        <v>27</v>
      </c>
      <c r="E162" s="35" t="s">
        <v>1204</v>
      </c>
      <c r="F162" s="35" t="s">
        <v>29</v>
      </c>
      <c r="G162" s="35" t="s">
        <v>30</v>
      </c>
      <c r="H162" s="35" t="s">
        <v>709</v>
      </c>
      <c r="I162" s="101">
        <v>16900000</v>
      </c>
      <c r="J162" s="98">
        <v>0</v>
      </c>
      <c r="K162" s="98">
        <v>0</v>
      </c>
      <c r="L162" s="98">
        <v>0</v>
      </c>
      <c r="M162" s="37">
        <v>1082410248</v>
      </c>
      <c r="N162" s="35" t="s">
        <v>776</v>
      </c>
      <c r="O162" s="35" t="s">
        <v>1205</v>
      </c>
      <c r="P162" s="166" t="s">
        <v>1129</v>
      </c>
      <c r="Q162" s="166" t="s">
        <v>1129</v>
      </c>
      <c r="R162" s="166" t="s">
        <v>1130</v>
      </c>
      <c r="S162" s="168">
        <v>5600000</v>
      </c>
      <c r="T162" s="170">
        <v>11300000</v>
      </c>
      <c r="U162" s="37">
        <v>57294316</v>
      </c>
      <c r="V162" s="35" t="s">
        <v>1169</v>
      </c>
    </row>
    <row r="163" spans="1:22" s="6" customFormat="1">
      <c r="A163" s="8">
        <v>891780111</v>
      </c>
      <c r="B163" s="35" t="s">
        <v>25</v>
      </c>
      <c r="C163" s="35" t="s">
        <v>707</v>
      </c>
      <c r="D163" s="35" t="s">
        <v>27</v>
      </c>
      <c r="E163" s="35" t="s">
        <v>1206</v>
      </c>
      <c r="F163" s="35" t="s">
        <v>29</v>
      </c>
      <c r="G163" s="35" t="s">
        <v>30</v>
      </c>
      <c r="H163" s="35" t="s">
        <v>709</v>
      </c>
      <c r="I163" s="101">
        <v>16900000</v>
      </c>
      <c r="J163" s="98">
        <v>0</v>
      </c>
      <c r="K163" s="98">
        <v>0</v>
      </c>
      <c r="L163" s="98">
        <v>0</v>
      </c>
      <c r="M163" s="37">
        <v>1082935131</v>
      </c>
      <c r="N163" s="35" t="s">
        <v>763</v>
      </c>
      <c r="O163" s="35" t="s">
        <v>1207</v>
      </c>
      <c r="P163" s="166" t="s">
        <v>1129</v>
      </c>
      <c r="Q163" s="166" t="s">
        <v>1129</v>
      </c>
      <c r="R163" s="166" t="s">
        <v>1130</v>
      </c>
      <c r="S163" s="168">
        <v>5600000</v>
      </c>
      <c r="T163" s="170">
        <v>11300000</v>
      </c>
      <c r="U163" s="37">
        <v>39141438</v>
      </c>
      <c r="V163" s="35" t="s">
        <v>755</v>
      </c>
    </row>
    <row r="164" spans="1:22" s="6" customFormat="1">
      <c r="A164" s="8">
        <v>891780111</v>
      </c>
      <c r="B164" s="35" t="s">
        <v>25</v>
      </c>
      <c r="C164" s="35" t="s">
        <v>707</v>
      </c>
      <c r="D164" s="35" t="s">
        <v>27</v>
      </c>
      <c r="E164" s="35" t="s">
        <v>1208</v>
      </c>
      <c r="F164" s="35" t="s">
        <v>29</v>
      </c>
      <c r="G164" s="35" t="s">
        <v>30</v>
      </c>
      <c r="H164" s="35" t="s">
        <v>709</v>
      </c>
      <c r="I164" s="101">
        <v>19153330</v>
      </c>
      <c r="J164" s="98">
        <v>0</v>
      </c>
      <c r="K164" s="98">
        <v>0</v>
      </c>
      <c r="L164" s="98">
        <v>0</v>
      </c>
      <c r="M164" s="37">
        <v>1082985225</v>
      </c>
      <c r="N164" s="35" t="s">
        <v>796</v>
      </c>
      <c r="O164" s="35" t="s">
        <v>1209</v>
      </c>
      <c r="P164" s="166" t="s">
        <v>1129</v>
      </c>
      <c r="Q164" s="166" t="s">
        <v>1129</v>
      </c>
      <c r="R164" s="166" t="s">
        <v>1130</v>
      </c>
      <c r="S164" s="168">
        <v>6346667</v>
      </c>
      <c r="T164" s="170">
        <v>12806663</v>
      </c>
      <c r="U164" s="37">
        <v>57466781</v>
      </c>
      <c r="V164" s="35" t="s">
        <v>759</v>
      </c>
    </row>
    <row r="165" spans="1:22" s="6" customFormat="1">
      <c r="A165" s="8">
        <v>891780111</v>
      </c>
      <c r="B165" s="35" t="s">
        <v>25</v>
      </c>
      <c r="C165" s="35" t="s">
        <v>707</v>
      </c>
      <c r="D165" s="35" t="s">
        <v>27</v>
      </c>
      <c r="E165" s="35" t="s">
        <v>1210</v>
      </c>
      <c r="F165" s="35" t="s">
        <v>29</v>
      </c>
      <c r="G165" s="35" t="s">
        <v>30</v>
      </c>
      <c r="H165" s="35" t="s">
        <v>709</v>
      </c>
      <c r="I165" s="101">
        <v>16900000</v>
      </c>
      <c r="J165" s="98">
        <v>0</v>
      </c>
      <c r="K165" s="98">
        <v>0</v>
      </c>
      <c r="L165" s="98">
        <v>0</v>
      </c>
      <c r="M165" s="37">
        <v>1082996756</v>
      </c>
      <c r="N165" s="35" t="s">
        <v>1211</v>
      </c>
      <c r="O165" s="35" t="s">
        <v>1212</v>
      </c>
      <c r="P165" s="166" t="s">
        <v>1129</v>
      </c>
      <c r="Q165" s="166" t="s">
        <v>1129</v>
      </c>
      <c r="R165" s="166" t="s">
        <v>1130</v>
      </c>
      <c r="S165" s="168">
        <v>5600000</v>
      </c>
      <c r="T165" s="170">
        <v>11300000</v>
      </c>
      <c r="U165" s="37">
        <v>57466781</v>
      </c>
      <c r="V165" s="35" t="s">
        <v>759</v>
      </c>
    </row>
    <row r="166" spans="1:22" s="6" customFormat="1">
      <c r="A166" s="8">
        <v>891780111</v>
      </c>
      <c r="B166" s="35" t="s">
        <v>25</v>
      </c>
      <c r="C166" s="35" t="s">
        <v>707</v>
      </c>
      <c r="D166" s="35" t="s">
        <v>27</v>
      </c>
      <c r="E166" s="35" t="s">
        <v>1213</v>
      </c>
      <c r="F166" s="35" t="s">
        <v>29</v>
      </c>
      <c r="G166" s="35" t="s">
        <v>30</v>
      </c>
      <c r="H166" s="35" t="s">
        <v>709</v>
      </c>
      <c r="I166" s="101">
        <v>15773333</v>
      </c>
      <c r="J166" s="98">
        <v>0</v>
      </c>
      <c r="K166" s="98">
        <v>0</v>
      </c>
      <c r="L166" s="98">
        <v>0</v>
      </c>
      <c r="M166" s="37">
        <v>1082979078</v>
      </c>
      <c r="N166" s="35" t="s">
        <v>1019</v>
      </c>
      <c r="O166" s="35" t="s">
        <v>1214</v>
      </c>
      <c r="P166" s="166" t="s">
        <v>1129</v>
      </c>
      <c r="Q166" s="166" t="s">
        <v>1129</v>
      </c>
      <c r="R166" s="166" t="s">
        <v>1130</v>
      </c>
      <c r="S166" s="168">
        <v>8026667</v>
      </c>
      <c r="T166" s="170">
        <v>7746666</v>
      </c>
      <c r="U166" s="37">
        <v>57466781</v>
      </c>
      <c r="V166" s="35" t="s">
        <v>759</v>
      </c>
    </row>
    <row r="167" spans="1:22" s="6" customFormat="1">
      <c r="A167" s="8">
        <v>891780111</v>
      </c>
      <c r="B167" s="35" t="s">
        <v>25</v>
      </c>
      <c r="C167" s="35" t="s">
        <v>707</v>
      </c>
      <c r="D167" s="35" t="s">
        <v>27</v>
      </c>
      <c r="E167" s="35" t="s">
        <v>1215</v>
      </c>
      <c r="F167" s="35" t="s">
        <v>29</v>
      </c>
      <c r="G167" s="35" t="s">
        <v>30</v>
      </c>
      <c r="H167" s="35" t="s">
        <v>709</v>
      </c>
      <c r="I167" s="101">
        <v>14000000</v>
      </c>
      <c r="J167" s="98">
        <v>0</v>
      </c>
      <c r="K167" s="98">
        <v>0</v>
      </c>
      <c r="L167" s="98">
        <v>0</v>
      </c>
      <c r="M167" s="37">
        <v>1083016186</v>
      </c>
      <c r="N167" s="35" t="s">
        <v>812</v>
      </c>
      <c r="O167" s="35" t="s">
        <v>1216</v>
      </c>
      <c r="P167" s="166" t="s">
        <v>1129</v>
      </c>
      <c r="Q167" s="166" t="s">
        <v>1129</v>
      </c>
      <c r="R167" s="166" t="s">
        <v>1147</v>
      </c>
      <c r="S167" s="168">
        <v>5226667</v>
      </c>
      <c r="T167" s="170">
        <v>8773333</v>
      </c>
      <c r="U167" s="37">
        <v>72232860</v>
      </c>
      <c r="V167" s="35" t="s">
        <v>1148</v>
      </c>
    </row>
    <row r="168" spans="1:22" s="6" customFormat="1">
      <c r="A168" s="8">
        <v>891780111</v>
      </c>
      <c r="B168" s="35" t="s">
        <v>25</v>
      </c>
      <c r="C168" s="35" t="s">
        <v>707</v>
      </c>
      <c r="D168" s="35" t="s">
        <v>27</v>
      </c>
      <c r="E168" s="35" t="s">
        <v>1217</v>
      </c>
      <c r="F168" s="35" t="s">
        <v>29</v>
      </c>
      <c r="G168" s="35" t="s">
        <v>30</v>
      </c>
      <c r="H168" s="35" t="s">
        <v>709</v>
      </c>
      <c r="I168" s="101">
        <v>6300000</v>
      </c>
      <c r="J168" s="98">
        <v>0</v>
      </c>
      <c r="K168" s="98">
        <v>0</v>
      </c>
      <c r="L168" s="98">
        <v>0</v>
      </c>
      <c r="M168" s="37">
        <v>10303149</v>
      </c>
      <c r="N168" s="35" t="s">
        <v>1218</v>
      </c>
      <c r="O168" s="35" t="s">
        <v>1219</v>
      </c>
      <c r="P168" s="166" t="s">
        <v>1220</v>
      </c>
      <c r="Q168" s="166" t="s">
        <v>1220</v>
      </c>
      <c r="R168" s="166" t="s">
        <v>1221</v>
      </c>
      <c r="S168" s="168">
        <v>0</v>
      </c>
      <c r="T168" s="170">
        <v>6300000</v>
      </c>
      <c r="U168" s="37">
        <v>25274758</v>
      </c>
      <c r="V168" s="35" t="s">
        <v>1222</v>
      </c>
    </row>
    <row r="169" spans="1:22" s="6" customFormat="1">
      <c r="A169" s="8">
        <v>891780111</v>
      </c>
      <c r="B169" s="35" t="s">
        <v>25</v>
      </c>
      <c r="C169" s="35" t="s">
        <v>707</v>
      </c>
      <c r="D169" s="35" t="s">
        <v>27</v>
      </c>
      <c r="E169" s="35" t="s">
        <v>1223</v>
      </c>
      <c r="F169" s="35" t="s">
        <v>29</v>
      </c>
      <c r="G169" s="35" t="s">
        <v>30</v>
      </c>
      <c r="H169" s="35" t="s">
        <v>709</v>
      </c>
      <c r="I169" s="101">
        <v>18246670</v>
      </c>
      <c r="J169" s="98">
        <v>0</v>
      </c>
      <c r="K169" s="98">
        <v>0</v>
      </c>
      <c r="L169" s="98">
        <v>0</v>
      </c>
      <c r="M169" s="37">
        <v>85152793</v>
      </c>
      <c r="N169" s="35" t="s">
        <v>920</v>
      </c>
      <c r="O169" s="35" t="s">
        <v>1224</v>
      </c>
      <c r="P169" s="166" t="s">
        <v>1220</v>
      </c>
      <c r="Q169" s="166" t="s">
        <v>1220</v>
      </c>
      <c r="R169" s="166" t="s">
        <v>1173</v>
      </c>
      <c r="S169" s="168">
        <v>2833333</v>
      </c>
      <c r="T169" s="170">
        <v>15413337</v>
      </c>
      <c r="U169" s="37">
        <v>1082884010</v>
      </c>
      <c r="V169" s="35" t="s">
        <v>770</v>
      </c>
    </row>
    <row r="170" spans="1:22" s="6" customFormat="1">
      <c r="A170" s="8">
        <v>891780111</v>
      </c>
      <c r="B170" s="35" t="s">
        <v>25</v>
      </c>
      <c r="C170" s="35" t="s">
        <v>707</v>
      </c>
      <c r="D170" s="35" t="s">
        <v>27</v>
      </c>
      <c r="E170" s="35" t="s">
        <v>1225</v>
      </c>
      <c r="F170" s="35" t="s">
        <v>29</v>
      </c>
      <c r="G170" s="35" t="s">
        <v>30</v>
      </c>
      <c r="H170" s="35" t="s">
        <v>709</v>
      </c>
      <c r="I170" s="101">
        <v>15026667</v>
      </c>
      <c r="J170" s="98">
        <v>0</v>
      </c>
      <c r="K170" s="98">
        <v>0</v>
      </c>
      <c r="L170" s="98">
        <v>0</v>
      </c>
      <c r="M170" s="37">
        <v>57466061</v>
      </c>
      <c r="N170" s="35" t="s">
        <v>865</v>
      </c>
      <c r="O170" s="35" t="s">
        <v>1226</v>
      </c>
      <c r="P170" s="166" t="s">
        <v>1220</v>
      </c>
      <c r="Q170" s="166" t="s">
        <v>1220</v>
      </c>
      <c r="R170" s="166" t="s">
        <v>1173</v>
      </c>
      <c r="S170" s="168">
        <v>2333334</v>
      </c>
      <c r="T170" s="170">
        <v>12693333</v>
      </c>
      <c r="U170" s="37">
        <v>1082884010</v>
      </c>
      <c r="V170" s="35" t="s">
        <v>770</v>
      </c>
    </row>
    <row r="171" spans="1:22" s="6" customFormat="1">
      <c r="A171" s="8">
        <v>891780111</v>
      </c>
      <c r="B171" s="35" t="s">
        <v>25</v>
      </c>
      <c r="C171" s="35" t="s">
        <v>707</v>
      </c>
      <c r="D171" s="35" t="s">
        <v>27</v>
      </c>
      <c r="E171" s="35" t="s">
        <v>1227</v>
      </c>
      <c r="F171" s="35" t="s">
        <v>29</v>
      </c>
      <c r="G171" s="35" t="s">
        <v>30</v>
      </c>
      <c r="H171" s="35" t="s">
        <v>709</v>
      </c>
      <c r="I171" s="101">
        <v>16100000</v>
      </c>
      <c r="J171" s="98">
        <v>0</v>
      </c>
      <c r="K171" s="98">
        <v>0</v>
      </c>
      <c r="L171" s="98">
        <v>0</v>
      </c>
      <c r="M171" s="37">
        <v>1082875128</v>
      </c>
      <c r="N171" s="35" t="s">
        <v>1228</v>
      </c>
      <c r="O171" s="35" t="s">
        <v>1229</v>
      </c>
      <c r="P171" s="166" t="s">
        <v>1220</v>
      </c>
      <c r="Q171" s="166" t="s">
        <v>1220</v>
      </c>
      <c r="R171" s="166" t="s">
        <v>1173</v>
      </c>
      <c r="S171" s="168">
        <v>2500000</v>
      </c>
      <c r="T171" s="170">
        <v>13600000</v>
      </c>
      <c r="U171" s="37">
        <v>1082884010</v>
      </c>
      <c r="V171" s="35" t="s">
        <v>770</v>
      </c>
    </row>
    <row r="172" spans="1:22" s="6" customFormat="1">
      <c r="A172" s="8">
        <v>891780111</v>
      </c>
      <c r="B172" s="35" t="s">
        <v>25</v>
      </c>
      <c r="C172" s="35" t="s">
        <v>707</v>
      </c>
      <c r="D172" s="35" t="s">
        <v>27</v>
      </c>
      <c r="E172" s="35" t="s">
        <v>1230</v>
      </c>
      <c r="F172" s="35" t="s">
        <v>29</v>
      </c>
      <c r="G172" s="35" t="s">
        <v>30</v>
      </c>
      <c r="H172" s="35" t="s">
        <v>709</v>
      </c>
      <c r="I172" s="101">
        <v>10000000</v>
      </c>
      <c r="J172" s="98">
        <v>0</v>
      </c>
      <c r="K172" s="98">
        <v>0</v>
      </c>
      <c r="L172" s="98">
        <v>0</v>
      </c>
      <c r="M172" s="37">
        <v>1083023702</v>
      </c>
      <c r="N172" s="35" t="s">
        <v>880</v>
      </c>
      <c r="O172" s="35" t="s">
        <v>1231</v>
      </c>
      <c r="P172" s="166" t="s">
        <v>1220</v>
      </c>
      <c r="Q172" s="166" t="s">
        <v>1220</v>
      </c>
      <c r="R172" s="166" t="s">
        <v>1179</v>
      </c>
      <c r="S172" s="168">
        <v>1984733</v>
      </c>
      <c r="T172" s="170">
        <v>8015267</v>
      </c>
      <c r="U172" s="37">
        <v>12548449</v>
      </c>
      <c r="V172" s="35" t="s">
        <v>1232</v>
      </c>
    </row>
    <row r="173" spans="1:22" s="6" customFormat="1">
      <c r="A173" s="8">
        <v>891780111</v>
      </c>
      <c r="B173" s="35" t="s">
        <v>25</v>
      </c>
      <c r="C173" s="35" t="s">
        <v>707</v>
      </c>
      <c r="D173" s="35" t="s">
        <v>27</v>
      </c>
      <c r="E173" s="35" t="s">
        <v>1233</v>
      </c>
      <c r="F173" s="35" t="s">
        <v>29</v>
      </c>
      <c r="G173" s="35" t="s">
        <v>30</v>
      </c>
      <c r="H173" s="35" t="s">
        <v>709</v>
      </c>
      <c r="I173" s="101">
        <v>19240000</v>
      </c>
      <c r="J173" s="98">
        <v>0</v>
      </c>
      <c r="K173" s="98">
        <v>0</v>
      </c>
      <c r="L173" s="98">
        <v>0</v>
      </c>
      <c r="M173" s="37">
        <v>84454392</v>
      </c>
      <c r="N173" s="35" t="s">
        <v>1234</v>
      </c>
      <c r="O173" s="35" t="s">
        <v>1235</v>
      </c>
      <c r="P173" s="166" t="s">
        <v>1236</v>
      </c>
      <c r="Q173" s="166" t="s">
        <v>1236</v>
      </c>
      <c r="R173" s="166" t="s">
        <v>1173</v>
      </c>
      <c r="S173" s="168">
        <v>6166666</v>
      </c>
      <c r="T173" s="170">
        <v>13073334</v>
      </c>
      <c r="U173" s="37">
        <v>85155183</v>
      </c>
      <c r="V173" s="35" t="s">
        <v>1174</v>
      </c>
    </row>
    <row r="174" spans="1:22" s="6" customFormat="1">
      <c r="A174" s="8">
        <v>891780111</v>
      </c>
      <c r="B174" s="35" t="s">
        <v>25</v>
      </c>
      <c r="C174" s="35" t="s">
        <v>707</v>
      </c>
      <c r="D174" s="35" t="s">
        <v>27</v>
      </c>
      <c r="E174" s="35" t="s">
        <v>1237</v>
      </c>
      <c r="F174" s="35" t="s">
        <v>29</v>
      </c>
      <c r="G174" s="35" t="s">
        <v>30</v>
      </c>
      <c r="H174" s="35" t="s">
        <v>709</v>
      </c>
      <c r="I174" s="101">
        <v>15600000</v>
      </c>
      <c r="J174" s="98">
        <v>0</v>
      </c>
      <c r="K174" s="98">
        <v>0</v>
      </c>
      <c r="L174" s="98">
        <v>12000000</v>
      </c>
      <c r="M174" s="37">
        <v>1098771175</v>
      </c>
      <c r="N174" s="35" t="s">
        <v>782</v>
      </c>
      <c r="O174" s="35" t="s">
        <v>1168</v>
      </c>
      <c r="P174" s="166" t="s">
        <v>1236</v>
      </c>
      <c r="Q174" s="166" t="s">
        <v>1236</v>
      </c>
      <c r="R174" s="166">
        <v>44789</v>
      </c>
      <c r="S174" s="168">
        <v>3600000</v>
      </c>
      <c r="T174" s="170">
        <v>0</v>
      </c>
      <c r="U174" s="37">
        <v>57294316</v>
      </c>
      <c r="V174" s="35" t="s">
        <v>1169</v>
      </c>
    </row>
    <row r="175" spans="1:22" s="6" customFormat="1">
      <c r="A175" s="8">
        <v>891780111</v>
      </c>
      <c r="B175" s="35" t="s">
        <v>25</v>
      </c>
      <c r="C175" s="35" t="s">
        <v>707</v>
      </c>
      <c r="D175" s="35" t="s">
        <v>27</v>
      </c>
      <c r="E175" s="35" t="s">
        <v>1238</v>
      </c>
      <c r="F175" s="35" t="s">
        <v>29</v>
      </c>
      <c r="G175" s="35" t="s">
        <v>30</v>
      </c>
      <c r="H175" s="35" t="s">
        <v>709</v>
      </c>
      <c r="I175" s="101">
        <v>15600000</v>
      </c>
      <c r="J175" s="98">
        <v>0</v>
      </c>
      <c r="K175" s="98">
        <v>0</v>
      </c>
      <c r="L175" s="98">
        <v>0</v>
      </c>
      <c r="M175" s="37">
        <v>1081918985</v>
      </c>
      <c r="N175" s="35" t="s">
        <v>1239</v>
      </c>
      <c r="O175" s="35" t="s">
        <v>1240</v>
      </c>
      <c r="P175" s="166" t="s">
        <v>1236</v>
      </c>
      <c r="Q175" s="166" t="s">
        <v>1236</v>
      </c>
      <c r="R175" s="166" t="s">
        <v>1173</v>
      </c>
      <c r="S175" s="168">
        <v>5000000</v>
      </c>
      <c r="T175" s="170">
        <v>10600000</v>
      </c>
      <c r="U175" s="37">
        <v>85155183</v>
      </c>
      <c r="V175" s="35" t="s">
        <v>1174</v>
      </c>
    </row>
    <row r="176" spans="1:22" s="6" customFormat="1">
      <c r="A176" s="8">
        <v>891780111</v>
      </c>
      <c r="B176" s="35" t="s">
        <v>25</v>
      </c>
      <c r="C176" s="35" t="s">
        <v>707</v>
      </c>
      <c r="D176" s="35" t="s">
        <v>27</v>
      </c>
      <c r="E176" s="35" t="s">
        <v>1241</v>
      </c>
      <c r="F176" s="35" t="s">
        <v>29</v>
      </c>
      <c r="G176" s="35" t="s">
        <v>30</v>
      </c>
      <c r="H176" s="35" t="s">
        <v>709</v>
      </c>
      <c r="I176" s="101">
        <v>14560000</v>
      </c>
      <c r="J176" s="98">
        <v>0</v>
      </c>
      <c r="K176" s="98">
        <v>0</v>
      </c>
      <c r="L176" s="98">
        <v>0</v>
      </c>
      <c r="M176" s="37">
        <v>1083002889</v>
      </c>
      <c r="N176" s="35" t="s">
        <v>871</v>
      </c>
      <c r="O176" s="35" t="s">
        <v>1242</v>
      </c>
      <c r="P176" s="166" t="s">
        <v>1236</v>
      </c>
      <c r="Q176" s="166" t="s">
        <v>1236</v>
      </c>
      <c r="R176" s="166" t="s">
        <v>1173</v>
      </c>
      <c r="S176" s="168">
        <v>4666667</v>
      </c>
      <c r="T176" s="170">
        <v>9893333</v>
      </c>
      <c r="U176" s="37">
        <v>85155183</v>
      </c>
      <c r="V176" s="35" t="s">
        <v>1174</v>
      </c>
    </row>
    <row r="177" spans="1:22" s="6" customFormat="1">
      <c r="A177" s="8">
        <v>891780111</v>
      </c>
      <c r="B177" s="35" t="s">
        <v>25</v>
      </c>
      <c r="C177" s="35" t="s">
        <v>707</v>
      </c>
      <c r="D177" s="35" t="s">
        <v>27</v>
      </c>
      <c r="E177" s="35" t="s">
        <v>1243</v>
      </c>
      <c r="F177" s="35" t="s">
        <v>29</v>
      </c>
      <c r="G177" s="35" t="s">
        <v>30</v>
      </c>
      <c r="H177" s="35" t="s">
        <v>709</v>
      </c>
      <c r="I177" s="101">
        <v>14560000</v>
      </c>
      <c r="J177" s="98">
        <v>0</v>
      </c>
      <c r="K177" s="98">
        <v>0</v>
      </c>
      <c r="L177" s="98">
        <v>0</v>
      </c>
      <c r="M177" s="37">
        <v>1124006778</v>
      </c>
      <c r="N177" s="35" t="s">
        <v>868</v>
      </c>
      <c r="O177" s="35" t="s">
        <v>1244</v>
      </c>
      <c r="P177" s="166" t="s">
        <v>1236</v>
      </c>
      <c r="Q177" s="166" t="s">
        <v>1236</v>
      </c>
      <c r="R177" s="166" t="s">
        <v>1173</v>
      </c>
      <c r="S177" s="168">
        <v>4666667</v>
      </c>
      <c r="T177" s="170">
        <v>9893333</v>
      </c>
      <c r="U177" s="37">
        <v>85155183</v>
      </c>
      <c r="V177" s="35" t="s">
        <v>1174</v>
      </c>
    </row>
    <row r="178" spans="1:22" s="6" customFormat="1">
      <c r="A178" s="8">
        <v>891780111</v>
      </c>
      <c r="B178" s="35" t="s">
        <v>25</v>
      </c>
      <c r="C178" s="35" t="s">
        <v>707</v>
      </c>
      <c r="D178" s="35" t="s">
        <v>27</v>
      </c>
      <c r="E178" s="35" t="s">
        <v>1245</v>
      </c>
      <c r="F178" s="35" t="s">
        <v>29</v>
      </c>
      <c r="G178" s="35" t="s">
        <v>30</v>
      </c>
      <c r="H178" s="35" t="s">
        <v>709</v>
      </c>
      <c r="I178" s="101">
        <v>14560000</v>
      </c>
      <c r="J178" s="98">
        <v>0</v>
      </c>
      <c r="K178" s="98">
        <v>0</v>
      </c>
      <c r="L178" s="98">
        <v>0</v>
      </c>
      <c r="M178" s="37">
        <v>1065637083</v>
      </c>
      <c r="N178" s="35" t="s">
        <v>1246</v>
      </c>
      <c r="O178" s="35" t="s">
        <v>1247</v>
      </c>
      <c r="P178" s="166" t="s">
        <v>1236</v>
      </c>
      <c r="Q178" s="166" t="s">
        <v>1236</v>
      </c>
      <c r="R178" s="166" t="s">
        <v>1173</v>
      </c>
      <c r="S178" s="168">
        <v>4666667</v>
      </c>
      <c r="T178" s="170">
        <v>9893333</v>
      </c>
      <c r="U178" s="37">
        <v>85155183</v>
      </c>
      <c r="V178" s="35" t="s">
        <v>1174</v>
      </c>
    </row>
    <row r="179" spans="1:22" s="6" customFormat="1">
      <c r="A179" s="8">
        <v>891780111</v>
      </c>
      <c r="B179" s="35" t="s">
        <v>25</v>
      </c>
      <c r="C179" s="35" t="s">
        <v>707</v>
      </c>
      <c r="D179" s="35" t="s">
        <v>27</v>
      </c>
      <c r="E179" s="35" t="s">
        <v>1248</v>
      </c>
      <c r="F179" s="35" t="s">
        <v>29</v>
      </c>
      <c r="G179" s="35" t="s">
        <v>30</v>
      </c>
      <c r="H179" s="35" t="s">
        <v>709</v>
      </c>
      <c r="I179" s="101">
        <v>1500000</v>
      </c>
      <c r="J179" s="98">
        <v>0</v>
      </c>
      <c r="K179" s="98">
        <v>0</v>
      </c>
      <c r="L179" s="98">
        <v>0</v>
      </c>
      <c r="M179" s="37">
        <v>1082923061</v>
      </c>
      <c r="N179" s="35" t="s">
        <v>1249</v>
      </c>
      <c r="O179" s="35" t="s">
        <v>1250</v>
      </c>
      <c r="P179" s="166" t="s">
        <v>1236</v>
      </c>
      <c r="Q179" s="166" t="s">
        <v>1236</v>
      </c>
      <c r="R179" s="166" t="s">
        <v>1251</v>
      </c>
      <c r="S179" s="168">
        <v>0</v>
      </c>
      <c r="T179" s="170">
        <v>1500000</v>
      </c>
      <c r="U179" s="37">
        <v>37939378</v>
      </c>
      <c r="V179" s="35" t="s">
        <v>1252</v>
      </c>
    </row>
    <row r="180" spans="1:22" s="6" customFormat="1">
      <c r="A180" s="8">
        <v>891780111</v>
      </c>
      <c r="B180" s="35" t="s">
        <v>25</v>
      </c>
      <c r="C180" s="35" t="s">
        <v>707</v>
      </c>
      <c r="D180" s="35" t="s">
        <v>27</v>
      </c>
      <c r="E180" s="35" t="s">
        <v>1253</v>
      </c>
      <c r="F180" s="35" t="s">
        <v>29</v>
      </c>
      <c r="G180" s="35" t="s">
        <v>30</v>
      </c>
      <c r="H180" s="35" t="s">
        <v>709</v>
      </c>
      <c r="I180" s="101">
        <v>12500000</v>
      </c>
      <c r="J180" s="98">
        <v>0</v>
      </c>
      <c r="K180" s="98">
        <v>0</v>
      </c>
      <c r="L180" s="98">
        <v>0</v>
      </c>
      <c r="M180" s="37">
        <v>1082989734</v>
      </c>
      <c r="N180" s="35" t="s">
        <v>1254</v>
      </c>
      <c r="O180" s="35" t="s">
        <v>1255</v>
      </c>
      <c r="P180" s="166" t="s">
        <v>1236</v>
      </c>
      <c r="Q180" s="166" t="s">
        <v>1236</v>
      </c>
      <c r="R180" s="166" t="s">
        <v>1256</v>
      </c>
      <c r="S180" s="168">
        <v>4166667</v>
      </c>
      <c r="T180" s="170">
        <v>8333333</v>
      </c>
      <c r="U180" s="37">
        <v>72232860</v>
      </c>
      <c r="V180" s="35" t="s">
        <v>1148</v>
      </c>
    </row>
    <row r="181" spans="1:22" s="6" customFormat="1">
      <c r="A181" s="8">
        <v>891780111</v>
      </c>
      <c r="B181" s="35" t="s">
        <v>25</v>
      </c>
      <c r="C181" s="35" t="s">
        <v>707</v>
      </c>
      <c r="D181" s="35" t="s">
        <v>27</v>
      </c>
      <c r="E181" s="35" t="s">
        <v>1257</v>
      </c>
      <c r="F181" s="35" t="s">
        <v>29</v>
      </c>
      <c r="G181" s="35" t="s">
        <v>30</v>
      </c>
      <c r="H181" s="35" t="s">
        <v>709</v>
      </c>
      <c r="I181" s="101">
        <v>12500000</v>
      </c>
      <c r="J181" s="98">
        <v>0</v>
      </c>
      <c r="K181" s="98">
        <v>0</v>
      </c>
      <c r="L181" s="98">
        <v>0</v>
      </c>
      <c r="M181" s="37">
        <v>1118868814</v>
      </c>
      <c r="N181" s="35" t="s">
        <v>889</v>
      </c>
      <c r="O181" s="35" t="s">
        <v>1258</v>
      </c>
      <c r="P181" s="166" t="s">
        <v>1236</v>
      </c>
      <c r="Q181" s="166" t="s">
        <v>1236</v>
      </c>
      <c r="R181" s="166" t="s">
        <v>1256</v>
      </c>
      <c r="S181" s="168">
        <v>4166667</v>
      </c>
      <c r="T181" s="170">
        <v>8333333</v>
      </c>
      <c r="U181" s="37">
        <v>72232860</v>
      </c>
      <c r="V181" s="35" t="s">
        <v>1148</v>
      </c>
    </row>
    <row r="182" spans="1:22" s="6" customFormat="1">
      <c r="A182" s="8">
        <v>891780111</v>
      </c>
      <c r="B182" s="35" t="s">
        <v>25</v>
      </c>
      <c r="C182" s="35" t="s">
        <v>707</v>
      </c>
      <c r="D182" s="35" t="s">
        <v>27</v>
      </c>
      <c r="E182" s="35" t="s">
        <v>1259</v>
      </c>
      <c r="F182" s="35" t="s">
        <v>29</v>
      </c>
      <c r="G182" s="35" t="s">
        <v>30</v>
      </c>
      <c r="H182" s="35" t="s">
        <v>709</v>
      </c>
      <c r="I182" s="101">
        <v>11200000</v>
      </c>
      <c r="J182" s="98">
        <v>0</v>
      </c>
      <c r="K182" s="98">
        <v>0</v>
      </c>
      <c r="L182" s="98">
        <v>0</v>
      </c>
      <c r="M182" s="37">
        <v>1082922161</v>
      </c>
      <c r="N182" s="35" t="s">
        <v>923</v>
      </c>
      <c r="O182" s="35" t="s">
        <v>1260</v>
      </c>
      <c r="P182" s="166" t="s">
        <v>1236</v>
      </c>
      <c r="Q182" s="166" t="s">
        <v>1236</v>
      </c>
      <c r="R182" s="166" t="s">
        <v>1261</v>
      </c>
      <c r="S182" s="168">
        <v>1866667</v>
      </c>
      <c r="T182" s="170">
        <v>9333333</v>
      </c>
      <c r="U182" s="37">
        <v>1082884010</v>
      </c>
      <c r="V182" s="35" t="s">
        <v>770</v>
      </c>
    </row>
    <row r="183" spans="1:22" s="6" customFormat="1">
      <c r="A183" s="8">
        <v>891780111</v>
      </c>
      <c r="B183" s="35" t="s">
        <v>25</v>
      </c>
      <c r="C183" s="35" t="s">
        <v>707</v>
      </c>
      <c r="D183" s="35" t="s">
        <v>27</v>
      </c>
      <c r="E183" s="35" t="s">
        <v>1262</v>
      </c>
      <c r="F183" s="35" t="s">
        <v>29</v>
      </c>
      <c r="G183" s="35" t="s">
        <v>30</v>
      </c>
      <c r="H183" s="35" t="s">
        <v>709</v>
      </c>
      <c r="I183" s="101">
        <v>14560000</v>
      </c>
      <c r="J183" s="98">
        <v>0</v>
      </c>
      <c r="K183" s="98">
        <v>0</v>
      </c>
      <c r="L183" s="98">
        <v>0</v>
      </c>
      <c r="M183" s="37">
        <v>1083023299</v>
      </c>
      <c r="N183" s="35" t="s">
        <v>990</v>
      </c>
      <c r="O183" s="35" t="s">
        <v>1263</v>
      </c>
      <c r="P183" s="166" t="s">
        <v>1236</v>
      </c>
      <c r="Q183" s="166" t="s">
        <v>1236</v>
      </c>
      <c r="R183" s="166" t="s">
        <v>1173</v>
      </c>
      <c r="S183" s="168">
        <v>4666667</v>
      </c>
      <c r="T183" s="170">
        <v>9893333</v>
      </c>
      <c r="U183" s="37">
        <v>1082884010</v>
      </c>
      <c r="V183" s="35" t="s">
        <v>770</v>
      </c>
    </row>
    <row r="184" spans="1:22" s="6" customFormat="1">
      <c r="A184" s="8">
        <v>891780111</v>
      </c>
      <c r="B184" s="35" t="s">
        <v>25</v>
      </c>
      <c r="C184" s="35" t="s">
        <v>707</v>
      </c>
      <c r="D184" s="35" t="s">
        <v>27</v>
      </c>
      <c r="E184" s="35" t="s">
        <v>1264</v>
      </c>
      <c r="F184" s="35" t="s">
        <v>29</v>
      </c>
      <c r="G184" s="35" t="s">
        <v>30</v>
      </c>
      <c r="H184" s="35" t="s">
        <v>709</v>
      </c>
      <c r="I184" s="101">
        <v>23500000</v>
      </c>
      <c r="J184" s="98">
        <v>0</v>
      </c>
      <c r="K184" s="98">
        <v>0</v>
      </c>
      <c r="L184" s="98">
        <v>0</v>
      </c>
      <c r="M184" s="37">
        <v>716760491</v>
      </c>
      <c r="N184" s="35" t="s">
        <v>1265</v>
      </c>
      <c r="O184" s="35" t="s">
        <v>1266</v>
      </c>
      <c r="P184" s="166" t="s">
        <v>1236</v>
      </c>
      <c r="Q184" s="166" t="s">
        <v>1236</v>
      </c>
      <c r="R184" s="166" t="s">
        <v>1256</v>
      </c>
      <c r="S184" s="168">
        <v>0</v>
      </c>
      <c r="T184" s="170">
        <v>23500000</v>
      </c>
      <c r="U184" s="37">
        <v>12548449</v>
      </c>
      <c r="V184" s="35" t="s">
        <v>1232</v>
      </c>
    </row>
    <row r="185" spans="1:22" s="6" customFormat="1">
      <c r="A185" s="8">
        <v>891780111</v>
      </c>
      <c r="B185" s="35" t="s">
        <v>25</v>
      </c>
      <c r="C185" s="35" t="s">
        <v>707</v>
      </c>
      <c r="D185" s="35" t="s">
        <v>27</v>
      </c>
      <c r="E185" s="35" t="s">
        <v>1267</v>
      </c>
      <c r="F185" s="35" t="s">
        <v>29</v>
      </c>
      <c r="G185" s="35" t="s">
        <v>30</v>
      </c>
      <c r="H185" s="35" t="s">
        <v>709</v>
      </c>
      <c r="I185" s="101">
        <v>12500000</v>
      </c>
      <c r="J185" s="98">
        <v>0</v>
      </c>
      <c r="K185" s="98">
        <v>0</v>
      </c>
      <c r="L185" s="98">
        <v>0</v>
      </c>
      <c r="M185" s="37">
        <v>1084788615</v>
      </c>
      <c r="N185" s="35" t="s">
        <v>1268</v>
      </c>
      <c r="O185" s="35" t="s">
        <v>1269</v>
      </c>
      <c r="P185" s="166" t="s">
        <v>1236</v>
      </c>
      <c r="Q185" s="166" t="s">
        <v>1236</v>
      </c>
      <c r="R185" s="166" t="s">
        <v>1179</v>
      </c>
      <c r="S185" s="168">
        <v>5000000</v>
      </c>
      <c r="T185" s="170">
        <v>7500000</v>
      </c>
      <c r="U185" s="37">
        <v>72004252</v>
      </c>
      <c r="V185" s="35" t="s">
        <v>1270</v>
      </c>
    </row>
    <row r="186" spans="1:22" s="6" customFormat="1">
      <c r="A186" s="8">
        <v>891780111</v>
      </c>
      <c r="B186" s="35" t="s">
        <v>25</v>
      </c>
      <c r="C186" s="35" t="s">
        <v>707</v>
      </c>
      <c r="D186" s="35" t="s">
        <v>27</v>
      </c>
      <c r="E186" s="35" t="s">
        <v>1271</v>
      </c>
      <c r="F186" s="35" t="s">
        <v>29</v>
      </c>
      <c r="G186" s="35" t="s">
        <v>30</v>
      </c>
      <c r="H186" s="35" t="s">
        <v>709</v>
      </c>
      <c r="I186" s="101">
        <v>17500000</v>
      </c>
      <c r="J186" s="98">
        <v>0</v>
      </c>
      <c r="K186" s="98">
        <v>0</v>
      </c>
      <c r="L186" s="98">
        <v>0</v>
      </c>
      <c r="M186" s="37">
        <v>1106396078</v>
      </c>
      <c r="N186" s="35" t="s">
        <v>789</v>
      </c>
      <c r="O186" s="35" t="s">
        <v>1272</v>
      </c>
      <c r="P186" s="166" t="s">
        <v>1236</v>
      </c>
      <c r="Q186" s="166" t="s">
        <v>1236</v>
      </c>
      <c r="R186" s="166" t="s">
        <v>1256</v>
      </c>
      <c r="S186" s="168">
        <v>3500000</v>
      </c>
      <c r="T186" s="170">
        <v>14000000</v>
      </c>
      <c r="U186" s="37">
        <v>12548449</v>
      </c>
      <c r="V186" s="35" t="s">
        <v>1232</v>
      </c>
    </row>
    <row r="187" spans="1:22" s="6" customFormat="1">
      <c r="A187" s="8">
        <v>891780111</v>
      </c>
      <c r="B187" s="35" t="s">
        <v>25</v>
      </c>
      <c r="C187" s="35" t="s">
        <v>707</v>
      </c>
      <c r="D187" s="35" t="s">
        <v>27</v>
      </c>
      <c r="E187" s="35" t="s">
        <v>1273</v>
      </c>
      <c r="F187" s="35" t="s">
        <v>29</v>
      </c>
      <c r="G187" s="35" t="s">
        <v>30</v>
      </c>
      <c r="H187" s="35" t="s">
        <v>709</v>
      </c>
      <c r="I187" s="101">
        <v>14560000</v>
      </c>
      <c r="J187" s="98">
        <v>0</v>
      </c>
      <c r="K187" s="98">
        <v>0</v>
      </c>
      <c r="L187" s="98">
        <v>0</v>
      </c>
      <c r="M187" s="37">
        <v>1082995408</v>
      </c>
      <c r="N187" s="35" t="s">
        <v>1022</v>
      </c>
      <c r="O187" s="35" t="s">
        <v>1274</v>
      </c>
      <c r="P187" s="166" t="s">
        <v>1236</v>
      </c>
      <c r="Q187" s="166" t="s">
        <v>1236</v>
      </c>
      <c r="R187" s="166" t="s">
        <v>1173</v>
      </c>
      <c r="S187" s="168">
        <v>4666667</v>
      </c>
      <c r="T187" s="170">
        <v>9893333</v>
      </c>
      <c r="U187" s="37">
        <v>1082884010</v>
      </c>
      <c r="V187" s="35" t="s">
        <v>770</v>
      </c>
    </row>
    <row r="188" spans="1:22" s="6" customFormat="1">
      <c r="A188" s="8">
        <v>891780111</v>
      </c>
      <c r="B188" s="35" t="s">
        <v>25</v>
      </c>
      <c r="C188" s="35" t="s">
        <v>707</v>
      </c>
      <c r="D188" s="35" t="s">
        <v>27</v>
      </c>
      <c r="E188" s="35" t="s">
        <v>1275</v>
      </c>
      <c r="F188" s="35" t="s">
        <v>29</v>
      </c>
      <c r="G188" s="35" t="s">
        <v>30</v>
      </c>
      <c r="H188" s="35" t="s">
        <v>709</v>
      </c>
      <c r="I188" s="101">
        <v>14000000</v>
      </c>
      <c r="J188" s="98">
        <v>0</v>
      </c>
      <c r="K188" s="98">
        <v>0</v>
      </c>
      <c r="L188" s="98">
        <v>0</v>
      </c>
      <c r="M188" s="37">
        <v>1083003902</v>
      </c>
      <c r="N188" s="35" t="s">
        <v>954</v>
      </c>
      <c r="O188" s="35" t="s">
        <v>1276</v>
      </c>
      <c r="P188" s="166" t="s">
        <v>1236</v>
      </c>
      <c r="Q188" s="166" t="s">
        <v>1236</v>
      </c>
      <c r="R188" s="166" t="s">
        <v>1256</v>
      </c>
      <c r="S188" s="168">
        <v>4666667</v>
      </c>
      <c r="T188" s="170">
        <v>9333333</v>
      </c>
      <c r="U188" s="37">
        <v>72232860</v>
      </c>
      <c r="V188" s="35" t="s">
        <v>1148</v>
      </c>
    </row>
    <row r="189" spans="1:22" s="6" customFormat="1">
      <c r="A189" s="8">
        <v>891780111</v>
      </c>
      <c r="B189" s="35" t="s">
        <v>25</v>
      </c>
      <c r="C189" s="35" t="s">
        <v>707</v>
      </c>
      <c r="D189" s="35" t="s">
        <v>27</v>
      </c>
      <c r="E189" s="35" t="s">
        <v>1277</v>
      </c>
      <c r="F189" s="35" t="s">
        <v>29</v>
      </c>
      <c r="G189" s="35" t="s">
        <v>30</v>
      </c>
      <c r="H189" s="35" t="s">
        <v>709</v>
      </c>
      <c r="I189" s="101">
        <v>21733333</v>
      </c>
      <c r="J189" s="98">
        <v>0</v>
      </c>
      <c r="K189" s="98">
        <v>0</v>
      </c>
      <c r="L189" s="98">
        <v>0</v>
      </c>
      <c r="M189" s="37">
        <v>79542567</v>
      </c>
      <c r="N189" s="35" t="s">
        <v>1278</v>
      </c>
      <c r="O189" s="35" t="s">
        <v>1279</v>
      </c>
      <c r="P189" s="166" t="s">
        <v>1236</v>
      </c>
      <c r="Q189" s="166" t="s">
        <v>1236</v>
      </c>
      <c r="R189" s="166" t="s">
        <v>1130</v>
      </c>
      <c r="S189" s="168">
        <v>6666667</v>
      </c>
      <c r="T189" s="170">
        <v>15066666</v>
      </c>
      <c r="U189" s="37">
        <v>57466781</v>
      </c>
      <c r="V189" s="35" t="s">
        <v>759</v>
      </c>
    </row>
    <row r="190" spans="1:22" s="6" customFormat="1">
      <c r="A190" s="8">
        <v>891780111</v>
      </c>
      <c r="B190" s="35" t="s">
        <v>25</v>
      </c>
      <c r="C190" s="35" t="s">
        <v>707</v>
      </c>
      <c r="D190" s="35" t="s">
        <v>27</v>
      </c>
      <c r="E190" s="35" t="s">
        <v>1280</v>
      </c>
      <c r="F190" s="35" t="s">
        <v>29</v>
      </c>
      <c r="G190" s="35" t="s">
        <v>30</v>
      </c>
      <c r="H190" s="35" t="s">
        <v>709</v>
      </c>
      <c r="I190" s="101">
        <v>14560000</v>
      </c>
      <c r="J190" s="98">
        <v>0</v>
      </c>
      <c r="K190" s="98">
        <v>0</v>
      </c>
      <c r="L190" s="98">
        <v>0</v>
      </c>
      <c r="M190" s="37">
        <v>1143161098</v>
      </c>
      <c r="N190" s="35" t="s">
        <v>1281</v>
      </c>
      <c r="O190" s="35" t="s">
        <v>1282</v>
      </c>
      <c r="P190" s="166" t="s">
        <v>1236</v>
      </c>
      <c r="Q190" s="166" t="s">
        <v>1236</v>
      </c>
      <c r="R190" s="166" t="s">
        <v>1173</v>
      </c>
      <c r="S190" s="168">
        <v>4666666</v>
      </c>
      <c r="T190" s="170">
        <v>9893334</v>
      </c>
      <c r="U190" s="37">
        <v>85155183</v>
      </c>
      <c r="V190" s="35" t="s">
        <v>1174</v>
      </c>
    </row>
    <row r="191" spans="1:22" s="6" customFormat="1">
      <c r="A191" s="8">
        <v>891780111</v>
      </c>
      <c r="B191" s="35" t="s">
        <v>25</v>
      </c>
      <c r="C191" s="35" t="s">
        <v>707</v>
      </c>
      <c r="D191" s="35" t="s">
        <v>27</v>
      </c>
      <c r="E191" s="35" t="s">
        <v>1283</v>
      </c>
      <c r="F191" s="35" t="s">
        <v>29</v>
      </c>
      <c r="G191" s="35" t="s">
        <v>30</v>
      </c>
      <c r="H191" s="35" t="s">
        <v>709</v>
      </c>
      <c r="I191" s="101">
        <v>16390000</v>
      </c>
      <c r="J191" s="98">
        <v>0</v>
      </c>
      <c r="K191" s="98">
        <v>0</v>
      </c>
      <c r="L191" s="98">
        <v>0</v>
      </c>
      <c r="M191" s="37">
        <v>1082983109</v>
      </c>
      <c r="N191" s="35" t="s">
        <v>862</v>
      </c>
      <c r="O191" s="35" t="s">
        <v>1284</v>
      </c>
      <c r="P191" s="166" t="s">
        <v>1285</v>
      </c>
      <c r="Q191" s="166" t="s">
        <v>1285</v>
      </c>
      <c r="R191" s="166" t="s">
        <v>1173</v>
      </c>
      <c r="S191" s="168">
        <v>4730000</v>
      </c>
      <c r="T191" s="170">
        <v>11660000</v>
      </c>
      <c r="U191" s="37">
        <v>85155183</v>
      </c>
      <c r="V191" s="35" t="s">
        <v>1174</v>
      </c>
    </row>
    <row r="192" spans="1:22" s="6" customFormat="1">
      <c r="A192" s="8">
        <v>891780111</v>
      </c>
      <c r="B192" s="35" t="s">
        <v>25</v>
      </c>
      <c r="C192" s="35" t="s">
        <v>707</v>
      </c>
      <c r="D192" s="35" t="s">
        <v>27</v>
      </c>
      <c r="E192" s="35" t="s">
        <v>1286</v>
      </c>
      <c r="F192" s="35" t="s">
        <v>29</v>
      </c>
      <c r="G192" s="35" t="s">
        <v>30</v>
      </c>
      <c r="H192" s="35" t="s">
        <v>709</v>
      </c>
      <c r="I192" s="101">
        <v>13906670</v>
      </c>
      <c r="J192" s="98">
        <v>0</v>
      </c>
      <c r="K192" s="98">
        <v>0</v>
      </c>
      <c r="L192" s="98">
        <v>0</v>
      </c>
      <c r="M192" s="37">
        <v>57445651</v>
      </c>
      <c r="N192" s="35" t="s">
        <v>1287</v>
      </c>
      <c r="O192" s="35" t="s">
        <v>1288</v>
      </c>
      <c r="P192" s="166" t="s">
        <v>1285</v>
      </c>
      <c r="Q192" s="166" t="s">
        <v>1285</v>
      </c>
      <c r="R192" s="166" t="s">
        <v>1173</v>
      </c>
      <c r="S192" s="168">
        <v>4013333</v>
      </c>
      <c r="T192" s="170">
        <v>9893337</v>
      </c>
      <c r="U192" s="37">
        <v>85155183</v>
      </c>
      <c r="V192" s="35" t="s">
        <v>1174</v>
      </c>
    </row>
    <row r="193" spans="1:22" s="6" customFormat="1">
      <c r="A193" s="8">
        <v>891780111</v>
      </c>
      <c r="B193" s="35" t="s">
        <v>25</v>
      </c>
      <c r="C193" s="35" t="s">
        <v>707</v>
      </c>
      <c r="D193" s="35" t="s">
        <v>27</v>
      </c>
      <c r="E193" s="35" t="s">
        <v>1289</v>
      </c>
      <c r="F193" s="35" t="s">
        <v>29</v>
      </c>
      <c r="G193" s="35" t="s">
        <v>30</v>
      </c>
      <c r="H193" s="35" t="s">
        <v>709</v>
      </c>
      <c r="I193" s="101">
        <v>13906670</v>
      </c>
      <c r="J193" s="98">
        <v>0</v>
      </c>
      <c r="K193" s="98">
        <v>0</v>
      </c>
      <c r="L193" s="98">
        <v>0</v>
      </c>
      <c r="M193" s="37">
        <v>1082848784</v>
      </c>
      <c r="N193" s="35" t="s">
        <v>822</v>
      </c>
      <c r="O193" s="35" t="s">
        <v>1290</v>
      </c>
      <c r="P193" s="166" t="s">
        <v>1285</v>
      </c>
      <c r="Q193" s="166" t="s">
        <v>1285</v>
      </c>
      <c r="R193" s="166" t="s">
        <v>1173</v>
      </c>
      <c r="S193" s="168">
        <v>4013333</v>
      </c>
      <c r="T193" s="170">
        <v>9893337</v>
      </c>
      <c r="U193" s="37">
        <v>85155183</v>
      </c>
      <c r="V193" s="35" t="s">
        <v>1174</v>
      </c>
    </row>
    <row r="194" spans="1:22" s="6" customFormat="1">
      <c r="A194" s="8">
        <v>891780111</v>
      </c>
      <c r="B194" s="35" t="s">
        <v>25</v>
      </c>
      <c r="C194" s="35" t="s">
        <v>707</v>
      </c>
      <c r="D194" s="35" t="s">
        <v>27</v>
      </c>
      <c r="E194" s="35" t="s">
        <v>1291</v>
      </c>
      <c r="F194" s="35" t="s">
        <v>29</v>
      </c>
      <c r="G194" s="35" t="s">
        <v>30</v>
      </c>
      <c r="H194" s="35" t="s">
        <v>709</v>
      </c>
      <c r="I194" s="101">
        <v>13906670</v>
      </c>
      <c r="J194" s="98">
        <v>0</v>
      </c>
      <c r="K194" s="98">
        <v>0</v>
      </c>
      <c r="L194" s="98">
        <v>0</v>
      </c>
      <c r="M194" s="37">
        <v>1082868615</v>
      </c>
      <c r="N194" s="35" t="s">
        <v>1292</v>
      </c>
      <c r="O194" s="35" t="s">
        <v>1293</v>
      </c>
      <c r="P194" s="166" t="s">
        <v>1285</v>
      </c>
      <c r="Q194" s="166" t="s">
        <v>1285</v>
      </c>
      <c r="R194" s="166" t="s">
        <v>1173</v>
      </c>
      <c r="S194" s="168">
        <v>4013333</v>
      </c>
      <c r="T194" s="170">
        <v>9893337</v>
      </c>
      <c r="U194" s="37">
        <v>85155183</v>
      </c>
      <c r="V194" s="35" t="s">
        <v>1174</v>
      </c>
    </row>
    <row r="195" spans="1:22" s="6" customFormat="1">
      <c r="A195" s="8">
        <v>891780111</v>
      </c>
      <c r="B195" s="35" t="s">
        <v>25</v>
      </c>
      <c r="C195" s="35" t="s">
        <v>707</v>
      </c>
      <c r="D195" s="35" t="s">
        <v>27</v>
      </c>
      <c r="E195" s="35" t="s">
        <v>1294</v>
      </c>
      <c r="F195" s="35" t="s">
        <v>29</v>
      </c>
      <c r="G195" s="35" t="s">
        <v>30</v>
      </c>
      <c r="H195" s="35" t="s">
        <v>709</v>
      </c>
      <c r="I195" s="101">
        <v>13906670</v>
      </c>
      <c r="J195" s="98">
        <v>0</v>
      </c>
      <c r="K195" s="98">
        <v>0</v>
      </c>
      <c r="L195" s="98">
        <v>0</v>
      </c>
      <c r="M195" s="37">
        <v>1140863901</v>
      </c>
      <c r="N195" s="35" t="s">
        <v>1105</v>
      </c>
      <c r="O195" s="35" t="s">
        <v>1295</v>
      </c>
      <c r="P195" s="166" t="s">
        <v>1285</v>
      </c>
      <c r="Q195" s="166" t="s">
        <v>1285</v>
      </c>
      <c r="R195" s="166" t="s">
        <v>1173</v>
      </c>
      <c r="S195" s="168">
        <v>4013333</v>
      </c>
      <c r="T195" s="170">
        <v>9893337</v>
      </c>
      <c r="U195" s="37">
        <v>85155183</v>
      </c>
      <c r="V195" s="35" t="s">
        <v>1174</v>
      </c>
    </row>
    <row r="196" spans="1:22" s="6" customFormat="1">
      <c r="A196" s="8">
        <v>891780111</v>
      </c>
      <c r="B196" s="35" t="s">
        <v>25</v>
      </c>
      <c r="C196" s="35" t="s">
        <v>707</v>
      </c>
      <c r="D196" s="35" t="s">
        <v>27</v>
      </c>
      <c r="E196" s="35" t="s">
        <v>1296</v>
      </c>
      <c r="F196" s="35" t="s">
        <v>29</v>
      </c>
      <c r="G196" s="35" t="s">
        <v>30</v>
      </c>
      <c r="H196" s="35" t="s">
        <v>709</v>
      </c>
      <c r="I196" s="101">
        <v>12500000</v>
      </c>
      <c r="J196" s="98">
        <v>0</v>
      </c>
      <c r="K196" s="98">
        <v>0</v>
      </c>
      <c r="L196" s="98">
        <v>0</v>
      </c>
      <c r="M196" s="37">
        <v>1082984823</v>
      </c>
      <c r="N196" s="35" t="s">
        <v>915</v>
      </c>
      <c r="O196" s="35" t="s">
        <v>1297</v>
      </c>
      <c r="P196" s="166" t="s">
        <v>1285</v>
      </c>
      <c r="Q196" s="166" t="s">
        <v>1285</v>
      </c>
      <c r="R196" s="166" t="s">
        <v>1173</v>
      </c>
      <c r="S196" s="168">
        <v>2500000</v>
      </c>
      <c r="T196" s="170">
        <v>10000000</v>
      </c>
      <c r="U196" s="37">
        <v>77105457</v>
      </c>
      <c r="V196" s="35" t="s">
        <v>1298</v>
      </c>
    </row>
    <row r="197" spans="1:22" s="6" customFormat="1">
      <c r="A197" s="8">
        <v>891780111</v>
      </c>
      <c r="B197" s="35" t="s">
        <v>25</v>
      </c>
      <c r="C197" s="35" t="s">
        <v>707</v>
      </c>
      <c r="D197" s="35" t="s">
        <v>27</v>
      </c>
      <c r="E197" s="35" t="s">
        <v>1299</v>
      </c>
      <c r="F197" s="35" t="s">
        <v>29</v>
      </c>
      <c r="G197" s="35" t="s">
        <v>30</v>
      </c>
      <c r="H197" s="35" t="s">
        <v>709</v>
      </c>
      <c r="I197" s="101">
        <v>12500000</v>
      </c>
      <c r="J197" s="98">
        <v>0</v>
      </c>
      <c r="K197" s="98">
        <v>0</v>
      </c>
      <c r="L197" s="98">
        <v>0</v>
      </c>
      <c r="M197" s="37">
        <v>1083467782</v>
      </c>
      <c r="N197" s="35" t="s">
        <v>1300</v>
      </c>
      <c r="O197" s="35" t="s">
        <v>1301</v>
      </c>
      <c r="P197" s="166" t="s">
        <v>1285</v>
      </c>
      <c r="Q197" s="166" t="s">
        <v>1285</v>
      </c>
      <c r="R197" s="166" t="s">
        <v>1173</v>
      </c>
      <c r="S197" s="168">
        <v>2500000</v>
      </c>
      <c r="T197" s="170">
        <v>10000000</v>
      </c>
      <c r="U197" s="37">
        <v>77105457</v>
      </c>
      <c r="V197" s="35" t="s">
        <v>1298</v>
      </c>
    </row>
    <row r="198" spans="1:22" s="6" customFormat="1">
      <c r="A198" s="8">
        <v>891780111</v>
      </c>
      <c r="B198" s="35" t="s">
        <v>25</v>
      </c>
      <c r="C198" s="35" t="s">
        <v>707</v>
      </c>
      <c r="D198" s="35" t="s">
        <v>27</v>
      </c>
      <c r="E198" s="35" t="s">
        <v>1302</v>
      </c>
      <c r="F198" s="35" t="s">
        <v>29</v>
      </c>
      <c r="G198" s="35" t="s">
        <v>30</v>
      </c>
      <c r="H198" s="35" t="s">
        <v>709</v>
      </c>
      <c r="I198" s="101">
        <v>12500000</v>
      </c>
      <c r="J198" s="98">
        <v>0</v>
      </c>
      <c r="K198" s="98">
        <v>0</v>
      </c>
      <c r="L198" s="98">
        <v>0</v>
      </c>
      <c r="M198" s="37">
        <v>57463378</v>
      </c>
      <c r="N198" s="35" t="s">
        <v>926</v>
      </c>
      <c r="O198" s="35" t="s">
        <v>1303</v>
      </c>
      <c r="P198" s="166" t="s">
        <v>1285</v>
      </c>
      <c r="Q198" s="166" t="s">
        <v>1285</v>
      </c>
      <c r="R198" s="166" t="s">
        <v>1173</v>
      </c>
      <c r="S198" s="168">
        <v>2500000</v>
      </c>
      <c r="T198" s="170">
        <v>10000000</v>
      </c>
      <c r="U198" s="37">
        <v>77105457</v>
      </c>
      <c r="V198" s="35" t="s">
        <v>1298</v>
      </c>
    </row>
    <row r="199" spans="1:22" s="6" customFormat="1">
      <c r="A199" s="8">
        <v>891780111</v>
      </c>
      <c r="B199" s="35" t="s">
        <v>25</v>
      </c>
      <c r="C199" s="35" t="s">
        <v>707</v>
      </c>
      <c r="D199" s="35" t="s">
        <v>27</v>
      </c>
      <c r="E199" s="35" t="s">
        <v>1304</v>
      </c>
      <c r="F199" s="35" t="s">
        <v>29</v>
      </c>
      <c r="G199" s="35" t="s">
        <v>30</v>
      </c>
      <c r="H199" s="35" t="s">
        <v>709</v>
      </c>
      <c r="I199" s="101">
        <v>12416670</v>
      </c>
      <c r="J199" s="98">
        <v>0</v>
      </c>
      <c r="K199" s="98">
        <v>0</v>
      </c>
      <c r="L199" s="98">
        <v>0</v>
      </c>
      <c r="M199" s="37">
        <v>1143154018</v>
      </c>
      <c r="N199" s="35" t="s">
        <v>1305</v>
      </c>
      <c r="O199" s="35" t="s">
        <v>1306</v>
      </c>
      <c r="P199" s="166" t="s">
        <v>1285</v>
      </c>
      <c r="Q199" s="166" t="s">
        <v>1285</v>
      </c>
      <c r="R199" s="166" t="s">
        <v>1173</v>
      </c>
      <c r="S199" s="168">
        <v>3583333</v>
      </c>
      <c r="T199" s="170">
        <v>8833337</v>
      </c>
      <c r="U199" s="37">
        <v>85155183</v>
      </c>
      <c r="V199" s="35" t="s">
        <v>1174</v>
      </c>
    </row>
    <row r="200" spans="1:22" s="6" customFormat="1">
      <c r="A200" s="8">
        <v>891780111</v>
      </c>
      <c r="B200" s="35" t="s">
        <v>25</v>
      </c>
      <c r="C200" s="35" t="s">
        <v>707</v>
      </c>
      <c r="D200" s="35" t="s">
        <v>27</v>
      </c>
      <c r="E200" s="35" t="s">
        <v>1307</v>
      </c>
      <c r="F200" s="35" t="s">
        <v>29</v>
      </c>
      <c r="G200" s="35" t="s">
        <v>30</v>
      </c>
      <c r="H200" s="35" t="s">
        <v>709</v>
      </c>
      <c r="I200" s="101">
        <v>13906667</v>
      </c>
      <c r="J200" s="98">
        <v>0</v>
      </c>
      <c r="K200" s="98">
        <v>0</v>
      </c>
      <c r="L200" s="98">
        <v>0</v>
      </c>
      <c r="M200" s="37">
        <v>1082887058</v>
      </c>
      <c r="N200" s="35" t="s">
        <v>829</v>
      </c>
      <c r="O200" s="35" t="s">
        <v>1308</v>
      </c>
      <c r="P200" s="166" t="s">
        <v>1285</v>
      </c>
      <c r="Q200" s="166" t="s">
        <v>1285</v>
      </c>
      <c r="R200" s="166" t="s">
        <v>1173</v>
      </c>
      <c r="S200" s="168">
        <v>4013333</v>
      </c>
      <c r="T200" s="170">
        <v>9893334</v>
      </c>
      <c r="U200" s="37">
        <v>85155183</v>
      </c>
      <c r="V200" s="35" t="s">
        <v>1174</v>
      </c>
    </row>
    <row r="201" spans="1:22" s="6" customFormat="1">
      <c r="A201" s="8">
        <v>891780111</v>
      </c>
      <c r="B201" s="35" t="s">
        <v>25</v>
      </c>
      <c r="C201" s="35" t="s">
        <v>707</v>
      </c>
      <c r="D201" s="35" t="s">
        <v>27</v>
      </c>
      <c r="E201" s="35" t="s">
        <v>1309</v>
      </c>
      <c r="F201" s="35" t="s">
        <v>29</v>
      </c>
      <c r="G201" s="35" t="s">
        <v>30</v>
      </c>
      <c r="H201" s="35" t="s">
        <v>709</v>
      </c>
      <c r="I201" s="101">
        <v>14900000</v>
      </c>
      <c r="J201" s="98">
        <v>0</v>
      </c>
      <c r="K201" s="98">
        <v>0</v>
      </c>
      <c r="L201" s="98">
        <v>0</v>
      </c>
      <c r="M201" s="37">
        <v>12617352</v>
      </c>
      <c r="N201" s="35" t="s">
        <v>874</v>
      </c>
      <c r="O201" s="35" t="s">
        <v>1310</v>
      </c>
      <c r="P201" s="166" t="s">
        <v>1285</v>
      </c>
      <c r="Q201" s="166" t="s">
        <v>1285</v>
      </c>
      <c r="R201" s="166" t="s">
        <v>1173</v>
      </c>
      <c r="S201" s="168">
        <v>4300000</v>
      </c>
      <c r="T201" s="170">
        <v>10600000</v>
      </c>
      <c r="U201" s="37">
        <v>85155183</v>
      </c>
      <c r="V201" s="35" t="s">
        <v>1174</v>
      </c>
    </row>
    <row r="202" spans="1:22" s="6" customFormat="1">
      <c r="A202" s="8">
        <v>891780111</v>
      </c>
      <c r="B202" s="35" t="s">
        <v>25</v>
      </c>
      <c r="C202" s="35" t="s">
        <v>707</v>
      </c>
      <c r="D202" s="35" t="s">
        <v>27</v>
      </c>
      <c r="E202" s="35" t="s">
        <v>1311</v>
      </c>
      <c r="F202" s="35" t="s">
        <v>29</v>
      </c>
      <c r="G202" s="35" t="s">
        <v>30</v>
      </c>
      <c r="H202" s="35" t="s">
        <v>709</v>
      </c>
      <c r="I202" s="101">
        <v>13906667</v>
      </c>
      <c r="J202" s="98">
        <v>0</v>
      </c>
      <c r="K202" s="98">
        <v>0</v>
      </c>
      <c r="L202" s="98">
        <v>0</v>
      </c>
      <c r="M202" s="37">
        <v>1045710831</v>
      </c>
      <c r="N202" s="35" t="s">
        <v>859</v>
      </c>
      <c r="O202" s="35" t="s">
        <v>1312</v>
      </c>
      <c r="P202" s="166" t="s">
        <v>1285</v>
      </c>
      <c r="Q202" s="166" t="s">
        <v>1285</v>
      </c>
      <c r="R202" s="166" t="s">
        <v>1173</v>
      </c>
      <c r="S202" s="168">
        <v>4013333</v>
      </c>
      <c r="T202" s="170">
        <v>9893334</v>
      </c>
      <c r="U202" s="37">
        <v>85155183</v>
      </c>
      <c r="V202" s="35" t="s">
        <v>1174</v>
      </c>
    </row>
    <row r="203" spans="1:22" s="6" customFormat="1">
      <c r="A203" s="8">
        <v>891780111</v>
      </c>
      <c r="B203" s="35" t="s">
        <v>25</v>
      </c>
      <c r="C203" s="35" t="s">
        <v>707</v>
      </c>
      <c r="D203" s="35" t="s">
        <v>27</v>
      </c>
      <c r="E203" s="35" t="s">
        <v>1313</v>
      </c>
      <c r="F203" s="35" t="s">
        <v>29</v>
      </c>
      <c r="G203" s="35" t="s">
        <v>30</v>
      </c>
      <c r="H203" s="35" t="s">
        <v>709</v>
      </c>
      <c r="I203" s="101">
        <v>16886667</v>
      </c>
      <c r="J203" s="98">
        <v>0</v>
      </c>
      <c r="K203" s="98">
        <v>0</v>
      </c>
      <c r="L203" s="98">
        <v>0</v>
      </c>
      <c r="M203" s="37">
        <v>1084732648</v>
      </c>
      <c r="N203" s="35" t="s">
        <v>1314</v>
      </c>
      <c r="O203" s="35" t="s">
        <v>1315</v>
      </c>
      <c r="P203" s="166" t="s">
        <v>1285</v>
      </c>
      <c r="Q203" s="166" t="s">
        <v>1285</v>
      </c>
      <c r="R203" s="166" t="s">
        <v>1173</v>
      </c>
      <c r="S203" s="168">
        <v>4873333</v>
      </c>
      <c r="T203" s="170">
        <v>12013334</v>
      </c>
      <c r="U203" s="37">
        <v>85155183</v>
      </c>
      <c r="V203" s="35" t="s">
        <v>1174</v>
      </c>
    </row>
    <row r="204" spans="1:22" s="6" customFormat="1">
      <c r="A204" s="8">
        <v>891780111</v>
      </c>
      <c r="B204" s="35" t="s">
        <v>25</v>
      </c>
      <c r="C204" s="35" t="s">
        <v>707</v>
      </c>
      <c r="D204" s="35" t="s">
        <v>27</v>
      </c>
      <c r="E204" s="35" t="s">
        <v>1316</v>
      </c>
      <c r="F204" s="35" t="s">
        <v>29</v>
      </c>
      <c r="G204" s="35" t="s">
        <v>30</v>
      </c>
      <c r="H204" s="35" t="s">
        <v>709</v>
      </c>
      <c r="I204" s="101">
        <v>14000000</v>
      </c>
      <c r="J204" s="98">
        <v>0</v>
      </c>
      <c r="K204" s="98">
        <v>0</v>
      </c>
      <c r="L204" s="98">
        <v>0</v>
      </c>
      <c r="M204" s="37">
        <v>1053001646</v>
      </c>
      <c r="N204" s="35" t="s">
        <v>841</v>
      </c>
      <c r="O204" s="35" t="s">
        <v>1317</v>
      </c>
      <c r="P204" s="166" t="s">
        <v>1285</v>
      </c>
      <c r="Q204" s="166" t="s">
        <v>1285</v>
      </c>
      <c r="R204" s="166" t="s">
        <v>1173</v>
      </c>
      <c r="S204" s="168">
        <v>1213334</v>
      </c>
      <c r="T204" s="170">
        <v>12786666</v>
      </c>
      <c r="U204" s="37">
        <v>1082884010</v>
      </c>
      <c r="V204" s="35" t="s">
        <v>770</v>
      </c>
    </row>
    <row r="205" spans="1:22" s="6" customFormat="1">
      <c r="A205" s="8">
        <v>891780111</v>
      </c>
      <c r="B205" s="35" t="s">
        <v>25</v>
      </c>
      <c r="C205" s="35" t="s">
        <v>707</v>
      </c>
      <c r="D205" s="35" t="s">
        <v>27</v>
      </c>
      <c r="E205" s="35" t="s">
        <v>1318</v>
      </c>
      <c r="F205" s="35" t="s">
        <v>29</v>
      </c>
      <c r="G205" s="35" t="s">
        <v>30</v>
      </c>
      <c r="H205" s="35" t="s">
        <v>709</v>
      </c>
      <c r="I205" s="101">
        <v>3640000</v>
      </c>
      <c r="J205" s="98">
        <v>0</v>
      </c>
      <c r="K205" s="98">
        <v>0</v>
      </c>
      <c r="L205" s="98">
        <v>0</v>
      </c>
      <c r="M205" s="37">
        <v>1081810015</v>
      </c>
      <c r="N205" s="35" t="s">
        <v>1319</v>
      </c>
      <c r="O205" s="35" t="s">
        <v>1320</v>
      </c>
      <c r="P205" s="166" t="s">
        <v>1285</v>
      </c>
      <c r="Q205" s="166" t="s">
        <v>1285</v>
      </c>
      <c r="R205" s="166" t="s">
        <v>1321</v>
      </c>
      <c r="S205" s="168">
        <v>0</v>
      </c>
      <c r="T205" s="170">
        <v>3640000</v>
      </c>
      <c r="U205" s="37">
        <v>85155183</v>
      </c>
      <c r="V205" s="35" t="s">
        <v>1174</v>
      </c>
    </row>
    <row r="206" spans="1:22" s="6" customFormat="1">
      <c r="A206" s="8">
        <v>891780111</v>
      </c>
      <c r="B206" s="35" t="s">
        <v>25</v>
      </c>
      <c r="C206" s="35" t="s">
        <v>707</v>
      </c>
      <c r="D206" s="35" t="s">
        <v>27</v>
      </c>
      <c r="E206" s="35" t="s">
        <v>1322</v>
      </c>
      <c r="F206" s="35" t="s">
        <v>29</v>
      </c>
      <c r="G206" s="35" t="s">
        <v>30</v>
      </c>
      <c r="H206" s="35" t="s">
        <v>709</v>
      </c>
      <c r="I206" s="101">
        <v>15600000</v>
      </c>
      <c r="J206" s="98">
        <v>0</v>
      </c>
      <c r="K206" s="98">
        <v>0</v>
      </c>
      <c r="L206" s="98">
        <v>0</v>
      </c>
      <c r="M206" s="37">
        <v>57422539</v>
      </c>
      <c r="N206" s="35" t="s">
        <v>1323</v>
      </c>
      <c r="O206" s="35" t="s">
        <v>1324</v>
      </c>
      <c r="P206" s="166" t="s">
        <v>1285</v>
      </c>
      <c r="Q206" s="166" t="s">
        <v>1285</v>
      </c>
      <c r="R206" s="166" t="s">
        <v>1130</v>
      </c>
      <c r="S206" s="168">
        <v>3583333</v>
      </c>
      <c r="T206" s="170">
        <v>12016667</v>
      </c>
      <c r="U206" s="37">
        <v>85449357</v>
      </c>
      <c r="V206" s="35" t="s">
        <v>1325</v>
      </c>
    </row>
    <row r="207" spans="1:22" s="6" customFormat="1">
      <c r="A207" s="8">
        <v>891780111</v>
      </c>
      <c r="B207" s="35" t="s">
        <v>25</v>
      </c>
      <c r="C207" s="35" t="s">
        <v>707</v>
      </c>
      <c r="D207" s="35" t="s">
        <v>27</v>
      </c>
      <c r="E207" s="35" t="s">
        <v>1326</v>
      </c>
      <c r="F207" s="35" t="s">
        <v>29</v>
      </c>
      <c r="G207" s="35" t="s">
        <v>30</v>
      </c>
      <c r="H207" s="35" t="s">
        <v>709</v>
      </c>
      <c r="I207" s="101">
        <v>3500000</v>
      </c>
      <c r="J207" s="98">
        <v>0</v>
      </c>
      <c r="K207" s="98">
        <v>0</v>
      </c>
      <c r="L207" s="98">
        <v>0</v>
      </c>
      <c r="M207" s="37">
        <v>80003114</v>
      </c>
      <c r="N207" s="35" t="s">
        <v>1327</v>
      </c>
      <c r="O207" s="35" t="s">
        <v>1328</v>
      </c>
      <c r="P207" s="166" t="s">
        <v>277</v>
      </c>
      <c r="Q207" s="166" t="s">
        <v>277</v>
      </c>
      <c r="R207" s="166" t="s">
        <v>1329</v>
      </c>
      <c r="S207" s="168">
        <v>3500000</v>
      </c>
      <c r="T207" s="170">
        <v>0</v>
      </c>
      <c r="U207" s="37">
        <v>16497424</v>
      </c>
      <c r="V207" s="35" t="s">
        <v>1330</v>
      </c>
    </row>
    <row r="208" spans="1:22" s="6" customFormat="1">
      <c r="A208" s="8">
        <v>891780111</v>
      </c>
      <c r="B208" s="35" t="s">
        <v>25</v>
      </c>
      <c r="C208" s="35" t="s">
        <v>707</v>
      </c>
      <c r="D208" s="35" t="s">
        <v>27</v>
      </c>
      <c r="E208" s="35" t="s">
        <v>1331</v>
      </c>
      <c r="F208" s="35" t="s">
        <v>29</v>
      </c>
      <c r="G208" s="35" t="s">
        <v>30</v>
      </c>
      <c r="H208" s="35" t="s">
        <v>709</v>
      </c>
      <c r="I208" s="101">
        <v>15252520</v>
      </c>
      <c r="J208" s="98">
        <v>0</v>
      </c>
      <c r="K208" s="98">
        <v>0</v>
      </c>
      <c r="L208" s="98">
        <v>0</v>
      </c>
      <c r="M208" s="37">
        <v>85153788</v>
      </c>
      <c r="N208" s="35" t="s">
        <v>1332</v>
      </c>
      <c r="O208" s="35" t="s">
        <v>1333</v>
      </c>
      <c r="P208" s="166" t="s">
        <v>1334</v>
      </c>
      <c r="Q208" s="166" t="s">
        <v>1334</v>
      </c>
      <c r="R208" s="166" t="s">
        <v>1124</v>
      </c>
      <c r="S208" s="168">
        <v>0</v>
      </c>
      <c r="T208" s="170">
        <v>15252520</v>
      </c>
      <c r="U208" s="37">
        <v>12548449</v>
      </c>
      <c r="V208" s="35" t="s">
        <v>1232</v>
      </c>
    </row>
    <row r="209" spans="1:22" s="6" customFormat="1">
      <c r="A209" s="8">
        <v>891780111</v>
      </c>
      <c r="B209" s="35" t="s">
        <v>25</v>
      </c>
      <c r="C209" s="35" t="s">
        <v>707</v>
      </c>
      <c r="D209" s="35" t="s">
        <v>27</v>
      </c>
      <c r="E209" s="35" t="s">
        <v>1335</v>
      </c>
      <c r="F209" s="35" t="s">
        <v>29</v>
      </c>
      <c r="G209" s="35" t="s">
        <v>30</v>
      </c>
      <c r="H209" s="35" t="s">
        <v>709</v>
      </c>
      <c r="I209" s="101">
        <v>13944620</v>
      </c>
      <c r="J209" s="98">
        <v>0</v>
      </c>
      <c r="K209" s="98">
        <v>0</v>
      </c>
      <c r="L209" s="98">
        <v>0</v>
      </c>
      <c r="M209" s="37">
        <v>1081785997</v>
      </c>
      <c r="N209" s="35" t="s">
        <v>1336</v>
      </c>
      <c r="O209" s="35" t="s">
        <v>1337</v>
      </c>
      <c r="P209" s="166" t="s">
        <v>1334</v>
      </c>
      <c r="Q209" s="166" t="s">
        <v>1334</v>
      </c>
      <c r="R209" s="166" t="s">
        <v>1124</v>
      </c>
      <c r="S209" s="168">
        <v>0</v>
      </c>
      <c r="T209" s="170">
        <v>13944620</v>
      </c>
      <c r="U209" s="37">
        <v>12548449</v>
      </c>
      <c r="V209" s="35" t="s">
        <v>1232</v>
      </c>
    </row>
    <row r="210" spans="1:22" s="6" customFormat="1">
      <c r="A210" s="8">
        <v>891780111</v>
      </c>
      <c r="B210" s="35" t="s">
        <v>25</v>
      </c>
      <c r="C210" s="35" t="s">
        <v>707</v>
      </c>
      <c r="D210" s="35" t="s">
        <v>27</v>
      </c>
      <c r="E210" s="35" t="s">
        <v>1338</v>
      </c>
      <c r="F210" s="35" t="s">
        <v>29</v>
      </c>
      <c r="G210" s="35" t="s">
        <v>30</v>
      </c>
      <c r="H210" s="35" t="s">
        <v>709</v>
      </c>
      <c r="I210" s="101">
        <v>61311091</v>
      </c>
      <c r="J210" s="98">
        <v>0</v>
      </c>
      <c r="K210" s="98">
        <v>0</v>
      </c>
      <c r="L210" s="98">
        <v>0</v>
      </c>
      <c r="M210" s="37">
        <v>1082839048</v>
      </c>
      <c r="N210" s="35" t="s">
        <v>1339</v>
      </c>
      <c r="O210" s="35" t="s">
        <v>1340</v>
      </c>
      <c r="P210" s="166" t="s">
        <v>1334</v>
      </c>
      <c r="Q210" s="166" t="s">
        <v>1334</v>
      </c>
      <c r="R210" s="166" t="s">
        <v>1179</v>
      </c>
      <c r="S210" s="168">
        <v>0</v>
      </c>
      <c r="T210" s="170">
        <v>61311091</v>
      </c>
      <c r="U210" s="37">
        <v>12548449</v>
      </c>
      <c r="V210" s="35" t="s">
        <v>1232</v>
      </c>
    </row>
    <row r="211" spans="1:22" s="6" customFormat="1">
      <c r="A211" s="8">
        <v>891780111</v>
      </c>
      <c r="B211" s="35" t="s">
        <v>25</v>
      </c>
      <c r="C211" s="35" t="s">
        <v>707</v>
      </c>
      <c r="D211" s="35" t="s">
        <v>27</v>
      </c>
      <c r="E211" s="35" t="s">
        <v>1341</v>
      </c>
      <c r="F211" s="35" t="s">
        <v>29</v>
      </c>
      <c r="G211" s="35" t="s">
        <v>30</v>
      </c>
      <c r="H211" s="35" t="s">
        <v>709</v>
      </c>
      <c r="I211" s="101">
        <v>2500000</v>
      </c>
      <c r="J211" s="98">
        <v>0</v>
      </c>
      <c r="K211" s="98">
        <v>0</v>
      </c>
      <c r="L211" s="98">
        <v>0</v>
      </c>
      <c r="M211" s="37">
        <v>1007350142</v>
      </c>
      <c r="N211" s="35" t="s">
        <v>1028</v>
      </c>
      <c r="O211" s="35" t="s">
        <v>1342</v>
      </c>
      <c r="P211" s="166" t="s">
        <v>1343</v>
      </c>
      <c r="Q211" s="166" t="s">
        <v>1344</v>
      </c>
      <c r="R211" s="166" t="s">
        <v>1345</v>
      </c>
      <c r="S211" s="168">
        <v>2500000</v>
      </c>
      <c r="T211" s="170">
        <v>0</v>
      </c>
      <c r="U211" s="37">
        <v>52389076</v>
      </c>
      <c r="V211" s="35" t="s">
        <v>975</v>
      </c>
    </row>
    <row r="212" spans="1:22" s="6" customFormat="1">
      <c r="A212" s="8">
        <v>891780111</v>
      </c>
      <c r="B212" s="35" t="s">
        <v>25</v>
      </c>
      <c r="C212" s="35" t="s">
        <v>707</v>
      </c>
      <c r="D212" s="35" t="s">
        <v>27</v>
      </c>
      <c r="E212" s="35" t="s">
        <v>1346</v>
      </c>
      <c r="F212" s="35" t="s">
        <v>29</v>
      </c>
      <c r="G212" s="35" t="s">
        <v>30</v>
      </c>
      <c r="H212" s="35" t="s">
        <v>709</v>
      </c>
      <c r="I212" s="98">
        <v>18832990</v>
      </c>
      <c r="J212" s="98">
        <v>0</v>
      </c>
      <c r="K212" s="98">
        <v>0</v>
      </c>
      <c r="L212" s="98">
        <v>0</v>
      </c>
      <c r="M212" s="8">
        <v>36727140</v>
      </c>
      <c r="N212" s="34" t="s">
        <v>1347</v>
      </c>
      <c r="O212" s="35" t="s">
        <v>1348</v>
      </c>
      <c r="P212" s="41">
        <v>44774</v>
      </c>
      <c r="Q212" s="41">
        <v>44774</v>
      </c>
      <c r="R212" s="41">
        <v>44895</v>
      </c>
      <c r="S212" s="168">
        <v>0</v>
      </c>
      <c r="T212" s="170">
        <v>18832990</v>
      </c>
      <c r="U212" s="34" t="s">
        <v>1349</v>
      </c>
      <c r="V212" s="34" t="s">
        <v>1347</v>
      </c>
    </row>
    <row r="213" spans="1:22" s="6" customFormat="1">
      <c r="A213" s="8">
        <v>891780111</v>
      </c>
      <c r="B213" s="35" t="s">
        <v>25</v>
      </c>
      <c r="C213" s="35" t="s">
        <v>707</v>
      </c>
      <c r="D213" s="35" t="s">
        <v>27</v>
      </c>
      <c r="E213" s="35" t="s">
        <v>1350</v>
      </c>
      <c r="F213" s="35" t="s">
        <v>29</v>
      </c>
      <c r="G213" s="35" t="s">
        <v>30</v>
      </c>
      <c r="H213" s="35" t="s">
        <v>709</v>
      </c>
      <c r="I213" s="98">
        <v>7000000</v>
      </c>
      <c r="J213" s="98">
        <v>0</v>
      </c>
      <c r="K213" s="98">
        <v>0</v>
      </c>
      <c r="L213" s="98">
        <v>0</v>
      </c>
      <c r="M213" s="8">
        <v>52385148</v>
      </c>
      <c r="N213" s="34" t="s">
        <v>1351</v>
      </c>
      <c r="O213" s="35" t="s">
        <v>1352</v>
      </c>
      <c r="P213" s="41">
        <v>44774</v>
      </c>
      <c r="Q213" s="41">
        <v>44774</v>
      </c>
      <c r="R213" s="41">
        <v>44834</v>
      </c>
      <c r="S213" s="168">
        <v>0</v>
      </c>
      <c r="T213" s="170">
        <v>7000000</v>
      </c>
      <c r="U213" s="34" t="s">
        <v>1353</v>
      </c>
      <c r="V213" s="34" t="s">
        <v>1351</v>
      </c>
    </row>
    <row r="214" spans="1:22" s="6" customFormat="1">
      <c r="A214" s="8">
        <v>891780111</v>
      </c>
      <c r="B214" s="35" t="s">
        <v>25</v>
      </c>
      <c r="C214" s="35" t="s">
        <v>707</v>
      </c>
      <c r="D214" s="35" t="s">
        <v>27</v>
      </c>
      <c r="E214" s="35" t="s">
        <v>1354</v>
      </c>
      <c r="F214" s="35" t="s">
        <v>29</v>
      </c>
      <c r="G214" s="35" t="s">
        <v>30</v>
      </c>
      <c r="H214" s="35" t="s">
        <v>709</v>
      </c>
      <c r="I214" s="98">
        <v>3500000</v>
      </c>
      <c r="J214" s="98">
        <v>0</v>
      </c>
      <c r="K214" s="98">
        <v>0</v>
      </c>
      <c r="L214" s="98">
        <v>0</v>
      </c>
      <c r="M214" s="8">
        <v>57299240</v>
      </c>
      <c r="N214" s="34" t="s">
        <v>1355</v>
      </c>
      <c r="O214" s="35" t="s">
        <v>1356</v>
      </c>
      <c r="P214" s="41">
        <v>44774</v>
      </c>
      <c r="Q214" s="41">
        <v>44774</v>
      </c>
      <c r="R214" s="41">
        <v>44804</v>
      </c>
      <c r="S214" s="168">
        <v>0</v>
      </c>
      <c r="T214" s="170">
        <v>3500000</v>
      </c>
      <c r="U214" s="34" t="s">
        <v>1357</v>
      </c>
      <c r="V214" s="34" t="s">
        <v>1355</v>
      </c>
    </row>
    <row r="215" spans="1:22" s="6" customFormat="1">
      <c r="A215" s="8">
        <v>891780111</v>
      </c>
      <c r="B215" s="35" t="s">
        <v>25</v>
      </c>
      <c r="C215" s="35" t="s">
        <v>707</v>
      </c>
      <c r="D215" s="35" t="s">
        <v>27</v>
      </c>
      <c r="E215" s="35" t="s">
        <v>1358</v>
      </c>
      <c r="F215" s="35" t="s">
        <v>29</v>
      </c>
      <c r="G215" s="35" t="s">
        <v>30</v>
      </c>
      <c r="H215" s="35" t="s">
        <v>709</v>
      </c>
      <c r="I215" s="98">
        <v>7000000</v>
      </c>
      <c r="J215" s="98">
        <v>0</v>
      </c>
      <c r="K215" s="98">
        <v>0</v>
      </c>
      <c r="L215" s="98">
        <v>0</v>
      </c>
      <c r="M215" s="8">
        <v>1097391</v>
      </c>
      <c r="N215" s="34" t="s">
        <v>1359</v>
      </c>
      <c r="O215" s="35" t="s">
        <v>1360</v>
      </c>
      <c r="P215" s="41">
        <v>44774</v>
      </c>
      <c r="Q215" s="41">
        <v>44774</v>
      </c>
      <c r="R215" s="41">
        <v>44834</v>
      </c>
      <c r="S215" s="168">
        <v>0</v>
      </c>
      <c r="T215" s="170">
        <v>7000000</v>
      </c>
      <c r="U215" s="34" t="s">
        <v>1361</v>
      </c>
      <c r="V215" s="34" t="s">
        <v>1359</v>
      </c>
    </row>
    <row r="216" spans="1:22" s="6" customFormat="1">
      <c r="A216" s="8">
        <v>891780111</v>
      </c>
      <c r="B216" s="35" t="s">
        <v>25</v>
      </c>
      <c r="C216" s="35" t="s">
        <v>707</v>
      </c>
      <c r="D216" s="35" t="s">
        <v>27</v>
      </c>
      <c r="E216" s="35" t="s">
        <v>1362</v>
      </c>
      <c r="F216" s="35" t="s">
        <v>29</v>
      </c>
      <c r="G216" s="35" t="s">
        <v>30</v>
      </c>
      <c r="H216" s="35" t="s">
        <v>709</v>
      </c>
      <c r="I216" s="98">
        <v>13600000</v>
      </c>
      <c r="J216" s="98">
        <v>0</v>
      </c>
      <c r="K216" s="98">
        <v>0</v>
      </c>
      <c r="L216" s="98">
        <v>0</v>
      </c>
      <c r="M216" s="8">
        <v>52695882</v>
      </c>
      <c r="N216" s="34" t="s">
        <v>1363</v>
      </c>
      <c r="O216" s="35" t="s">
        <v>1364</v>
      </c>
      <c r="P216" s="41">
        <v>44774</v>
      </c>
      <c r="Q216" s="41">
        <v>44774</v>
      </c>
      <c r="R216" s="41">
        <v>44911</v>
      </c>
      <c r="S216" s="168">
        <v>3000000</v>
      </c>
      <c r="T216" s="170">
        <v>10600000</v>
      </c>
      <c r="U216" s="34" t="s">
        <v>1365</v>
      </c>
      <c r="V216" s="34" t="s">
        <v>1363</v>
      </c>
    </row>
    <row r="217" spans="1:22" s="6" customFormat="1">
      <c r="A217" s="8">
        <v>891780111</v>
      </c>
      <c r="B217" s="35" t="s">
        <v>25</v>
      </c>
      <c r="C217" s="35" t="s">
        <v>707</v>
      </c>
      <c r="D217" s="35" t="s">
        <v>27</v>
      </c>
      <c r="E217" s="35" t="s">
        <v>1366</v>
      </c>
      <c r="F217" s="35" t="s">
        <v>29</v>
      </c>
      <c r="G217" s="35" t="s">
        <v>30</v>
      </c>
      <c r="H217" s="35" t="s">
        <v>709</v>
      </c>
      <c r="I217" s="98">
        <v>12800000</v>
      </c>
      <c r="J217" s="98">
        <v>0</v>
      </c>
      <c r="K217" s="98">
        <v>0</v>
      </c>
      <c r="L217" s="98">
        <v>0</v>
      </c>
      <c r="M217" s="8">
        <v>1082835588</v>
      </c>
      <c r="N217" s="34" t="s">
        <v>1367</v>
      </c>
      <c r="O217" s="35" t="s">
        <v>1368</v>
      </c>
      <c r="P217" s="41">
        <v>44774</v>
      </c>
      <c r="Q217" s="41">
        <v>44774</v>
      </c>
      <c r="R217" s="41">
        <v>44925</v>
      </c>
      <c r="S217" s="168">
        <v>0</v>
      </c>
      <c r="T217" s="170">
        <v>12800000</v>
      </c>
      <c r="U217" s="34" t="s">
        <v>1369</v>
      </c>
      <c r="V217" s="34" t="s">
        <v>1367</v>
      </c>
    </row>
    <row r="218" spans="1:22" s="6" customFormat="1" ht="15.75" customHeight="1">
      <c r="A218" s="8">
        <v>891780111</v>
      </c>
      <c r="B218" s="35" t="s">
        <v>25</v>
      </c>
      <c r="C218" s="35" t="s">
        <v>707</v>
      </c>
      <c r="D218" s="35" t="s">
        <v>27</v>
      </c>
      <c r="E218" s="35" t="s">
        <v>1370</v>
      </c>
      <c r="F218" s="35" t="s">
        <v>29</v>
      </c>
      <c r="G218" s="35" t="s">
        <v>30</v>
      </c>
      <c r="H218" s="35" t="s">
        <v>709</v>
      </c>
      <c r="I218" s="98">
        <v>12693330</v>
      </c>
      <c r="J218" s="98">
        <v>0</v>
      </c>
      <c r="K218" s="98">
        <v>0</v>
      </c>
      <c r="L218" s="98">
        <v>0</v>
      </c>
      <c r="M218" s="8">
        <v>1083034387</v>
      </c>
      <c r="N218" s="34" t="s">
        <v>1371</v>
      </c>
      <c r="O218" s="35" t="s">
        <v>1372</v>
      </c>
      <c r="P218" s="41">
        <v>44774</v>
      </c>
      <c r="Q218" s="41">
        <v>44774</v>
      </c>
      <c r="R218" s="41">
        <v>44911</v>
      </c>
      <c r="S218" s="168">
        <v>0</v>
      </c>
      <c r="T218" s="170">
        <v>12693330</v>
      </c>
      <c r="U218" s="34" t="s">
        <v>1373</v>
      </c>
      <c r="V218" s="34" t="s">
        <v>1371</v>
      </c>
    </row>
    <row r="219" spans="1:22" s="6" customFormat="1">
      <c r="A219" s="8">
        <v>891780111</v>
      </c>
      <c r="B219" s="35" t="s">
        <v>25</v>
      </c>
      <c r="C219" s="35" t="s">
        <v>707</v>
      </c>
      <c r="D219" s="35" t="s">
        <v>27</v>
      </c>
      <c r="E219" s="35" t="s">
        <v>1374</v>
      </c>
      <c r="F219" s="35" t="s">
        <v>29</v>
      </c>
      <c r="G219" s="35" t="s">
        <v>30</v>
      </c>
      <c r="H219" s="35" t="s">
        <v>709</v>
      </c>
      <c r="I219" s="98">
        <v>9925000</v>
      </c>
      <c r="J219" s="98">
        <v>0</v>
      </c>
      <c r="K219" s="98">
        <v>0</v>
      </c>
      <c r="L219" s="98">
        <v>0</v>
      </c>
      <c r="M219" s="8">
        <v>901122897</v>
      </c>
      <c r="N219" s="8" t="s">
        <v>1375</v>
      </c>
      <c r="O219" s="35" t="s">
        <v>1376</v>
      </c>
      <c r="P219" s="41">
        <v>44775</v>
      </c>
      <c r="Q219" s="41">
        <v>44775</v>
      </c>
      <c r="R219" s="41">
        <v>44835</v>
      </c>
      <c r="S219" s="168">
        <v>0</v>
      </c>
      <c r="T219" s="170">
        <v>9925000</v>
      </c>
      <c r="U219" s="34" t="s">
        <v>1377</v>
      </c>
      <c r="V219" s="8" t="s">
        <v>1375</v>
      </c>
    </row>
    <row r="220" spans="1:22" s="6" customFormat="1">
      <c r="A220" s="8">
        <v>891780111</v>
      </c>
      <c r="B220" s="35" t="s">
        <v>25</v>
      </c>
      <c r="C220" s="35" t="s">
        <v>707</v>
      </c>
      <c r="D220" s="35" t="s">
        <v>27</v>
      </c>
      <c r="E220" s="35" t="s">
        <v>1378</v>
      </c>
      <c r="F220" s="35" t="s">
        <v>29</v>
      </c>
      <c r="G220" s="35" t="s">
        <v>30</v>
      </c>
      <c r="H220" s="35" t="s">
        <v>709</v>
      </c>
      <c r="I220" s="98">
        <v>3000000</v>
      </c>
      <c r="J220" s="98">
        <v>0</v>
      </c>
      <c r="K220" s="98">
        <v>0</v>
      </c>
      <c r="L220" s="98">
        <v>0</v>
      </c>
      <c r="M220" s="8">
        <v>1004278346</v>
      </c>
      <c r="N220" s="8" t="s">
        <v>1379</v>
      </c>
      <c r="O220" s="35" t="s">
        <v>1380</v>
      </c>
      <c r="P220" s="41">
        <v>44776</v>
      </c>
      <c r="Q220" s="41">
        <v>44776</v>
      </c>
      <c r="R220" s="41">
        <v>44804</v>
      </c>
      <c r="S220" s="168">
        <v>0</v>
      </c>
      <c r="T220" s="170">
        <v>3000000</v>
      </c>
      <c r="U220" s="34" t="s">
        <v>1381</v>
      </c>
      <c r="V220" s="8" t="s">
        <v>1379</v>
      </c>
    </row>
    <row r="221" spans="1:22" s="6" customFormat="1">
      <c r="A221" s="8">
        <v>891780111</v>
      </c>
      <c r="B221" s="35" t="s">
        <v>25</v>
      </c>
      <c r="C221" s="35" t="s">
        <v>707</v>
      </c>
      <c r="D221" s="35" t="s">
        <v>27</v>
      </c>
      <c r="E221" s="35" t="s">
        <v>1382</v>
      </c>
      <c r="F221" s="35" t="s">
        <v>29</v>
      </c>
      <c r="G221" s="35" t="s">
        <v>30</v>
      </c>
      <c r="H221" s="35" t="s">
        <v>709</v>
      </c>
      <c r="I221" s="98">
        <v>4500000</v>
      </c>
      <c r="J221" s="98">
        <v>0</v>
      </c>
      <c r="K221" s="98">
        <v>0</v>
      </c>
      <c r="L221" s="98">
        <v>0</v>
      </c>
      <c r="M221" s="36">
        <v>1082874379</v>
      </c>
      <c r="N221" s="8" t="s">
        <v>1383</v>
      </c>
      <c r="O221" s="35" t="s">
        <v>1384</v>
      </c>
      <c r="P221" s="41">
        <v>44777</v>
      </c>
      <c r="Q221" s="41">
        <v>44777</v>
      </c>
      <c r="R221" s="41">
        <v>44807</v>
      </c>
      <c r="S221" s="168">
        <v>0</v>
      </c>
      <c r="T221" s="170">
        <v>4500000</v>
      </c>
      <c r="U221" s="36">
        <v>1082874379</v>
      </c>
      <c r="V221" s="8" t="s">
        <v>1383</v>
      </c>
    </row>
    <row r="222" spans="1:22" s="6" customFormat="1">
      <c r="A222" s="8">
        <v>891780111</v>
      </c>
      <c r="B222" s="35" t="s">
        <v>25</v>
      </c>
      <c r="C222" s="35" t="s">
        <v>707</v>
      </c>
      <c r="D222" s="35" t="s">
        <v>27</v>
      </c>
      <c r="E222" s="35" t="s">
        <v>1385</v>
      </c>
      <c r="F222" s="35" t="s">
        <v>29</v>
      </c>
      <c r="G222" s="35" t="s">
        <v>30</v>
      </c>
      <c r="H222" s="35" t="s">
        <v>709</v>
      </c>
      <c r="I222" s="98">
        <v>11000000</v>
      </c>
      <c r="J222" s="98">
        <v>0</v>
      </c>
      <c r="K222" s="98">
        <v>0</v>
      </c>
      <c r="L222" s="98">
        <v>0</v>
      </c>
      <c r="M222" s="36">
        <v>1065884773</v>
      </c>
      <c r="N222" s="8" t="s">
        <v>1386</v>
      </c>
      <c r="O222" s="35" t="s">
        <v>1387</v>
      </c>
      <c r="P222" s="41">
        <v>44778</v>
      </c>
      <c r="Q222" s="41">
        <v>44778</v>
      </c>
      <c r="R222" s="41">
        <v>44911</v>
      </c>
      <c r="S222" s="168">
        <v>0</v>
      </c>
      <c r="T222" s="170">
        <v>11000000</v>
      </c>
      <c r="U222" s="36">
        <v>1065884773</v>
      </c>
      <c r="V222" s="8" t="s">
        <v>1386</v>
      </c>
    </row>
    <row r="223" spans="1:22" s="6" customFormat="1">
      <c r="A223" s="8">
        <v>891780111</v>
      </c>
      <c r="B223" s="35" t="s">
        <v>25</v>
      </c>
      <c r="C223" s="35" t="s">
        <v>707</v>
      </c>
      <c r="D223" s="35" t="s">
        <v>27</v>
      </c>
      <c r="E223" s="35" t="s">
        <v>1388</v>
      </c>
      <c r="F223" s="35" t="s">
        <v>29</v>
      </c>
      <c r="G223" s="35" t="s">
        <v>30</v>
      </c>
      <c r="H223" s="35" t="s">
        <v>709</v>
      </c>
      <c r="I223" s="98">
        <v>10750000</v>
      </c>
      <c r="J223" s="98">
        <v>0</v>
      </c>
      <c r="K223" s="98">
        <v>0</v>
      </c>
      <c r="L223" s="98">
        <v>0</v>
      </c>
      <c r="M223" s="8">
        <v>1129504010</v>
      </c>
      <c r="N223" s="8" t="s">
        <v>1389</v>
      </c>
      <c r="O223" s="35" t="s">
        <v>1390</v>
      </c>
      <c r="P223" s="41">
        <v>44781</v>
      </c>
      <c r="Q223" s="41">
        <v>44781</v>
      </c>
      <c r="R223" s="41">
        <v>44911</v>
      </c>
      <c r="S223" s="168">
        <v>1916667</v>
      </c>
      <c r="T223" s="170">
        <v>8833333</v>
      </c>
      <c r="U223" s="34" t="s">
        <v>1391</v>
      </c>
      <c r="V223" s="8" t="s">
        <v>1389</v>
      </c>
    </row>
    <row r="224" spans="1:22" s="6" customFormat="1">
      <c r="A224" s="8">
        <v>891780111</v>
      </c>
      <c r="B224" s="35" t="s">
        <v>25</v>
      </c>
      <c r="C224" s="35" t="s">
        <v>707</v>
      </c>
      <c r="D224" s="35" t="s">
        <v>27</v>
      </c>
      <c r="E224" s="35" t="s">
        <v>1392</v>
      </c>
      <c r="F224" s="35" t="s">
        <v>29</v>
      </c>
      <c r="G224" s="35" t="s">
        <v>30</v>
      </c>
      <c r="H224" s="35" t="s">
        <v>709</v>
      </c>
      <c r="I224" s="98">
        <v>23100000</v>
      </c>
      <c r="J224" s="98">
        <v>0</v>
      </c>
      <c r="K224" s="98">
        <v>0</v>
      </c>
      <c r="L224" s="98">
        <v>0</v>
      </c>
      <c r="M224" s="8">
        <v>85473784</v>
      </c>
      <c r="N224" s="8" t="s">
        <v>1393</v>
      </c>
      <c r="O224" s="35" t="s">
        <v>1394</v>
      </c>
      <c r="P224" s="41">
        <v>44781</v>
      </c>
      <c r="Q224" s="41">
        <v>44781</v>
      </c>
      <c r="R224" s="41">
        <v>44865</v>
      </c>
      <c r="S224" s="168">
        <v>0</v>
      </c>
      <c r="T224" s="170">
        <v>23100000</v>
      </c>
      <c r="U224" s="34" t="s">
        <v>1395</v>
      </c>
      <c r="V224" s="8" t="s">
        <v>1393</v>
      </c>
    </row>
    <row r="225" spans="1:22" s="6" customFormat="1">
      <c r="A225" s="8">
        <v>891780111</v>
      </c>
      <c r="B225" s="35" t="s">
        <v>25</v>
      </c>
      <c r="C225" s="35" t="s">
        <v>707</v>
      </c>
      <c r="D225" s="35" t="s">
        <v>27</v>
      </c>
      <c r="E225" s="35" t="s">
        <v>1396</v>
      </c>
      <c r="F225" s="35" t="s">
        <v>29</v>
      </c>
      <c r="G225" s="35" t="s">
        <v>30</v>
      </c>
      <c r="H225" s="35" t="s">
        <v>709</v>
      </c>
      <c r="I225" s="98">
        <v>15000000</v>
      </c>
      <c r="J225" s="98">
        <v>0</v>
      </c>
      <c r="K225" s="98">
        <v>0</v>
      </c>
      <c r="L225" s="98">
        <v>0</v>
      </c>
      <c r="M225" s="8">
        <v>1036665356</v>
      </c>
      <c r="N225" s="34" t="s">
        <v>1397</v>
      </c>
      <c r="O225" s="35" t="s">
        <v>1398</v>
      </c>
      <c r="P225" s="41">
        <v>44781</v>
      </c>
      <c r="Q225" s="41">
        <v>44781</v>
      </c>
      <c r="R225" s="41">
        <v>44865</v>
      </c>
      <c r="S225" s="168">
        <v>0</v>
      </c>
      <c r="T225" s="170">
        <v>15000000</v>
      </c>
      <c r="U225" s="34" t="s">
        <v>1399</v>
      </c>
      <c r="V225" s="34" t="s">
        <v>1397</v>
      </c>
    </row>
    <row r="226" spans="1:22" s="6" customFormat="1">
      <c r="A226" s="8">
        <v>891780111</v>
      </c>
      <c r="B226" s="35" t="s">
        <v>25</v>
      </c>
      <c r="C226" s="35" t="s">
        <v>707</v>
      </c>
      <c r="D226" s="35" t="s">
        <v>27</v>
      </c>
      <c r="E226" s="35" t="s">
        <v>1400</v>
      </c>
      <c r="F226" s="35" t="s">
        <v>29</v>
      </c>
      <c r="G226" s="35" t="s">
        <v>30</v>
      </c>
      <c r="H226" s="35" t="s">
        <v>709</v>
      </c>
      <c r="I226" s="98">
        <v>15000000</v>
      </c>
      <c r="J226" s="98">
        <v>0</v>
      </c>
      <c r="K226" s="98">
        <v>0</v>
      </c>
      <c r="L226" s="98">
        <v>0</v>
      </c>
      <c r="M226" s="8">
        <v>84459160</v>
      </c>
      <c r="N226" s="8" t="s">
        <v>1401</v>
      </c>
      <c r="O226" s="35" t="s">
        <v>1402</v>
      </c>
      <c r="P226" s="41">
        <v>44782</v>
      </c>
      <c r="Q226" s="41">
        <v>44782</v>
      </c>
      <c r="R226" s="41">
        <v>44896</v>
      </c>
      <c r="S226" s="168">
        <v>0</v>
      </c>
      <c r="T226" s="170">
        <v>15000000</v>
      </c>
      <c r="U226" s="34" t="s">
        <v>1403</v>
      </c>
      <c r="V226" s="8" t="s">
        <v>1401</v>
      </c>
    </row>
    <row r="227" spans="1:22" s="6" customFormat="1">
      <c r="A227" s="8">
        <v>891780111</v>
      </c>
      <c r="B227" s="35" t="s">
        <v>25</v>
      </c>
      <c r="C227" s="35" t="s">
        <v>707</v>
      </c>
      <c r="D227" s="35" t="s">
        <v>27</v>
      </c>
      <c r="E227" s="35" t="s">
        <v>1404</v>
      </c>
      <c r="F227" s="35" t="s">
        <v>29</v>
      </c>
      <c r="G227" s="35" t="s">
        <v>30</v>
      </c>
      <c r="H227" s="35" t="s">
        <v>709</v>
      </c>
      <c r="I227" s="98">
        <v>15000000</v>
      </c>
      <c r="J227" s="98">
        <v>0</v>
      </c>
      <c r="K227" s="98">
        <v>0</v>
      </c>
      <c r="L227" s="98">
        <v>0</v>
      </c>
      <c r="M227" s="8">
        <v>36552092</v>
      </c>
      <c r="N227" s="8" t="s">
        <v>1405</v>
      </c>
      <c r="O227" s="35" t="s">
        <v>1406</v>
      </c>
      <c r="P227" s="41">
        <v>44782</v>
      </c>
      <c r="Q227" s="41">
        <v>44782</v>
      </c>
      <c r="R227" s="41">
        <v>44865</v>
      </c>
      <c r="S227" s="168">
        <v>0</v>
      </c>
      <c r="T227" s="170">
        <v>15000000</v>
      </c>
      <c r="U227" s="34" t="s">
        <v>1407</v>
      </c>
      <c r="V227" s="8" t="s">
        <v>1405</v>
      </c>
    </row>
    <row r="228" spans="1:22" s="6" customFormat="1">
      <c r="A228" s="8">
        <v>891780111</v>
      </c>
      <c r="B228" s="35" t="s">
        <v>25</v>
      </c>
      <c r="C228" s="35" t="s">
        <v>707</v>
      </c>
      <c r="D228" s="35" t="s">
        <v>27</v>
      </c>
      <c r="E228" s="35" t="s">
        <v>1408</v>
      </c>
      <c r="F228" s="35" t="s">
        <v>29</v>
      </c>
      <c r="G228" s="35" t="s">
        <v>30</v>
      </c>
      <c r="H228" s="35" t="s">
        <v>709</v>
      </c>
      <c r="I228" s="98">
        <v>9528000</v>
      </c>
      <c r="J228" s="98">
        <v>0</v>
      </c>
      <c r="K228" s="98">
        <v>0</v>
      </c>
      <c r="L228" s="98">
        <v>0</v>
      </c>
      <c r="M228" s="8">
        <v>63548214</v>
      </c>
      <c r="N228" s="34" t="s">
        <v>1409</v>
      </c>
      <c r="O228" s="35" t="s">
        <v>1410</v>
      </c>
      <c r="P228" s="41">
        <v>44784</v>
      </c>
      <c r="Q228" s="41">
        <v>44784</v>
      </c>
      <c r="R228" s="41">
        <v>44865</v>
      </c>
      <c r="S228" s="168">
        <v>0</v>
      </c>
      <c r="T228" s="170">
        <v>9528000</v>
      </c>
      <c r="U228" s="34" t="s">
        <v>1411</v>
      </c>
      <c r="V228" s="34" t="s">
        <v>1409</v>
      </c>
    </row>
    <row r="229" spans="1:22" s="6" customFormat="1">
      <c r="A229" s="8">
        <v>891780111</v>
      </c>
      <c r="B229" s="35" t="s">
        <v>25</v>
      </c>
      <c r="C229" s="35" t="s">
        <v>707</v>
      </c>
      <c r="D229" s="35" t="s">
        <v>27</v>
      </c>
      <c r="E229" s="35" t="s">
        <v>1412</v>
      </c>
      <c r="F229" s="35" t="s">
        <v>29</v>
      </c>
      <c r="G229" s="35" t="s">
        <v>30</v>
      </c>
      <c r="H229" s="35" t="s">
        <v>709</v>
      </c>
      <c r="I229" s="98">
        <v>5600000</v>
      </c>
      <c r="J229" s="98">
        <v>0</v>
      </c>
      <c r="K229" s="98">
        <v>0</v>
      </c>
      <c r="L229" s="98">
        <v>0</v>
      </c>
      <c r="M229" s="36">
        <v>1082925044</v>
      </c>
      <c r="N229" s="8" t="s">
        <v>1413</v>
      </c>
      <c r="O229" s="35" t="s">
        <v>1414</v>
      </c>
      <c r="P229" s="41">
        <v>44785</v>
      </c>
      <c r="Q229" s="41">
        <v>44788</v>
      </c>
      <c r="R229" s="41">
        <v>44846</v>
      </c>
      <c r="S229" s="168">
        <v>0</v>
      </c>
      <c r="T229" s="170">
        <v>5600000</v>
      </c>
      <c r="U229" s="36">
        <v>1082925044</v>
      </c>
      <c r="V229" s="8" t="s">
        <v>1413</v>
      </c>
    </row>
    <row r="230" spans="1:22" s="6" customFormat="1">
      <c r="A230" s="8">
        <v>891780111</v>
      </c>
      <c r="B230" s="35" t="s">
        <v>25</v>
      </c>
      <c r="C230" s="35" t="s">
        <v>707</v>
      </c>
      <c r="D230" s="35" t="s">
        <v>27</v>
      </c>
      <c r="E230" s="35" t="s">
        <v>1415</v>
      </c>
      <c r="F230" s="35" t="s">
        <v>29</v>
      </c>
      <c r="G230" s="35" t="s">
        <v>30</v>
      </c>
      <c r="H230" s="35" t="s">
        <v>709</v>
      </c>
      <c r="I230" s="98">
        <v>10000000</v>
      </c>
      <c r="J230" s="98">
        <v>0</v>
      </c>
      <c r="K230" s="98">
        <v>0</v>
      </c>
      <c r="L230" s="98">
        <v>0</v>
      </c>
      <c r="M230" s="36">
        <v>1082982365</v>
      </c>
      <c r="N230" s="8" t="s">
        <v>1416</v>
      </c>
      <c r="O230" s="35" t="s">
        <v>1417</v>
      </c>
      <c r="P230" s="41">
        <v>44789</v>
      </c>
      <c r="Q230" s="41">
        <v>44789</v>
      </c>
      <c r="R230" s="41">
        <v>44912</v>
      </c>
      <c r="S230" s="168">
        <v>1229508</v>
      </c>
      <c r="T230" s="170">
        <v>8770492</v>
      </c>
      <c r="U230" s="36">
        <v>1082982365</v>
      </c>
      <c r="V230" s="8" t="s">
        <v>1416</v>
      </c>
    </row>
    <row r="231" spans="1:22" s="6" customFormat="1">
      <c r="A231" s="8">
        <v>891780111</v>
      </c>
      <c r="B231" s="35" t="s">
        <v>25</v>
      </c>
      <c r="C231" s="35" t="s">
        <v>707</v>
      </c>
      <c r="D231" s="35" t="s">
        <v>27</v>
      </c>
      <c r="E231" s="35" t="s">
        <v>1418</v>
      </c>
      <c r="F231" s="35" t="s">
        <v>29</v>
      </c>
      <c r="G231" s="35" t="s">
        <v>30</v>
      </c>
      <c r="H231" s="35" t="s">
        <v>709</v>
      </c>
      <c r="I231" s="98">
        <v>8000000</v>
      </c>
      <c r="J231" s="98">
        <v>0</v>
      </c>
      <c r="K231" s="98">
        <v>0</v>
      </c>
      <c r="L231" s="98">
        <v>0</v>
      </c>
      <c r="M231" s="36">
        <v>1083008085</v>
      </c>
      <c r="N231" s="8" t="s">
        <v>1419</v>
      </c>
      <c r="O231" s="35" t="s">
        <v>1420</v>
      </c>
      <c r="P231" s="41">
        <v>44789</v>
      </c>
      <c r="Q231" s="41">
        <v>44789</v>
      </c>
      <c r="R231" s="41">
        <v>44910</v>
      </c>
      <c r="S231" s="168">
        <v>0</v>
      </c>
      <c r="T231" s="170">
        <v>8000000</v>
      </c>
      <c r="U231" s="36">
        <v>1083008085</v>
      </c>
      <c r="V231" s="8" t="s">
        <v>1419</v>
      </c>
    </row>
    <row r="232" spans="1:22" s="6" customFormat="1">
      <c r="A232" s="8">
        <v>891780111</v>
      </c>
      <c r="B232" s="35" t="s">
        <v>25</v>
      </c>
      <c r="C232" s="35" t="s">
        <v>707</v>
      </c>
      <c r="D232" s="35" t="s">
        <v>27</v>
      </c>
      <c r="E232" s="35" t="s">
        <v>1421</v>
      </c>
      <c r="F232" s="35" t="s">
        <v>29</v>
      </c>
      <c r="G232" s="35" t="s">
        <v>30</v>
      </c>
      <c r="H232" s="35" t="s">
        <v>709</v>
      </c>
      <c r="I232" s="102">
        <v>2000000</v>
      </c>
      <c r="J232" s="98">
        <v>0</v>
      </c>
      <c r="K232" s="98">
        <v>0</v>
      </c>
      <c r="L232" s="98">
        <v>0</v>
      </c>
      <c r="M232" s="2">
        <v>1143334619</v>
      </c>
      <c r="N232" s="8" t="s">
        <v>1422</v>
      </c>
      <c r="O232" s="35" t="s">
        <v>1423</v>
      </c>
      <c r="P232" s="41">
        <v>44795</v>
      </c>
      <c r="Q232" s="41">
        <v>44795</v>
      </c>
      <c r="R232" s="41">
        <v>44825</v>
      </c>
      <c r="S232" s="168">
        <v>0</v>
      </c>
      <c r="T232" s="170">
        <v>2000000</v>
      </c>
      <c r="U232" s="63" t="s">
        <v>1424</v>
      </c>
      <c r="V232" s="8" t="s">
        <v>1422</v>
      </c>
    </row>
    <row r="233" spans="1:22" s="6" customFormat="1">
      <c r="A233" s="8">
        <v>891780111</v>
      </c>
      <c r="B233" s="35" t="s">
        <v>25</v>
      </c>
      <c r="C233" s="35" t="s">
        <v>707</v>
      </c>
      <c r="D233" s="35" t="s">
        <v>27</v>
      </c>
      <c r="E233" s="35" t="s">
        <v>1425</v>
      </c>
      <c r="F233" s="35" t="s">
        <v>29</v>
      </c>
      <c r="G233" s="35" t="s">
        <v>30</v>
      </c>
      <c r="H233" s="35" t="s">
        <v>709</v>
      </c>
      <c r="I233" s="102">
        <v>13600000</v>
      </c>
      <c r="J233" s="98">
        <v>0</v>
      </c>
      <c r="K233" s="98">
        <v>0</v>
      </c>
      <c r="L233" s="98">
        <v>0</v>
      </c>
      <c r="M233" s="2">
        <v>1082964235</v>
      </c>
      <c r="N233" s="8" t="s">
        <v>969</v>
      </c>
      <c r="O233" s="35" t="s">
        <v>1426</v>
      </c>
      <c r="P233" s="41">
        <v>44799</v>
      </c>
      <c r="Q233" s="41">
        <v>44799</v>
      </c>
      <c r="R233" s="41">
        <v>44920</v>
      </c>
      <c r="S233" s="168">
        <v>793333</v>
      </c>
      <c r="T233" s="170">
        <v>12806667</v>
      </c>
      <c r="U233" s="63" t="s">
        <v>1427</v>
      </c>
      <c r="V233" s="8" t="s">
        <v>969</v>
      </c>
    </row>
    <row r="234" spans="1:22" s="6" customFormat="1">
      <c r="A234" s="8">
        <v>891780111</v>
      </c>
      <c r="B234" s="35" t="s">
        <v>25</v>
      </c>
      <c r="C234" s="35" t="s">
        <v>707</v>
      </c>
      <c r="D234" s="35" t="s">
        <v>27</v>
      </c>
      <c r="E234" s="35" t="s">
        <v>1428</v>
      </c>
      <c r="F234" s="35" t="s">
        <v>29</v>
      </c>
      <c r="G234" s="35" t="s">
        <v>30</v>
      </c>
      <c r="H234" s="35" t="s">
        <v>709</v>
      </c>
      <c r="I234" s="102">
        <v>13860000</v>
      </c>
      <c r="J234" s="98">
        <v>0</v>
      </c>
      <c r="K234" s="98">
        <v>0</v>
      </c>
      <c r="L234" s="98">
        <v>0</v>
      </c>
      <c r="M234" s="2">
        <v>1082906452</v>
      </c>
      <c r="N234" s="8" t="s">
        <v>965</v>
      </c>
      <c r="O234" s="35" t="s">
        <v>1429</v>
      </c>
      <c r="P234" s="41">
        <v>44802</v>
      </c>
      <c r="Q234" s="41">
        <v>44802</v>
      </c>
      <c r="R234" s="41">
        <v>44865</v>
      </c>
      <c r="S234" s="168">
        <v>0</v>
      </c>
      <c r="T234" s="170">
        <v>13860000</v>
      </c>
      <c r="U234" s="63" t="s">
        <v>1430</v>
      </c>
      <c r="V234" s="8" t="s">
        <v>965</v>
      </c>
    </row>
    <row r="235" spans="1:22" s="6" customFormat="1">
      <c r="A235" s="8">
        <v>891780111</v>
      </c>
      <c r="B235" s="35" t="s">
        <v>25</v>
      </c>
      <c r="C235" s="35" t="s">
        <v>707</v>
      </c>
      <c r="D235" s="35" t="s">
        <v>27</v>
      </c>
      <c r="E235" s="35" t="s">
        <v>1431</v>
      </c>
      <c r="F235" s="35" t="s">
        <v>29</v>
      </c>
      <c r="G235" s="35" t="s">
        <v>30</v>
      </c>
      <c r="H235" s="35" t="s">
        <v>709</v>
      </c>
      <c r="I235" s="98">
        <v>12320000</v>
      </c>
      <c r="J235" s="98">
        <v>0</v>
      </c>
      <c r="K235" s="98">
        <v>0</v>
      </c>
      <c r="L235" s="98">
        <v>0</v>
      </c>
      <c r="M235" s="8">
        <v>1004461196</v>
      </c>
      <c r="N235" s="34" t="s">
        <v>1432</v>
      </c>
      <c r="O235" s="8" t="s">
        <v>1433</v>
      </c>
      <c r="P235" s="41">
        <v>44574</v>
      </c>
      <c r="Q235" s="41">
        <v>44574</v>
      </c>
      <c r="R235" s="165">
        <v>44742</v>
      </c>
      <c r="S235" s="168">
        <v>12320000</v>
      </c>
      <c r="T235" s="168">
        <v>0</v>
      </c>
      <c r="U235" s="8">
        <v>39141438</v>
      </c>
      <c r="V235" s="8" t="s">
        <v>755</v>
      </c>
    </row>
    <row r="236" spans="1:22" s="6" customFormat="1">
      <c r="A236" s="8">
        <v>891780111</v>
      </c>
      <c r="B236" s="35" t="s">
        <v>25</v>
      </c>
      <c r="C236" s="35" t="s">
        <v>707</v>
      </c>
      <c r="D236" s="35" t="s">
        <v>27</v>
      </c>
      <c r="E236" s="35" t="s">
        <v>1434</v>
      </c>
      <c r="F236" s="35" t="s">
        <v>29</v>
      </c>
      <c r="G236" s="35" t="s">
        <v>30</v>
      </c>
      <c r="H236" s="35" t="s">
        <v>709</v>
      </c>
      <c r="I236" s="98">
        <v>12600000</v>
      </c>
      <c r="J236" s="101">
        <v>14346000</v>
      </c>
      <c r="K236" s="98">
        <v>1746000</v>
      </c>
      <c r="L236" s="98">
        <v>0</v>
      </c>
      <c r="M236" s="8">
        <v>80875536</v>
      </c>
      <c r="N236" s="34" t="s">
        <v>1435</v>
      </c>
      <c r="O236" s="35" t="s">
        <v>1436</v>
      </c>
      <c r="P236" s="41">
        <v>44579</v>
      </c>
      <c r="Q236" s="41">
        <v>44593</v>
      </c>
      <c r="R236" s="165">
        <v>44819</v>
      </c>
      <c r="S236" s="168">
        <v>9644310</v>
      </c>
      <c r="T236" s="168">
        <v>2955690</v>
      </c>
      <c r="U236" s="8">
        <v>85155183</v>
      </c>
      <c r="V236" s="8" t="s">
        <v>748</v>
      </c>
    </row>
    <row r="237" spans="1:22" s="6" customFormat="1">
      <c r="A237" s="8">
        <v>891780111</v>
      </c>
      <c r="B237" s="35" t="s">
        <v>25</v>
      </c>
      <c r="C237" s="35" t="s">
        <v>707</v>
      </c>
      <c r="D237" s="35" t="s">
        <v>27</v>
      </c>
      <c r="E237" s="35" t="s">
        <v>1437</v>
      </c>
      <c r="F237" s="35" t="s">
        <v>29</v>
      </c>
      <c r="G237" s="35" t="s">
        <v>30</v>
      </c>
      <c r="H237" s="35" t="s">
        <v>709</v>
      </c>
      <c r="I237" s="101">
        <v>8386667</v>
      </c>
      <c r="J237" s="98">
        <v>0</v>
      </c>
      <c r="K237" s="98">
        <v>0</v>
      </c>
      <c r="L237" s="98">
        <v>0</v>
      </c>
      <c r="M237" s="35">
        <v>1216973828</v>
      </c>
      <c r="N237" s="35" t="s">
        <v>1438</v>
      </c>
      <c r="O237" s="35" t="s">
        <v>1439</v>
      </c>
      <c r="P237" s="41">
        <v>44582</v>
      </c>
      <c r="Q237" s="41">
        <v>44593</v>
      </c>
      <c r="R237" s="165">
        <v>44740</v>
      </c>
      <c r="S237" s="168">
        <v>8386667</v>
      </c>
      <c r="T237" s="168">
        <v>0</v>
      </c>
      <c r="U237" s="8">
        <v>57432457</v>
      </c>
      <c r="V237" s="8" t="s">
        <v>1440</v>
      </c>
    </row>
    <row r="238" spans="1:22" s="6" customFormat="1">
      <c r="A238" s="8">
        <v>891780111</v>
      </c>
      <c r="B238" s="35" t="s">
        <v>25</v>
      </c>
      <c r="C238" s="35" t="s">
        <v>707</v>
      </c>
      <c r="D238" s="35" t="s">
        <v>27</v>
      </c>
      <c r="E238" s="35" t="s">
        <v>1441</v>
      </c>
      <c r="F238" s="35" t="s">
        <v>29</v>
      </c>
      <c r="G238" s="35" t="s">
        <v>30</v>
      </c>
      <c r="H238" s="35" t="s">
        <v>709</v>
      </c>
      <c r="I238" s="101">
        <v>11000000</v>
      </c>
      <c r="J238" s="98">
        <v>0</v>
      </c>
      <c r="K238" s="98">
        <v>0</v>
      </c>
      <c r="L238" s="98">
        <v>0</v>
      </c>
      <c r="M238" s="35">
        <v>1079915385</v>
      </c>
      <c r="N238" s="35" t="s">
        <v>1442</v>
      </c>
      <c r="O238" s="35" t="s">
        <v>1443</v>
      </c>
      <c r="P238" s="41">
        <v>44586</v>
      </c>
      <c r="Q238" s="41">
        <v>44593</v>
      </c>
      <c r="R238" s="165">
        <v>44742</v>
      </c>
      <c r="S238" s="168">
        <v>11000000</v>
      </c>
      <c r="T238" s="168">
        <v>0</v>
      </c>
      <c r="U238" s="8">
        <v>57294316</v>
      </c>
      <c r="V238" s="8" t="s">
        <v>774</v>
      </c>
    </row>
    <row r="239" spans="1:22" s="6" customFormat="1">
      <c r="A239" s="8">
        <v>891780111</v>
      </c>
      <c r="B239" s="35" t="s">
        <v>25</v>
      </c>
      <c r="C239" s="35" t="s">
        <v>707</v>
      </c>
      <c r="D239" s="35" t="s">
        <v>27</v>
      </c>
      <c r="E239" s="35" t="s">
        <v>1444</v>
      </c>
      <c r="F239" s="35" t="s">
        <v>29</v>
      </c>
      <c r="G239" s="35" t="s">
        <v>30</v>
      </c>
      <c r="H239" s="35" t="s">
        <v>709</v>
      </c>
      <c r="I239" s="101">
        <v>5300000</v>
      </c>
      <c r="J239" s="98">
        <v>0</v>
      </c>
      <c r="K239" s="98">
        <v>0</v>
      </c>
      <c r="L239" s="98">
        <v>0</v>
      </c>
      <c r="M239" s="37">
        <v>19123254</v>
      </c>
      <c r="N239" s="35" t="s">
        <v>1445</v>
      </c>
      <c r="O239" s="8" t="s">
        <v>1446</v>
      </c>
      <c r="P239" s="41">
        <v>44587</v>
      </c>
      <c r="Q239" s="41">
        <v>44652</v>
      </c>
      <c r="R239" s="165">
        <v>44681</v>
      </c>
      <c r="S239" s="168">
        <v>5300000</v>
      </c>
      <c r="T239" s="168">
        <v>0</v>
      </c>
      <c r="U239" s="8">
        <v>40039797</v>
      </c>
      <c r="V239" s="8" t="s">
        <v>1058</v>
      </c>
    </row>
    <row r="240" spans="1:22" s="6" customFormat="1">
      <c r="A240" s="8">
        <v>891780111</v>
      </c>
      <c r="B240" s="35" t="s">
        <v>25</v>
      </c>
      <c r="C240" s="35" t="s">
        <v>707</v>
      </c>
      <c r="D240" s="35" t="s">
        <v>27</v>
      </c>
      <c r="E240" s="35" t="s">
        <v>1447</v>
      </c>
      <c r="F240" s="35" t="s">
        <v>29</v>
      </c>
      <c r="G240" s="35" t="s">
        <v>30</v>
      </c>
      <c r="H240" s="35" t="s">
        <v>709</v>
      </c>
      <c r="I240" s="101">
        <v>26400000</v>
      </c>
      <c r="J240" s="98">
        <v>0</v>
      </c>
      <c r="K240" s="98">
        <v>0</v>
      </c>
      <c r="L240" s="98">
        <v>0</v>
      </c>
      <c r="M240" s="37">
        <v>57290162</v>
      </c>
      <c r="N240" s="35" t="s">
        <v>1448</v>
      </c>
      <c r="O240" s="8" t="s">
        <v>1449</v>
      </c>
      <c r="P240" s="41">
        <v>44588</v>
      </c>
      <c r="Q240" s="41">
        <v>44593</v>
      </c>
      <c r="R240" s="165">
        <v>44957</v>
      </c>
      <c r="S240" s="168">
        <v>4400000</v>
      </c>
      <c r="T240" s="168">
        <v>22000000</v>
      </c>
      <c r="U240" s="8">
        <v>84452442</v>
      </c>
      <c r="V240" s="8" t="s">
        <v>1007</v>
      </c>
    </row>
    <row r="241" spans="1:22" s="6" customFormat="1">
      <c r="A241" s="8">
        <v>891780111</v>
      </c>
      <c r="B241" s="35" t="s">
        <v>25</v>
      </c>
      <c r="C241" s="35" t="s">
        <v>707</v>
      </c>
      <c r="D241" s="35" t="s">
        <v>27</v>
      </c>
      <c r="E241" s="35" t="s">
        <v>1450</v>
      </c>
      <c r="F241" s="35" t="s">
        <v>29</v>
      </c>
      <c r="G241" s="35" t="s">
        <v>30</v>
      </c>
      <c r="H241" s="35" t="s">
        <v>709</v>
      </c>
      <c r="I241" s="101">
        <v>12000000</v>
      </c>
      <c r="J241" s="98">
        <v>0</v>
      </c>
      <c r="K241" s="98">
        <v>0</v>
      </c>
      <c r="L241" s="98">
        <v>0</v>
      </c>
      <c r="M241" s="37">
        <v>1082912748</v>
      </c>
      <c r="N241" s="35" t="s">
        <v>1451</v>
      </c>
      <c r="O241" s="8" t="s">
        <v>1452</v>
      </c>
      <c r="P241" s="41">
        <v>44588</v>
      </c>
      <c r="Q241" s="41">
        <v>44593</v>
      </c>
      <c r="R241" s="165">
        <v>44772</v>
      </c>
      <c r="S241" s="168">
        <v>12000000</v>
      </c>
      <c r="T241" s="168">
        <v>0</v>
      </c>
      <c r="U241" s="8">
        <v>19474750</v>
      </c>
      <c r="V241" s="8" t="s">
        <v>1453</v>
      </c>
    </row>
    <row r="242" spans="1:22" s="6" customFormat="1">
      <c r="A242" s="8">
        <v>891780111</v>
      </c>
      <c r="B242" s="35" t="s">
        <v>25</v>
      </c>
      <c r="C242" s="35" t="s">
        <v>707</v>
      </c>
      <c r="D242" s="35" t="s">
        <v>27</v>
      </c>
      <c r="E242" s="35" t="s">
        <v>1454</v>
      </c>
      <c r="F242" s="35" t="s">
        <v>29</v>
      </c>
      <c r="G242" s="35" t="s">
        <v>30</v>
      </c>
      <c r="H242" s="35" t="s">
        <v>709</v>
      </c>
      <c r="I242" s="101">
        <v>12000000</v>
      </c>
      <c r="J242" s="98">
        <v>0</v>
      </c>
      <c r="K242" s="98">
        <v>0</v>
      </c>
      <c r="L242" s="98">
        <v>0</v>
      </c>
      <c r="M242" s="37">
        <v>1082981678</v>
      </c>
      <c r="N242" s="35" t="s">
        <v>1455</v>
      </c>
      <c r="O242" s="8" t="s">
        <v>1456</v>
      </c>
      <c r="P242" s="41">
        <v>44589</v>
      </c>
      <c r="Q242" s="41">
        <v>44635</v>
      </c>
      <c r="R242" s="165">
        <v>44819</v>
      </c>
      <c r="S242" s="168">
        <v>0</v>
      </c>
      <c r="T242" s="168">
        <v>12000000</v>
      </c>
      <c r="U242" s="8">
        <v>19285288</v>
      </c>
      <c r="V242" s="8" t="s">
        <v>1086</v>
      </c>
    </row>
    <row r="243" spans="1:22" s="6" customFormat="1">
      <c r="A243" s="8">
        <v>891780111</v>
      </c>
      <c r="B243" s="35" t="s">
        <v>25</v>
      </c>
      <c r="C243" s="35" t="s">
        <v>707</v>
      </c>
      <c r="D243" s="35" t="s">
        <v>27</v>
      </c>
      <c r="E243" s="35" t="s">
        <v>1457</v>
      </c>
      <c r="F243" s="35" t="s">
        <v>29</v>
      </c>
      <c r="G243" s="35" t="s">
        <v>30</v>
      </c>
      <c r="H243" s="35" t="s">
        <v>709</v>
      </c>
      <c r="I243" s="101">
        <v>5978400</v>
      </c>
      <c r="J243" s="98">
        <v>0</v>
      </c>
      <c r="K243" s="98">
        <v>0</v>
      </c>
      <c r="L243" s="98">
        <v>0</v>
      </c>
      <c r="M243" s="37">
        <v>1045751751</v>
      </c>
      <c r="N243" s="35" t="s">
        <v>1458</v>
      </c>
      <c r="O243" s="8" t="s">
        <v>1459</v>
      </c>
      <c r="P243" s="41">
        <v>44589</v>
      </c>
      <c r="Q243" s="41">
        <v>44593</v>
      </c>
      <c r="R243" s="165">
        <v>44681</v>
      </c>
      <c r="S243" s="168">
        <v>5978400</v>
      </c>
      <c r="T243" s="168">
        <v>0</v>
      </c>
      <c r="U243" s="8">
        <v>84452442</v>
      </c>
      <c r="V243" s="8" t="s">
        <v>1007</v>
      </c>
    </row>
    <row r="244" spans="1:22" s="6" customFormat="1">
      <c r="A244" s="8">
        <v>891780111</v>
      </c>
      <c r="B244" s="35" t="s">
        <v>25</v>
      </c>
      <c r="C244" s="35" t="s">
        <v>707</v>
      </c>
      <c r="D244" s="35" t="s">
        <v>27</v>
      </c>
      <c r="E244" s="35" t="s">
        <v>1460</v>
      </c>
      <c r="F244" s="35" t="s">
        <v>29</v>
      </c>
      <c r="G244" s="35" t="s">
        <v>30</v>
      </c>
      <c r="H244" s="35" t="s">
        <v>709</v>
      </c>
      <c r="I244" s="101">
        <v>5200000</v>
      </c>
      <c r="J244" s="98">
        <v>7800000</v>
      </c>
      <c r="K244" s="98">
        <v>2600000</v>
      </c>
      <c r="L244" s="98">
        <v>0</v>
      </c>
      <c r="M244" s="37">
        <v>1004461196</v>
      </c>
      <c r="N244" s="35" t="s">
        <v>1461</v>
      </c>
      <c r="O244" s="35" t="s">
        <v>1462</v>
      </c>
      <c r="P244" s="166" t="s">
        <v>1129</v>
      </c>
      <c r="Q244" s="166" t="s">
        <v>1129</v>
      </c>
      <c r="R244" s="166">
        <v>44838</v>
      </c>
      <c r="S244" s="168">
        <v>4853333</v>
      </c>
      <c r="T244" s="168">
        <v>2946667</v>
      </c>
      <c r="U244" s="37">
        <v>39141438</v>
      </c>
      <c r="V244" s="35" t="s">
        <v>755</v>
      </c>
    </row>
    <row r="245" spans="1:22" s="6" customFormat="1">
      <c r="A245" s="8">
        <v>891780111</v>
      </c>
      <c r="B245" s="35" t="s">
        <v>25</v>
      </c>
      <c r="C245" s="35" t="s">
        <v>707</v>
      </c>
      <c r="D245" s="35" t="s">
        <v>27</v>
      </c>
      <c r="E245" s="35" t="s">
        <v>1463</v>
      </c>
      <c r="F245" s="35" t="s">
        <v>29</v>
      </c>
      <c r="G245" s="35" t="s">
        <v>30</v>
      </c>
      <c r="H245" s="35" t="s">
        <v>709</v>
      </c>
      <c r="I245" s="101">
        <v>11440000</v>
      </c>
      <c r="J245" s="98">
        <v>0</v>
      </c>
      <c r="K245" s="98">
        <v>0</v>
      </c>
      <c r="L245" s="98">
        <v>0</v>
      </c>
      <c r="M245" s="37">
        <v>1079915385</v>
      </c>
      <c r="N245" s="35" t="s">
        <v>1442</v>
      </c>
      <c r="O245" s="35" t="s">
        <v>1464</v>
      </c>
      <c r="P245" s="166" t="s">
        <v>1236</v>
      </c>
      <c r="Q245" s="166" t="s">
        <v>1236</v>
      </c>
      <c r="R245" s="166" t="s">
        <v>1173</v>
      </c>
      <c r="S245" s="168">
        <v>3666667</v>
      </c>
      <c r="T245" s="168">
        <v>7773333</v>
      </c>
      <c r="U245" s="37">
        <v>57294316</v>
      </c>
      <c r="V245" s="35" t="s">
        <v>1169</v>
      </c>
    </row>
    <row r="246" spans="1:22" s="6" customFormat="1">
      <c r="A246" s="8">
        <v>891780111</v>
      </c>
      <c r="B246" s="35" t="s">
        <v>25</v>
      </c>
      <c r="C246" s="35" t="s">
        <v>707</v>
      </c>
      <c r="D246" s="35" t="s">
        <v>27</v>
      </c>
      <c r="E246" s="35" t="s">
        <v>1465</v>
      </c>
      <c r="F246" s="35" t="s">
        <v>29</v>
      </c>
      <c r="G246" s="35" t="s">
        <v>30</v>
      </c>
      <c r="H246" s="35" t="s">
        <v>709</v>
      </c>
      <c r="I246" s="98">
        <v>5000000</v>
      </c>
      <c r="J246" s="98">
        <v>0</v>
      </c>
      <c r="K246" s="98">
        <v>0</v>
      </c>
      <c r="L246" s="98">
        <v>0</v>
      </c>
      <c r="M246" s="34" t="s">
        <v>1466</v>
      </c>
      <c r="N246" s="34" t="s">
        <v>1467</v>
      </c>
      <c r="O246" s="8" t="s">
        <v>1468</v>
      </c>
      <c r="P246" s="41">
        <v>44782</v>
      </c>
      <c r="Q246" s="41">
        <v>44782</v>
      </c>
      <c r="R246" s="41">
        <v>44842</v>
      </c>
      <c r="S246" s="168">
        <v>1833334</v>
      </c>
      <c r="T246" s="168">
        <v>3166666</v>
      </c>
      <c r="U246" s="8">
        <v>57461852</v>
      </c>
      <c r="V246" s="8" t="s">
        <v>1469</v>
      </c>
    </row>
    <row r="247" spans="1:22" s="6" customFormat="1">
      <c r="A247" s="8">
        <v>891780111</v>
      </c>
      <c r="B247" s="35" t="s">
        <v>25</v>
      </c>
      <c r="C247" s="35" t="s">
        <v>707</v>
      </c>
      <c r="D247" s="35" t="s">
        <v>27</v>
      </c>
      <c r="E247" s="35" t="s">
        <v>1470</v>
      </c>
      <c r="F247" s="35" t="s">
        <v>29</v>
      </c>
      <c r="G247" s="35" t="s">
        <v>30</v>
      </c>
      <c r="H247" s="35" t="s">
        <v>1471</v>
      </c>
      <c r="I247" s="98">
        <v>9900000</v>
      </c>
      <c r="J247" s="98">
        <v>0</v>
      </c>
      <c r="K247" s="98">
        <v>0</v>
      </c>
      <c r="L247" s="98">
        <v>0</v>
      </c>
      <c r="M247" s="35">
        <v>85469041</v>
      </c>
      <c r="N247" s="35" t="s">
        <v>1472</v>
      </c>
      <c r="O247" s="35" t="s">
        <v>1473</v>
      </c>
      <c r="P247" s="41">
        <v>44587</v>
      </c>
      <c r="Q247" s="41">
        <v>44614</v>
      </c>
      <c r="R247" s="165">
        <v>44978</v>
      </c>
      <c r="S247" s="168">
        <v>4125000</v>
      </c>
      <c r="T247" s="168">
        <v>5775000</v>
      </c>
      <c r="U247" s="8">
        <v>85155183</v>
      </c>
      <c r="V247" s="8" t="s">
        <v>1474</v>
      </c>
    </row>
    <row r="248" spans="1:22" s="6" customFormat="1">
      <c r="A248" s="8">
        <v>891780111</v>
      </c>
      <c r="B248" s="35" t="s">
        <v>25</v>
      </c>
      <c r="C248" s="35" t="s">
        <v>707</v>
      </c>
      <c r="D248" s="35" t="s">
        <v>27</v>
      </c>
      <c r="E248" s="35" t="s">
        <v>1475</v>
      </c>
      <c r="F248" s="35" t="s">
        <v>29</v>
      </c>
      <c r="G248" s="35" t="s">
        <v>30</v>
      </c>
      <c r="H248" s="35" t="s">
        <v>1471</v>
      </c>
      <c r="I248" s="98">
        <v>10800000</v>
      </c>
      <c r="J248" s="98">
        <v>0</v>
      </c>
      <c r="K248" s="98">
        <v>0</v>
      </c>
      <c r="L248" s="98">
        <v>0</v>
      </c>
      <c r="M248" s="36">
        <v>85469041</v>
      </c>
      <c r="N248" s="8" t="s">
        <v>1476</v>
      </c>
      <c r="O248" s="35" t="s">
        <v>1477</v>
      </c>
      <c r="P248" s="41">
        <v>44587</v>
      </c>
      <c r="Q248" s="41">
        <v>44589</v>
      </c>
      <c r="R248" s="165">
        <v>44953</v>
      </c>
      <c r="S248" s="168">
        <v>6550000</v>
      </c>
      <c r="T248" s="168">
        <v>4250000</v>
      </c>
      <c r="U248" s="8">
        <v>52389076</v>
      </c>
      <c r="V248" s="8" t="s">
        <v>946</v>
      </c>
    </row>
    <row r="249" spans="1:22" s="6" customFormat="1">
      <c r="A249" s="8">
        <v>891780111</v>
      </c>
      <c r="B249" s="35" t="s">
        <v>25</v>
      </c>
      <c r="C249" s="35" t="s">
        <v>707</v>
      </c>
      <c r="D249" s="35" t="s">
        <v>27</v>
      </c>
      <c r="E249" s="35" t="s">
        <v>1478</v>
      </c>
      <c r="F249" s="35" t="s">
        <v>29</v>
      </c>
      <c r="G249" s="35" t="s">
        <v>30</v>
      </c>
      <c r="H249" s="35" t="s">
        <v>1471</v>
      </c>
      <c r="I249" s="101">
        <v>6900000</v>
      </c>
      <c r="J249" s="98">
        <v>0</v>
      </c>
      <c r="K249" s="98">
        <v>0</v>
      </c>
      <c r="L249" s="98">
        <v>0</v>
      </c>
      <c r="M249" s="37">
        <v>85469041</v>
      </c>
      <c r="N249" s="35" t="s">
        <v>1472</v>
      </c>
      <c r="O249" s="35" t="s">
        <v>1479</v>
      </c>
      <c r="P249" s="166" t="s">
        <v>277</v>
      </c>
      <c r="Q249" s="166" t="s">
        <v>277</v>
      </c>
      <c r="R249" s="166" t="s">
        <v>1480</v>
      </c>
      <c r="S249" s="168">
        <v>1500000</v>
      </c>
      <c r="T249" s="168">
        <v>5400000</v>
      </c>
      <c r="U249" s="37">
        <v>77105457</v>
      </c>
      <c r="V249" s="35" t="s">
        <v>1298</v>
      </c>
    </row>
    <row r="250" spans="1:22" s="6" customFormat="1">
      <c r="A250" s="8">
        <v>891780111</v>
      </c>
      <c r="B250" s="35" t="s">
        <v>25</v>
      </c>
      <c r="C250" s="35" t="s">
        <v>707</v>
      </c>
      <c r="D250" s="35" t="s">
        <v>27</v>
      </c>
      <c r="E250" s="8" t="s">
        <v>1481</v>
      </c>
      <c r="F250" s="35" t="s">
        <v>29</v>
      </c>
      <c r="G250" s="35" t="s">
        <v>30</v>
      </c>
      <c r="H250" s="35" t="s">
        <v>1471</v>
      </c>
      <c r="I250" s="98">
        <v>387992</v>
      </c>
      <c r="J250" s="98">
        <v>0</v>
      </c>
      <c r="K250" s="98">
        <v>0</v>
      </c>
      <c r="L250" s="98">
        <v>0</v>
      </c>
      <c r="M250" s="36">
        <v>819005564</v>
      </c>
      <c r="N250" s="8" t="s">
        <v>1482</v>
      </c>
      <c r="O250" s="8" t="s">
        <v>1483</v>
      </c>
      <c r="P250" s="41">
        <v>44585</v>
      </c>
      <c r="Q250" s="41">
        <v>44585</v>
      </c>
      <c r="R250" s="165">
        <v>44615</v>
      </c>
      <c r="S250" s="168">
        <v>387992</v>
      </c>
      <c r="T250" s="168">
        <v>0</v>
      </c>
      <c r="U250" s="8">
        <v>57432457</v>
      </c>
      <c r="V250" s="8" t="s">
        <v>1440</v>
      </c>
    </row>
    <row r="251" spans="1:22" s="6" customFormat="1">
      <c r="A251" s="8">
        <v>891780111</v>
      </c>
      <c r="B251" s="35" t="s">
        <v>25</v>
      </c>
      <c r="C251" s="35" t="s">
        <v>707</v>
      </c>
      <c r="D251" s="35" t="s">
        <v>27</v>
      </c>
      <c r="E251" s="8" t="s">
        <v>1484</v>
      </c>
      <c r="F251" s="35" t="s">
        <v>29</v>
      </c>
      <c r="G251" s="35" t="s">
        <v>30</v>
      </c>
      <c r="H251" s="35" t="s">
        <v>1471</v>
      </c>
      <c r="I251" s="98">
        <v>3700900</v>
      </c>
      <c r="J251" s="98">
        <v>0</v>
      </c>
      <c r="K251" s="98">
        <v>0</v>
      </c>
      <c r="L251" s="98">
        <v>0</v>
      </c>
      <c r="M251" s="36">
        <v>830051965</v>
      </c>
      <c r="N251" s="8" t="s">
        <v>1485</v>
      </c>
      <c r="O251" s="8" t="s">
        <v>1486</v>
      </c>
      <c r="P251" s="41">
        <v>44585</v>
      </c>
      <c r="Q251" s="41">
        <v>44585</v>
      </c>
      <c r="R251" s="41">
        <v>44704</v>
      </c>
      <c r="S251" s="168">
        <v>0</v>
      </c>
      <c r="T251" s="168">
        <v>3700900</v>
      </c>
      <c r="U251" s="8">
        <v>85463513</v>
      </c>
      <c r="V251" s="8" t="s">
        <v>1487</v>
      </c>
    </row>
    <row r="252" spans="1:22" s="6" customFormat="1">
      <c r="A252" s="8">
        <v>891780111</v>
      </c>
      <c r="B252" s="35" t="s">
        <v>25</v>
      </c>
      <c r="C252" s="35" t="s">
        <v>707</v>
      </c>
      <c r="D252" s="35" t="s">
        <v>27</v>
      </c>
      <c r="E252" s="8" t="s">
        <v>1488</v>
      </c>
      <c r="F252" s="35" t="s">
        <v>29</v>
      </c>
      <c r="G252" s="35" t="s">
        <v>30</v>
      </c>
      <c r="H252" s="35" t="s">
        <v>1471</v>
      </c>
      <c r="I252" s="98">
        <v>19254200</v>
      </c>
      <c r="J252" s="98">
        <v>0</v>
      </c>
      <c r="K252" s="98">
        <v>0</v>
      </c>
      <c r="L252" s="98">
        <v>0</v>
      </c>
      <c r="M252" s="36">
        <v>860001911</v>
      </c>
      <c r="N252" s="8" t="s">
        <v>1489</v>
      </c>
      <c r="O252" s="8" t="s">
        <v>1490</v>
      </c>
      <c r="P252" s="41">
        <v>44585</v>
      </c>
      <c r="Q252" s="41">
        <v>44589</v>
      </c>
      <c r="R252" s="165">
        <v>44647</v>
      </c>
      <c r="S252" s="168">
        <v>19254200</v>
      </c>
      <c r="T252" s="168">
        <v>0</v>
      </c>
      <c r="U252" s="8">
        <v>365894</v>
      </c>
      <c r="V252" s="8" t="s">
        <v>1491</v>
      </c>
    </row>
    <row r="253" spans="1:22" s="6" customFormat="1">
      <c r="A253" s="8">
        <v>891780111</v>
      </c>
      <c r="B253" s="35" t="s">
        <v>25</v>
      </c>
      <c r="C253" s="35" t="s">
        <v>707</v>
      </c>
      <c r="D253" s="35" t="s">
        <v>27</v>
      </c>
      <c r="E253" s="8" t="s">
        <v>1492</v>
      </c>
      <c r="F253" s="35" t="s">
        <v>29</v>
      </c>
      <c r="G253" s="35" t="s">
        <v>30</v>
      </c>
      <c r="H253" s="35" t="s">
        <v>1471</v>
      </c>
      <c r="I253" s="98">
        <v>2046800</v>
      </c>
      <c r="J253" s="98">
        <v>0</v>
      </c>
      <c r="K253" s="98">
        <v>0</v>
      </c>
      <c r="L253" s="98">
        <v>0</v>
      </c>
      <c r="M253" s="36">
        <v>860352858</v>
      </c>
      <c r="N253" s="8" t="s">
        <v>1493</v>
      </c>
      <c r="O253" s="8" t="s">
        <v>1494</v>
      </c>
      <c r="P253" s="41">
        <v>44587</v>
      </c>
      <c r="Q253" s="41">
        <v>44587</v>
      </c>
      <c r="R253" s="165">
        <v>44645</v>
      </c>
      <c r="S253" s="168">
        <v>2046800</v>
      </c>
      <c r="T253" s="168">
        <v>0</v>
      </c>
      <c r="U253" s="8">
        <v>85463513</v>
      </c>
      <c r="V253" s="8" t="s">
        <v>1487</v>
      </c>
    </row>
    <row r="254" spans="1:22" s="6" customFormat="1">
      <c r="A254" s="8">
        <v>891780111</v>
      </c>
      <c r="B254" s="35" t="s">
        <v>25</v>
      </c>
      <c r="C254" s="35" t="s">
        <v>707</v>
      </c>
      <c r="D254" s="35" t="s">
        <v>27</v>
      </c>
      <c r="E254" s="8" t="s">
        <v>1495</v>
      </c>
      <c r="F254" s="35" t="s">
        <v>29</v>
      </c>
      <c r="G254" s="35" t="s">
        <v>30</v>
      </c>
      <c r="H254" s="35" t="s">
        <v>1471</v>
      </c>
      <c r="I254" s="98">
        <v>9800000</v>
      </c>
      <c r="J254" s="98">
        <v>0</v>
      </c>
      <c r="K254" s="98">
        <v>0</v>
      </c>
      <c r="L254" s="98">
        <v>0</v>
      </c>
      <c r="M254" s="36">
        <v>901360443</v>
      </c>
      <c r="N254" s="8" t="s">
        <v>1496</v>
      </c>
      <c r="O254" s="8" t="s">
        <v>1497</v>
      </c>
      <c r="P254" s="41">
        <v>44587</v>
      </c>
      <c r="Q254" s="41">
        <v>44588</v>
      </c>
      <c r="R254" s="165">
        <v>44618</v>
      </c>
      <c r="S254" s="168">
        <v>9800000</v>
      </c>
      <c r="T254" s="168">
        <v>0</v>
      </c>
      <c r="U254" s="8">
        <v>1082884010</v>
      </c>
      <c r="V254" s="8" t="s">
        <v>770</v>
      </c>
    </row>
    <row r="255" spans="1:22" s="6" customFormat="1">
      <c r="A255" s="8">
        <v>891780111</v>
      </c>
      <c r="B255" s="35" t="s">
        <v>25</v>
      </c>
      <c r="C255" s="35" t="s">
        <v>707</v>
      </c>
      <c r="D255" s="35" t="s">
        <v>27</v>
      </c>
      <c r="E255" s="8" t="s">
        <v>1498</v>
      </c>
      <c r="F255" s="35" t="s">
        <v>29</v>
      </c>
      <c r="G255" s="35" t="s">
        <v>30</v>
      </c>
      <c r="H255" s="35" t="s">
        <v>1471</v>
      </c>
      <c r="I255" s="98">
        <v>15000000</v>
      </c>
      <c r="J255" s="98">
        <v>0</v>
      </c>
      <c r="K255" s="98">
        <v>0</v>
      </c>
      <c r="L255" s="98">
        <v>0</v>
      </c>
      <c r="M255" s="36">
        <v>800177588</v>
      </c>
      <c r="N255" s="8" t="s">
        <v>1499</v>
      </c>
      <c r="O255" s="8" t="s">
        <v>1500</v>
      </c>
      <c r="P255" s="41">
        <v>44587</v>
      </c>
      <c r="Q255" s="41">
        <v>44588</v>
      </c>
      <c r="R255" s="165">
        <v>44618</v>
      </c>
      <c r="S255" s="168">
        <v>15000000</v>
      </c>
      <c r="T255" s="168">
        <v>0</v>
      </c>
      <c r="U255" s="8">
        <v>26202588</v>
      </c>
      <c r="V255" s="8" t="s">
        <v>1066</v>
      </c>
    </row>
    <row r="256" spans="1:22" s="6" customFormat="1">
      <c r="A256" s="8">
        <v>891780111</v>
      </c>
      <c r="B256" s="35" t="s">
        <v>25</v>
      </c>
      <c r="C256" s="35" t="s">
        <v>707</v>
      </c>
      <c r="D256" s="35" t="s">
        <v>27</v>
      </c>
      <c r="E256" s="8" t="s">
        <v>1501</v>
      </c>
      <c r="F256" s="35" t="s">
        <v>29</v>
      </c>
      <c r="G256" s="35" t="s">
        <v>30</v>
      </c>
      <c r="H256" s="35" t="s">
        <v>1471</v>
      </c>
      <c r="I256" s="98">
        <v>5947620</v>
      </c>
      <c r="J256" s="98">
        <v>0</v>
      </c>
      <c r="K256" s="98">
        <v>0</v>
      </c>
      <c r="L256" s="98">
        <v>0</v>
      </c>
      <c r="M256" s="36">
        <v>900763287</v>
      </c>
      <c r="N256" s="8" t="s">
        <v>1502</v>
      </c>
      <c r="O256" s="8" t="s">
        <v>1503</v>
      </c>
      <c r="P256" s="41">
        <v>44588</v>
      </c>
      <c r="Q256" s="41">
        <v>44589</v>
      </c>
      <c r="R256" s="165">
        <v>44619</v>
      </c>
      <c r="S256" s="168">
        <v>5947620</v>
      </c>
      <c r="T256" s="168">
        <v>0</v>
      </c>
      <c r="U256" s="8">
        <v>365894</v>
      </c>
      <c r="V256" s="8" t="s">
        <v>1504</v>
      </c>
    </row>
    <row r="257" spans="1:22" s="6" customFormat="1">
      <c r="A257" s="8">
        <v>891780111</v>
      </c>
      <c r="B257" s="35" t="s">
        <v>25</v>
      </c>
      <c r="C257" s="35" t="s">
        <v>707</v>
      </c>
      <c r="D257" s="35" t="s">
        <v>27</v>
      </c>
      <c r="E257" s="8" t="s">
        <v>1505</v>
      </c>
      <c r="F257" s="35" t="s">
        <v>29</v>
      </c>
      <c r="G257" s="35" t="s">
        <v>30</v>
      </c>
      <c r="H257" s="35" t="s">
        <v>1471</v>
      </c>
      <c r="I257" s="98">
        <v>57822020</v>
      </c>
      <c r="J257" s="98">
        <v>0</v>
      </c>
      <c r="K257" s="98">
        <v>0</v>
      </c>
      <c r="L257" s="98">
        <v>0</v>
      </c>
      <c r="M257" s="36">
        <v>900763287</v>
      </c>
      <c r="N257" s="8" t="s">
        <v>1502</v>
      </c>
      <c r="O257" s="8" t="s">
        <v>1506</v>
      </c>
      <c r="P257" s="41">
        <v>44589</v>
      </c>
      <c r="Q257" s="41">
        <v>44589</v>
      </c>
      <c r="R257" s="165">
        <v>44678</v>
      </c>
      <c r="S257" s="168">
        <v>57822020</v>
      </c>
      <c r="T257" s="168">
        <v>0</v>
      </c>
      <c r="U257" s="8">
        <v>84452442</v>
      </c>
      <c r="V257" s="8" t="s">
        <v>1007</v>
      </c>
    </row>
    <row r="258" spans="1:22" s="6" customFormat="1">
      <c r="A258" s="8">
        <v>891780111</v>
      </c>
      <c r="B258" s="35" t="s">
        <v>25</v>
      </c>
      <c r="C258" s="35" t="s">
        <v>707</v>
      </c>
      <c r="D258" s="35" t="s">
        <v>27</v>
      </c>
      <c r="E258" s="8" t="s">
        <v>1507</v>
      </c>
      <c r="F258" s="35" t="s">
        <v>29</v>
      </c>
      <c r="G258" s="35" t="s">
        <v>30</v>
      </c>
      <c r="H258" s="35" t="s">
        <v>1471</v>
      </c>
      <c r="I258" s="98">
        <v>2493050</v>
      </c>
      <c r="J258" s="98">
        <v>0</v>
      </c>
      <c r="K258" s="98">
        <v>0</v>
      </c>
      <c r="L258" s="98">
        <v>0</v>
      </c>
      <c r="M258" s="36">
        <v>900582176</v>
      </c>
      <c r="N258" s="8" t="s">
        <v>1508</v>
      </c>
      <c r="O258" s="8" t="s">
        <v>1509</v>
      </c>
      <c r="P258" s="41">
        <v>44589</v>
      </c>
      <c r="Q258" s="41">
        <v>44589</v>
      </c>
      <c r="R258" s="165">
        <v>44708</v>
      </c>
      <c r="S258" s="168">
        <v>2493050</v>
      </c>
      <c r="T258" s="168">
        <v>0</v>
      </c>
      <c r="U258" s="8">
        <v>365894</v>
      </c>
      <c r="V258" s="8" t="s">
        <v>1504</v>
      </c>
    </row>
    <row r="259" spans="1:22" s="6" customFormat="1">
      <c r="A259" s="8">
        <v>891780111</v>
      </c>
      <c r="B259" s="35" t="s">
        <v>25</v>
      </c>
      <c r="C259" s="35" t="s">
        <v>707</v>
      </c>
      <c r="D259" s="35" t="s">
        <v>27</v>
      </c>
      <c r="E259" s="8" t="s">
        <v>1510</v>
      </c>
      <c r="F259" s="35" t="s">
        <v>29</v>
      </c>
      <c r="G259" s="35" t="s">
        <v>30</v>
      </c>
      <c r="H259" s="35" t="s">
        <v>1471</v>
      </c>
      <c r="I259" s="98">
        <v>36842400</v>
      </c>
      <c r="J259" s="98">
        <v>0</v>
      </c>
      <c r="K259" s="98">
        <v>0</v>
      </c>
      <c r="L259" s="98">
        <v>0</v>
      </c>
      <c r="M259" s="36">
        <v>900763287</v>
      </c>
      <c r="N259" s="8" t="s">
        <v>1511</v>
      </c>
      <c r="O259" s="8" t="s">
        <v>1512</v>
      </c>
      <c r="P259" s="41">
        <v>44589</v>
      </c>
      <c r="Q259" s="41">
        <v>44589</v>
      </c>
      <c r="R259" s="165">
        <v>44647</v>
      </c>
      <c r="S259" s="168">
        <v>36842400</v>
      </c>
      <c r="T259" s="168">
        <v>0</v>
      </c>
      <c r="U259" s="8">
        <v>26202588</v>
      </c>
      <c r="V259" s="8" t="s">
        <v>1066</v>
      </c>
    </row>
    <row r="260" spans="1:22" s="6" customFormat="1">
      <c r="A260" s="8">
        <v>891780111</v>
      </c>
      <c r="B260" s="35" t="s">
        <v>25</v>
      </c>
      <c r="C260" s="35" t="s">
        <v>707</v>
      </c>
      <c r="D260" s="35" t="s">
        <v>27</v>
      </c>
      <c r="E260" s="8" t="s">
        <v>1513</v>
      </c>
      <c r="F260" s="35" t="s">
        <v>29</v>
      </c>
      <c r="G260" s="35" t="s">
        <v>30</v>
      </c>
      <c r="H260" s="35" t="s">
        <v>1471</v>
      </c>
      <c r="I260" s="98">
        <v>2894947</v>
      </c>
      <c r="J260" s="98">
        <v>0</v>
      </c>
      <c r="K260" s="98">
        <v>0</v>
      </c>
      <c r="L260" s="98">
        <v>0</v>
      </c>
      <c r="M260" s="36">
        <v>819005564</v>
      </c>
      <c r="N260" s="8" t="s">
        <v>1482</v>
      </c>
      <c r="O260" s="8" t="s">
        <v>1514</v>
      </c>
      <c r="P260" s="41">
        <v>44589</v>
      </c>
      <c r="Q260" s="41">
        <v>44589</v>
      </c>
      <c r="R260" s="165">
        <v>44619</v>
      </c>
      <c r="S260" s="168">
        <v>0</v>
      </c>
      <c r="T260" s="168">
        <v>2894947</v>
      </c>
      <c r="U260" s="8">
        <v>26202588</v>
      </c>
      <c r="V260" s="8" t="s">
        <v>1515</v>
      </c>
    </row>
    <row r="261" spans="1:22" s="6" customFormat="1">
      <c r="A261" s="8">
        <v>891780111</v>
      </c>
      <c r="B261" s="35" t="s">
        <v>25</v>
      </c>
      <c r="C261" s="35" t="s">
        <v>707</v>
      </c>
      <c r="D261" s="35" t="s">
        <v>27</v>
      </c>
      <c r="E261" s="8" t="s">
        <v>1516</v>
      </c>
      <c r="F261" s="35" t="s">
        <v>29</v>
      </c>
      <c r="G261" s="35" t="s">
        <v>30</v>
      </c>
      <c r="H261" s="35" t="s">
        <v>1471</v>
      </c>
      <c r="I261" s="98">
        <v>8958677</v>
      </c>
      <c r="J261" s="98">
        <v>0</v>
      </c>
      <c r="K261" s="98">
        <v>0</v>
      </c>
      <c r="L261" s="98">
        <v>0</v>
      </c>
      <c r="M261" s="36">
        <v>830009701</v>
      </c>
      <c r="N261" s="8" t="s">
        <v>1517</v>
      </c>
      <c r="O261" s="8" t="s">
        <v>1518</v>
      </c>
      <c r="P261" s="41">
        <v>44679</v>
      </c>
      <c r="Q261" s="41">
        <v>44679</v>
      </c>
      <c r="R261" s="165">
        <v>44739</v>
      </c>
      <c r="S261" s="168">
        <v>8958677</v>
      </c>
      <c r="T261" s="168">
        <v>0</v>
      </c>
      <c r="U261" s="8">
        <v>52389076</v>
      </c>
      <c r="V261" s="8" t="s">
        <v>1519</v>
      </c>
    </row>
    <row r="262" spans="1:22" s="6" customFormat="1">
      <c r="A262" s="8">
        <v>891780111</v>
      </c>
      <c r="B262" s="35" t="s">
        <v>25</v>
      </c>
      <c r="C262" s="35" t="s">
        <v>707</v>
      </c>
      <c r="D262" s="35" t="s">
        <v>27</v>
      </c>
      <c r="E262" s="8" t="s">
        <v>1520</v>
      </c>
      <c r="F262" s="35" t="s">
        <v>29</v>
      </c>
      <c r="G262" s="35" t="s">
        <v>30</v>
      </c>
      <c r="H262" s="35" t="s">
        <v>1471</v>
      </c>
      <c r="I262" s="98">
        <v>2168894</v>
      </c>
      <c r="J262" s="98">
        <v>0</v>
      </c>
      <c r="K262" s="98">
        <v>0</v>
      </c>
      <c r="L262" s="98">
        <v>0</v>
      </c>
      <c r="M262" s="36">
        <v>860066767</v>
      </c>
      <c r="N262" s="8" t="s">
        <v>1521</v>
      </c>
      <c r="O262" s="8" t="s">
        <v>1522</v>
      </c>
      <c r="P262" s="41">
        <v>44683</v>
      </c>
      <c r="Q262" s="41">
        <v>44683</v>
      </c>
      <c r="R262" s="165">
        <v>44740</v>
      </c>
      <c r="S262" s="168">
        <v>2168894</v>
      </c>
      <c r="T262" s="168">
        <v>0</v>
      </c>
      <c r="U262" s="8">
        <v>52389076</v>
      </c>
      <c r="V262" s="8" t="s">
        <v>1519</v>
      </c>
    </row>
    <row r="263" spans="1:22" s="6" customFormat="1">
      <c r="A263" s="8">
        <v>891780111</v>
      </c>
      <c r="B263" s="35" t="s">
        <v>25</v>
      </c>
      <c r="C263" s="35" t="s">
        <v>707</v>
      </c>
      <c r="D263" s="35" t="s">
        <v>27</v>
      </c>
      <c r="E263" s="8" t="s">
        <v>1523</v>
      </c>
      <c r="F263" s="35" t="s">
        <v>29</v>
      </c>
      <c r="G263" s="35" t="s">
        <v>30</v>
      </c>
      <c r="H263" s="35" t="s">
        <v>1471</v>
      </c>
      <c r="I263" s="98">
        <v>880600</v>
      </c>
      <c r="J263" s="98">
        <v>0</v>
      </c>
      <c r="K263" s="98">
        <v>0</v>
      </c>
      <c r="L263" s="98">
        <v>0</v>
      </c>
      <c r="M263" s="36">
        <v>900918150</v>
      </c>
      <c r="N263" s="8" t="s">
        <v>1524</v>
      </c>
      <c r="O263" s="8" t="s">
        <v>1525</v>
      </c>
      <c r="P263" s="41">
        <v>44683</v>
      </c>
      <c r="Q263" s="41">
        <v>44683</v>
      </c>
      <c r="R263" s="165">
        <v>44740</v>
      </c>
      <c r="S263" s="168">
        <v>880600</v>
      </c>
      <c r="T263" s="168">
        <v>0</v>
      </c>
      <c r="U263" s="8">
        <v>52389076</v>
      </c>
      <c r="V263" s="8" t="s">
        <v>1519</v>
      </c>
    </row>
    <row r="264" spans="1:22" s="6" customFormat="1">
      <c r="A264" s="8">
        <v>891780111</v>
      </c>
      <c r="B264" s="35" t="s">
        <v>25</v>
      </c>
      <c r="C264" s="35" t="s">
        <v>707</v>
      </c>
      <c r="D264" s="35" t="s">
        <v>27</v>
      </c>
      <c r="E264" s="8" t="s">
        <v>1526</v>
      </c>
      <c r="F264" s="35" t="s">
        <v>29</v>
      </c>
      <c r="G264" s="35" t="s">
        <v>30</v>
      </c>
      <c r="H264" s="35" t="s">
        <v>1471</v>
      </c>
      <c r="I264" s="101">
        <v>46804247</v>
      </c>
      <c r="J264" s="98">
        <v>0</v>
      </c>
      <c r="K264" s="98">
        <v>0</v>
      </c>
      <c r="L264" s="98">
        <v>0</v>
      </c>
      <c r="M264" s="37">
        <v>900763287</v>
      </c>
      <c r="N264" s="35" t="s">
        <v>1527</v>
      </c>
      <c r="O264" s="35" t="s">
        <v>1528</v>
      </c>
      <c r="P264" s="166" t="s">
        <v>1529</v>
      </c>
      <c r="Q264" s="166" t="s">
        <v>1529</v>
      </c>
      <c r="R264" s="166" t="s">
        <v>1530</v>
      </c>
      <c r="S264" s="168">
        <v>46804247</v>
      </c>
      <c r="T264" s="168">
        <v>0</v>
      </c>
      <c r="U264" s="37">
        <v>72232860</v>
      </c>
      <c r="V264" s="35" t="s">
        <v>1148</v>
      </c>
    </row>
    <row r="265" spans="1:22" s="6" customFormat="1">
      <c r="A265" s="8">
        <v>891780111</v>
      </c>
      <c r="B265" s="35" t="s">
        <v>25</v>
      </c>
      <c r="C265" s="35" t="s">
        <v>707</v>
      </c>
      <c r="D265" s="35" t="s">
        <v>27</v>
      </c>
      <c r="E265" s="8" t="s">
        <v>1531</v>
      </c>
      <c r="F265" s="35" t="s">
        <v>29</v>
      </c>
      <c r="G265" s="35" t="s">
        <v>30</v>
      </c>
      <c r="H265" s="35" t="s">
        <v>1471</v>
      </c>
      <c r="I265" s="101">
        <v>1130500</v>
      </c>
      <c r="J265" s="98">
        <v>0</v>
      </c>
      <c r="K265" s="98">
        <v>0</v>
      </c>
      <c r="L265" s="98">
        <v>0</v>
      </c>
      <c r="M265" s="37">
        <v>901007697</v>
      </c>
      <c r="N265" s="35" t="s">
        <v>1532</v>
      </c>
      <c r="O265" s="35" t="s">
        <v>1533</v>
      </c>
      <c r="P265" s="166" t="s">
        <v>1334</v>
      </c>
      <c r="Q265" s="166" t="s">
        <v>1534</v>
      </c>
      <c r="R265" s="166" t="s">
        <v>1535</v>
      </c>
      <c r="S265" s="168">
        <v>1130500</v>
      </c>
      <c r="T265" s="168">
        <v>0</v>
      </c>
      <c r="U265" s="37">
        <v>91156594</v>
      </c>
      <c r="V265" s="35" t="s">
        <v>1536</v>
      </c>
    </row>
    <row r="266" spans="1:22" s="6" customFormat="1">
      <c r="A266" s="8">
        <v>891780111</v>
      </c>
      <c r="B266" s="35" t="s">
        <v>25</v>
      </c>
      <c r="C266" s="35" t="s">
        <v>707</v>
      </c>
      <c r="D266" s="35" t="s">
        <v>27</v>
      </c>
      <c r="E266" s="8" t="s">
        <v>1537</v>
      </c>
      <c r="F266" s="35" t="s">
        <v>29</v>
      </c>
      <c r="G266" s="35" t="s">
        <v>30</v>
      </c>
      <c r="H266" s="35" t="s">
        <v>1471</v>
      </c>
      <c r="I266" s="101">
        <v>3999590</v>
      </c>
      <c r="J266" s="98">
        <v>0</v>
      </c>
      <c r="K266" s="98">
        <v>0</v>
      </c>
      <c r="L266" s="98">
        <v>0</v>
      </c>
      <c r="M266" s="37">
        <v>900763287</v>
      </c>
      <c r="N266" s="35" t="s">
        <v>1527</v>
      </c>
      <c r="O266" s="35" t="s">
        <v>1538</v>
      </c>
      <c r="P266" s="166" t="s">
        <v>1343</v>
      </c>
      <c r="Q266" s="166" t="s">
        <v>1343</v>
      </c>
      <c r="R266" s="166" t="s">
        <v>1539</v>
      </c>
      <c r="S266" s="168">
        <v>3999590</v>
      </c>
      <c r="T266" s="168">
        <v>0</v>
      </c>
      <c r="U266" s="37">
        <v>85466272</v>
      </c>
      <c r="V266" s="35" t="s">
        <v>1540</v>
      </c>
    </row>
    <row r="267" spans="1:22" s="6" customFormat="1">
      <c r="A267" s="8">
        <v>891780111</v>
      </c>
      <c r="B267" s="35" t="s">
        <v>25</v>
      </c>
      <c r="C267" s="35" t="s">
        <v>707</v>
      </c>
      <c r="D267" s="35" t="s">
        <v>27</v>
      </c>
      <c r="E267" s="8" t="s">
        <v>1541</v>
      </c>
      <c r="F267" s="35" t="s">
        <v>29</v>
      </c>
      <c r="G267" s="35" t="s">
        <v>30</v>
      </c>
      <c r="H267" s="35" t="s">
        <v>1471</v>
      </c>
      <c r="I267" s="98">
        <v>297500</v>
      </c>
      <c r="J267" s="98">
        <v>0</v>
      </c>
      <c r="K267" s="98">
        <v>0</v>
      </c>
      <c r="L267" s="98">
        <v>0</v>
      </c>
      <c r="M267" s="36">
        <v>900763287</v>
      </c>
      <c r="N267" s="8" t="s">
        <v>1542</v>
      </c>
      <c r="O267" s="35" t="s">
        <v>1543</v>
      </c>
      <c r="P267" s="41">
        <v>44775</v>
      </c>
      <c r="Q267" s="41">
        <v>44775</v>
      </c>
      <c r="R267" s="41">
        <v>44805</v>
      </c>
      <c r="S267" s="168">
        <v>297500</v>
      </c>
      <c r="T267" s="168">
        <v>0</v>
      </c>
      <c r="U267" s="8">
        <v>57438168</v>
      </c>
      <c r="V267" s="35" t="s">
        <v>1544</v>
      </c>
    </row>
    <row r="268" spans="1:22" s="6" customFormat="1">
      <c r="A268" s="8">
        <v>891780111</v>
      </c>
      <c r="B268" s="35" t="s">
        <v>25</v>
      </c>
      <c r="C268" s="35" t="s">
        <v>707</v>
      </c>
      <c r="D268" s="35" t="s">
        <v>27</v>
      </c>
      <c r="E268" s="8" t="s">
        <v>1545</v>
      </c>
      <c r="F268" s="35" t="s">
        <v>29</v>
      </c>
      <c r="G268" s="35" t="s">
        <v>30</v>
      </c>
      <c r="H268" s="35" t="s">
        <v>1471</v>
      </c>
      <c r="I268" s="98">
        <v>1080000</v>
      </c>
      <c r="J268" s="98">
        <v>0</v>
      </c>
      <c r="K268" s="98">
        <v>0</v>
      </c>
      <c r="L268" s="98">
        <v>0</v>
      </c>
      <c r="M268" s="36">
        <v>39087317</v>
      </c>
      <c r="N268" s="8" t="s">
        <v>1546</v>
      </c>
      <c r="O268" s="35" t="s">
        <v>1547</v>
      </c>
      <c r="P268" s="41">
        <v>44776</v>
      </c>
      <c r="Q268" s="41">
        <v>44781</v>
      </c>
      <c r="R268" s="41">
        <v>44781</v>
      </c>
      <c r="S268" s="168">
        <v>0</v>
      </c>
      <c r="T268" s="168">
        <v>1080000</v>
      </c>
      <c r="U268" s="8">
        <v>37939378</v>
      </c>
      <c r="V268" s="35" t="s">
        <v>1252</v>
      </c>
    </row>
    <row r="269" spans="1:22" s="6" customFormat="1">
      <c r="A269" s="8">
        <v>891780111</v>
      </c>
      <c r="B269" s="35" t="s">
        <v>25</v>
      </c>
      <c r="C269" s="35" t="s">
        <v>707</v>
      </c>
      <c r="D269" s="35" t="s">
        <v>27</v>
      </c>
      <c r="E269" s="8" t="s">
        <v>1548</v>
      </c>
      <c r="F269" s="35" t="s">
        <v>29</v>
      </c>
      <c r="G269" s="35" t="s">
        <v>30</v>
      </c>
      <c r="H269" s="35" t="s">
        <v>1471</v>
      </c>
      <c r="I269" s="98">
        <v>2299500</v>
      </c>
      <c r="J269" s="98">
        <v>0</v>
      </c>
      <c r="K269" s="98">
        <v>0</v>
      </c>
      <c r="L269" s="98">
        <v>0</v>
      </c>
      <c r="M269" s="36">
        <v>900967434</v>
      </c>
      <c r="N269" s="8" t="s">
        <v>1549</v>
      </c>
      <c r="O269" s="35" t="s">
        <v>1550</v>
      </c>
      <c r="P269" s="41">
        <v>44778</v>
      </c>
      <c r="Q269" s="41">
        <v>44778</v>
      </c>
      <c r="R269" s="41">
        <v>44792</v>
      </c>
      <c r="S269" s="168">
        <v>0</v>
      </c>
      <c r="T269" s="168">
        <v>2299500</v>
      </c>
      <c r="U269" s="8">
        <v>57438168</v>
      </c>
      <c r="V269" s="35" t="s">
        <v>1544</v>
      </c>
    </row>
    <row r="270" spans="1:22" s="6" customFormat="1">
      <c r="A270" s="8">
        <v>891780111</v>
      </c>
      <c r="B270" s="35" t="s">
        <v>25</v>
      </c>
      <c r="C270" s="35" t="s">
        <v>707</v>
      </c>
      <c r="D270" s="35" t="s">
        <v>27</v>
      </c>
      <c r="E270" s="8" t="s">
        <v>1551</v>
      </c>
      <c r="F270" s="35" t="s">
        <v>29</v>
      </c>
      <c r="G270" s="35" t="s">
        <v>30</v>
      </c>
      <c r="H270" s="35" t="s">
        <v>1471</v>
      </c>
      <c r="I270" s="98">
        <v>6283200</v>
      </c>
      <c r="J270" s="98">
        <v>0</v>
      </c>
      <c r="K270" s="98">
        <v>0</v>
      </c>
      <c r="L270" s="98">
        <v>0</v>
      </c>
      <c r="M270" s="36">
        <v>830145062</v>
      </c>
      <c r="N270" s="8" t="s">
        <v>1552</v>
      </c>
      <c r="O270" s="35" t="s">
        <v>1553</v>
      </c>
      <c r="P270" s="41">
        <v>44778</v>
      </c>
      <c r="Q270" s="41">
        <v>44778</v>
      </c>
      <c r="R270" s="41">
        <v>44808</v>
      </c>
      <c r="S270" s="168">
        <v>0</v>
      </c>
      <c r="T270" s="168">
        <v>6283200</v>
      </c>
      <c r="U270" s="8">
        <v>51913961</v>
      </c>
      <c r="V270" s="35" t="s">
        <v>1554</v>
      </c>
    </row>
    <row r="271" spans="1:22" s="6" customFormat="1">
      <c r="A271" s="8">
        <v>891780111</v>
      </c>
      <c r="B271" s="35" t="s">
        <v>25</v>
      </c>
      <c r="C271" s="35" t="s">
        <v>707</v>
      </c>
      <c r="D271" s="35" t="s">
        <v>27</v>
      </c>
      <c r="E271" s="8" t="s">
        <v>1555</v>
      </c>
      <c r="F271" s="35" t="s">
        <v>29</v>
      </c>
      <c r="G271" s="35" t="s">
        <v>30</v>
      </c>
      <c r="H271" s="35" t="s">
        <v>1471</v>
      </c>
      <c r="I271" s="98">
        <v>37661120</v>
      </c>
      <c r="J271" s="98">
        <v>0</v>
      </c>
      <c r="K271" s="98">
        <v>0</v>
      </c>
      <c r="L271" s="98">
        <v>0</v>
      </c>
      <c r="M271" s="34" t="s">
        <v>1556</v>
      </c>
      <c r="N271" s="34" t="s">
        <v>1489</v>
      </c>
      <c r="O271" s="35" t="s">
        <v>1557</v>
      </c>
      <c r="P271" s="41">
        <v>44782</v>
      </c>
      <c r="Q271" s="41">
        <v>44782</v>
      </c>
      <c r="R271" s="41">
        <v>44842</v>
      </c>
      <c r="S271" s="168">
        <v>0</v>
      </c>
      <c r="T271" s="168">
        <v>37661120</v>
      </c>
      <c r="U271" s="8">
        <v>79857491</v>
      </c>
      <c r="V271" s="35" t="s">
        <v>1558</v>
      </c>
    </row>
    <row r="272" spans="1:22" s="6" customFormat="1">
      <c r="A272" s="8">
        <v>891780111</v>
      </c>
      <c r="B272" s="35" t="s">
        <v>25</v>
      </c>
      <c r="C272" s="35" t="s">
        <v>707</v>
      </c>
      <c r="D272" s="35" t="s">
        <v>27</v>
      </c>
      <c r="E272" s="8" t="s">
        <v>1559</v>
      </c>
      <c r="F272" s="35" t="s">
        <v>29</v>
      </c>
      <c r="G272" s="35" t="s">
        <v>30</v>
      </c>
      <c r="H272" s="35" t="s">
        <v>1471</v>
      </c>
      <c r="I272" s="98">
        <v>1280000</v>
      </c>
      <c r="J272" s="98">
        <v>0</v>
      </c>
      <c r="K272" s="98">
        <v>0</v>
      </c>
      <c r="L272" s="98">
        <v>0</v>
      </c>
      <c r="M272" s="34" t="s">
        <v>1560</v>
      </c>
      <c r="N272" s="34" t="s">
        <v>1546</v>
      </c>
      <c r="O272" s="35" t="s">
        <v>1561</v>
      </c>
      <c r="P272" s="41">
        <v>44782</v>
      </c>
      <c r="Q272" s="41">
        <v>44783</v>
      </c>
      <c r="R272" s="41">
        <v>44783</v>
      </c>
      <c r="S272" s="168">
        <v>0</v>
      </c>
      <c r="T272" s="168">
        <v>1280000</v>
      </c>
      <c r="U272" s="8">
        <v>85477077</v>
      </c>
      <c r="V272" s="35" t="s">
        <v>1562</v>
      </c>
    </row>
    <row r="273" spans="1:22" s="6" customFormat="1">
      <c r="A273" s="8">
        <v>891780111</v>
      </c>
      <c r="B273" s="35" t="s">
        <v>25</v>
      </c>
      <c r="C273" s="35" t="s">
        <v>707</v>
      </c>
      <c r="D273" s="35" t="s">
        <v>27</v>
      </c>
      <c r="E273" s="8" t="s">
        <v>1563</v>
      </c>
      <c r="F273" s="35" t="s">
        <v>29</v>
      </c>
      <c r="G273" s="35" t="s">
        <v>30</v>
      </c>
      <c r="H273" s="35" t="s">
        <v>1471</v>
      </c>
      <c r="I273" s="98">
        <v>2460000</v>
      </c>
      <c r="J273" s="98">
        <v>0</v>
      </c>
      <c r="K273" s="98">
        <v>0</v>
      </c>
      <c r="L273" s="98">
        <v>0</v>
      </c>
      <c r="M273" s="34" t="s">
        <v>1560</v>
      </c>
      <c r="N273" s="34" t="s">
        <v>1546</v>
      </c>
      <c r="O273" s="35" t="s">
        <v>1564</v>
      </c>
      <c r="P273" s="41">
        <v>44782</v>
      </c>
      <c r="Q273" s="41">
        <v>44782</v>
      </c>
      <c r="R273" s="41">
        <v>44799</v>
      </c>
      <c r="S273" s="168">
        <v>2460000</v>
      </c>
      <c r="T273" s="168">
        <v>0</v>
      </c>
      <c r="U273" s="8">
        <v>57438168</v>
      </c>
      <c r="V273" s="35" t="s">
        <v>1544</v>
      </c>
    </row>
    <row r="274" spans="1:22" s="6" customFormat="1">
      <c r="A274" s="8">
        <v>891780111</v>
      </c>
      <c r="B274" s="35" t="s">
        <v>25</v>
      </c>
      <c r="C274" s="35" t="s">
        <v>707</v>
      </c>
      <c r="D274" s="35" t="s">
        <v>27</v>
      </c>
      <c r="E274" s="8" t="s">
        <v>1565</v>
      </c>
      <c r="F274" s="35" t="s">
        <v>29</v>
      </c>
      <c r="G274" s="35" t="s">
        <v>30</v>
      </c>
      <c r="H274" s="35" t="s">
        <v>1471</v>
      </c>
      <c r="I274" s="102">
        <v>3498600</v>
      </c>
      <c r="J274" s="98">
        <v>0</v>
      </c>
      <c r="K274" s="98">
        <v>0</v>
      </c>
      <c r="L274" s="98">
        <v>0</v>
      </c>
      <c r="M274" s="63" t="s">
        <v>1566</v>
      </c>
      <c r="N274" s="63" t="s">
        <v>1542</v>
      </c>
      <c r="O274" s="35" t="s">
        <v>1567</v>
      </c>
      <c r="P274" s="41">
        <v>44792</v>
      </c>
      <c r="Q274" s="41">
        <v>44792</v>
      </c>
      <c r="R274" s="41">
        <v>44806</v>
      </c>
      <c r="S274" s="168">
        <v>0</v>
      </c>
      <c r="T274" s="168">
        <v>3498600</v>
      </c>
      <c r="U274" s="8">
        <v>85485991</v>
      </c>
      <c r="V274" s="35" t="s">
        <v>1568</v>
      </c>
    </row>
    <row r="275" spans="1:22" s="6" customFormat="1">
      <c r="A275" s="8">
        <v>891780111</v>
      </c>
      <c r="B275" s="35" t="s">
        <v>25</v>
      </c>
      <c r="C275" s="35" t="s">
        <v>707</v>
      </c>
      <c r="D275" s="35" t="s">
        <v>27</v>
      </c>
      <c r="E275" s="8" t="s">
        <v>1569</v>
      </c>
      <c r="F275" s="35" t="s">
        <v>29</v>
      </c>
      <c r="G275" s="35" t="s">
        <v>30</v>
      </c>
      <c r="H275" s="35" t="s">
        <v>1471</v>
      </c>
      <c r="I275" s="102">
        <v>570486</v>
      </c>
      <c r="J275" s="98">
        <v>0</v>
      </c>
      <c r="K275" s="98">
        <v>0</v>
      </c>
      <c r="L275" s="98">
        <v>0</v>
      </c>
      <c r="M275" s="63" t="s">
        <v>1566</v>
      </c>
      <c r="N275" s="63" t="s">
        <v>1542</v>
      </c>
      <c r="O275" s="35" t="s">
        <v>1570</v>
      </c>
      <c r="P275" s="41">
        <v>44795</v>
      </c>
      <c r="Q275" s="41">
        <v>44795</v>
      </c>
      <c r="R275" s="41">
        <v>44799</v>
      </c>
      <c r="S275" s="168">
        <v>0</v>
      </c>
      <c r="T275" s="168">
        <v>570486</v>
      </c>
      <c r="U275" s="8">
        <v>37939378</v>
      </c>
      <c r="V275" s="35" t="s">
        <v>1252</v>
      </c>
    </row>
    <row r="276" spans="1:22" s="6" customFormat="1">
      <c r="A276" s="8">
        <v>891780111</v>
      </c>
      <c r="B276" s="35" t="s">
        <v>25</v>
      </c>
      <c r="C276" s="35" t="s">
        <v>707</v>
      </c>
      <c r="D276" s="35" t="s">
        <v>27</v>
      </c>
      <c r="E276" s="8" t="s">
        <v>1571</v>
      </c>
      <c r="F276" s="35" t="s">
        <v>29</v>
      </c>
      <c r="G276" s="35" t="s">
        <v>30</v>
      </c>
      <c r="H276" s="35" t="s">
        <v>1471</v>
      </c>
      <c r="I276" s="102">
        <v>1015249</v>
      </c>
      <c r="J276" s="98">
        <v>0</v>
      </c>
      <c r="K276" s="98">
        <v>0</v>
      </c>
      <c r="L276" s="98">
        <v>0</v>
      </c>
      <c r="M276" s="63" t="s">
        <v>1572</v>
      </c>
      <c r="N276" s="63" t="s">
        <v>1573</v>
      </c>
      <c r="O276" s="35" t="s">
        <v>1574</v>
      </c>
      <c r="P276" s="41">
        <v>44797</v>
      </c>
      <c r="Q276" s="41">
        <v>44797</v>
      </c>
      <c r="R276" s="41">
        <v>44827</v>
      </c>
      <c r="S276" s="168">
        <v>0</v>
      </c>
      <c r="T276" s="168">
        <v>1015249</v>
      </c>
      <c r="U276" s="8">
        <v>1082922506</v>
      </c>
      <c r="V276" s="35" t="s">
        <v>1575</v>
      </c>
    </row>
    <row r="277" spans="1:22" s="6" customFormat="1" ht="18" customHeight="1">
      <c r="A277" s="8">
        <v>891780111</v>
      </c>
      <c r="B277" s="35" t="s">
        <v>25</v>
      </c>
      <c r="C277" s="35" t="s">
        <v>707</v>
      </c>
      <c r="D277" s="35" t="s">
        <v>27</v>
      </c>
      <c r="E277" s="8" t="s">
        <v>1576</v>
      </c>
      <c r="F277" s="35" t="s">
        <v>29</v>
      </c>
      <c r="G277" s="35" t="s">
        <v>30</v>
      </c>
      <c r="H277" s="35" t="s">
        <v>1471</v>
      </c>
      <c r="I277" s="102">
        <v>714000</v>
      </c>
      <c r="J277" s="98">
        <v>0</v>
      </c>
      <c r="K277" s="98">
        <v>0</v>
      </c>
      <c r="L277" s="98">
        <v>0</v>
      </c>
      <c r="M277" s="63" t="s">
        <v>1577</v>
      </c>
      <c r="N277" s="34" t="s">
        <v>1532</v>
      </c>
      <c r="O277" s="35" t="s">
        <v>1578</v>
      </c>
      <c r="P277" s="41">
        <v>44797</v>
      </c>
      <c r="Q277" s="41">
        <v>44797</v>
      </c>
      <c r="R277" s="41">
        <v>44827</v>
      </c>
      <c r="S277" s="168">
        <v>0</v>
      </c>
      <c r="T277" s="168">
        <v>714000</v>
      </c>
      <c r="U277" s="8">
        <v>1082922506</v>
      </c>
      <c r="V277" s="35" t="s">
        <v>1575</v>
      </c>
    </row>
    <row r="278" spans="1:22" s="6" customFormat="1">
      <c r="A278" s="8">
        <v>891780111</v>
      </c>
      <c r="B278" s="35" t="s">
        <v>25</v>
      </c>
      <c r="C278" s="35" t="s">
        <v>707</v>
      </c>
      <c r="D278" s="35" t="s">
        <v>27</v>
      </c>
      <c r="E278" s="8" t="s">
        <v>1579</v>
      </c>
      <c r="F278" s="35" t="s">
        <v>29</v>
      </c>
      <c r="G278" s="35" t="s">
        <v>30</v>
      </c>
      <c r="H278" s="35" t="s">
        <v>1471</v>
      </c>
      <c r="I278" s="102">
        <v>1858500</v>
      </c>
      <c r="J278" s="98">
        <v>0</v>
      </c>
      <c r="K278" s="98">
        <v>0</v>
      </c>
      <c r="L278" s="98">
        <v>0</v>
      </c>
      <c r="M278" s="63" t="s">
        <v>1580</v>
      </c>
      <c r="N278" s="63" t="s">
        <v>1581</v>
      </c>
      <c r="O278" s="35" t="s">
        <v>1582</v>
      </c>
      <c r="P278" s="41">
        <v>44799</v>
      </c>
      <c r="Q278" s="41">
        <v>44799</v>
      </c>
      <c r="R278" s="41">
        <v>44803</v>
      </c>
      <c r="S278" s="168">
        <v>0</v>
      </c>
      <c r="T278" s="168">
        <v>1858500</v>
      </c>
      <c r="U278" s="8">
        <v>85477077</v>
      </c>
      <c r="V278" s="35" t="s">
        <v>1562</v>
      </c>
    </row>
    <row r="279" spans="1:22" s="6" customFormat="1">
      <c r="A279" s="8">
        <v>891780111</v>
      </c>
      <c r="B279" s="35" t="s">
        <v>25</v>
      </c>
      <c r="C279" s="35" t="s">
        <v>707</v>
      </c>
      <c r="D279" s="35" t="s">
        <v>27</v>
      </c>
      <c r="E279" s="8" t="s">
        <v>1583</v>
      </c>
      <c r="F279" s="35" t="s">
        <v>29</v>
      </c>
      <c r="G279" s="35" t="s">
        <v>30</v>
      </c>
      <c r="H279" s="35" t="s">
        <v>709</v>
      </c>
      <c r="I279" s="101">
        <v>100000000</v>
      </c>
      <c r="J279" s="98">
        <v>102000000</v>
      </c>
      <c r="K279" s="101">
        <v>2000000</v>
      </c>
      <c r="L279" s="98">
        <v>0</v>
      </c>
      <c r="M279" s="35">
        <v>800176618</v>
      </c>
      <c r="N279" s="35" t="s">
        <v>1584</v>
      </c>
      <c r="O279" s="8" t="s">
        <v>1585</v>
      </c>
      <c r="P279" s="166">
        <v>44585</v>
      </c>
      <c r="Q279" s="166">
        <v>44593</v>
      </c>
      <c r="R279" s="166">
        <v>44925</v>
      </c>
      <c r="S279" s="168">
        <v>43563120</v>
      </c>
      <c r="T279" s="168">
        <v>58436880</v>
      </c>
      <c r="U279" s="8">
        <v>85155183</v>
      </c>
      <c r="V279" s="35" t="s">
        <v>748</v>
      </c>
    </row>
    <row r="280" spans="1:22" s="6" customFormat="1">
      <c r="A280" s="8">
        <v>891780111</v>
      </c>
      <c r="B280" s="35" t="s">
        <v>25</v>
      </c>
      <c r="C280" s="35" t="s">
        <v>707</v>
      </c>
      <c r="D280" s="35" t="s">
        <v>27</v>
      </c>
      <c r="E280" s="8" t="s">
        <v>1586</v>
      </c>
      <c r="F280" s="35" t="s">
        <v>29</v>
      </c>
      <c r="G280" s="35" t="s">
        <v>30</v>
      </c>
      <c r="H280" s="35" t="s">
        <v>709</v>
      </c>
      <c r="I280" s="98">
        <v>16111657</v>
      </c>
      <c r="J280" s="98">
        <v>0</v>
      </c>
      <c r="K280" s="98">
        <v>0</v>
      </c>
      <c r="L280" s="98">
        <v>0</v>
      </c>
      <c r="M280" s="35">
        <v>860002464</v>
      </c>
      <c r="N280" s="35" t="s">
        <v>1587</v>
      </c>
      <c r="O280" s="8" t="s">
        <v>1588</v>
      </c>
      <c r="P280" s="41">
        <v>44587</v>
      </c>
      <c r="Q280" s="41">
        <v>44667</v>
      </c>
      <c r="R280" s="165">
        <v>44684</v>
      </c>
      <c r="S280" s="168">
        <v>16111657</v>
      </c>
      <c r="T280" s="168">
        <v>0</v>
      </c>
      <c r="U280" s="8">
        <v>85155183</v>
      </c>
      <c r="V280" s="35" t="s">
        <v>748</v>
      </c>
    </row>
    <row r="281" spans="1:22" s="6" customFormat="1">
      <c r="A281" s="8">
        <v>891780111</v>
      </c>
      <c r="B281" s="35" t="s">
        <v>25</v>
      </c>
      <c r="C281" s="35" t="s">
        <v>707</v>
      </c>
      <c r="D281" s="35" t="s">
        <v>27</v>
      </c>
      <c r="E281" s="35" t="s">
        <v>1589</v>
      </c>
      <c r="F281" s="35" t="s">
        <v>29</v>
      </c>
      <c r="G281" s="35" t="s">
        <v>30</v>
      </c>
      <c r="H281" s="35" t="s">
        <v>709</v>
      </c>
      <c r="I281" s="98">
        <v>2961150</v>
      </c>
      <c r="J281" s="98">
        <v>0</v>
      </c>
      <c r="K281" s="98">
        <v>0</v>
      </c>
      <c r="L281" s="98">
        <v>0</v>
      </c>
      <c r="M281" s="36">
        <v>899999063</v>
      </c>
      <c r="N281" s="8" t="s">
        <v>1590</v>
      </c>
      <c r="O281" s="35" t="s">
        <v>1591</v>
      </c>
      <c r="P281" s="41">
        <v>44587</v>
      </c>
      <c r="Q281" s="41">
        <v>44587</v>
      </c>
      <c r="R281" s="165">
        <v>44676</v>
      </c>
      <c r="S281" s="168">
        <v>0</v>
      </c>
      <c r="T281" s="168">
        <v>2961150</v>
      </c>
      <c r="U281" s="8">
        <v>85463513</v>
      </c>
      <c r="V281" s="8" t="s">
        <v>1592</v>
      </c>
    </row>
    <row r="282" spans="1:22" s="6" customFormat="1">
      <c r="A282" s="8">
        <v>891780111</v>
      </c>
      <c r="B282" s="35" t="s">
        <v>25</v>
      </c>
      <c r="C282" s="35" t="s">
        <v>707</v>
      </c>
      <c r="D282" s="35" t="s">
        <v>27</v>
      </c>
      <c r="E282" s="35" t="s">
        <v>1593</v>
      </c>
      <c r="F282" s="35" t="s">
        <v>29</v>
      </c>
      <c r="G282" s="35" t="s">
        <v>30</v>
      </c>
      <c r="H282" s="35" t="s">
        <v>709</v>
      </c>
      <c r="I282" s="98">
        <v>2100350</v>
      </c>
      <c r="J282" s="98">
        <v>0</v>
      </c>
      <c r="K282" s="98">
        <v>0</v>
      </c>
      <c r="L282" s="98">
        <v>0</v>
      </c>
      <c r="M282" s="36">
        <v>901428168</v>
      </c>
      <c r="N282" s="8" t="s">
        <v>1594</v>
      </c>
      <c r="O282" s="35" t="s">
        <v>1595</v>
      </c>
      <c r="P282" s="41">
        <v>44587</v>
      </c>
      <c r="Q282" s="41">
        <v>44686</v>
      </c>
      <c r="R282" s="165">
        <v>44777</v>
      </c>
      <c r="S282" s="168">
        <v>2100350</v>
      </c>
      <c r="T282" s="168">
        <v>0</v>
      </c>
      <c r="U282" s="8">
        <v>57438168</v>
      </c>
      <c r="V282" s="8" t="s">
        <v>1544</v>
      </c>
    </row>
    <row r="283" spans="1:22" s="6" customFormat="1">
      <c r="A283" s="8">
        <v>891780111</v>
      </c>
      <c r="B283" s="35" t="s">
        <v>25</v>
      </c>
      <c r="C283" s="35" t="s">
        <v>707</v>
      </c>
      <c r="D283" s="35" t="s">
        <v>27</v>
      </c>
      <c r="E283" s="35" t="s">
        <v>1596</v>
      </c>
      <c r="F283" s="35" t="s">
        <v>29</v>
      </c>
      <c r="G283" s="35" t="s">
        <v>30</v>
      </c>
      <c r="H283" s="35" t="s">
        <v>709</v>
      </c>
      <c r="I283" s="98">
        <v>10000000</v>
      </c>
      <c r="J283" s="98">
        <v>0</v>
      </c>
      <c r="K283" s="98">
        <v>0</v>
      </c>
      <c r="L283" s="98">
        <v>0</v>
      </c>
      <c r="M283" s="36">
        <v>900949224</v>
      </c>
      <c r="N283" s="8" t="s">
        <v>1597</v>
      </c>
      <c r="O283" s="35" t="s">
        <v>1598</v>
      </c>
      <c r="P283" s="41">
        <v>44587</v>
      </c>
      <c r="Q283" s="41">
        <v>44589</v>
      </c>
      <c r="R283" s="165">
        <v>44926</v>
      </c>
      <c r="S283" s="168">
        <v>9234400</v>
      </c>
      <c r="T283" s="168">
        <v>765600</v>
      </c>
      <c r="U283" s="8">
        <v>52389076</v>
      </c>
      <c r="V283" s="8" t="s">
        <v>1519</v>
      </c>
    </row>
    <row r="284" spans="1:22" s="6" customFormat="1">
      <c r="A284" s="8">
        <v>891780111</v>
      </c>
      <c r="B284" s="35" t="s">
        <v>25</v>
      </c>
      <c r="C284" s="35" t="s">
        <v>707</v>
      </c>
      <c r="D284" s="35" t="s">
        <v>27</v>
      </c>
      <c r="E284" s="35" t="s">
        <v>1599</v>
      </c>
      <c r="F284" s="35" t="s">
        <v>29</v>
      </c>
      <c r="G284" s="35" t="s">
        <v>30</v>
      </c>
      <c r="H284" s="35" t="s">
        <v>709</v>
      </c>
      <c r="I284" s="98">
        <v>14000000</v>
      </c>
      <c r="J284" s="98">
        <v>0</v>
      </c>
      <c r="K284" s="98">
        <v>0</v>
      </c>
      <c r="L284" s="98">
        <v>0</v>
      </c>
      <c r="M284" s="35">
        <v>860074520</v>
      </c>
      <c r="N284" s="35" t="s">
        <v>1600</v>
      </c>
      <c r="O284" s="35" t="s">
        <v>1601</v>
      </c>
      <c r="P284" s="41">
        <v>44588</v>
      </c>
      <c r="Q284" s="41">
        <v>44667</v>
      </c>
      <c r="R284" s="165">
        <v>44684</v>
      </c>
      <c r="S284" s="168">
        <v>14000000</v>
      </c>
      <c r="T284" s="168">
        <v>0</v>
      </c>
      <c r="U284" s="8">
        <v>85155183</v>
      </c>
      <c r="V284" s="8" t="s">
        <v>1602</v>
      </c>
    </row>
    <row r="285" spans="1:22" s="6" customFormat="1">
      <c r="A285" s="8">
        <v>891780111</v>
      </c>
      <c r="B285" s="35" t="s">
        <v>25</v>
      </c>
      <c r="C285" s="35" t="s">
        <v>707</v>
      </c>
      <c r="D285" s="35" t="s">
        <v>27</v>
      </c>
      <c r="E285" s="35" t="s">
        <v>1603</v>
      </c>
      <c r="F285" s="35" t="s">
        <v>29</v>
      </c>
      <c r="G285" s="35" t="s">
        <v>30</v>
      </c>
      <c r="H285" s="35" t="s">
        <v>709</v>
      </c>
      <c r="I285" s="98">
        <v>11900000</v>
      </c>
      <c r="J285" s="98">
        <v>0</v>
      </c>
      <c r="K285" s="98">
        <v>0</v>
      </c>
      <c r="L285" s="98">
        <v>0</v>
      </c>
      <c r="M285" s="36">
        <v>891780160</v>
      </c>
      <c r="N285" s="8" t="s">
        <v>1604</v>
      </c>
      <c r="O285" s="35" t="s">
        <v>1605</v>
      </c>
      <c r="P285" s="41">
        <v>44588</v>
      </c>
      <c r="Q285" s="41">
        <v>44622</v>
      </c>
      <c r="R285" s="165">
        <v>44835</v>
      </c>
      <c r="S285" s="168">
        <v>0</v>
      </c>
      <c r="T285" s="168">
        <v>11900000</v>
      </c>
      <c r="U285" s="8">
        <v>7601124</v>
      </c>
      <c r="V285" s="8" t="s">
        <v>1062</v>
      </c>
    </row>
    <row r="286" spans="1:22" s="6" customFormat="1">
      <c r="A286" s="8">
        <v>891780111</v>
      </c>
      <c r="B286" s="35" t="s">
        <v>25</v>
      </c>
      <c r="C286" s="35" t="s">
        <v>707</v>
      </c>
      <c r="D286" s="35" t="s">
        <v>27</v>
      </c>
      <c r="E286" s="8" t="s">
        <v>1606</v>
      </c>
      <c r="F286" s="35" t="s">
        <v>29</v>
      </c>
      <c r="G286" s="35" t="s">
        <v>30</v>
      </c>
      <c r="H286" s="35" t="s">
        <v>709</v>
      </c>
      <c r="I286" s="98">
        <v>536738</v>
      </c>
      <c r="J286" s="98">
        <v>0</v>
      </c>
      <c r="K286" s="98">
        <v>0</v>
      </c>
      <c r="L286" s="98">
        <v>0</v>
      </c>
      <c r="M286" s="36">
        <v>36537204</v>
      </c>
      <c r="N286" s="8" t="s">
        <v>1607</v>
      </c>
      <c r="O286" s="35" t="s">
        <v>1608</v>
      </c>
      <c r="P286" s="41">
        <v>44588</v>
      </c>
      <c r="Q286" s="41">
        <v>44589</v>
      </c>
      <c r="R286" s="165">
        <v>44619</v>
      </c>
      <c r="S286" s="168">
        <v>536738</v>
      </c>
      <c r="T286" s="168">
        <v>0</v>
      </c>
      <c r="U286" s="8">
        <v>52228362</v>
      </c>
      <c r="V286" s="8" t="s">
        <v>1070</v>
      </c>
    </row>
    <row r="287" spans="1:22" s="6" customFormat="1">
      <c r="A287" s="8">
        <v>891780111</v>
      </c>
      <c r="B287" s="35" t="s">
        <v>25</v>
      </c>
      <c r="C287" s="35" t="s">
        <v>707</v>
      </c>
      <c r="D287" s="35" t="s">
        <v>27</v>
      </c>
      <c r="E287" s="35" t="s">
        <v>1609</v>
      </c>
      <c r="F287" s="35" t="s">
        <v>29</v>
      </c>
      <c r="G287" s="35" t="s">
        <v>30</v>
      </c>
      <c r="H287" s="35" t="s">
        <v>709</v>
      </c>
      <c r="I287" s="101">
        <v>4383579</v>
      </c>
      <c r="J287" s="98">
        <v>4931526</v>
      </c>
      <c r="K287" s="98">
        <v>547947</v>
      </c>
      <c r="L287" s="98">
        <v>0</v>
      </c>
      <c r="M287" s="37">
        <v>890203944</v>
      </c>
      <c r="N287" s="35" t="s">
        <v>1610</v>
      </c>
      <c r="O287" s="35" t="s">
        <v>1611</v>
      </c>
      <c r="P287" s="166" t="s">
        <v>1343</v>
      </c>
      <c r="Q287" s="166" t="s">
        <v>1343</v>
      </c>
      <c r="R287" s="166">
        <v>44813</v>
      </c>
      <c r="S287" s="168">
        <v>0</v>
      </c>
      <c r="T287" s="168">
        <v>4931526</v>
      </c>
      <c r="U287" s="37">
        <v>12548449</v>
      </c>
      <c r="V287" s="35" t="s">
        <v>1232</v>
      </c>
    </row>
    <row r="288" spans="1:22" s="6" customFormat="1">
      <c r="A288" s="8">
        <v>891780111</v>
      </c>
      <c r="B288" s="35" t="s">
        <v>25</v>
      </c>
      <c r="C288" s="35" t="s">
        <v>707</v>
      </c>
      <c r="D288" s="35" t="s">
        <v>27</v>
      </c>
      <c r="E288" s="8" t="s">
        <v>1612</v>
      </c>
      <c r="F288" s="35" t="s">
        <v>29</v>
      </c>
      <c r="G288" s="35" t="s">
        <v>30</v>
      </c>
      <c r="H288" s="35" t="s">
        <v>709</v>
      </c>
      <c r="I288" s="98">
        <v>957628</v>
      </c>
      <c r="J288" s="98">
        <v>0</v>
      </c>
      <c r="K288" s="98">
        <v>0</v>
      </c>
      <c r="L288" s="98">
        <v>0</v>
      </c>
      <c r="M288" s="34" t="s">
        <v>1613</v>
      </c>
      <c r="N288" s="34" t="s">
        <v>1614</v>
      </c>
      <c r="O288" s="8" t="s">
        <v>1615</v>
      </c>
      <c r="P288" s="41">
        <v>44774</v>
      </c>
      <c r="Q288" s="41">
        <v>44774</v>
      </c>
      <c r="R288" s="41">
        <v>44804</v>
      </c>
      <c r="S288" s="168">
        <v>0</v>
      </c>
      <c r="T288" s="168">
        <v>957628</v>
      </c>
      <c r="U288" s="8">
        <v>52228362</v>
      </c>
      <c r="V288" s="35" t="s">
        <v>1070</v>
      </c>
    </row>
    <row r="289" spans="1:22" s="6" customFormat="1">
      <c r="A289" s="8">
        <v>891780111</v>
      </c>
      <c r="B289" s="35" t="s">
        <v>25</v>
      </c>
      <c r="C289" s="35" t="s">
        <v>707</v>
      </c>
      <c r="D289" s="35" t="s">
        <v>27</v>
      </c>
      <c r="E289" s="35" t="s">
        <v>1616</v>
      </c>
      <c r="F289" s="35" t="s">
        <v>29</v>
      </c>
      <c r="G289" s="35" t="s">
        <v>30</v>
      </c>
      <c r="H289" s="35" t="s">
        <v>709</v>
      </c>
      <c r="I289" s="98">
        <v>6946625</v>
      </c>
      <c r="J289" s="98">
        <v>0</v>
      </c>
      <c r="K289" s="98">
        <v>0</v>
      </c>
      <c r="L289" s="98">
        <v>0</v>
      </c>
      <c r="M289" s="34" t="s">
        <v>1617</v>
      </c>
      <c r="N289" s="8" t="s">
        <v>1594</v>
      </c>
      <c r="O289" s="8" t="s">
        <v>1618</v>
      </c>
      <c r="P289" s="41">
        <v>44775</v>
      </c>
      <c r="Q289" s="41">
        <v>44775</v>
      </c>
      <c r="R289" s="41">
        <v>44789</v>
      </c>
      <c r="S289" s="168">
        <v>6946625</v>
      </c>
      <c r="T289" s="168">
        <v>0</v>
      </c>
      <c r="U289" s="8">
        <v>57438168</v>
      </c>
      <c r="V289" s="35" t="s">
        <v>1544</v>
      </c>
    </row>
    <row r="290" spans="1:22" s="6" customFormat="1">
      <c r="A290" s="8">
        <v>891780111</v>
      </c>
      <c r="B290" s="35" t="s">
        <v>25</v>
      </c>
      <c r="C290" s="35" t="s">
        <v>707</v>
      </c>
      <c r="D290" s="35" t="s">
        <v>27</v>
      </c>
      <c r="E290" s="35" t="s">
        <v>1619</v>
      </c>
      <c r="F290" s="35" t="s">
        <v>29</v>
      </c>
      <c r="G290" s="35" t="s">
        <v>30</v>
      </c>
      <c r="H290" s="35" t="s">
        <v>709</v>
      </c>
      <c r="I290" s="98">
        <v>10704645</v>
      </c>
      <c r="J290" s="98">
        <v>0</v>
      </c>
      <c r="K290" s="98">
        <v>0</v>
      </c>
      <c r="L290" s="98">
        <v>0</v>
      </c>
      <c r="M290" s="34" t="s">
        <v>1617</v>
      </c>
      <c r="N290" s="34" t="s">
        <v>1594</v>
      </c>
      <c r="O290" s="8" t="s">
        <v>1620</v>
      </c>
      <c r="P290" s="41">
        <v>44778</v>
      </c>
      <c r="Q290" s="41">
        <v>44778</v>
      </c>
      <c r="R290" s="41">
        <v>44799</v>
      </c>
      <c r="S290" s="168">
        <v>0</v>
      </c>
      <c r="T290" s="168">
        <v>10704645</v>
      </c>
      <c r="U290" s="8">
        <v>36554737</v>
      </c>
      <c r="V290" s="35" t="s">
        <v>1621</v>
      </c>
    </row>
    <row r="291" spans="1:22" s="6" customFormat="1">
      <c r="A291" s="8">
        <v>891780111</v>
      </c>
      <c r="B291" s="35" t="s">
        <v>25</v>
      </c>
      <c r="C291" s="35" t="s">
        <v>707</v>
      </c>
      <c r="D291" s="35" t="s">
        <v>27</v>
      </c>
      <c r="E291" s="35" t="s">
        <v>1622</v>
      </c>
      <c r="F291" s="35" t="s">
        <v>29</v>
      </c>
      <c r="G291" s="35" t="s">
        <v>30</v>
      </c>
      <c r="H291" s="35" t="s">
        <v>709</v>
      </c>
      <c r="I291" s="98">
        <v>1785000</v>
      </c>
      <c r="J291" s="98">
        <v>0</v>
      </c>
      <c r="K291" s="98">
        <v>0</v>
      </c>
      <c r="L291" s="98">
        <v>0</v>
      </c>
      <c r="M291" s="34" t="s">
        <v>1623</v>
      </c>
      <c r="N291" s="34" t="s">
        <v>1624</v>
      </c>
      <c r="O291" s="8" t="s">
        <v>1625</v>
      </c>
      <c r="P291" s="41">
        <v>44782</v>
      </c>
      <c r="Q291" s="41">
        <v>44782</v>
      </c>
      <c r="R291" s="41">
        <v>44783</v>
      </c>
      <c r="S291" s="168">
        <v>0</v>
      </c>
      <c r="T291" s="168">
        <v>1785000</v>
      </c>
      <c r="U291" s="8">
        <v>37939378</v>
      </c>
      <c r="V291" s="35" t="s">
        <v>1626</v>
      </c>
    </row>
    <row r="292" spans="1:22" s="6" customFormat="1">
      <c r="A292" s="8">
        <v>891780111</v>
      </c>
      <c r="B292" s="35" t="s">
        <v>25</v>
      </c>
      <c r="C292" s="35" t="s">
        <v>707</v>
      </c>
      <c r="D292" s="35" t="s">
        <v>27</v>
      </c>
      <c r="E292" s="35" t="s">
        <v>1627</v>
      </c>
      <c r="F292" s="35" t="s">
        <v>29</v>
      </c>
      <c r="G292" s="35" t="s">
        <v>30</v>
      </c>
      <c r="H292" s="35" t="s">
        <v>709</v>
      </c>
      <c r="I292" s="98">
        <v>3000000</v>
      </c>
      <c r="J292" s="98">
        <v>0</v>
      </c>
      <c r="K292" s="98">
        <v>0</v>
      </c>
      <c r="L292" s="98">
        <v>0</v>
      </c>
      <c r="M292" s="63" t="s">
        <v>1628</v>
      </c>
      <c r="N292" s="34" t="s">
        <v>1629</v>
      </c>
      <c r="O292" s="8" t="s">
        <v>1630</v>
      </c>
      <c r="P292" s="41">
        <v>44797</v>
      </c>
      <c r="Q292" s="41">
        <v>44797</v>
      </c>
      <c r="R292" s="41">
        <v>44800</v>
      </c>
      <c r="S292" s="168">
        <v>0</v>
      </c>
      <c r="T292" s="168">
        <v>3000000</v>
      </c>
      <c r="U292" s="8">
        <v>72255882</v>
      </c>
      <c r="V292" s="35" t="s">
        <v>1631</v>
      </c>
    </row>
    <row r="293" spans="1:22" s="6" customFormat="1">
      <c r="A293" s="8">
        <v>891780111</v>
      </c>
      <c r="B293" s="35" t="s">
        <v>25</v>
      </c>
      <c r="C293" s="35" t="s">
        <v>707</v>
      </c>
      <c r="D293" s="35" t="s">
        <v>27</v>
      </c>
      <c r="E293" s="35" t="s">
        <v>1632</v>
      </c>
      <c r="F293" s="35" t="s">
        <v>29</v>
      </c>
      <c r="G293" s="35" t="s">
        <v>30</v>
      </c>
      <c r="H293" s="35" t="s">
        <v>709</v>
      </c>
      <c r="I293" s="98">
        <v>1140000</v>
      </c>
      <c r="J293" s="98">
        <v>0</v>
      </c>
      <c r="K293" s="98">
        <v>0</v>
      </c>
      <c r="L293" s="98">
        <v>0</v>
      </c>
      <c r="M293" s="63" t="s">
        <v>1580</v>
      </c>
      <c r="N293" s="34" t="s">
        <v>1581</v>
      </c>
      <c r="O293" s="8" t="s">
        <v>1633</v>
      </c>
      <c r="P293" s="41">
        <v>44799</v>
      </c>
      <c r="Q293" s="41">
        <v>44799</v>
      </c>
      <c r="R293" s="41">
        <v>44803</v>
      </c>
      <c r="S293" s="168">
        <v>0</v>
      </c>
      <c r="T293" s="168">
        <v>1140000</v>
      </c>
      <c r="U293" s="8">
        <v>37939378</v>
      </c>
      <c r="V293" s="35" t="s">
        <v>1626</v>
      </c>
    </row>
    <row r="294" spans="1:22" s="6" customFormat="1">
      <c r="A294" s="8">
        <v>891780111</v>
      </c>
      <c r="B294" s="35" t="s">
        <v>25</v>
      </c>
      <c r="C294" s="35" t="s">
        <v>707</v>
      </c>
      <c r="D294" s="35" t="s">
        <v>27</v>
      </c>
      <c r="E294" s="35" t="s">
        <v>1634</v>
      </c>
      <c r="F294" s="35" t="s">
        <v>29</v>
      </c>
      <c r="G294" s="35" t="s">
        <v>30</v>
      </c>
      <c r="H294" s="64" t="s">
        <v>254</v>
      </c>
      <c r="I294" s="98">
        <v>40000000</v>
      </c>
      <c r="J294" s="98">
        <v>0</v>
      </c>
      <c r="K294" s="98">
        <v>0</v>
      </c>
      <c r="L294" s="98">
        <v>0</v>
      </c>
      <c r="M294" s="36">
        <v>39087317</v>
      </c>
      <c r="N294" s="8" t="s">
        <v>1635</v>
      </c>
      <c r="O294" s="35" t="s">
        <v>1636</v>
      </c>
      <c r="P294" s="41">
        <v>44587</v>
      </c>
      <c r="Q294" s="41">
        <v>44587</v>
      </c>
      <c r="R294" s="165">
        <v>44925</v>
      </c>
      <c r="S294" s="168">
        <v>3227000</v>
      </c>
      <c r="T294" s="168">
        <v>36773000</v>
      </c>
      <c r="U294" s="8">
        <v>57294316</v>
      </c>
      <c r="V294" s="8" t="s">
        <v>774</v>
      </c>
    </row>
    <row r="295" spans="1:22" s="6" customFormat="1">
      <c r="A295" s="8">
        <v>891780111</v>
      </c>
      <c r="B295" s="35" t="s">
        <v>25</v>
      </c>
      <c r="C295" s="35" t="s">
        <v>707</v>
      </c>
      <c r="D295" s="35" t="s">
        <v>27</v>
      </c>
      <c r="E295" s="35" t="s">
        <v>1637</v>
      </c>
      <c r="F295" s="35" t="s">
        <v>29</v>
      </c>
      <c r="G295" s="35" t="s">
        <v>30</v>
      </c>
      <c r="H295" s="64" t="s">
        <v>254</v>
      </c>
      <c r="I295" s="98">
        <v>1500000</v>
      </c>
      <c r="J295" s="98">
        <v>0</v>
      </c>
      <c r="K295" s="98">
        <v>0</v>
      </c>
      <c r="L295" s="98">
        <v>0</v>
      </c>
      <c r="M295" s="36">
        <v>39087317</v>
      </c>
      <c r="N295" s="8" t="s">
        <v>1635</v>
      </c>
      <c r="O295" s="35" t="s">
        <v>1638</v>
      </c>
      <c r="P295" s="41">
        <v>44587</v>
      </c>
      <c r="Q295" s="41">
        <v>44652</v>
      </c>
      <c r="R295" s="165">
        <v>44771</v>
      </c>
      <c r="S295" s="168">
        <v>0</v>
      </c>
      <c r="T295" s="168">
        <v>1500000</v>
      </c>
      <c r="U295" s="8">
        <v>25274758</v>
      </c>
      <c r="V295" s="8" t="s">
        <v>1041</v>
      </c>
    </row>
    <row r="296" spans="1:22" s="6" customFormat="1">
      <c r="A296" s="8">
        <v>891780111</v>
      </c>
      <c r="B296" s="35" t="s">
        <v>25</v>
      </c>
      <c r="C296" s="35" t="s">
        <v>707</v>
      </c>
      <c r="D296" s="35" t="s">
        <v>27</v>
      </c>
      <c r="E296" s="35" t="s">
        <v>1639</v>
      </c>
      <c r="F296" s="35" t="s">
        <v>29</v>
      </c>
      <c r="G296" s="35" t="s">
        <v>30</v>
      </c>
      <c r="H296" s="64" t="s">
        <v>254</v>
      </c>
      <c r="I296" s="98">
        <v>50000000</v>
      </c>
      <c r="J296" s="98">
        <v>0</v>
      </c>
      <c r="K296" s="98">
        <v>0</v>
      </c>
      <c r="L296" s="98">
        <v>0</v>
      </c>
      <c r="M296" s="36">
        <v>860002180</v>
      </c>
      <c r="N296" s="8" t="s">
        <v>1640</v>
      </c>
      <c r="O296" s="35" t="s">
        <v>1641</v>
      </c>
      <c r="P296" s="41">
        <v>44587</v>
      </c>
      <c r="Q296" s="41">
        <v>44587</v>
      </c>
      <c r="R296" s="165">
        <v>44926</v>
      </c>
      <c r="S296" s="168">
        <v>5391024</v>
      </c>
      <c r="T296" s="168">
        <v>44608976</v>
      </c>
      <c r="U296" s="8">
        <v>12548449</v>
      </c>
      <c r="V296" s="8" t="s">
        <v>967</v>
      </c>
    </row>
    <row r="297" spans="1:22" s="6" customFormat="1">
      <c r="A297" s="8">
        <v>891780111</v>
      </c>
      <c r="B297" s="35" t="s">
        <v>25</v>
      </c>
      <c r="C297" s="35" t="s">
        <v>707</v>
      </c>
      <c r="D297" s="35" t="s">
        <v>27</v>
      </c>
      <c r="E297" s="35" t="s">
        <v>1642</v>
      </c>
      <c r="F297" s="35" t="s">
        <v>29</v>
      </c>
      <c r="G297" s="35" t="s">
        <v>30</v>
      </c>
      <c r="H297" s="64" t="s">
        <v>254</v>
      </c>
      <c r="I297" s="98">
        <v>3540000</v>
      </c>
      <c r="J297" s="98">
        <v>0</v>
      </c>
      <c r="K297" s="98">
        <v>0</v>
      </c>
      <c r="L297" s="98">
        <v>0</v>
      </c>
      <c r="M297" s="35">
        <v>901283655</v>
      </c>
      <c r="N297" s="35" t="s">
        <v>1643</v>
      </c>
      <c r="O297" s="35" t="s">
        <v>1644</v>
      </c>
      <c r="P297" s="41">
        <v>44589</v>
      </c>
      <c r="Q297" s="41">
        <v>44593</v>
      </c>
      <c r="R297" s="165">
        <v>44926</v>
      </c>
      <c r="S297" s="168">
        <v>0</v>
      </c>
      <c r="T297" s="168">
        <v>3540000</v>
      </c>
      <c r="U297" s="8">
        <v>26202588</v>
      </c>
      <c r="V297" s="8" t="s">
        <v>1515</v>
      </c>
    </row>
    <row r="298" spans="1:22" s="6" customFormat="1">
      <c r="A298" s="8">
        <v>891780111</v>
      </c>
      <c r="B298" s="35" t="s">
        <v>25</v>
      </c>
      <c r="C298" s="35" t="s">
        <v>707</v>
      </c>
      <c r="D298" s="35" t="s">
        <v>27</v>
      </c>
      <c r="E298" s="35" t="s">
        <v>1645</v>
      </c>
      <c r="F298" s="35" t="s">
        <v>29</v>
      </c>
      <c r="G298" s="35" t="s">
        <v>30</v>
      </c>
      <c r="H298" s="64" t="s">
        <v>254</v>
      </c>
      <c r="I298" s="98">
        <v>50000000</v>
      </c>
      <c r="J298" s="98">
        <v>0</v>
      </c>
      <c r="K298" s="98">
        <v>0</v>
      </c>
      <c r="L298" s="98">
        <v>0</v>
      </c>
      <c r="M298" s="34" t="s">
        <v>1646</v>
      </c>
      <c r="N298" s="8" t="s">
        <v>1647</v>
      </c>
      <c r="O298" s="8" t="s">
        <v>1648</v>
      </c>
      <c r="P298" s="41">
        <v>44782</v>
      </c>
      <c r="Q298" s="41">
        <v>44782</v>
      </c>
      <c r="R298" s="41">
        <v>44926</v>
      </c>
      <c r="S298" s="168">
        <v>0</v>
      </c>
      <c r="T298" s="169">
        <v>50000000</v>
      </c>
      <c r="U298" s="8">
        <v>57466781</v>
      </c>
      <c r="V298" s="8" t="s">
        <v>1649</v>
      </c>
    </row>
    <row r="299" spans="1:22">
      <c r="A299" s="8"/>
      <c r="B299" s="35"/>
      <c r="C299" s="35"/>
      <c r="D299" s="35"/>
      <c r="E299" s="35"/>
      <c r="F299" s="35"/>
      <c r="G299" s="35"/>
      <c r="H299" s="35"/>
      <c r="I299" s="101"/>
      <c r="J299" s="101"/>
      <c r="K299" s="101"/>
      <c r="L299" s="104"/>
      <c r="M299" s="37"/>
      <c r="N299" s="35"/>
      <c r="O299" s="35"/>
      <c r="P299" s="166"/>
      <c r="Q299" s="166"/>
      <c r="R299" s="166"/>
      <c r="S299" s="169"/>
      <c r="T299" s="169"/>
      <c r="U299" s="37"/>
      <c r="V299" s="35"/>
    </row>
    <row r="300" spans="1:22">
      <c r="A300" s="8"/>
      <c r="B300" s="35"/>
      <c r="C300" s="35"/>
      <c r="D300" s="35"/>
      <c r="E300" s="173" t="s">
        <v>344</v>
      </c>
      <c r="F300" s="173">
        <v>297</v>
      </c>
      <c r="G300" s="35"/>
      <c r="H300" s="173" t="s">
        <v>345</v>
      </c>
      <c r="I300" s="174">
        <f>SUM(I2:I298)</f>
        <v>4191948528.73</v>
      </c>
      <c r="J300" s="101"/>
      <c r="K300" s="101"/>
      <c r="L300" s="104"/>
      <c r="M300" s="37"/>
      <c r="N300" s="35"/>
      <c r="O300" s="35"/>
      <c r="P300" s="166"/>
      <c r="Q300" s="166"/>
      <c r="R300" s="166"/>
      <c r="S300" s="169"/>
      <c r="T300" s="169"/>
      <c r="U300" s="37"/>
      <c r="V300" s="35"/>
    </row>
    <row r="301" spans="1:22">
      <c r="A301" s="8"/>
      <c r="B301" s="35"/>
      <c r="C301" s="35"/>
      <c r="D301" s="35"/>
      <c r="E301" s="35"/>
      <c r="F301" s="35"/>
      <c r="G301" s="35"/>
      <c r="H301" s="35"/>
      <c r="I301" s="101"/>
      <c r="J301" s="101"/>
      <c r="K301" s="101"/>
      <c r="L301" s="104"/>
      <c r="M301" s="37"/>
      <c r="N301" s="35"/>
      <c r="O301" s="35"/>
      <c r="P301" s="166"/>
      <c r="Q301" s="166"/>
      <c r="R301" s="166"/>
      <c r="S301" s="169"/>
      <c r="T301" s="169"/>
      <c r="U301" s="37"/>
      <c r="V301" s="35"/>
    </row>
    <row r="302" spans="1:22">
      <c r="A302" s="8"/>
      <c r="B302" s="35"/>
      <c r="C302" s="35"/>
      <c r="D302" s="35"/>
      <c r="E302" s="35"/>
      <c r="F302" s="35"/>
      <c r="G302" s="35"/>
      <c r="H302" s="35"/>
      <c r="I302" s="101"/>
      <c r="J302" s="101"/>
      <c r="K302" s="101"/>
      <c r="L302" s="104"/>
      <c r="M302" s="37"/>
      <c r="N302" s="35"/>
      <c r="O302" s="35"/>
      <c r="P302" s="166"/>
      <c r="Q302" s="166"/>
      <c r="R302" s="166"/>
      <c r="S302" s="169"/>
      <c r="T302" s="169"/>
      <c r="U302" s="37"/>
      <c r="V302" s="35"/>
    </row>
    <row r="303" spans="1:22">
      <c r="A303" s="8"/>
      <c r="B303" s="35"/>
      <c r="C303" s="35"/>
      <c r="D303" s="35"/>
      <c r="E303" s="35"/>
      <c r="F303" s="35"/>
      <c r="G303" s="35"/>
      <c r="H303" s="35"/>
      <c r="I303" s="101"/>
      <c r="J303" s="101"/>
      <c r="K303" s="101"/>
      <c r="L303" s="104"/>
      <c r="M303" s="37"/>
      <c r="N303" s="35"/>
      <c r="O303" s="35"/>
      <c r="P303" s="166"/>
      <c r="Q303" s="166"/>
      <c r="R303" s="166"/>
      <c r="S303" s="169"/>
      <c r="T303" s="169"/>
      <c r="U303" s="37"/>
      <c r="V303" s="35"/>
    </row>
    <row r="304" spans="1:22">
      <c r="A304" s="8"/>
      <c r="B304" s="35"/>
      <c r="C304" s="35"/>
      <c r="D304" s="35"/>
      <c r="E304" s="35"/>
      <c r="F304" s="35"/>
      <c r="G304" s="35"/>
      <c r="H304" s="35"/>
      <c r="I304" s="101"/>
      <c r="J304" s="101"/>
      <c r="K304" s="101"/>
      <c r="L304" s="104"/>
      <c r="M304" s="37"/>
      <c r="N304" s="35"/>
      <c r="O304" s="35"/>
      <c r="P304" s="166"/>
      <c r="Q304" s="166"/>
      <c r="R304" s="166"/>
      <c r="S304" s="169"/>
      <c r="T304" s="169"/>
      <c r="U304" s="37"/>
      <c r="V304" s="35"/>
    </row>
    <row r="305" spans="1:22">
      <c r="A305" s="8"/>
      <c r="B305" s="35"/>
      <c r="C305" s="35"/>
      <c r="D305" s="35"/>
      <c r="E305" s="35"/>
      <c r="F305" s="35"/>
      <c r="G305" s="35"/>
      <c r="H305" s="35"/>
      <c r="I305" s="101"/>
      <c r="J305" s="101"/>
      <c r="K305" s="101"/>
      <c r="L305" s="104"/>
      <c r="M305" s="37"/>
      <c r="N305" s="35"/>
      <c r="O305" s="35"/>
      <c r="P305" s="166"/>
      <c r="Q305" s="166"/>
      <c r="R305" s="166"/>
      <c r="S305" s="169"/>
      <c r="T305" s="169"/>
      <c r="U305" s="37"/>
      <c r="V305" s="35"/>
    </row>
    <row r="306" spans="1:22">
      <c r="A306" s="8"/>
      <c r="B306" s="35"/>
      <c r="C306" s="35"/>
      <c r="D306" s="35"/>
      <c r="E306" s="35"/>
      <c r="F306" s="35"/>
      <c r="G306" s="35"/>
      <c r="H306" s="35"/>
      <c r="I306" s="101"/>
      <c r="J306" s="101"/>
      <c r="K306" s="101"/>
      <c r="L306" s="104"/>
      <c r="M306" s="37"/>
      <c r="N306" s="35"/>
      <c r="O306" s="35"/>
      <c r="P306" s="166"/>
      <c r="Q306" s="166"/>
      <c r="R306" s="166"/>
      <c r="S306" s="169"/>
      <c r="T306" s="169"/>
      <c r="U306" s="37"/>
      <c r="V306" s="35"/>
    </row>
    <row r="307" spans="1:22">
      <c r="A307" s="8"/>
      <c r="B307" s="35"/>
      <c r="C307" s="35"/>
      <c r="D307" s="35"/>
      <c r="E307" s="35"/>
      <c r="F307" s="35"/>
      <c r="G307" s="35"/>
      <c r="H307" s="35"/>
      <c r="I307" s="101"/>
      <c r="J307" s="101"/>
      <c r="K307" s="101"/>
      <c r="L307" s="104"/>
      <c r="M307" s="37"/>
      <c r="N307" s="35"/>
      <c r="O307" s="35"/>
      <c r="P307" s="166"/>
      <c r="Q307" s="166"/>
      <c r="R307" s="166"/>
      <c r="S307" s="169"/>
      <c r="T307" s="169"/>
      <c r="U307" s="37"/>
      <c r="V307" s="35"/>
    </row>
    <row r="308" spans="1:22">
      <c r="A308" s="8"/>
      <c r="B308" s="35"/>
      <c r="C308" s="35"/>
      <c r="D308" s="35"/>
      <c r="E308" s="35"/>
      <c r="F308" s="35"/>
      <c r="G308" s="35"/>
      <c r="H308" s="35"/>
      <c r="I308" s="101"/>
      <c r="J308" s="101"/>
      <c r="K308" s="101"/>
      <c r="L308" s="104"/>
      <c r="M308" s="37"/>
      <c r="N308" s="35"/>
      <c r="O308" s="35"/>
      <c r="P308" s="166"/>
      <c r="Q308" s="166"/>
      <c r="R308" s="166"/>
      <c r="S308" s="169"/>
      <c r="T308" s="169"/>
      <c r="U308" s="37"/>
      <c r="V308" s="35"/>
    </row>
    <row r="309" spans="1:22">
      <c r="A309" s="8"/>
      <c r="B309" s="35"/>
      <c r="C309" s="35"/>
      <c r="D309" s="35"/>
      <c r="E309" s="35"/>
      <c r="F309" s="35"/>
      <c r="G309" s="35"/>
      <c r="H309" s="35"/>
      <c r="I309" s="101"/>
      <c r="J309" s="101"/>
      <c r="K309" s="101"/>
      <c r="L309" s="104"/>
      <c r="M309" s="37"/>
      <c r="N309" s="35"/>
      <c r="O309" s="35"/>
      <c r="P309" s="166"/>
      <c r="Q309" s="166"/>
      <c r="R309" s="166"/>
      <c r="S309" s="169"/>
      <c r="T309" s="169"/>
      <c r="U309" s="37"/>
      <c r="V309" s="35"/>
    </row>
    <row r="310" spans="1:22">
      <c r="A310" s="8"/>
      <c r="B310" s="35"/>
      <c r="C310" s="35"/>
      <c r="D310" s="35"/>
      <c r="E310" s="35"/>
      <c r="F310" s="35"/>
      <c r="G310" s="35"/>
      <c r="H310" s="35"/>
      <c r="I310" s="101"/>
      <c r="J310" s="101"/>
      <c r="K310" s="101"/>
      <c r="L310" s="104"/>
      <c r="M310" s="37"/>
      <c r="N310" s="35"/>
      <c r="O310" s="35"/>
      <c r="P310" s="136"/>
      <c r="Q310" s="136"/>
      <c r="R310" s="136"/>
      <c r="S310" s="169"/>
      <c r="T310" s="169"/>
      <c r="U310" s="54"/>
      <c r="V310" s="12"/>
    </row>
    <row r="311" spans="1:22">
      <c r="A311" s="8"/>
      <c r="B311" s="35"/>
      <c r="C311" s="35"/>
      <c r="D311" s="35"/>
      <c r="E311" s="35"/>
      <c r="F311" s="35"/>
      <c r="G311" s="35"/>
      <c r="H311" s="35"/>
      <c r="I311" s="101"/>
      <c r="J311" s="101"/>
      <c r="K311" s="101"/>
      <c r="L311" s="104"/>
      <c r="M311" s="37"/>
      <c r="N311" s="35"/>
      <c r="O311" s="35"/>
      <c r="P311" s="166"/>
      <c r="Q311" s="166"/>
      <c r="R311" s="166"/>
      <c r="S311" s="169"/>
      <c r="T311" s="169"/>
      <c r="U311" s="37"/>
      <c r="V311" s="35"/>
    </row>
    <row r="312" spans="1:22">
      <c r="A312" s="8"/>
      <c r="B312" s="35"/>
      <c r="C312" s="35"/>
      <c r="D312" s="35"/>
      <c r="E312" s="35"/>
      <c r="F312" s="35"/>
      <c r="G312" s="35"/>
      <c r="H312" s="35"/>
      <c r="I312" s="101"/>
      <c r="J312" s="101"/>
      <c r="K312" s="101"/>
      <c r="L312" s="104"/>
      <c r="M312" s="37"/>
      <c r="N312" s="35"/>
      <c r="O312" s="35"/>
      <c r="P312" s="166"/>
      <c r="Q312" s="166"/>
      <c r="R312" s="166"/>
      <c r="S312" s="169"/>
      <c r="T312" s="169"/>
      <c r="U312" s="37"/>
      <c r="V312" s="35"/>
    </row>
    <row r="313" spans="1:22">
      <c r="A313" s="8"/>
      <c r="B313" s="35"/>
      <c r="C313" s="35"/>
      <c r="D313" s="35"/>
      <c r="E313" s="35"/>
      <c r="F313" s="35"/>
      <c r="G313" s="35"/>
      <c r="H313" s="35"/>
      <c r="I313" s="101"/>
      <c r="J313" s="101"/>
      <c r="K313" s="101"/>
      <c r="L313" s="104"/>
      <c r="M313" s="37"/>
      <c r="N313" s="35"/>
      <c r="O313" s="35"/>
      <c r="P313" s="166"/>
      <c r="Q313" s="166"/>
      <c r="R313" s="166"/>
      <c r="S313" s="169"/>
      <c r="T313" s="169"/>
      <c r="U313" s="37"/>
      <c r="V313" s="35"/>
    </row>
    <row r="314" spans="1:22">
      <c r="A314" s="8"/>
      <c r="B314" s="35"/>
      <c r="C314" s="35"/>
      <c r="D314" s="35"/>
      <c r="E314" s="35"/>
      <c r="F314" s="35"/>
      <c r="G314" s="35"/>
      <c r="H314" s="35"/>
      <c r="I314" s="101"/>
      <c r="J314" s="101"/>
      <c r="K314" s="101"/>
      <c r="L314" s="104"/>
      <c r="M314" s="37"/>
      <c r="N314" s="35"/>
      <c r="O314" s="35"/>
      <c r="P314" s="166"/>
      <c r="Q314" s="166"/>
      <c r="R314" s="166"/>
      <c r="S314" s="169"/>
      <c r="T314" s="169"/>
      <c r="U314" s="37"/>
      <c r="V314" s="35"/>
    </row>
    <row r="315" spans="1:22">
      <c r="A315" s="8"/>
      <c r="B315" s="35"/>
      <c r="C315" s="35"/>
      <c r="D315" s="35"/>
      <c r="E315" s="35"/>
      <c r="F315" s="35"/>
      <c r="G315" s="35"/>
      <c r="H315" s="35"/>
      <c r="I315" s="101"/>
      <c r="J315" s="101"/>
      <c r="K315" s="101"/>
      <c r="L315" s="104"/>
      <c r="M315" s="37"/>
      <c r="N315" s="35"/>
      <c r="O315" s="35"/>
      <c r="P315" s="166"/>
      <c r="Q315" s="166"/>
      <c r="R315" s="166"/>
      <c r="S315" s="169"/>
      <c r="T315" s="169"/>
      <c r="U315" s="37"/>
      <c r="V315" s="35"/>
    </row>
    <row r="316" spans="1:22">
      <c r="A316" s="8"/>
      <c r="B316" s="35"/>
      <c r="C316" s="35"/>
      <c r="D316" s="35"/>
      <c r="E316" s="35"/>
      <c r="F316" s="35"/>
      <c r="G316" s="35"/>
      <c r="H316" s="35"/>
      <c r="I316" s="101"/>
      <c r="J316" s="101"/>
      <c r="K316" s="101"/>
      <c r="L316" s="104"/>
      <c r="M316" s="37"/>
      <c r="N316" s="35"/>
      <c r="O316" s="35"/>
      <c r="P316" s="136"/>
      <c r="Q316" s="136"/>
      <c r="R316" s="136"/>
      <c r="S316" s="169"/>
      <c r="T316" s="169"/>
      <c r="U316" s="54"/>
      <c r="V316" s="12"/>
    </row>
    <row r="317" spans="1:22">
      <c r="A317" s="8"/>
      <c r="B317" s="35"/>
      <c r="C317" s="35"/>
      <c r="D317" s="35"/>
      <c r="E317" s="35"/>
      <c r="F317" s="35"/>
      <c r="G317" s="35"/>
      <c r="H317" s="35"/>
      <c r="I317" s="101"/>
      <c r="J317" s="101"/>
      <c r="K317" s="101"/>
      <c r="L317" s="104"/>
      <c r="M317" s="37"/>
      <c r="N317" s="35"/>
      <c r="O317" s="35"/>
      <c r="P317" s="166"/>
      <c r="Q317" s="166"/>
      <c r="R317" s="166"/>
      <c r="S317" s="169"/>
      <c r="T317" s="169"/>
      <c r="U317" s="37"/>
      <c r="V317" s="35"/>
    </row>
    <row r="318" spans="1:22">
      <c r="A318" s="8"/>
      <c r="B318" s="35"/>
      <c r="C318" s="35"/>
      <c r="D318" s="35"/>
      <c r="E318" s="35"/>
      <c r="F318" s="35"/>
      <c r="G318" s="35"/>
      <c r="H318" s="35"/>
      <c r="I318" s="101"/>
      <c r="J318" s="101"/>
      <c r="K318" s="101"/>
      <c r="L318" s="104"/>
      <c r="M318" s="37"/>
      <c r="N318" s="35"/>
      <c r="O318" s="35"/>
      <c r="P318" s="166"/>
      <c r="Q318" s="166"/>
      <c r="R318" s="166"/>
      <c r="S318" s="169"/>
      <c r="T318" s="169"/>
      <c r="U318" s="37"/>
      <c r="V318" s="35"/>
    </row>
    <row r="319" spans="1:22">
      <c r="A319" s="8"/>
      <c r="B319" s="35"/>
      <c r="C319" s="35"/>
      <c r="D319" s="35"/>
      <c r="E319" s="35"/>
      <c r="F319" s="35"/>
      <c r="G319" s="35"/>
      <c r="H319" s="35"/>
      <c r="I319" s="101"/>
      <c r="J319" s="101"/>
      <c r="K319" s="101"/>
      <c r="L319" s="104"/>
      <c r="M319" s="37"/>
      <c r="N319" s="35"/>
      <c r="O319" s="35"/>
      <c r="P319" s="166"/>
      <c r="Q319" s="166"/>
      <c r="R319" s="166"/>
      <c r="S319" s="169"/>
      <c r="T319" s="169"/>
      <c r="U319" s="37"/>
      <c r="V319" s="35"/>
    </row>
    <row r="320" spans="1:22">
      <c r="A320" s="8"/>
      <c r="B320" s="35"/>
      <c r="C320" s="35"/>
      <c r="D320" s="35"/>
      <c r="E320" s="35"/>
      <c r="F320" s="35"/>
      <c r="G320" s="35"/>
      <c r="H320" s="35"/>
      <c r="I320" s="101"/>
      <c r="J320" s="101"/>
      <c r="K320" s="101"/>
      <c r="L320" s="104"/>
      <c r="M320" s="37"/>
      <c r="N320" s="35"/>
      <c r="O320" s="35"/>
      <c r="P320" s="166"/>
      <c r="Q320" s="166"/>
      <c r="R320" s="166"/>
      <c r="S320" s="169"/>
      <c r="T320" s="169"/>
      <c r="U320" s="37"/>
      <c r="V320" s="35"/>
    </row>
    <row r="321" spans="1:22">
      <c r="A321" s="8"/>
      <c r="B321" s="35"/>
      <c r="C321" s="35"/>
      <c r="D321" s="35"/>
      <c r="E321" s="35"/>
      <c r="F321" s="35"/>
      <c r="G321" s="35"/>
      <c r="H321" s="35"/>
      <c r="I321" s="101"/>
      <c r="J321" s="101"/>
      <c r="K321" s="101"/>
      <c r="L321" s="104"/>
      <c r="M321" s="37"/>
      <c r="N321" s="35"/>
      <c r="O321" s="35"/>
      <c r="P321" s="166"/>
      <c r="Q321" s="166"/>
      <c r="R321" s="166"/>
      <c r="S321" s="169"/>
      <c r="T321" s="169"/>
      <c r="U321" s="37"/>
      <c r="V321" s="35"/>
    </row>
    <row r="322" spans="1:22">
      <c r="A322" s="8"/>
      <c r="B322" s="35"/>
      <c r="C322" s="35"/>
      <c r="D322" s="35"/>
      <c r="E322" s="35"/>
      <c r="F322" s="35"/>
      <c r="G322" s="35"/>
      <c r="H322" s="35"/>
      <c r="I322" s="101"/>
      <c r="J322" s="101"/>
      <c r="K322" s="101"/>
      <c r="L322" s="104"/>
      <c r="M322" s="37"/>
      <c r="N322" s="35"/>
      <c r="O322" s="35"/>
      <c r="P322" s="166"/>
      <c r="Q322" s="166"/>
      <c r="R322" s="166"/>
      <c r="S322" s="169"/>
      <c r="T322" s="169"/>
      <c r="U322" s="37"/>
      <c r="V322" s="35"/>
    </row>
    <row r="323" spans="1:22">
      <c r="A323" s="8"/>
      <c r="B323" s="35"/>
      <c r="C323" s="35"/>
      <c r="D323" s="35"/>
      <c r="E323" s="35"/>
      <c r="F323" s="35"/>
      <c r="G323" s="35"/>
      <c r="H323" s="35"/>
      <c r="I323" s="101"/>
      <c r="J323" s="101"/>
      <c r="K323" s="101"/>
      <c r="L323" s="104"/>
      <c r="M323" s="37"/>
      <c r="N323" s="35"/>
      <c r="O323" s="35"/>
      <c r="P323" s="166"/>
      <c r="Q323" s="166"/>
      <c r="R323" s="166"/>
      <c r="S323" s="169"/>
      <c r="T323" s="169"/>
      <c r="U323" s="37"/>
      <c r="V323" s="35"/>
    </row>
    <row r="324" spans="1:22">
      <c r="A324" s="8"/>
      <c r="B324" s="35"/>
      <c r="C324" s="35"/>
      <c r="D324" s="35"/>
      <c r="E324" s="35"/>
      <c r="F324" s="35"/>
      <c r="G324" s="35"/>
      <c r="H324" s="35"/>
      <c r="I324" s="101"/>
      <c r="J324" s="101"/>
      <c r="K324" s="101"/>
      <c r="L324" s="104"/>
      <c r="M324" s="37"/>
      <c r="N324" s="35"/>
      <c r="O324" s="35"/>
      <c r="P324" s="166"/>
      <c r="Q324" s="166"/>
      <c r="R324" s="166"/>
      <c r="S324" s="169"/>
      <c r="T324" s="169"/>
      <c r="U324" s="37"/>
      <c r="V324" s="35"/>
    </row>
    <row r="325" spans="1:22">
      <c r="A325" s="8"/>
      <c r="B325" s="35"/>
      <c r="C325" s="35"/>
      <c r="D325" s="35"/>
      <c r="E325" s="35"/>
      <c r="F325" s="35"/>
      <c r="G325" s="35"/>
      <c r="H325" s="35"/>
      <c r="I325" s="101"/>
      <c r="J325" s="101"/>
      <c r="K325" s="101"/>
      <c r="L325" s="104"/>
      <c r="M325" s="37"/>
      <c r="N325" s="35"/>
      <c r="O325" s="35"/>
      <c r="P325" s="166"/>
      <c r="Q325" s="166"/>
      <c r="R325" s="166"/>
      <c r="S325" s="169"/>
      <c r="T325" s="169"/>
      <c r="U325" s="37"/>
      <c r="V325" s="35"/>
    </row>
    <row r="326" spans="1:22">
      <c r="A326" s="8"/>
      <c r="B326" s="35"/>
      <c r="C326" s="35"/>
      <c r="D326" s="35"/>
      <c r="E326" s="35"/>
      <c r="F326" s="35"/>
      <c r="G326" s="35"/>
      <c r="H326" s="35"/>
      <c r="I326" s="101"/>
      <c r="J326" s="101"/>
      <c r="K326" s="101"/>
      <c r="L326" s="104"/>
      <c r="M326" s="37"/>
      <c r="N326" s="35"/>
      <c r="O326" s="35"/>
      <c r="P326" s="166"/>
      <c r="Q326" s="166"/>
      <c r="R326" s="166"/>
      <c r="S326" s="169"/>
      <c r="T326" s="169"/>
      <c r="U326" s="37"/>
      <c r="V326" s="35"/>
    </row>
    <row r="327" spans="1:22">
      <c r="A327" s="8"/>
      <c r="B327" s="35"/>
      <c r="C327" s="35"/>
      <c r="D327" s="35"/>
      <c r="E327" s="35"/>
      <c r="F327" s="35"/>
      <c r="G327" s="35"/>
      <c r="H327" s="35"/>
      <c r="I327" s="101"/>
      <c r="J327" s="101"/>
      <c r="K327" s="101"/>
      <c r="L327" s="104"/>
      <c r="M327" s="37"/>
      <c r="N327" s="35"/>
      <c r="O327" s="35"/>
      <c r="P327" s="166"/>
      <c r="Q327" s="166"/>
      <c r="R327" s="166"/>
      <c r="S327" s="169"/>
      <c r="T327" s="169"/>
      <c r="U327" s="37"/>
      <c r="V327" s="35"/>
    </row>
    <row r="328" spans="1:22">
      <c r="A328" s="8"/>
      <c r="B328" s="35"/>
      <c r="C328" s="35"/>
      <c r="D328" s="35"/>
      <c r="E328" s="35"/>
      <c r="F328" s="35"/>
      <c r="G328" s="35"/>
      <c r="H328" s="35"/>
      <c r="I328" s="101"/>
      <c r="J328" s="101"/>
      <c r="K328" s="101"/>
      <c r="L328" s="104"/>
      <c r="M328" s="37"/>
      <c r="N328" s="35"/>
      <c r="O328" s="35"/>
      <c r="P328" s="166"/>
      <c r="Q328" s="166"/>
      <c r="R328" s="166"/>
      <c r="S328" s="169"/>
      <c r="T328" s="169"/>
      <c r="U328" s="37"/>
      <c r="V328" s="35"/>
    </row>
    <row r="329" spans="1:22">
      <c r="A329" s="8"/>
      <c r="B329" s="35"/>
      <c r="C329" s="35"/>
      <c r="D329" s="35"/>
      <c r="E329" s="35"/>
      <c r="F329" s="35"/>
      <c r="G329" s="35"/>
      <c r="H329" s="35"/>
      <c r="I329" s="101"/>
      <c r="J329" s="101"/>
      <c r="K329" s="101"/>
      <c r="L329" s="104"/>
      <c r="M329" s="37"/>
      <c r="N329" s="35"/>
      <c r="O329" s="35"/>
      <c r="P329" s="166"/>
      <c r="Q329" s="166"/>
      <c r="R329" s="166"/>
      <c r="S329" s="169"/>
      <c r="T329" s="169"/>
      <c r="U329" s="37"/>
      <c r="V329" s="35"/>
    </row>
    <row r="330" spans="1:22">
      <c r="A330" s="8"/>
      <c r="B330" s="35"/>
      <c r="C330" s="35"/>
      <c r="D330" s="35"/>
      <c r="E330" s="35"/>
      <c r="F330" s="35"/>
      <c r="G330" s="35"/>
      <c r="H330" s="35"/>
      <c r="I330" s="103"/>
      <c r="J330" s="101"/>
      <c r="K330" s="101"/>
      <c r="L330" s="104"/>
      <c r="M330" s="37"/>
      <c r="N330" s="35"/>
      <c r="O330" s="35"/>
      <c r="P330" s="166"/>
      <c r="Q330" s="166"/>
      <c r="R330" s="166"/>
      <c r="S330" s="169"/>
      <c r="T330" s="169"/>
      <c r="U330" s="37"/>
      <c r="V330" s="35"/>
    </row>
    <row r="331" spans="1:22">
      <c r="A331" s="8"/>
      <c r="B331" s="35"/>
      <c r="C331" s="35"/>
      <c r="D331" s="35"/>
      <c r="E331" s="35"/>
      <c r="F331" s="35"/>
      <c r="G331" s="35"/>
      <c r="H331" s="35"/>
      <c r="I331" s="103"/>
      <c r="J331" s="101"/>
      <c r="K331" s="101"/>
      <c r="L331" s="104"/>
      <c r="M331" s="37"/>
      <c r="N331" s="35"/>
      <c r="O331" s="35"/>
      <c r="P331" s="166"/>
      <c r="Q331" s="166"/>
      <c r="R331" s="166"/>
      <c r="S331" s="169"/>
      <c r="T331" s="169"/>
      <c r="U331" s="37"/>
      <c r="V331" s="35"/>
    </row>
    <row r="332" spans="1:22">
      <c r="A332" s="8"/>
      <c r="B332" s="35"/>
      <c r="C332" s="35"/>
      <c r="D332" s="35"/>
      <c r="E332" s="35"/>
      <c r="F332" s="35"/>
      <c r="G332" s="35"/>
      <c r="H332" s="35"/>
      <c r="I332" s="103"/>
      <c r="J332" s="101"/>
      <c r="K332" s="101"/>
      <c r="L332" s="104"/>
      <c r="M332" s="37"/>
      <c r="N332" s="35"/>
      <c r="O332" s="35"/>
      <c r="P332" s="166"/>
      <c r="Q332" s="166"/>
      <c r="R332" s="166"/>
      <c r="S332" s="169"/>
      <c r="T332" s="169"/>
      <c r="U332" s="37"/>
      <c r="V332" s="35"/>
    </row>
    <row r="333" spans="1:22">
      <c r="A333" s="8"/>
      <c r="B333" s="35"/>
      <c r="C333" s="35"/>
      <c r="D333" s="35"/>
      <c r="E333" s="35"/>
      <c r="F333" s="35"/>
      <c r="G333" s="35"/>
      <c r="H333" s="35"/>
      <c r="I333" s="103"/>
      <c r="J333" s="101"/>
      <c r="K333" s="101"/>
      <c r="L333" s="104"/>
      <c r="M333" s="37"/>
      <c r="N333" s="35"/>
      <c r="O333" s="35"/>
      <c r="P333" s="166"/>
      <c r="Q333" s="166"/>
      <c r="R333" s="166"/>
      <c r="S333" s="169"/>
      <c r="T333" s="169"/>
      <c r="U333" s="37"/>
      <c r="V333" s="35"/>
    </row>
    <row r="334" spans="1:22">
      <c r="A334" s="8"/>
      <c r="B334" s="35"/>
      <c r="C334" s="35"/>
      <c r="D334" s="35"/>
      <c r="E334" s="35"/>
      <c r="F334" s="35"/>
      <c r="G334" s="35"/>
      <c r="H334" s="35"/>
      <c r="I334" s="103"/>
      <c r="J334" s="101"/>
      <c r="K334" s="101"/>
      <c r="L334" s="104"/>
      <c r="M334" s="37"/>
      <c r="N334" s="35"/>
      <c r="O334" s="35"/>
      <c r="P334" s="166"/>
      <c r="Q334" s="166"/>
      <c r="R334" s="166"/>
      <c r="S334" s="169"/>
      <c r="T334" s="169"/>
      <c r="U334" s="37"/>
      <c r="V334" s="35"/>
    </row>
    <row r="335" spans="1:22">
      <c r="A335" s="8"/>
      <c r="B335" s="35"/>
      <c r="C335" s="35"/>
      <c r="D335" s="35"/>
      <c r="E335" s="35"/>
      <c r="F335" s="35"/>
      <c r="G335" s="35"/>
      <c r="H335" s="35"/>
      <c r="I335" s="103"/>
      <c r="J335" s="101"/>
      <c r="K335" s="101"/>
      <c r="L335" s="104"/>
      <c r="M335" s="37"/>
      <c r="N335" s="35"/>
      <c r="O335" s="35"/>
      <c r="P335" s="166"/>
      <c r="Q335" s="166"/>
      <c r="R335" s="166"/>
      <c r="S335" s="169"/>
      <c r="T335" s="169"/>
      <c r="U335" s="37"/>
      <c r="V335" s="35"/>
    </row>
    <row r="336" spans="1:22">
      <c r="A336" s="8"/>
      <c r="B336" s="35"/>
      <c r="C336" s="35"/>
      <c r="D336" s="35"/>
      <c r="E336" s="35"/>
      <c r="F336" s="35"/>
      <c r="G336" s="35"/>
      <c r="H336" s="35"/>
      <c r="I336" s="103"/>
      <c r="J336" s="101"/>
      <c r="K336" s="101"/>
      <c r="L336" s="104"/>
      <c r="M336" s="37"/>
      <c r="N336" s="35"/>
      <c r="O336" s="35"/>
      <c r="P336" s="166"/>
      <c r="Q336" s="166"/>
      <c r="R336" s="166"/>
      <c r="S336" s="169"/>
      <c r="T336" s="169"/>
      <c r="U336" s="37"/>
      <c r="V336" s="35"/>
    </row>
    <row r="337" spans="1:22">
      <c r="A337" s="8"/>
      <c r="B337" s="35"/>
      <c r="C337" s="35"/>
      <c r="D337" s="35"/>
      <c r="E337" s="35"/>
      <c r="F337" s="35"/>
      <c r="G337" s="35"/>
      <c r="H337" s="35"/>
      <c r="I337" s="103"/>
      <c r="J337" s="101"/>
      <c r="K337" s="101"/>
      <c r="L337" s="104"/>
      <c r="M337" s="37"/>
      <c r="N337" s="35"/>
      <c r="O337" s="35"/>
      <c r="P337" s="166"/>
      <c r="Q337" s="166"/>
      <c r="R337" s="166"/>
      <c r="S337" s="169"/>
      <c r="T337" s="169"/>
      <c r="U337" s="37"/>
      <c r="V337" s="35"/>
    </row>
    <row r="338" spans="1:22">
      <c r="A338" s="8"/>
      <c r="B338" s="35"/>
      <c r="C338" s="35"/>
      <c r="D338" s="35"/>
      <c r="E338" s="35"/>
      <c r="F338" s="35"/>
      <c r="G338" s="35"/>
      <c r="H338" s="35"/>
      <c r="I338" s="103"/>
      <c r="J338" s="101"/>
      <c r="K338" s="101"/>
      <c r="L338" s="104"/>
      <c r="M338" s="37"/>
      <c r="N338" s="35"/>
      <c r="O338" s="35"/>
      <c r="P338" s="166"/>
      <c r="Q338" s="166"/>
      <c r="R338" s="166"/>
      <c r="S338" s="169"/>
      <c r="T338" s="169"/>
      <c r="U338" s="37"/>
      <c r="V338" s="35"/>
    </row>
    <row r="339" spans="1:22">
      <c r="A339" s="8"/>
      <c r="B339" s="35"/>
      <c r="C339" s="35"/>
      <c r="D339" s="35"/>
      <c r="E339" s="35"/>
      <c r="F339" s="35"/>
      <c r="G339" s="35"/>
      <c r="H339" s="35"/>
      <c r="I339" s="103"/>
      <c r="J339" s="101"/>
      <c r="K339" s="101"/>
      <c r="L339" s="104"/>
      <c r="M339" s="37"/>
      <c r="N339" s="35"/>
      <c r="O339" s="35"/>
      <c r="P339" s="166"/>
      <c r="Q339" s="166"/>
      <c r="R339" s="166"/>
      <c r="S339" s="169"/>
      <c r="T339" s="169"/>
      <c r="U339" s="37"/>
      <c r="V339" s="35"/>
    </row>
    <row r="340" spans="1:22">
      <c r="A340" s="8"/>
      <c r="B340" s="35"/>
      <c r="C340" s="35"/>
      <c r="D340" s="35"/>
      <c r="E340" s="35"/>
      <c r="F340" s="35"/>
      <c r="G340" s="35"/>
      <c r="H340" s="35"/>
      <c r="I340" s="103"/>
      <c r="J340" s="101"/>
      <c r="K340" s="101"/>
      <c r="L340" s="104"/>
      <c r="M340" s="37"/>
      <c r="N340" s="35"/>
      <c r="O340" s="35"/>
      <c r="P340" s="166"/>
      <c r="Q340" s="166"/>
      <c r="R340" s="166"/>
      <c r="S340" s="169"/>
      <c r="T340" s="169"/>
      <c r="U340" s="37"/>
      <c r="V340" s="35"/>
    </row>
    <row r="341" spans="1:22">
      <c r="A341" s="8"/>
      <c r="B341" s="35"/>
      <c r="C341" s="35"/>
      <c r="D341" s="35"/>
      <c r="E341" s="35"/>
      <c r="F341" s="35"/>
      <c r="G341" s="35"/>
      <c r="H341" s="35"/>
      <c r="I341" s="103"/>
      <c r="J341" s="101"/>
      <c r="K341" s="101"/>
      <c r="L341" s="104"/>
      <c r="M341" s="37"/>
      <c r="N341" s="35"/>
      <c r="O341" s="35"/>
      <c r="P341" s="166"/>
      <c r="Q341" s="166"/>
      <c r="R341" s="166"/>
      <c r="S341" s="169"/>
      <c r="T341" s="169"/>
      <c r="U341" s="37"/>
      <c r="V341" s="35"/>
    </row>
    <row r="342" spans="1:22">
      <c r="A342" s="8"/>
      <c r="B342" s="35"/>
      <c r="C342" s="35"/>
      <c r="D342" s="35"/>
      <c r="E342" s="35"/>
      <c r="F342" s="35"/>
      <c r="G342" s="35"/>
      <c r="H342" s="35"/>
      <c r="I342" s="103"/>
      <c r="J342" s="101"/>
      <c r="K342" s="101"/>
      <c r="L342" s="104"/>
      <c r="M342" s="37"/>
      <c r="N342" s="35"/>
      <c r="O342" s="35"/>
      <c r="P342" s="166"/>
      <c r="Q342" s="166"/>
      <c r="R342" s="166"/>
      <c r="S342" s="169"/>
      <c r="T342" s="169"/>
      <c r="U342" s="37"/>
      <c r="V342" s="35"/>
    </row>
    <row r="343" spans="1:22">
      <c r="A343" s="8"/>
      <c r="B343" s="35"/>
      <c r="C343" s="35"/>
      <c r="D343" s="35"/>
      <c r="E343" s="35"/>
      <c r="F343" s="35"/>
      <c r="G343" s="35"/>
      <c r="H343" s="35"/>
      <c r="I343" s="103"/>
      <c r="J343" s="101"/>
      <c r="K343" s="101"/>
      <c r="L343" s="104"/>
      <c r="M343" s="37"/>
      <c r="N343" s="35"/>
      <c r="O343" s="35"/>
      <c r="P343" s="166"/>
      <c r="Q343" s="166"/>
      <c r="R343" s="166"/>
      <c r="S343" s="169"/>
      <c r="T343" s="169"/>
      <c r="U343" s="37"/>
      <c r="V343" s="35"/>
    </row>
    <row r="344" spans="1:22">
      <c r="A344" s="8"/>
      <c r="B344" s="35"/>
      <c r="C344" s="35"/>
      <c r="D344" s="35"/>
      <c r="E344" s="35"/>
      <c r="F344" s="35"/>
      <c r="G344" s="35"/>
      <c r="H344" s="35"/>
      <c r="I344" s="103"/>
      <c r="J344" s="101"/>
      <c r="K344" s="101"/>
      <c r="L344" s="104"/>
      <c r="M344" s="37"/>
      <c r="N344" s="35"/>
      <c r="O344" s="35"/>
      <c r="P344" s="166"/>
      <c r="Q344" s="166"/>
      <c r="R344" s="166"/>
      <c r="S344" s="169"/>
      <c r="T344" s="169"/>
      <c r="U344" s="37"/>
      <c r="V344" s="35"/>
    </row>
    <row r="345" spans="1:22">
      <c r="A345" s="8"/>
      <c r="B345" s="35"/>
      <c r="C345" s="35"/>
      <c r="D345" s="35"/>
      <c r="E345" s="35"/>
      <c r="F345" s="35"/>
      <c r="G345" s="35"/>
      <c r="H345" s="35"/>
      <c r="I345" s="103"/>
      <c r="J345" s="101"/>
      <c r="K345" s="101"/>
      <c r="L345" s="104"/>
      <c r="M345" s="37"/>
      <c r="N345" s="35"/>
      <c r="O345" s="35"/>
      <c r="P345" s="166"/>
      <c r="Q345" s="166"/>
      <c r="R345" s="166"/>
      <c r="S345" s="169"/>
      <c r="T345" s="169"/>
      <c r="U345" s="37"/>
      <c r="V345" s="35"/>
    </row>
    <row r="346" spans="1:22">
      <c r="A346" s="8"/>
      <c r="B346" s="35"/>
      <c r="C346" s="35"/>
      <c r="D346" s="35"/>
      <c r="E346" s="35"/>
      <c r="F346" s="35"/>
      <c r="G346" s="35"/>
      <c r="H346" s="35"/>
      <c r="I346" s="103"/>
      <c r="J346" s="101"/>
      <c r="K346" s="101"/>
      <c r="L346" s="104"/>
      <c r="M346" s="37"/>
      <c r="N346" s="35"/>
      <c r="O346" s="35"/>
      <c r="P346" s="166"/>
      <c r="Q346" s="166"/>
      <c r="R346" s="166"/>
      <c r="S346" s="169"/>
      <c r="T346" s="169"/>
      <c r="U346" s="37"/>
      <c r="V346" s="35"/>
    </row>
    <row r="347" spans="1:22">
      <c r="A347" s="8"/>
      <c r="B347" s="35"/>
      <c r="C347" s="35"/>
      <c r="D347" s="35"/>
      <c r="E347" s="35"/>
      <c r="F347" s="35"/>
      <c r="G347" s="35"/>
      <c r="H347" s="35"/>
      <c r="I347" s="103"/>
      <c r="J347" s="101"/>
      <c r="K347" s="101"/>
      <c r="L347" s="104"/>
      <c r="M347" s="37"/>
      <c r="N347" s="35"/>
      <c r="O347" s="35"/>
      <c r="P347" s="166"/>
      <c r="Q347" s="166"/>
      <c r="R347" s="166"/>
      <c r="S347" s="169"/>
      <c r="T347" s="169"/>
      <c r="U347" s="37"/>
      <c r="V347" s="35"/>
    </row>
    <row r="348" spans="1:22">
      <c r="A348" s="8"/>
      <c r="B348" s="35"/>
      <c r="C348" s="35"/>
      <c r="D348" s="35"/>
      <c r="E348" s="35"/>
      <c r="F348" s="35"/>
      <c r="G348" s="35"/>
      <c r="H348" s="35"/>
      <c r="I348" s="103"/>
      <c r="J348" s="101"/>
      <c r="K348" s="101"/>
      <c r="L348" s="104"/>
      <c r="M348" s="37"/>
      <c r="N348" s="35"/>
      <c r="O348" s="35"/>
      <c r="P348" s="166"/>
      <c r="Q348" s="166"/>
      <c r="R348" s="166"/>
      <c r="S348" s="169"/>
      <c r="T348" s="169"/>
      <c r="U348" s="37"/>
      <c r="V348" s="35"/>
    </row>
    <row r="349" spans="1:22">
      <c r="A349" s="8"/>
      <c r="B349" s="35"/>
      <c r="C349" s="35"/>
      <c r="D349" s="35"/>
      <c r="E349" s="35"/>
      <c r="F349" s="35"/>
      <c r="G349" s="35"/>
      <c r="H349" s="35"/>
      <c r="I349" s="103"/>
      <c r="J349" s="101"/>
      <c r="K349" s="101"/>
      <c r="L349" s="104"/>
      <c r="M349" s="37"/>
      <c r="N349" s="35"/>
      <c r="O349" s="35"/>
      <c r="P349" s="166"/>
      <c r="Q349" s="166"/>
      <c r="R349" s="166"/>
      <c r="S349" s="169"/>
      <c r="T349" s="169"/>
      <c r="U349" s="37"/>
      <c r="V349" s="35"/>
    </row>
    <row r="350" spans="1:22">
      <c r="A350" s="8"/>
      <c r="B350" s="35"/>
      <c r="C350" s="35"/>
      <c r="D350" s="35"/>
      <c r="E350" s="35"/>
      <c r="F350" s="35"/>
      <c r="G350" s="35"/>
      <c r="H350" s="35"/>
      <c r="I350" s="103"/>
      <c r="J350" s="101"/>
      <c r="K350" s="101"/>
      <c r="L350" s="104"/>
      <c r="M350" s="37"/>
      <c r="N350" s="35"/>
      <c r="O350" s="35"/>
      <c r="P350" s="166"/>
      <c r="Q350" s="166"/>
      <c r="R350" s="166"/>
      <c r="S350" s="169"/>
      <c r="T350" s="169"/>
      <c r="U350" s="37"/>
      <c r="V350" s="35"/>
    </row>
    <row r="351" spans="1:22">
      <c r="A351" s="8"/>
      <c r="B351" s="35"/>
      <c r="C351" s="35"/>
      <c r="D351" s="35"/>
      <c r="E351" s="35"/>
      <c r="F351" s="35"/>
      <c r="G351" s="35"/>
      <c r="H351" s="35"/>
      <c r="I351" s="103"/>
      <c r="J351" s="101"/>
      <c r="K351" s="101"/>
      <c r="L351" s="104"/>
      <c r="M351" s="37"/>
      <c r="N351" s="35"/>
      <c r="O351" s="35"/>
      <c r="P351" s="166"/>
      <c r="Q351" s="166"/>
      <c r="R351" s="166"/>
      <c r="S351" s="169"/>
      <c r="T351" s="169"/>
      <c r="U351" s="37"/>
      <c r="V351" s="35"/>
    </row>
    <row r="352" spans="1:22">
      <c r="A352" s="8"/>
      <c r="B352" s="35"/>
      <c r="C352" s="35"/>
      <c r="D352" s="35"/>
      <c r="E352" s="35"/>
      <c r="F352" s="35"/>
      <c r="G352" s="35"/>
      <c r="H352" s="35"/>
      <c r="I352" s="103"/>
      <c r="J352" s="101"/>
      <c r="K352" s="101"/>
      <c r="L352" s="104"/>
      <c r="M352" s="37"/>
      <c r="N352" s="35"/>
      <c r="O352" s="35"/>
      <c r="P352" s="166"/>
      <c r="Q352" s="166"/>
      <c r="R352" s="166"/>
      <c r="S352" s="169"/>
      <c r="T352" s="169"/>
      <c r="U352" s="37"/>
      <c r="V352" s="35"/>
    </row>
    <row r="353" spans="1:22">
      <c r="A353" s="8"/>
      <c r="B353" s="35"/>
      <c r="C353" s="35"/>
      <c r="D353" s="35"/>
      <c r="E353" s="35"/>
      <c r="F353" s="35"/>
      <c r="G353" s="35"/>
      <c r="H353" s="35"/>
      <c r="I353" s="103"/>
      <c r="J353" s="101"/>
      <c r="K353" s="101"/>
      <c r="L353" s="104"/>
      <c r="M353" s="37"/>
      <c r="N353" s="35"/>
      <c r="O353" s="35"/>
      <c r="P353" s="166"/>
      <c r="Q353" s="166"/>
      <c r="R353" s="166"/>
      <c r="S353" s="169"/>
      <c r="T353" s="169"/>
      <c r="U353" s="37"/>
      <c r="V353" s="35"/>
    </row>
    <row r="354" spans="1:22">
      <c r="A354" s="8"/>
      <c r="B354" s="35"/>
      <c r="C354" s="35"/>
      <c r="D354" s="35"/>
      <c r="E354" s="35"/>
      <c r="F354" s="35"/>
      <c r="G354" s="35"/>
      <c r="H354" s="35"/>
      <c r="I354" s="103"/>
      <c r="J354" s="101"/>
      <c r="K354" s="101"/>
      <c r="L354" s="104"/>
      <c r="M354" s="37"/>
      <c r="N354" s="35"/>
      <c r="O354" s="35"/>
      <c r="P354" s="166"/>
      <c r="Q354" s="166"/>
      <c r="R354" s="166"/>
      <c r="S354" s="169"/>
      <c r="T354" s="169"/>
      <c r="U354" s="37"/>
      <c r="V354" s="35"/>
    </row>
    <row r="355" spans="1:22">
      <c r="A355" s="8"/>
      <c r="B355" s="35"/>
      <c r="C355" s="35"/>
      <c r="D355" s="35"/>
      <c r="E355" s="35"/>
      <c r="F355" s="35"/>
      <c r="G355" s="35"/>
      <c r="H355" s="35"/>
      <c r="I355" s="103"/>
      <c r="J355" s="101"/>
      <c r="K355" s="101"/>
      <c r="L355" s="104"/>
      <c r="M355" s="37"/>
      <c r="N355" s="35"/>
      <c r="O355" s="35"/>
      <c r="P355" s="166"/>
      <c r="Q355" s="166"/>
      <c r="R355" s="166"/>
      <c r="S355" s="169"/>
      <c r="T355" s="169"/>
      <c r="U355" s="37"/>
      <c r="V355" s="35"/>
    </row>
    <row r="356" spans="1:22">
      <c r="A356" s="8"/>
      <c r="B356" s="35"/>
      <c r="C356" s="35"/>
      <c r="D356" s="35"/>
      <c r="E356" s="35"/>
      <c r="F356" s="35"/>
      <c r="G356" s="35"/>
      <c r="H356" s="35"/>
      <c r="I356" s="103"/>
      <c r="J356" s="101"/>
      <c r="K356" s="101"/>
      <c r="L356" s="104"/>
      <c r="M356" s="37"/>
      <c r="N356" s="35"/>
      <c r="O356" s="35"/>
      <c r="P356" s="166"/>
      <c r="Q356" s="166"/>
      <c r="R356" s="166"/>
      <c r="S356" s="169"/>
      <c r="T356" s="169"/>
      <c r="U356" s="37"/>
      <c r="V356" s="35"/>
    </row>
    <row r="357" spans="1:22">
      <c r="A357" s="8"/>
      <c r="B357" s="35"/>
      <c r="C357" s="35"/>
      <c r="D357" s="35"/>
      <c r="E357" s="35"/>
      <c r="F357" s="35"/>
      <c r="G357" s="35"/>
      <c r="H357" s="35"/>
      <c r="I357" s="103"/>
      <c r="J357" s="101"/>
      <c r="K357" s="101"/>
      <c r="L357" s="104"/>
      <c r="M357" s="37"/>
      <c r="N357" s="35"/>
      <c r="O357" s="35"/>
      <c r="P357" s="166"/>
      <c r="Q357" s="166"/>
      <c r="R357" s="166"/>
      <c r="S357" s="169"/>
      <c r="T357" s="169"/>
      <c r="U357" s="37"/>
      <c r="V357" s="35"/>
    </row>
    <row r="358" spans="1:22">
      <c r="A358" s="8"/>
      <c r="B358" s="35"/>
      <c r="C358" s="35"/>
      <c r="D358" s="35"/>
      <c r="E358" s="35"/>
      <c r="F358" s="35"/>
      <c r="G358" s="35"/>
      <c r="H358" s="35"/>
      <c r="I358" s="103"/>
      <c r="J358" s="101"/>
      <c r="K358" s="101"/>
      <c r="L358" s="104"/>
      <c r="M358" s="37"/>
      <c r="N358" s="35"/>
      <c r="O358" s="35"/>
      <c r="P358" s="166"/>
      <c r="Q358" s="166"/>
      <c r="R358" s="166"/>
      <c r="S358" s="169"/>
      <c r="T358" s="169"/>
      <c r="U358" s="37"/>
      <c r="V358" s="35"/>
    </row>
    <row r="359" spans="1:22">
      <c r="A359" s="8"/>
      <c r="B359" s="35"/>
      <c r="C359" s="35"/>
      <c r="D359" s="35"/>
      <c r="E359" s="35"/>
      <c r="F359" s="35"/>
      <c r="G359" s="35"/>
      <c r="H359" s="35"/>
      <c r="I359" s="103"/>
      <c r="J359" s="101"/>
      <c r="K359" s="101"/>
      <c r="L359" s="104"/>
      <c r="M359" s="37"/>
      <c r="N359" s="35"/>
      <c r="O359" s="35"/>
      <c r="P359" s="166"/>
      <c r="Q359" s="166"/>
      <c r="R359" s="166"/>
      <c r="S359" s="169"/>
      <c r="T359" s="169"/>
      <c r="U359" s="37"/>
      <c r="V359" s="35"/>
    </row>
    <row r="360" spans="1:22">
      <c r="A360" s="8"/>
      <c r="B360" s="35"/>
      <c r="C360" s="35"/>
      <c r="D360" s="35"/>
      <c r="E360" s="35"/>
      <c r="F360" s="35"/>
      <c r="G360" s="35"/>
      <c r="H360" s="35"/>
      <c r="I360" s="105"/>
      <c r="J360" s="101"/>
      <c r="K360" s="101"/>
      <c r="L360" s="104"/>
      <c r="M360" s="54"/>
      <c r="N360" s="12"/>
      <c r="O360" s="35"/>
      <c r="P360" s="136"/>
      <c r="Q360" s="136"/>
      <c r="R360" s="136"/>
      <c r="S360" s="169"/>
      <c r="T360" s="171"/>
      <c r="U360" s="54"/>
      <c r="V360" s="12"/>
    </row>
    <row r="361" spans="1:22">
      <c r="A361" s="8"/>
      <c r="B361" s="35"/>
      <c r="C361" s="35"/>
      <c r="D361" s="35"/>
      <c r="E361" s="35"/>
      <c r="F361" s="35"/>
      <c r="G361" s="35"/>
      <c r="H361" s="35"/>
      <c r="I361" s="105"/>
      <c r="J361" s="101"/>
      <c r="K361" s="101"/>
      <c r="L361" s="104"/>
      <c r="M361" s="54"/>
      <c r="N361" s="12"/>
      <c r="O361" s="35"/>
      <c r="P361" s="136"/>
      <c r="Q361" s="136"/>
      <c r="R361" s="136"/>
      <c r="S361" s="169"/>
      <c r="T361" s="171"/>
      <c r="U361" s="54"/>
      <c r="V361" s="12"/>
    </row>
    <row r="362" spans="1:22">
      <c r="A362" s="8"/>
      <c r="B362" s="35"/>
      <c r="C362" s="35"/>
      <c r="D362" s="35"/>
      <c r="E362" s="35"/>
      <c r="F362" s="35"/>
      <c r="G362" s="35"/>
      <c r="H362" s="35"/>
      <c r="I362" s="105"/>
      <c r="J362" s="101"/>
      <c r="K362" s="101"/>
      <c r="L362" s="104"/>
      <c r="M362" s="54"/>
      <c r="N362" s="12"/>
      <c r="O362" s="35"/>
      <c r="P362" s="136"/>
      <c r="Q362" s="136"/>
      <c r="R362" s="136"/>
      <c r="S362" s="169"/>
      <c r="T362" s="171"/>
      <c r="U362" s="54"/>
      <c r="V362" s="12"/>
    </row>
    <row r="363" spans="1:22">
      <c r="A363" s="8"/>
      <c r="B363" s="35"/>
      <c r="C363" s="35"/>
      <c r="D363" s="35"/>
      <c r="E363" s="35"/>
      <c r="F363" s="35"/>
      <c r="G363" s="35"/>
      <c r="H363" s="35"/>
      <c r="I363" s="103"/>
      <c r="J363" s="101"/>
      <c r="K363" s="101"/>
      <c r="L363" s="104"/>
      <c r="M363" s="37"/>
      <c r="N363" s="35"/>
      <c r="O363" s="35"/>
      <c r="P363" s="166"/>
      <c r="Q363" s="166"/>
      <c r="R363" s="166"/>
      <c r="S363" s="169"/>
      <c r="T363" s="171"/>
      <c r="U363" s="37"/>
      <c r="V363" s="35"/>
    </row>
    <row r="364" spans="1:22">
      <c r="A364" s="8"/>
      <c r="B364" s="35"/>
      <c r="C364" s="35"/>
      <c r="D364" s="35"/>
      <c r="E364" s="35"/>
      <c r="F364" s="35"/>
      <c r="G364" s="35"/>
      <c r="H364" s="35"/>
      <c r="I364" s="103"/>
      <c r="J364" s="101"/>
      <c r="K364" s="101"/>
      <c r="L364" s="104"/>
      <c r="M364" s="37"/>
      <c r="N364" s="35"/>
      <c r="O364" s="35"/>
      <c r="P364" s="166"/>
      <c r="Q364" s="166"/>
      <c r="R364" s="166"/>
      <c r="S364" s="169"/>
      <c r="T364" s="171"/>
      <c r="U364" s="37"/>
      <c r="V364" s="35"/>
    </row>
    <row r="365" spans="1:22">
      <c r="A365" s="8"/>
      <c r="B365" s="35"/>
      <c r="C365" s="35"/>
      <c r="D365" s="35"/>
      <c r="E365" s="35"/>
      <c r="F365" s="35"/>
      <c r="G365" s="35"/>
      <c r="H365" s="35"/>
      <c r="I365" s="103"/>
      <c r="J365" s="101"/>
      <c r="K365" s="101"/>
      <c r="L365" s="104"/>
      <c r="M365" s="37"/>
      <c r="N365" s="35"/>
      <c r="O365" s="35"/>
      <c r="P365" s="166"/>
      <c r="Q365" s="166"/>
      <c r="R365" s="166"/>
      <c r="S365" s="169"/>
      <c r="T365" s="171"/>
      <c r="U365" s="37"/>
      <c r="V365" s="35"/>
    </row>
    <row r="366" spans="1:22">
      <c r="A366" s="8"/>
      <c r="B366" s="35"/>
      <c r="C366" s="35"/>
      <c r="D366" s="35"/>
      <c r="E366" s="35"/>
      <c r="F366" s="35"/>
      <c r="G366" s="35"/>
      <c r="H366" s="35"/>
      <c r="I366" s="103"/>
      <c r="J366" s="101"/>
      <c r="K366" s="101"/>
      <c r="L366" s="104"/>
      <c r="M366" s="37"/>
      <c r="N366" s="35"/>
      <c r="O366" s="35"/>
      <c r="P366" s="166"/>
      <c r="Q366" s="166"/>
      <c r="R366" s="166"/>
      <c r="S366" s="169"/>
      <c r="T366" s="171"/>
      <c r="U366" s="37"/>
      <c r="V366" s="35"/>
    </row>
    <row r="367" spans="1:22">
      <c r="A367" s="8"/>
      <c r="B367" s="35"/>
      <c r="C367" s="35"/>
      <c r="D367" s="35"/>
      <c r="E367" s="35"/>
      <c r="F367" s="35"/>
      <c r="G367" s="35"/>
      <c r="H367" s="35"/>
      <c r="I367" s="103"/>
      <c r="J367" s="101"/>
      <c r="K367" s="101"/>
      <c r="L367" s="104"/>
      <c r="M367" s="37"/>
      <c r="N367" s="35"/>
      <c r="O367" s="35"/>
      <c r="P367" s="166"/>
      <c r="Q367" s="166"/>
      <c r="R367" s="166"/>
      <c r="S367" s="169"/>
      <c r="T367" s="171"/>
      <c r="U367" s="37"/>
      <c r="V367" s="35"/>
    </row>
    <row r="368" spans="1:22">
      <c r="A368" s="8"/>
      <c r="B368" s="35"/>
      <c r="C368" s="35"/>
      <c r="D368" s="35"/>
      <c r="E368" s="35"/>
      <c r="F368" s="35"/>
      <c r="G368" s="35"/>
      <c r="H368" s="35"/>
      <c r="I368" s="103"/>
      <c r="J368" s="101"/>
      <c r="K368" s="101"/>
      <c r="L368" s="104"/>
      <c r="M368" s="37"/>
      <c r="N368" s="35"/>
      <c r="O368" s="35"/>
      <c r="P368" s="166"/>
      <c r="Q368" s="166"/>
      <c r="R368" s="166"/>
      <c r="S368" s="169"/>
      <c r="T368" s="171"/>
      <c r="U368" s="37"/>
      <c r="V368" s="35"/>
    </row>
    <row r="369" spans="1:22">
      <c r="A369" s="8"/>
      <c r="B369" s="35"/>
      <c r="C369" s="35"/>
      <c r="D369" s="35"/>
      <c r="E369" s="35"/>
      <c r="F369" s="35"/>
      <c r="G369" s="35"/>
      <c r="H369" s="35"/>
      <c r="I369" s="103"/>
      <c r="J369" s="101"/>
      <c r="K369" s="101"/>
      <c r="L369" s="104"/>
      <c r="M369" s="37"/>
      <c r="N369" s="35"/>
      <c r="O369" s="35"/>
      <c r="P369" s="166"/>
      <c r="Q369" s="166"/>
      <c r="R369" s="166"/>
      <c r="S369" s="169"/>
      <c r="T369" s="171"/>
      <c r="U369" s="37"/>
      <c r="V369" s="35"/>
    </row>
    <row r="370" spans="1:22">
      <c r="A370" s="8"/>
      <c r="B370" s="35"/>
      <c r="C370" s="35"/>
      <c r="D370" s="35"/>
      <c r="E370" s="35"/>
      <c r="F370" s="35"/>
      <c r="G370" s="35"/>
      <c r="H370" s="35"/>
      <c r="I370" s="103"/>
      <c r="J370" s="101"/>
      <c r="K370" s="101"/>
      <c r="L370" s="104"/>
      <c r="M370" s="37"/>
      <c r="N370" s="35"/>
      <c r="O370" s="35"/>
      <c r="P370" s="166"/>
      <c r="Q370" s="166"/>
      <c r="R370" s="166"/>
      <c r="S370" s="169"/>
      <c r="T370" s="171"/>
      <c r="U370" s="37"/>
      <c r="V370" s="35"/>
    </row>
    <row r="371" spans="1:22">
      <c r="A371" s="8"/>
      <c r="B371" s="35"/>
      <c r="C371" s="35"/>
      <c r="D371" s="35"/>
      <c r="E371" s="35"/>
      <c r="F371" s="35"/>
      <c r="G371" s="35"/>
      <c r="H371" s="35"/>
      <c r="I371" s="103"/>
      <c r="J371" s="101"/>
      <c r="K371" s="101"/>
      <c r="L371" s="104"/>
      <c r="M371" s="37"/>
      <c r="N371" s="35"/>
      <c r="O371" s="35"/>
      <c r="P371" s="166"/>
      <c r="Q371" s="166"/>
      <c r="R371" s="166"/>
      <c r="S371" s="169"/>
      <c r="T371" s="171"/>
      <c r="U371" s="37"/>
      <c r="V371" s="35"/>
    </row>
    <row r="372" spans="1:22">
      <c r="A372" s="8"/>
      <c r="B372" s="35"/>
      <c r="C372" s="35"/>
      <c r="D372" s="35"/>
      <c r="E372" s="35"/>
      <c r="F372" s="35"/>
      <c r="G372" s="35"/>
      <c r="H372" s="35"/>
      <c r="I372" s="103"/>
      <c r="J372" s="101"/>
      <c r="K372" s="101"/>
      <c r="L372" s="104"/>
      <c r="M372" s="37"/>
      <c r="N372" s="35"/>
      <c r="O372" s="35"/>
      <c r="P372" s="166"/>
      <c r="Q372" s="166"/>
      <c r="R372" s="166"/>
      <c r="S372" s="169"/>
      <c r="T372" s="171"/>
      <c r="U372" s="37"/>
      <c r="V372" s="35"/>
    </row>
    <row r="373" spans="1:22">
      <c r="A373" s="8"/>
      <c r="B373" s="35"/>
      <c r="C373" s="35"/>
      <c r="D373" s="35"/>
      <c r="E373" s="35"/>
      <c r="F373" s="35"/>
      <c r="G373" s="35"/>
      <c r="H373" s="35"/>
      <c r="I373" s="103"/>
      <c r="J373" s="101"/>
      <c r="K373" s="101"/>
      <c r="L373" s="104"/>
      <c r="M373" s="37"/>
      <c r="N373" s="35"/>
      <c r="O373" s="35"/>
      <c r="P373" s="166"/>
      <c r="Q373" s="166"/>
      <c r="R373" s="166"/>
      <c r="S373" s="169"/>
      <c r="T373" s="171"/>
      <c r="U373" s="37"/>
      <c r="V373" s="35"/>
    </row>
    <row r="374" spans="1:22">
      <c r="A374" s="8"/>
      <c r="B374" s="35"/>
      <c r="C374" s="35"/>
      <c r="D374" s="35"/>
      <c r="E374" s="35"/>
      <c r="F374" s="35"/>
      <c r="G374" s="35"/>
      <c r="H374" s="35"/>
      <c r="I374" s="103"/>
      <c r="J374" s="101"/>
      <c r="K374" s="101"/>
      <c r="L374" s="104"/>
      <c r="M374" s="37"/>
      <c r="N374" s="35"/>
      <c r="O374" s="35"/>
      <c r="P374" s="166"/>
      <c r="Q374" s="166"/>
      <c r="R374" s="166"/>
      <c r="S374" s="169"/>
      <c r="T374" s="171"/>
      <c r="U374" s="37"/>
      <c r="V374" s="35"/>
    </row>
    <row r="375" spans="1:22">
      <c r="A375" s="8"/>
      <c r="B375" s="35"/>
      <c r="C375" s="35"/>
      <c r="D375" s="35"/>
      <c r="E375" s="35"/>
      <c r="F375" s="35"/>
      <c r="G375" s="35"/>
      <c r="H375" s="35"/>
      <c r="I375" s="103"/>
      <c r="J375" s="101"/>
      <c r="K375" s="101"/>
      <c r="L375" s="104"/>
      <c r="M375" s="37"/>
      <c r="N375" s="35"/>
      <c r="O375" s="35"/>
      <c r="P375" s="166"/>
      <c r="Q375" s="166"/>
      <c r="R375" s="166"/>
      <c r="S375" s="169"/>
      <c r="T375" s="171"/>
      <c r="U375" s="37"/>
      <c r="V375" s="35"/>
    </row>
    <row r="376" spans="1:22">
      <c r="A376" s="8"/>
      <c r="B376" s="35"/>
      <c r="C376" s="35"/>
      <c r="D376" s="35"/>
      <c r="E376" s="35"/>
      <c r="F376" s="35"/>
      <c r="G376" s="35"/>
      <c r="H376" s="35"/>
      <c r="I376" s="103"/>
      <c r="J376" s="101"/>
      <c r="K376" s="101"/>
      <c r="L376" s="104"/>
      <c r="M376" s="37"/>
      <c r="N376" s="35"/>
      <c r="O376" s="35"/>
      <c r="P376" s="166"/>
      <c r="Q376" s="166"/>
      <c r="R376" s="166"/>
      <c r="S376" s="169"/>
      <c r="T376" s="171"/>
      <c r="U376" s="37"/>
      <c r="V376" s="35"/>
    </row>
    <row r="377" spans="1:22">
      <c r="A377" s="8"/>
      <c r="B377" s="35"/>
      <c r="C377" s="35"/>
      <c r="D377" s="35"/>
      <c r="E377" s="35"/>
      <c r="F377" s="35"/>
      <c r="G377" s="35"/>
      <c r="H377" s="35"/>
      <c r="I377" s="103"/>
      <c r="J377" s="101"/>
      <c r="K377" s="101"/>
      <c r="L377" s="104"/>
      <c r="M377" s="37"/>
      <c r="N377" s="35"/>
      <c r="O377" s="35"/>
      <c r="P377" s="166"/>
      <c r="Q377" s="166"/>
      <c r="R377" s="166"/>
      <c r="S377" s="169"/>
      <c r="T377" s="171"/>
      <c r="U377" s="37"/>
      <c r="V377" s="35"/>
    </row>
    <row r="378" spans="1:22">
      <c r="A378" s="8"/>
      <c r="B378" s="35"/>
      <c r="C378" s="35"/>
      <c r="D378" s="35"/>
      <c r="E378" s="35"/>
      <c r="F378" s="35"/>
      <c r="G378" s="35"/>
      <c r="H378" s="35"/>
      <c r="I378" s="103"/>
      <c r="J378" s="101"/>
      <c r="K378" s="101"/>
      <c r="L378" s="104"/>
      <c r="M378" s="37"/>
      <c r="N378" s="35"/>
      <c r="O378" s="35"/>
      <c r="P378" s="166"/>
      <c r="Q378" s="166"/>
      <c r="R378" s="166"/>
      <c r="S378" s="169"/>
      <c r="T378" s="171"/>
      <c r="U378" s="37"/>
      <c r="V378" s="35"/>
    </row>
    <row r="379" spans="1:22">
      <c r="A379" s="8"/>
      <c r="B379" s="35"/>
      <c r="C379" s="35"/>
      <c r="D379" s="35"/>
      <c r="E379" s="35"/>
      <c r="F379" s="35"/>
      <c r="G379" s="35"/>
      <c r="H379" s="35"/>
      <c r="I379" s="103"/>
      <c r="J379" s="101"/>
      <c r="K379" s="101"/>
      <c r="L379" s="104"/>
      <c r="M379" s="37"/>
      <c r="N379" s="35"/>
      <c r="O379" s="35"/>
      <c r="P379" s="166"/>
      <c r="Q379" s="166"/>
      <c r="R379" s="166"/>
      <c r="S379" s="169"/>
      <c r="T379" s="171"/>
      <c r="U379" s="37"/>
      <c r="V379" s="35"/>
    </row>
    <row r="380" spans="1:22">
      <c r="A380" s="8"/>
      <c r="B380" s="35"/>
      <c r="C380" s="35"/>
      <c r="D380" s="35"/>
      <c r="E380" s="35"/>
      <c r="F380" s="35"/>
      <c r="G380" s="35"/>
      <c r="H380" s="35"/>
      <c r="I380" s="103"/>
      <c r="J380" s="101"/>
      <c r="K380" s="101"/>
      <c r="L380" s="104"/>
      <c r="M380" s="37"/>
      <c r="N380" s="35"/>
      <c r="O380" s="35"/>
      <c r="P380" s="166"/>
      <c r="Q380" s="166"/>
      <c r="R380" s="166"/>
      <c r="S380" s="169"/>
      <c r="T380" s="171"/>
      <c r="U380" s="37"/>
      <c r="V380" s="35"/>
    </row>
    <row r="381" spans="1:22">
      <c r="A381" s="8"/>
      <c r="B381" s="35"/>
      <c r="C381" s="35"/>
      <c r="D381" s="35"/>
      <c r="E381" s="35"/>
      <c r="F381" s="35"/>
      <c r="G381" s="35"/>
      <c r="H381" s="35"/>
      <c r="I381" s="103"/>
      <c r="J381" s="101"/>
      <c r="K381" s="101"/>
      <c r="L381" s="104"/>
      <c r="M381" s="37"/>
      <c r="N381" s="35"/>
      <c r="O381" s="35"/>
      <c r="P381" s="166"/>
      <c r="Q381" s="166"/>
      <c r="R381" s="166"/>
      <c r="S381" s="169"/>
      <c r="T381" s="171"/>
      <c r="U381" s="37"/>
      <c r="V381" s="35"/>
    </row>
    <row r="382" spans="1:22">
      <c r="A382" s="8"/>
      <c r="B382" s="35"/>
      <c r="C382" s="35"/>
      <c r="D382" s="35"/>
      <c r="E382" s="35"/>
      <c r="F382" s="35"/>
      <c r="G382" s="35"/>
      <c r="H382" s="35"/>
      <c r="I382" s="103"/>
      <c r="J382" s="101"/>
      <c r="K382" s="101"/>
      <c r="L382" s="104"/>
      <c r="M382" s="37"/>
      <c r="N382" s="35"/>
      <c r="O382" s="35"/>
      <c r="P382" s="166"/>
      <c r="Q382" s="166"/>
      <c r="R382" s="166"/>
      <c r="S382" s="169"/>
      <c r="T382" s="171"/>
      <c r="U382" s="37"/>
      <c r="V382" s="35"/>
    </row>
    <row r="383" spans="1:22">
      <c r="A383" s="8"/>
      <c r="B383" s="35"/>
      <c r="C383" s="35"/>
      <c r="D383" s="35"/>
      <c r="E383" s="35"/>
      <c r="F383" s="35"/>
      <c r="G383" s="35"/>
      <c r="H383" s="35"/>
      <c r="I383" s="103"/>
      <c r="J383" s="101"/>
      <c r="K383" s="101"/>
      <c r="L383" s="104"/>
      <c r="M383" s="37"/>
      <c r="N383" s="35"/>
      <c r="O383" s="35"/>
      <c r="P383" s="166"/>
      <c r="Q383" s="166"/>
      <c r="R383" s="166"/>
      <c r="S383" s="169"/>
      <c r="T383" s="171"/>
      <c r="U383" s="37"/>
      <c r="V383" s="35"/>
    </row>
    <row r="384" spans="1:22">
      <c r="A384" s="8"/>
      <c r="B384" s="35"/>
      <c r="C384" s="35"/>
      <c r="D384" s="35"/>
      <c r="E384" s="35"/>
      <c r="F384" s="35"/>
      <c r="G384" s="35"/>
      <c r="H384" s="35"/>
      <c r="I384" s="103"/>
      <c r="J384" s="101"/>
      <c r="K384" s="101"/>
      <c r="L384" s="104"/>
      <c r="M384" s="37"/>
      <c r="N384" s="35"/>
      <c r="O384" s="35"/>
      <c r="P384" s="166"/>
      <c r="Q384" s="166"/>
      <c r="R384" s="166"/>
      <c r="S384" s="169"/>
      <c r="T384" s="171"/>
      <c r="U384" s="37"/>
      <c r="V384" s="35"/>
    </row>
    <row r="385" spans="1:22">
      <c r="A385" s="8"/>
      <c r="B385" s="35"/>
      <c r="C385" s="35"/>
      <c r="D385" s="35"/>
      <c r="E385" s="35"/>
      <c r="F385" s="35"/>
      <c r="G385" s="35"/>
      <c r="H385" s="35"/>
      <c r="I385" s="103"/>
      <c r="J385" s="101"/>
      <c r="K385" s="101"/>
      <c r="L385" s="104"/>
      <c r="M385" s="37"/>
      <c r="N385" s="35"/>
      <c r="O385" s="35"/>
      <c r="P385" s="166"/>
      <c r="Q385" s="166"/>
      <c r="R385" s="166"/>
      <c r="S385" s="169"/>
      <c r="T385" s="171"/>
      <c r="U385" s="37"/>
      <c r="V385" s="35"/>
    </row>
    <row r="386" spans="1:22">
      <c r="A386" s="8"/>
      <c r="B386" s="35"/>
      <c r="C386" s="35"/>
      <c r="D386" s="35"/>
      <c r="E386" s="35"/>
      <c r="F386" s="35"/>
      <c r="G386" s="35"/>
      <c r="H386" s="35"/>
      <c r="I386" s="103"/>
      <c r="J386" s="101"/>
      <c r="K386" s="101"/>
      <c r="L386" s="104"/>
      <c r="M386" s="37"/>
      <c r="N386" s="35"/>
      <c r="O386" s="35"/>
      <c r="P386" s="166"/>
      <c r="Q386" s="166"/>
      <c r="R386" s="166"/>
      <c r="S386" s="169"/>
      <c r="T386" s="171"/>
      <c r="U386" s="37"/>
      <c r="V386" s="35"/>
    </row>
    <row r="387" spans="1:22">
      <c r="A387" s="8"/>
      <c r="B387" s="35"/>
      <c r="C387" s="35"/>
      <c r="D387" s="35"/>
      <c r="E387" s="35"/>
      <c r="F387" s="35"/>
      <c r="G387" s="35"/>
      <c r="H387" s="35"/>
      <c r="I387" s="103"/>
      <c r="J387" s="101"/>
      <c r="K387" s="101"/>
      <c r="L387" s="104"/>
      <c r="M387" s="37"/>
      <c r="N387" s="35"/>
      <c r="O387" s="35"/>
      <c r="P387" s="166"/>
      <c r="Q387" s="166"/>
      <c r="R387" s="166"/>
      <c r="S387" s="169"/>
      <c r="T387" s="171"/>
      <c r="U387" s="37"/>
      <c r="V387" s="35"/>
    </row>
    <row r="388" spans="1:22">
      <c r="A388" s="8"/>
      <c r="B388" s="35"/>
      <c r="C388" s="35"/>
      <c r="D388" s="35"/>
      <c r="E388" s="35"/>
      <c r="F388" s="35"/>
      <c r="G388" s="35"/>
      <c r="H388" s="35"/>
      <c r="I388" s="103"/>
      <c r="J388" s="101"/>
      <c r="K388" s="101"/>
      <c r="L388" s="104"/>
      <c r="M388" s="37"/>
      <c r="N388" s="35"/>
      <c r="O388" s="35"/>
      <c r="P388" s="166"/>
      <c r="Q388" s="166"/>
      <c r="R388" s="166"/>
      <c r="S388" s="169"/>
      <c r="T388" s="171"/>
      <c r="U388" s="37"/>
      <c r="V388" s="35"/>
    </row>
    <row r="389" spans="1:22">
      <c r="A389" s="8"/>
      <c r="B389" s="35"/>
      <c r="C389" s="35"/>
      <c r="D389" s="35"/>
      <c r="E389" s="35"/>
      <c r="F389" s="35"/>
      <c r="G389" s="35"/>
      <c r="H389" s="35"/>
      <c r="I389" s="103"/>
      <c r="J389" s="101"/>
      <c r="K389" s="101"/>
      <c r="L389" s="104"/>
      <c r="M389" s="37"/>
      <c r="N389" s="35"/>
      <c r="O389" s="35"/>
      <c r="P389" s="166"/>
      <c r="Q389" s="166"/>
      <c r="R389" s="166"/>
      <c r="S389" s="169"/>
      <c r="T389" s="171"/>
      <c r="U389" s="37"/>
      <c r="V389" s="35"/>
    </row>
    <row r="390" spans="1:22">
      <c r="A390" s="8"/>
      <c r="B390" s="35"/>
      <c r="C390" s="35"/>
      <c r="D390" s="35"/>
      <c r="E390" s="35"/>
      <c r="F390" s="35"/>
      <c r="G390" s="35"/>
      <c r="H390" s="35"/>
      <c r="I390" s="103"/>
      <c r="J390" s="101"/>
      <c r="K390" s="101"/>
      <c r="L390" s="104"/>
      <c r="M390" s="37"/>
      <c r="N390" s="35"/>
      <c r="O390" s="35"/>
      <c r="P390" s="166"/>
      <c r="Q390" s="166"/>
      <c r="R390" s="166"/>
      <c r="S390" s="169"/>
      <c r="T390" s="171"/>
      <c r="U390" s="37"/>
      <c r="V390" s="35"/>
    </row>
    <row r="391" spans="1:22">
      <c r="A391" s="8"/>
      <c r="B391" s="35"/>
      <c r="C391" s="35"/>
      <c r="D391" s="35"/>
      <c r="E391" s="35"/>
      <c r="F391" s="35"/>
      <c r="G391" s="35"/>
      <c r="H391" s="35"/>
      <c r="I391" s="103"/>
      <c r="J391" s="101"/>
      <c r="K391" s="101"/>
      <c r="L391" s="104"/>
      <c r="M391" s="37"/>
      <c r="N391" s="35"/>
      <c r="O391" s="35"/>
      <c r="P391" s="166"/>
      <c r="Q391" s="166"/>
      <c r="R391" s="166"/>
      <c r="S391" s="169"/>
      <c r="T391" s="171"/>
      <c r="U391" s="37"/>
      <c r="V391" s="35"/>
    </row>
    <row r="392" spans="1:22">
      <c r="A392" s="8"/>
      <c r="B392" s="35"/>
      <c r="C392" s="35"/>
      <c r="D392" s="35"/>
      <c r="E392" s="35"/>
      <c r="F392" s="35"/>
      <c r="G392" s="35"/>
      <c r="H392" s="35"/>
      <c r="I392" s="103"/>
      <c r="J392" s="101"/>
      <c r="K392" s="101"/>
      <c r="L392" s="104"/>
      <c r="M392" s="37"/>
      <c r="N392" s="35"/>
      <c r="O392" s="35"/>
      <c r="P392" s="166"/>
      <c r="Q392" s="166"/>
      <c r="R392" s="166"/>
      <c r="S392" s="169"/>
      <c r="T392" s="171"/>
      <c r="U392" s="37"/>
      <c r="V392" s="35"/>
    </row>
    <row r="393" spans="1:22">
      <c r="A393" s="8"/>
      <c r="B393" s="35"/>
      <c r="C393" s="35"/>
      <c r="D393" s="35"/>
      <c r="E393" s="35"/>
      <c r="F393" s="35"/>
      <c r="G393" s="35"/>
      <c r="H393" s="35"/>
      <c r="I393" s="103"/>
      <c r="J393" s="101"/>
      <c r="K393" s="101"/>
      <c r="L393" s="104"/>
      <c r="M393" s="37"/>
      <c r="N393" s="35"/>
      <c r="O393" s="35"/>
      <c r="P393" s="166"/>
      <c r="Q393" s="166"/>
      <c r="R393" s="166"/>
      <c r="S393" s="169"/>
      <c r="T393" s="171"/>
      <c r="U393" s="37"/>
      <c r="V393" s="35"/>
    </row>
    <row r="394" spans="1:22">
      <c r="A394" s="8"/>
      <c r="B394" s="35"/>
      <c r="C394" s="35"/>
      <c r="D394" s="35"/>
      <c r="E394" s="35"/>
      <c r="F394" s="35"/>
      <c r="G394" s="35"/>
      <c r="H394" s="35"/>
      <c r="I394" s="103"/>
      <c r="J394" s="101"/>
      <c r="K394" s="101"/>
      <c r="L394" s="104"/>
      <c r="M394" s="37"/>
      <c r="N394" s="35"/>
      <c r="O394" s="35"/>
      <c r="P394" s="166"/>
      <c r="Q394" s="166"/>
      <c r="R394" s="166"/>
      <c r="S394" s="169"/>
      <c r="T394" s="171"/>
      <c r="U394" s="37"/>
      <c r="V394" s="35"/>
    </row>
    <row r="395" spans="1:22">
      <c r="A395" s="8"/>
      <c r="B395" s="35"/>
      <c r="C395" s="35"/>
      <c r="D395" s="35"/>
      <c r="E395" s="35"/>
      <c r="F395" s="35"/>
      <c r="G395" s="35"/>
      <c r="H395" s="35"/>
      <c r="I395" s="103"/>
      <c r="J395" s="101"/>
      <c r="K395" s="101"/>
      <c r="L395" s="104"/>
      <c r="M395" s="37"/>
      <c r="N395" s="35"/>
      <c r="O395" s="35"/>
      <c r="P395" s="166"/>
      <c r="Q395" s="166"/>
      <c r="R395" s="166"/>
      <c r="S395" s="169"/>
      <c r="T395" s="171"/>
      <c r="U395" s="37"/>
      <c r="V395" s="35"/>
    </row>
    <row r="396" spans="1:22">
      <c r="A396" s="8"/>
      <c r="B396" s="35"/>
      <c r="C396" s="35"/>
      <c r="D396" s="35"/>
      <c r="E396" s="35"/>
      <c r="F396" s="35"/>
      <c r="G396" s="35"/>
      <c r="H396" s="35"/>
      <c r="I396" s="103"/>
      <c r="J396" s="101"/>
      <c r="K396" s="101"/>
      <c r="L396" s="104"/>
      <c r="M396" s="37"/>
      <c r="N396" s="35"/>
      <c r="O396" s="35"/>
      <c r="P396" s="166"/>
      <c r="Q396" s="166"/>
      <c r="R396" s="166"/>
      <c r="S396" s="169"/>
      <c r="T396" s="171"/>
      <c r="U396" s="37"/>
      <c r="V396" s="35"/>
    </row>
    <row r="397" spans="1:22">
      <c r="A397" s="8"/>
      <c r="B397" s="35"/>
      <c r="C397" s="35"/>
      <c r="D397" s="35"/>
      <c r="E397" s="35"/>
      <c r="F397" s="35"/>
      <c r="G397" s="35"/>
      <c r="H397" s="35"/>
      <c r="I397" s="103"/>
      <c r="J397" s="101"/>
      <c r="K397" s="101"/>
      <c r="L397" s="104"/>
      <c r="M397" s="37"/>
      <c r="N397" s="35"/>
      <c r="O397" s="35"/>
      <c r="P397" s="166"/>
      <c r="Q397" s="166"/>
      <c r="R397" s="166"/>
      <c r="S397" s="169"/>
      <c r="T397" s="171"/>
      <c r="U397" s="37"/>
      <c r="V397" s="35"/>
    </row>
    <row r="398" spans="1:22">
      <c r="A398" s="8"/>
      <c r="B398" s="35"/>
      <c r="C398" s="35"/>
      <c r="D398" s="35"/>
      <c r="E398" s="35"/>
      <c r="F398" s="35"/>
      <c r="G398" s="35"/>
      <c r="H398" s="35"/>
      <c r="I398" s="103"/>
      <c r="J398" s="101"/>
      <c r="K398" s="101"/>
      <c r="L398" s="104"/>
      <c r="M398" s="37"/>
      <c r="N398" s="35"/>
      <c r="O398" s="35"/>
      <c r="P398" s="166"/>
      <c r="Q398" s="166"/>
      <c r="R398" s="166"/>
      <c r="S398" s="169"/>
      <c r="T398" s="171"/>
      <c r="U398" s="37"/>
      <c r="V398" s="35"/>
    </row>
    <row r="399" spans="1:22">
      <c r="A399" s="8"/>
      <c r="B399" s="35"/>
      <c r="C399" s="35"/>
      <c r="D399" s="35"/>
      <c r="E399" s="35"/>
      <c r="F399" s="35"/>
      <c r="G399" s="35"/>
      <c r="H399" s="35"/>
      <c r="I399" s="103"/>
      <c r="J399" s="101"/>
      <c r="K399" s="101"/>
      <c r="L399" s="104"/>
      <c r="M399" s="37"/>
      <c r="N399" s="35"/>
      <c r="O399" s="35"/>
      <c r="P399" s="166"/>
      <c r="Q399" s="166"/>
      <c r="R399" s="166"/>
      <c r="S399" s="169"/>
      <c r="T399" s="171"/>
      <c r="U399" s="37"/>
      <c r="V399" s="35"/>
    </row>
    <row r="400" spans="1:22">
      <c r="A400" s="8"/>
      <c r="B400" s="35"/>
      <c r="C400" s="35"/>
      <c r="D400" s="35"/>
      <c r="E400" s="35"/>
      <c r="F400" s="35"/>
      <c r="G400" s="35"/>
      <c r="H400" s="35"/>
      <c r="I400" s="103"/>
      <c r="J400" s="101"/>
      <c r="K400" s="101"/>
      <c r="L400" s="104"/>
      <c r="M400" s="37"/>
      <c r="N400" s="35"/>
      <c r="O400" s="35"/>
      <c r="P400" s="166"/>
      <c r="Q400" s="166"/>
      <c r="R400" s="166"/>
      <c r="S400" s="169"/>
      <c r="T400" s="171"/>
      <c r="U400" s="37"/>
      <c r="V400" s="35"/>
    </row>
    <row r="401" spans="1:22">
      <c r="A401" s="8"/>
      <c r="B401" s="35"/>
      <c r="C401" s="35"/>
      <c r="D401" s="35"/>
      <c r="E401" s="35"/>
      <c r="F401" s="35"/>
      <c r="G401" s="35"/>
      <c r="H401" s="35"/>
      <c r="I401" s="103"/>
      <c r="J401" s="101"/>
      <c r="K401" s="101"/>
      <c r="L401" s="104"/>
      <c r="M401" s="37"/>
      <c r="N401" s="35"/>
      <c r="O401" s="35"/>
      <c r="P401" s="166"/>
      <c r="Q401" s="166"/>
      <c r="R401" s="166"/>
      <c r="S401" s="169"/>
      <c r="T401" s="171"/>
      <c r="U401" s="37"/>
      <c r="V401" s="35"/>
    </row>
    <row r="402" spans="1:22">
      <c r="A402" s="8"/>
      <c r="B402" s="35"/>
      <c r="C402" s="35"/>
      <c r="D402" s="35"/>
      <c r="E402" s="35"/>
      <c r="F402" s="35"/>
      <c r="G402" s="35"/>
      <c r="H402" s="35"/>
      <c r="I402" s="103"/>
      <c r="J402" s="101"/>
      <c r="K402" s="101"/>
      <c r="L402" s="104"/>
      <c r="M402" s="37"/>
      <c r="N402" s="35"/>
      <c r="O402" s="35"/>
      <c r="P402" s="166"/>
      <c r="Q402" s="166"/>
      <c r="R402" s="166"/>
      <c r="S402" s="169"/>
      <c r="T402" s="171"/>
      <c r="U402" s="37"/>
      <c r="V402" s="35"/>
    </row>
    <row r="403" spans="1:22">
      <c r="A403" s="8"/>
      <c r="B403" s="35"/>
      <c r="C403" s="35"/>
      <c r="D403" s="35"/>
      <c r="E403" s="35"/>
      <c r="F403" s="35"/>
      <c r="G403" s="35"/>
      <c r="H403" s="35"/>
      <c r="I403" s="103"/>
      <c r="J403" s="101"/>
      <c r="K403" s="101"/>
      <c r="L403" s="104"/>
      <c r="M403" s="37"/>
      <c r="N403" s="35"/>
      <c r="O403" s="35"/>
      <c r="P403" s="166"/>
      <c r="Q403" s="166"/>
      <c r="R403" s="166"/>
      <c r="S403" s="169"/>
      <c r="T403" s="171"/>
      <c r="U403" s="37"/>
      <c r="V403" s="35"/>
    </row>
    <row r="404" spans="1:22">
      <c r="A404" s="8"/>
      <c r="B404" s="35"/>
      <c r="C404" s="35"/>
      <c r="D404" s="35"/>
      <c r="E404" s="35"/>
      <c r="F404" s="35"/>
      <c r="G404" s="35"/>
      <c r="H404" s="35"/>
      <c r="I404" s="101"/>
      <c r="J404" s="101"/>
      <c r="K404" s="101"/>
      <c r="L404" s="104"/>
      <c r="M404" s="37"/>
      <c r="N404" s="35"/>
      <c r="O404" s="35"/>
      <c r="P404" s="166"/>
      <c r="Q404" s="166"/>
      <c r="R404" s="166"/>
      <c r="S404" s="169"/>
      <c r="T404" s="171"/>
      <c r="U404" s="37"/>
      <c r="V404" s="35"/>
    </row>
    <row r="405" spans="1:22">
      <c r="A405" s="8"/>
      <c r="B405" s="35"/>
      <c r="C405" s="35"/>
      <c r="D405" s="35"/>
      <c r="E405" s="35"/>
      <c r="F405" s="35"/>
      <c r="G405" s="35"/>
      <c r="H405" s="35"/>
      <c r="I405" s="101"/>
      <c r="J405" s="101"/>
      <c r="K405" s="101"/>
      <c r="L405" s="104"/>
      <c r="M405" s="37"/>
      <c r="N405" s="35"/>
      <c r="O405" s="35"/>
      <c r="P405" s="166"/>
      <c r="Q405" s="166"/>
      <c r="R405" s="166"/>
      <c r="S405" s="169"/>
      <c r="T405" s="171"/>
      <c r="U405" s="37"/>
      <c r="V405" s="35"/>
    </row>
    <row r="406" spans="1:22">
      <c r="A406" s="8"/>
      <c r="B406" s="35"/>
      <c r="C406" s="35"/>
      <c r="D406" s="35"/>
      <c r="E406" s="35"/>
      <c r="F406" s="35"/>
      <c r="G406" s="35"/>
      <c r="H406" s="35"/>
      <c r="I406" s="101"/>
      <c r="J406" s="101"/>
      <c r="K406" s="101"/>
      <c r="L406" s="104"/>
      <c r="M406" s="37"/>
      <c r="N406" s="35"/>
      <c r="O406" s="35"/>
      <c r="P406" s="166"/>
      <c r="Q406" s="166"/>
      <c r="R406" s="166"/>
      <c r="S406" s="169"/>
      <c r="T406" s="171"/>
      <c r="U406" s="37"/>
      <c r="V406" s="35"/>
    </row>
    <row r="407" spans="1:22">
      <c r="A407" s="8"/>
      <c r="B407" s="35"/>
      <c r="C407" s="35"/>
      <c r="D407" s="35"/>
      <c r="E407" s="35"/>
      <c r="F407" s="35"/>
      <c r="G407" s="35"/>
      <c r="H407" s="35"/>
      <c r="I407" s="101"/>
      <c r="J407" s="101"/>
      <c r="K407" s="101"/>
      <c r="L407" s="104"/>
      <c r="M407" s="37"/>
      <c r="N407" s="35"/>
      <c r="O407" s="35"/>
      <c r="P407" s="166"/>
      <c r="Q407" s="166"/>
      <c r="R407" s="166"/>
      <c r="S407" s="169"/>
      <c r="T407" s="171"/>
      <c r="U407" s="37"/>
      <c r="V407" s="35"/>
    </row>
    <row r="408" spans="1:22">
      <c r="A408" s="8"/>
      <c r="B408" s="35"/>
      <c r="C408" s="35"/>
      <c r="D408" s="35"/>
      <c r="E408" s="35"/>
      <c r="F408" s="35"/>
      <c r="G408" s="35"/>
      <c r="H408" s="35"/>
      <c r="I408" s="101"/>
      <c r="J408" s="101"/>
      <c r="K408" s="101"/>
      <c r="L408" s="104"/>
      <c r="M408" s="37"/>
      <c r="N408" s="35"/>
      <c r="O408" s="35"/>
      <c r="P408" s="166"/>
      <c r="Q408" s="166"/>
      <c r="R408" s="166"/>
      <c r="S408" s="169"/>
      <c r="T408" s="171"/>
      <c r="U408" s="37"/>
      <c r="V408" s="35"/>
    </row>
    <row r="409" spans="1:22">
      <c r="A409" s="8"/>
      <c r="B409" s="35"/>
      <c r="C409" s="35"/>
      <c r="D409" s="35"/>
      <c r="E409" s="35"/>
      <c r="F409" s="35"/>
      <c r="G409" s="35"/>
      <c r="H409" s="35"/>
      <c r="I409" s="98"/>
      <c r="J409" s="101"/>
      <c r="K409" s="101"/>
      <c r="L409" s="104"/>
      <c r="M409" s="37"/>
      <c r="N409" s="34"/>
      <c r="O409" s="35"/>
      <c r="P409" s="166"/>
      <c r="Q409" s="166"/>
      <c r="R409" s="166"/>
      <c r="S409" s="169"/>
      <c r="T409" s="171"/>
      <c r="U409" s="2"/>
      <c r="V409" s="35"/>
    </row>
    <row r="410" spans="1:22">
      <c r="A410" s="8"/>
      <c r="B410" s="35"/>
      <c r="C410" s="35"/>
      <c r="D410" s="35"/>
      <c r="E410" s="35"/>
      <c r="F410" s="35"/>
      <c r="G410" s="35"/>
      <c r="H410" s="35"/>
      <c r="I410" s="98"/>
      <c r="J410" s="101"/>
      <c r="K410" s="101"/>
      <c r="L410" s="104"/>
      <c r="M410" s="37"/>
      <c r="N410" s="34"/>
      <c r="O410" s="35"/>
      <c r="P410" s="41"/>
      <c r="Q410" s="41"/>
      <c r="R410" s="41"/>
      <c r="S410" s="169"/>
      <c r="T410" s="171"/>
      <c r="U410" s="8"/>
      <c r="V410" s="34"/>
    </row>
    <row r="411" spans="1:22">
      <c r="A411" s="8"/>
      <c r="B411" s="35"/>
      <c r="C411" s="35"/>
      <c r="D411" s="35"/>
      <c r="E411" s="35"/>
      <c r="F411" s="35"/>
      <c r="G411" s="35"/>
      <c r="H411" s="35"/>
      <c r="I411" s="98"/>
      <c r="J411" s="101"/>
      <c r="K411" s="101"/>
      <c r="L411" s="104"/>
      <c r="M411" s="37"/>
      <c r="N411" s="8"/>
      <c r="O411" s="35"/>
      <c r="P411" s="41"/>
      <c r="Q411" s="41"/>
      <c r="R411" s="41"/>
      <c r="S411" s="169"/>
      <c r="T411" s="171"/>
      <c r="U411" s="8"/>
      <c r="V411" s="8"/>
    </row>
    <row r="412" spans="1:22">
      <c r="A412" s="8"/>
      <c r="B412" s="35"/>
      <c r="C412" s="35"/>
      <c r="D412" s="35"/>
      <c r="E412" s="35"/>
      <c r="F412" s="35"/>
      <c r="G412" s="35"/>
      <c r="H412" s="35"/>
      <c r="I412" s="98"/>
      <c r="J412" s="101"/>
      <c r="K412" s="101"/>
      <c r="L412" s="104"/>
      <c r="M412" s="37"/>
      <c r="N412" s="34"/>
      <c r="O412" s="35"/>
      <c r="P412" s="41"/>
      <c r="Q412" s="41"/>
      <c r="R412" s="41"/>
      <c r="S412" s="169"/>
      <c r="T412" s="171"/>
      <c r="U412" s="8"/>
      <c r="V412" s="34"/>
    </row>
    <row r="413" spans="1:22">
      <c r="A413" s="8"/>
      <c r="B413" s="35"/>
      <c r="C413" s="35"/>
      <c r="D413" s="35"/>
      <c r="E413" s="35"/>
      <c r="F413" s="35"/>
      <c r="G413" s="35"/>
      <c r="H413" s="35"/>
      <c r="I413" s="98"/>
      <c r="J413" s="101"/>
      <c r="K413" s="101"/>
      <c r="L413" s="104"/>
      <c r="M413" s="37"/>
      <c r="N413" s="34"/>
      <c r="O413" s="35"/>
      <c r="P413" s="41"/>
      <c r="Q413" s="41"/>
      <c r="R413" s="41"/>
      <c r="S413" s="169"/>
      <c r="T413" s="171"/>
      <c r="U413" s="8"/>
      <c r="V413" s="34"/>
    </row>
    <row r="414" spans="1:22">
      <c r="A414" s="8"/>
      <c r="B414" s="35"/>
      <c r="C414" s="35"/>
      <c r="D414" s="35"/>
      <c r="E414" s="35"/>
      <c r="F414" s="35"/>
      <c r="G414" s="35"/>
      <c r="H414" s="35"/>
      <c r="I414" s="98"/>
      <c r="J414" s="101"/>
      <c r="K414" s="101"/>
      <c r="L414" s="104"/>
      <c r="M414" s="37"/>
      <c r="N414" s="34"/>
      <c r="O414" s="35"/>
      <c r="P414" s="41"/>
      <c r="Q414" s="41"/>
      <c r="R414" s="41"/>
      <c r="S414" s="169"/>
      <c r="T414" s="171"/>
      <c r="U414" s="8"/>
      <c r="V414" s="34"/>
    </row>
    <row r="415" spans="1:22">
      <c r="A415" s="8"/>
      <c r="B415" s="35"/>
      <c r="C415" s="35"/>
      <c r="D415" s="35"/>
      <c r="E415" s="35"/>
      <c r="F415" s="35"/>
      <c r="G415" s="35"/>
      <c r="H415" s="35"/>
      <c r="I415" s="98"/>
      <c r="J415" s="101"/>
      <c r="K415" s="101"/>
      <c r="L415" s="104"/>
      <c r="M415" s="37"/>
      <c r="N415" s="8"/>
      <c r="O415" s="35"/>
      <c r="P415" s="41"/>
      <c r="Q415" s="41"/>
      <c r="R415" s="41"/>
      <c r="S415" s="169"/>
      <c r="T415" s="171"/>
      <c r="U415" s="8"/>
      <c r="V415" s="8"/>
    </row>
    <row r="416" spans="1:22">
      <c r="A416" s="8"/>
      <c r="B416" s="35"/>
      <c r="C416" s="35"/>
      <c r="D416" s="35"/>
      <c r="E416" s="35"/>
      <c r="F416" s="35"/>
      <c r="G416" s="35"/>
      <c r="H416" s="35"/>
      <c r="I416" s="98"/>
      <c r="J416" s="101"/>
      <c r="K416" s="101"/>
      <c r="L416" s="104"/>
      <c r="M416" s="37"/>
      <c r="N416" s="34"/>
      <c r="O416" s="35"/>
      <c r="P416" s="41"/>
      <c r="Q416" s="41"/>
      <c r="R416" s="41"/>
      <c r="S416" s="169"/>
      <c r="T416" s="171"/>
      <c r="U416" s="8"/>
      <c r="V416" s="34"/>
    </row>
    <row r="417" spans="1:22">
      <c r="A417" s="8"/>
      <c r="B417" s="35"/>
      <c r="C417" s="35"/>
      <c r="D417" s="35"/>
      <c r="E417" s="35"/>
      <c r="F417" s="35"/>
      <c r="G417" s="35"/>
      <c r="H417" s="35"/>
      <c r="I417" s="98"/>
      <c r="J417" s="101"/>
      <c r="K417" s="101"/>
      <c r="L417" s="104"/>
      <c r="M417" s="37"/>
      <c r="N417" s="34"/>
      <c r="O417" s="35"/>
      <c r="P417" s="41"/>
      <c r="Q417" s="41"/>
      <c r="R417" s="41"/>
      <c r="S417" s="169"/>
      <c r="T417" s="171"/>
      <c r="U417" s="8"/>
      <c r="V417" s="34"/>
    </row>
    <row r="418" spans="1:22">
      <c r="A418" s="8"/>
      <c r="B418" s="35"/>
      <c r="C418" s="35"/>
      <c r="D418" s="35"/>
      <c r="E418" s="35"/>
      <c r="F418" s="35"/>
      <c r="G418" s="35"/>
      <c r="H418" s="35"/>
      <c r="I418" s="98"/>
      <c r="J418" s="101"/>
      <c r="K418" s="101"/>
      <c r="L418" s="104"/>
      <c r="M418" s="37"/>
      <c r="N418" s="34"/>
      <c r="O418" s="35"/>
      <c r="P418" s="41"/>
      <c r="Q418" s="41"/>
      <c r="R418" s="41"/>
      <c r="S418" s="169"/>
      <c r="T418" s="171"/>
      <c r="U418" s="8"/>
      <c r="V418" s="34"/>
    </row>
    <row r="419" spans="1:22">
      <c r="A419" s="8"/>
      <c r="B419" s="35"/>
      <c r="C419" s="35"/>
      <c r="D419" s="35"/>
      <c r="E419" s="35"/>
      <c r="F419" s="35"/>
      <c r="G419" s="35"/>
      <c r="H419" s="35"/>
      <c r="I419" s="98"/>
      <c r="J419" s="101"/>
      <c r="K419" s="101"/>
      <c r="L419" s="104"/>
      <c r="M419" s="37"/>
      <c r="N419" s="34"/>
      <c r="O419" s="35"/>
      <c r="P419" s="41"/>
      <c r="Q419" s="41"/>
      <c r="R419" s="41"/>
      <c r="S419" s="169"/>
      <c r="T419" s="171"/>
      <c r="U419" s="8"/>
      <c r="V419" s="34"/>
    </row>
    <row r="420" spans="1:22">
      <c r="A420" s="8"/>
      <c r="B420" s="35"/>
      <c r="C420" s="35"/>
      <c r="D420" s="35"/>
      <c r="E420" s="35"/>
      <c r="F420" s="35"/>
      <c r="G420" s="35"/>
      <c r="H420" s="35"/>
      <c r="I420" s="102"/>
      <c r="J420" s="101"/>
      <c r="K420" s="101"/>
      <c r="L420" s="104"/>
      <c r="M420" s="37"/>
      <c r="N420" s="8"/>
      <c r="O420" s="35"/>
      <c r="P420" s="41"/>
      <c r="Q420" s="41"/>
      <c r="R420" s="41"/>
      <c r="S420" s="169"/>
      <c r="T420" s="171"/>
      <c r="U420" s="8"/>
      <c r="V420" s="8"/>
    </row>
    <row r="421" spans="1:22">
      <c r="A421" s="8"/>
      <c r="B421" s="35"/>
      <c r="C421" s="35"/>
      <c r="D421" s="35"/>
      <c r="E421" s="35"/>
      <c r="F421" s="35"/>
      <c r="G421" s="35"/>
      <c r="H421" s="35"/>
      <c r="I421" s="102"/>
      <c r="J421" s="101"/>
      <c r="K421" s="101"/>
      <c r="L421" s="104"/>
      <c r="M421" s="37"/>
      <c r="N421" s="63"/>
      <c r="O421" s="35"/>
      <c r="P421" s="41"/>
      <c r="Q421" s="41"/>
      <c r="R421" s="41"/>
      <c r="S421" s="169"/>
      <c r="T421" s="171"/>
      <c r="U421" s="8"/>
      <c r="V421" s="34"/>
    </row>
    <row r="422" spans="1:22">
      <c r="A422" s="8"/>
      <c r="B422" s="35"/>
      <c r="C422" s="35"/>
      <c r="D422" s="35"/>
      <c r="E422" s="35"/>
      <c r="F422" s="35"/>
      <c r="G422" s="35"/>
      <c r="H422" s="35"/>
      <c r="I422" s="102"/>
      <c r="J422" s="101"/>
      <c r="K422" s="101"/>
      <c r="L422" s="104"/>
      <c r="M422" s="37"/>
      <c r="N422" s="63"/>
      <c r="O422" s="35"/>
      <c r="P422" s="41"/>
      <c r="Q422" s="41"/>
      <c r="R422" s="41"/>
      <c r="S422" s="169"/>
      <c r="T422" s="171"/>
      <c r="U422" s="8"/>
      <c r="V422" s="34"/>
    </row>
    <row r="423" spans="1:22">
      <c r="A423" s="8"/>
      <c r="B423" s="35"/>
      <c r="C423" s="35"/>
      <c r="D423" s="35"/>
      <c r="E423" s="35"/>
      <c r="F423" s="35"/>
      <c r="G423" s="35"/>
      <c r="H423" s="35"/>
      <c r="I423" s="98"/>
      <c r="J423" s="101"/>
      <c r="K423" s="101"/>
      <c r="L423" s="104"/>
      <c r="M423" s="37"/>
      <c r="N423" s="63"/>
      <c r="O423" s="35"/>
      <c r="P423" s="41"/>
      <c r="Q423" s="41"/>
      <c r="R423" s="41"/>
      <c r="S423" s="169"/>
      <c r="T423" s="171"/>
      <c r="U423" s="8"/>
      <c r="V423" s="34"/>
    </row>
    <row r="424" spans="1:22">
      <c r="A424" s="8"/>
      <c r="B424" s="35"/>
      <c r="C424" s="35"/>
      <c r="D424" s="35"/>
      <c r="E424" s="35"/>
      <c r="F424" s="35"/>
      <c r="G424" s="35"/>
      <c r="H424" s="35"/>
      <c r="I424" s="102"/>
      <c r="J424" s="101"/>
      <c r="K424" s="101"/>
      <c r="L424" s="104"/>
      <c r="M424" s="37"/>
      <c r="N424" s="63"/>
      <c r="O424" s="35"/>
      <c r="P424" s="41"/>
      <c r="Q424" s="41"/>
      <c r="R424" s="41"/>
      <c r="S424" s="169"/>
      <c r="T424" s="171"/>
      <c r="U424" s="8"/>
      <c r="V424" s="34"/>
    </row>
    <row r="425" spans="1:22">
      <c r="A425" s="8"/>
      <c r="B425" s="35"/>
      <c r="C425" s="35"/>
      <c r="D425" s="35"/>
      <c r="E425" s="35"/>
      <c r="F425" s="35"/>
      <c r="G425" s="35"/>
      <c r="H425" s="35"/>
      <c r="I425" s="102"/>
      <c r="J425" s="101"/>
      <c r="K425" s="101"/>
      <c r="L425" s="104"/>
      <c r="M425" s="37"/>
      <c r="N425" s="63"/>
      <c r="O425" s="35"/>
      <c r="P425" s="41"/>
      <c r="Q425" s="41"/>
      <c r="R425" s="41"/>
      <c r="S425" s="169"/>
      <c r="T425" s="171"/>
      <c r="U425" s="8"/>
      <c r="V425" s="34"/>
    </row>
    <row r="426" spans="1:22">
      <c r="A426" s="8"/>
      <c r="B426" s="35"/>
      <c r="C426" s="35"/>
      <c r="D426" s="35"/>
      <c r="E426" s="35"/>
      <c r="F426" s="35"/>
      <c r="G426" s="35"/>
      <c r="H426" s="35"/>
      <c r="I426" s="102"/>
      <c r="J426" s="101"/>
      <c r="K426" s="101"/>
      <c r="L426" s="104"/>
      <c r="M426" s="37"/>
      <c r="N426" s="63"/>
      <c r="O426" s="35"/>
      <c r="P426" s="41"/>
      <c r="Q426" s="41"/>
      <c r="R426" s="41"/>
      <c r="S426" s="169"/>
      <c r="T426" s="171"/>
      <c r="U426" s="8"/>
      <c r="V426" s="34"/>
    </row>
    <row r="427" spans="1:22">
      <c r="A427" s="8"/>
      <c r="B427" s="35"/>
      <c r="C427" s="35"/>
      <c r="D427" s="35"/>
      <c r="E427" s="35"/>
      <c r="F427" s="35"/>
      <c r="G427" s="35"/>
      <c r="H427" s="35"/>
      <c r="I427" s="102"/>
      <c r="J427" s="101"/>
      <c r="K427" s="101"/>
      <c r="L427" s="104"/>
      <c r="M427" s="37"/>
      <c r="N427" s="63"/>
      <c r="O427" s="35"/>
      <c r="P427" s="41"/>
      <c r="Q427" s="41"/>
      <c r="R427" s="41"/>
      <c r="S427" s="169"/>
      <c r="T427" s="171"/>
      <c r="U427" s="8"/>
      <c r="V427" s="34"/>
    </row>
    <row r="428" spans="1:22">
      <c r="A428" s="8"/>
      <c r="B428" s="35"/>
      <c r="C428" s="35"/>
      <c r="D428" s="35"/>
      <c r="E428" s="35"/>
      <c r="F428" s="35"/>
      <c r="G428" s="35"/>
      <c r="H428" s="35"/>
      <c r="I428" s="102"/>
      <c r="J428" s="101"/>
      <c r="K428" s="101"/>
      <c r="L428" s="104"/>
      <c r="M428" s="37"/>
      <c r="N428" s="63"/>
      <c r="O428" s="35"/>
      <c r="P428" s="41"/>
      <c r="Q428" s="41"/>
      <c r="R428" s="41"/>
      <c r="S428" s="169"/>
      <c r="T428" s="171"/>
      <c r="U428" s="8"/>
      <c r="V428" s="34"/>
    </row>
    <row r="429" spans="1:22">
      <c r="A429" s="8"/>
      <c r="B429" s="35"/>
      <c r="C429" s="35"/>
      <c r="D429" s="35"/>
      <c r="E429" s="35"/>
      <c r="F429" s="35"/>
      <c r="G429" s="35"/>
      <c r="H429" s="35"/>
      <c r="I429" s="102"/>
      <c r="J429" s="101"/>
      <c r="K429" s="101"/>
      <c r="L429" s="104"/>
      <c r="M429" s="37"/>
      <c r="N429" s="63"/>
      <c r="O429" s="35"/>
      <c r="P429" s="41"/>
      <c r="Q429" s="41"/>
      <c r="R429" s="41"/>
      <c r="S429" s="169"/>
      <c r="T429" s="171"/>
      <c r="U429" s="8"/>
      <c r="V429" s="34"/>
    </row>
    <row r="430" spans="1:22">
      <c r="A430" s="8"/>
      <c r="B430" s="35"/>
      <c r="C430" s="35"/>
      <c r="D430" s="35"/>
      <c r="E430" s="35"/>
      <c r="F430" s="35"/>
      <c r="G430" s="35"/>
      <c r="H430" s="35"/>
      <c r="I430" s="102"/>
      <c r="J430" s="101"/>
      <c r="K430" s="101"/>
      <c r="L430" s="104"/>
      <c r="M430" s="37"/>
      <c r="N430" s="63"/>
      <c r="O430" s="35"/>
      <c r="P430" s="41"/>
      <c r="Q430" s="41"/>
      <c r="R430" s="41"/>
      <c r="S430" s="169"/>
      <c r="T430" s="171"/>
      <c r="U430" s="8"/>
      <c r="V430" s="34"/>
    </row>
    <row r="431" spans="1:22">
      <c r="A431" s="8"/>
      <c r="B431" s="35"/>
      <c r="C431" s="35"/>
      <c r="D431" s="35"/>
      <c r="E431" s="35"/>
      <c r="F431" s="35"/>
      <c r="G431" s="35"/>
      <c r="H431" s="35"/>
      <c r="I431" s="102"/>
      <c r="J431" s="101"/>
      <c r="K431" s="101"/>
      <c r="L431" s="104"/>
      <c r="M431" s="37"/>
      <c r="N431" s="63"/>
      <c r="O431" s="35"/>
      <c r="P431" s="41"/>
      <c r="Q431" s="41"/>
      <c r="R431" s="41"/>
      <c r="S431" s="169"/>
      <c r="T431" s="171"/>
      <c r="U431" s="8"/>
      <c r="V431" s="34"/>
    </row>
    <row r="432" spans="1:22">
      <c r="A432" s="8"/>
      <c r="B432" s="35"/>
      <c r="C432" s="35"/>
      <c r="D432" s="35"/>
      <c r="E432" s="35"/>
      <c r="F432" s="35"/>
      <c r="G432" s="35"/>
      <c r="H432" s="35"/>
      <c r="I432" s="102"/>
      <c r="J432" s="101"/>
      <c r="K432" s="101"/>
      <c r="L432" s="104"/>
      <c r="M432" s="37"/>
      <c r="N432" s="63"/>
      <c r="O432" s="35"/>
      <c r="P432" s="41"/>
      <c r="Q432" s="41"/>
      <c r="R432" s="41"/>
      <c r="S432" s="169"/>
      <c r="T432" s="171"/>
      <c r="U432" s="8"/>
      <c r="V432" s="34"/>
    </row>
    <row r="433" spans="1:22">
      <c r="A433" s="8"/>
      <c r="B433" s="35"/>
      <c r="C433" s="35"/>
      <c r="D433" s="35"/>
      <c r="E433" s="35"/>
      <c r="F433" s="35"/>
      <c r="G433" s="35"/>
      <c r="H433" s="35"/>
      <c r="I433" s="101"/>
      <c r="J433" s="101"/>
      <c r="K433" s="101"/>
      <c r="L433" s="104"/>
      <c r="M433" s="53"/>
      <c r="N433" s="52"/>
      <c r="O433" s="8"/>
      <c r="P433" s="41"/>
      <c r="Q433" s="41"/>
      <c r="R433" s="41"/>
      <c r="S433" s="169"/>
      <c r="T433" s="169"/>
      <c r="U433" s="52"/>
      <c r="V433" s="52"/>
    </row>
    <row r="434" spans="1:22">
      <c r="A434" s="8"/>
      <c r="B434" s="35"/>
      <c r="C434" s="35"/>
      <c r="D434" s="35"/>
      <c r="E434" s="35"/>
      <c r="F434" s="35"/>
      <c r="G434" s="35"/>
      <c r="H434" s="35"/>
      <c r="I434" s="98"/>
      <c r="J434" s="101"/>
      <c r="K434" s="101"/>
      <c r="L434" s="104"/>
      <c r="M434" s="53"/>
      <c r="N434" s="52"/>
      <c r="O434" s="35"/>
      <c r="P434" s="41"/>
      <c r="Q434" s="41"/>
      <c r="R434" s="41"/>
      <c r="S434" s="169"/>
      <c r="T434" s="169"/>
      <c r="U434" s="52"/>
      <c r="V434" s="52"/>
    </row>
    <row r="435" spans="1:22">
      <c r="A435" s="8"/>
      <c r="B435" s="35"/>
      <c r="C435" s="35"/>
      <c r="D435" s="35"/>
      <c r="E435" s="35"/>
      <c r="F435" s="35"/>
      <c r="G435" s="35"/>
      <c r="H435" s="35"/>
      <c r="I435" s="98"/>
      <c r="J435" s="101"/>
      <c r="K435" s="101"/>
      <c r="L435" s="104"/>
      <c r="M435" s="53"/>
      <c r="N435" s="52"/>
      <c r="O435" s="35"/>
      <c r="P435" s="167"/>
      <c r="Q435" s="167"/>
      <c r="R435" s="167"/>
      <c r="S435" s="169"/>
      <c r="T435" s="169"/>
      <c r="U435" s="52"/>
      <c r="V435" s="52"/>
    </row>
    <row r="436" spans="1:22">
      <c r="A436" s="8"/>
      <c r="B436" s="35"/>
      <c r="C436" s="35"/>
      <c r="D436" s="35"/>
      <c r="E436" s="35"/>
      <c r="F436" s="35"/>
      <c r="G436" s="35"/>
      <c r="H436" s="35"/>
      <c r="I436" s="98"/>
      <c r="J436" s="101"/>
      <c r="K436" s="101"/>
      <c r="L436" s="104"/>
      <c r="M436" s="53"/>
      <c r="N436" s="52"/>
      <c r="O436" s="35"/>
      <c r="P436" s="167"/>
      <c r="Q436" s="167"/>
      <c r="R436" s="167"/>
      <c r="S436" s="169"/>
      <c r="T436" s="169"/>
      <c r="U436" s="52"/>
      <c r="V436" s="52"/>
    </row>
    <row r="437" spans="1:22">
      <c r="A437" s="8"/>
      <c r="B437" s="35"/>
      <c r="C437" s="35"/>
      <c r="D437" s="35"/>
      <c r="E437" s="35"/>
      <c r="F437" s="35"/>
      <c r="G437" s="35"/>
      <c r="H437" s="35"/>
      <c r="I437" s="98"/>
      <c r="J437" s="101"/>
      <c r="K437" s="101"/>
      <c r="L437" s="104"/>
      <c r="M437" s="53"/>
      <c r="N437" s="52"/>
      <c r="O437" s="8"/>
      <c r="P437" s="167"/>
      <c r="Q437" s="167"/>
      <c r="R437" s="167"/>
      <c r="S437" s="169"/>
      <c r="T437" s="169"/>
      <c r="U437" s="53"/>
      <c r="V437" s="52"/>
    </row>
    <row r="438" spans="1:22">
      <c r="A438" s="8"/>
      <c r="B438" s="35"/>
      <c r="C438" s="35"/>
      <c r="D438" s="35"/>
      <c r="E438" s="35"/>
      <c r="F438" s="35"/>
      <c r="G438" s="35"/>
      <c r="H438" s="35"/>
      <c r="I438" s="98"/>
      <c r="J438" s="101"/>
      <c r="K438" s="101"/>
      <c r="L438" s="104"/>
      <c r="M438" s="53"/>
      <c r="N438" s="52"/>
      <c r="O438" s="8"/>
      <c r="P438" s="167"/>
      <c r="Q438" s="167"/>
      <c r="R438" s="167"/>
      <c r="S438" s="169"/>
      <c r="T438" s="169"/>
      <c r="U438" s="53"/>
      <c r="V438" s="52"/>
    </row>
    <row r="439" spans="1:22">
      <c r="A439" s="8"/>
      <c r="B439" s="35"/>
      <c r="C439" s="35"/>
      <c r="D439" s="35"/>
      <c r="E439" s="35"/>
      <c r="F439" s="35"/>
      <c r="G439" s="35"/>
      <c r="H439" s="35"/>
      <c r="I439" s="98"/>
      <c r="J439" s="101"/>
      <c r="K439" s="101"/>
      <c r="L439" s="104"/>
      <c r="M439" s="53"/>
      <c r="N439" s="52"/>
      <c r="O439" s="8"/>
      <c r="P439" s="167"/>
      <c r="Q439" s="167"/>
      <c r="R439" s="167"/>
      <c r="S439" s="169"/>
      <c r="T439" s="169"/>
      <c r="U439" s="53"/>
      <c r="V439" s="52"/>
    </row>
    <row r="440" spans="1:22">
      <c r="A440" s="8"/>
      <c r="B440" s="35"/>
      <c r="C440" s="35"/>
      <c r="D440" s="35"/>
      <c r="E440" s="35"/>
      <c r="F440" s="35"/>
      <c r="G440" s="35"/>
      <c r="H440" s="35"/>
      <c r="I440" s="98"/>
      <c r="J440" s="101"/>
      <c r="K440" s="101"/>
      <c r="L440" s="104"/>
      <c r="M440" s="53"/>
      <c r="N440" s="52"/>
      <c r="O440" s="8"/>
      <c r="P440" s="167"/>
      <c r="Q440" s="167"/>
      <c r="R440" s="167"/>
      <c r="S440" s="169"/>
      <c r="T440" s="169"/>
      <c r="U440" s="53"/>
      <c r="V440" s="52"/>
    </row>
    <row r="441" spans="1:22">
      <c r="A441" s="8"/>
      <c r="B441" s="35"/>
      <c r="C441" s="35"/>
      <c r="D441" s="35"/>
      <c r="E441" s="35"/>
      <c r="F441" s="35"/>
      <c r="G441" s="35"/>
      <c r="H441" s="35"/>
      <c r="I441" s="98"/>
      <c r="J441" s="101"/>
      <c r="K441" s="101"/>
      <c r="L441" s="104"/>
      <c r="M441" s="53"/>
      <c r="N441" s="52"/>
      <c r="O441" s="8"/>
      <c r="P441" s="167"/>
      <c r="Q441" s="167"/>
      <c r="R441" s="167"/>
      <c r="S441" s="169"/>
      <c r="T441" s="169"/>
      <c r="U441" s="53"/>
      <c r="V441" s="52"/>
    </row>
    <row r="442" spans="1:22">
      <c r="A442" s="8"/>
      <c r="B442" s="35"/>
      <c r="C442" s="35"/>
      <c r="D442" s="35"/>
      <c r="E442" s="35"/>
      <c r="F442" s="35"/>
      <c r="G442" s="35"/>
      <c r="H442" s="35"/>
      <c r="I442" s="101"/>
      <c r="J442" s="101"/>
      <c r="K442" s="101"/>
      <c r="L442" s="104"/>
      <c r="M442" s="54"/>
      <c r="N442" s="12"/>
      <c r="O442" s="35"/>
      <c r="P442" s="136"/>
      <c r="Q442" s="136"/>
      <c r="R442" s="136"/>
      <c r="S442" s="169"/>
      <c r="T442" s="169"/>
      <c r="U442" s="54"/>
      <c r="V442" s="12"/>
    </row>
    <row r="443" spans="1:22">
      <c r="A443" s="8"/>
      <c r="B443" s="35"/>
      <c r="C443" s="35"/>
      <c r="D443" s="35"/>
      <c r="E443" s="35"/>
      <c r="F443" s="35"/>
      <c r="G443" s="35"/>
      <c r="H443" s="35"/>
      <c r="I443" s="101"/>
      <c r="J443" s="101"/>
      <c r="K443" s="101"/>
      <c r="L443" s="104"/>
      <c r="M443" s="54"/>
      <c r="N443" s="12"/>
      <c r="O443" s="35"/>
      <c r="P443" s="136"/>
      <c r="Q443" s="136"/>
      <c r="R443" s="136"/>
      <c r="S443" s="169"/>
      <c r="T443" s="169"/>
      <c r="U443" s="54"/>
      <c r="V443" s="12"/>
    </row>
    <row r="444" spans="1:22">
      <c r="A444" s="8"/>
      <c r="B444" s="35"/>
      <c r="C444" s="35"/>
      <c r="D444" s="35"/>
      <c r="E444" s="35"/>
      <c r="F444" s="35"/>
      <c r="G444" s="35"/>
      <c r="H444" s="35"/>
      <c r="I444" s="101"/>
      <c r="J444" s="101"/>
      <c r="K444" s="101"/>
      <c r="L444" s="104"/>
      <c r="M444" s="54"/>
      <c r="N444" s="12"/>
      <c r="O444" s="35"/>
      <c r="P444" s="136"/>
      <c r="Q444" s="136"/>
      <c r="R444" s="136"/>
      <c r="S444" s="169"/>
      <c r="T444" s="169"/>
      <c r="U444" s="54"/>
      <c r="V444" s="12"/>
    </row>
    <row r="445" spans="1:22">
      <c r="A445" s="8"/>
      <c r="B445" s="35"/>
      <c r="C445" s="35"/>
      <c r="D445" s="35"/>
      <c r="E445" s="35"/>
      <c r="F445" s="35"/>
      <c r="G445" s="35"/>
      <c r="H445" s="35"/>
      <c r="I445" s="101"/>
      <c r="J445" s="101"/>
      <c r="K445" s="101"/>
      <c r="L445" s="104"/>
      <c r="M445" s="54"/>
      <c r="N445" s="12"/>
      <c r="O445" s="35"/>
      <c r="P445" s="136"/>
      <c r="Q445" s="136"/>
      <c r="R445" s="136"/>
      <c r="S445" s="169"/>
      <c r="T445" s="169"/>
      <c r="U445" s="54"/>
      <c r="V445" s="12"/>
    </row>
    <row r="446" spans="1:22">
      <c r="A446" s="8"/>
      <c r="B446" s="35"/>
      <c r="C446" s="35"/>
      <c r="D446" s="35"/>
      <c r="E446" s="35"/>
      <c r="F446" s="35"/>
      <c r="G446" s="35"/>
      <c r="H446" s="35"/>
      <c r="I446" s="103"/>
      <c r="J446" s="101"/>
      <c r="K446" s="101"/>
      <c r="L446" s="104"/>
      <c r="M446" s="54"/>
      <c r="N446" s="12"/>
      <c r="O446" s="35"/>
      <c r="P446" s="136"/>
      <c r="Q446" s="136"/>
      <c r="R446" s="136"/>
      <c r="S446" s="169"/>
      <c r="T446" s="169"/>
      <c r="U446" s="54"/>
      <c r="V446" s="12"/>
    </row>
    <row r="447" spans="1:22">
      <c r="A447" s="8"/>
      <c r="B447" s="35"/>
      <c r="C447" s="35"/>
      <c r="D447" s="35"/>
      <c r="E447" s="35"/>
      <c r="F447" s="35"/>
      <c r="G447" s="35"/>
      <c r="H447" s="35"/>
      <c r="I447" s="103"/>
      <c r="J447" s="101"/>
      <c r="K447" s="101"/>
      <c r="L447" s="104"/>
      <c r="M447" s="54"/>
      <c r="N447" s="12"/>
      <c r="O447" s="35"/>
      <c r="P447" s="136"/>
      <c r="Q447" s="136"/>
      <c r="R447" s="136"/>
      <c r="S447" s="169"/>
      <c r="T447" s="169"/>
      <c r="U447" s="54"/>
      <c r="V447" s="12"/>
    </row>
    <row r="448" spans="1:22">
      <c r="A448" s="8"/>
      <c r="B448" s="35"/>
      <c r="C448" s="35"/>
      <c r="D448" s="35"/>
      <c r="E448" s="35"/>
      <c r="F448" s="35"/>
      <c r="G448" s="35"/>
      <c r="H448" s="35"/>
      <c r="I448" s="103"/>
      <c r="J448" s="101"/>
      <c r="K448" s="101"/>
      <c r="L448" s="104"/>
      <c r="M448" s="54"/>
      <c r="N448" s="12"/>
      <c r="O448" s="35"/>
      <c r="P448" s="136"/>
      <c r="Q448" s="136"/>
      <c r="R448" s="136"/>
      <c r="S448" s="169"/>
      <c r="T448" s="169"/>
      <c r="U448" s="54"/>
      <c r="V448" s="12"/>
    </row>
    <row r="449" spans="1:22">
      <c r="A449" s="8"/>
      <c r="B449" s="35"/>
      <c r="C449" s="35"/>
      <c r="D449" s="35"/>
      <c r="E449" s="35"/>
      <c r="F449" s="35"/>
      <c r="G449" s="35"/>
      <c r="H449" s="35"/>
      <c r="I449" s="103"/>
      <c r="J449" s="101"/>
      <c r="K449" s="101"/>
      <c r="L449" s="104"/>
      <c r="M449" s="54"/>
      <c r="N449" s="12"/>
      <c r="O449" s="35"/>
      <c r="P449" s="136"/>
      <c r="Q449" s="136"/>
      <c r="R449" s="136"/>
      <c r="S449" s="169"/>
      <c r="T449" s="169"/>
      <c r="U449" s="54"/>
      <c r="V449" s="12"/>
    </row>
    <row r="450" spans="1:22">
      <c r="A450" s="8"/>
      <c r="B450" s="35"/>
      <c r="C450" s="35"/>
      <c r="D450" s="35"/>
      <c r="E450" s="35"/>
      <c r="F450" s="35"/>
      <c r="G450" s="35"/>
      <c r="H450" s="35"/>
      <c r="I450" s="103"/>
      <c r="J450" s="101"/>
      <c r="K450" s="101"/>
      <c r="L450" s="104"/>
      <c r="M450" s="37"/>
      <c r="N450" s="35"/>
      <c r="O450" s="35"/>
      <c r="P450" s="166"/>
      <c r="Q450" s="166"/>
      <c r="R450" s="166"/>
      <c r="S450" s="169"/>
      <c r="T450" s="169"/>
      <c r="U450" s="37"/>
      <c r="V450" s="35"/>
    </row>
    <row r="451" spans="1:22">
      <c r="A451" s="8"/>
      <c r="B451" s="35"/>
      <c r="C451" s="35"/>
      <c r="D451" s="35"/>
      <c r="E451" s="35"/>
      <c r="F451" s="35"/>
      <c r="G451" s="35"/>
      <c r="H451" s="35"/>
      <c r="I451" s="103"/>
      <c r="J451" s="101"/>
      <c r="K451" s="101"/>
      <c r="L451" s="104"/>
      <c r="M451" s="37"/>
      <c r="N451" s="35"/>
      <c r="O451" s="35"/>
      <c r="P451" s="166"/>
      <c r="Q451" s="166"/>
      <c r="R451" s="166"/>
      <c r="S451" s="169"/>
      <c r="T451" s="169"/>
      <c r="U451" s="37"/>
      <c r="V451" s="35"/>
    </row>
    <row r="452" spans="1:22">
      <c r="A452" s="8"/>
      <c r="B452" s="35"/>
      <c r="C452" s="35"/>
      <c r="D452" s="35"/>
      <c r="E452" s="35"/>
      <c r="F452" s="35"/>
      <c r="G452" s="35"/>
      <c r="H452" s="35"/>
      <c r="I452" s="103"/>
      <c r="J452" s="101"/>
      <c r="K452" s="101"/>
      <c r="L452" s="104"/>
      <c r="M452" s="37"/>
      <c r="N452" s="35"/>
      <c r="O452" s="35"/>
      <c r="P452" s="166"/>
      <c r="Q452" s="166"/>
      <c r="R452" s="166"/>
      <c r="S452" s="169"/>
      <c r="T452" s="169"/>
      <c r="U452" s="37"/>
      <c r="V452" s="35"/>
    </row>
    <row r="453" spans="1:22">
      <c r="A453" s="8"/>
      <c r="B453" s="35"/>
      <c r="C453" s="35"/>
      <c r="D453" s="35"/>
      <c r="E453" s="35"/>
      <c r="F453" s="35"/>
      <c r="G453" s="35"/>
      <c r="H453" s="35"/>
      <c r="I453" s="103"/>
      <c r="J453" s="101"/>
      <c r="K453" s="101"/>
      <c r="L453" s="104"/>
      <c r="M453" s="37"/>
      <c r="N453" s="35"/>
      <c r="O453" s="35"/>
      <c r="P453" s="166"/>
      <c r="Q453" s="166"/>
      <c r="R453" s="166"/>
      <c r="S453" s="169"/>
      <c r="T453" s="169"/>
      <c r="U453" s="37"/>
      <c r="V453" s="35"/>
    </row>
    <row r="454" spans="1:22">
      <c r="A454" s="8"/>
      <c r="B454" s="35"/>
      <c r="C454" s="35"/>
      <c r="D454" s="35"/>
      <c r="E454" s="35"/>
      <c r="F454" s="35"/>
      <c r="G454" s="35"/>
      <c r="H454" s="35"/>
      <c r="I454" s="101"/>
      <c r="J454" s="101"/>
      <c r="K454" s="101"/>
      <c r="L454" s="104"/>
      <c r="M454" s="37"/>
      <c r="N454" s="35"/>
      <c r="O454" s="35"/>
      <c r="P454" s="166"/>
      <c r="Q454" s="166"/>
      <c r="R454" s="166"/>
      <c r="S454" s="169"/>
      <c r="T454" s="169"/>
      <c r="U454" s="37"/>
      <c r="V454" s="35"/>
    </row>
    <row r="455" spans="1:22">
      <c r="A455" s="8"/>
      <c r="B455" s="35"/>
      <c r="C455" s="35"/>
      <c r="D455" s="35"/>
      <c r="E455" s="35"/>
      <c r="F455" s="35"/>
      <c r="G455" s="35"/>
      <c r="H455" s="35"/>
      <c r="I455" s="101"/>
      <c r="J455" s="101"/>
      <c r="K455" s="101"/>
      <c r="L455" s="104"/>
      <c r="M455" s="37"/>
      <c r="N455" s="35"/>
      <c r="O455" s="35"/>
      <c r="P455" s="166"/>
      <c r="Q455" s="166"/>
      <c r="R455" s="166"/>
      <c r="S455" s="169"/>
      <c r="T455" s="169"/>
      <c r="U455" s="37"/>
      <c r="V455" s="35"/>
    </row>
    <row r="456" spans="1:22">
      <c r="A456" s="8"/>
      <c r="B456" s="35"/>
      <c r="C456" s="35"/>
      <c r="D456" s="35"/>
      <c r="E456" s="35"/>
      <c r="F456" s="35"/>
      <c r="G456" s="35"/>
      <c r="H456" s="35"/>
      <c r="I456" s="101"/>
      <c r="J456" s="101"/>
      <c r="K456" s="101"/>
      <c r="L456" s="104"/>
      <c r="M456" s="37"/>
      <c r="N456" s="35"/>
      <c r="O456" s="35"/>
      <c r="P456" s="166"/>
      <c r="Q456" s="166"/>
      <c r="R456" s="166"/>
      <c r="S456" s="169"/>
      <c r="T456" s="169"/>
      <c r="U456" s="37"/>
      <c r="V456" s="35"/>
    </row>
    <row r="457" spans="1:22">
      <c r="A457" s="8"/>
      <c r="B457" s="35"/>
      <c r="C457" s="35"/>
      <c r="D457" s="35"/>
      <c r="E457" s="35"/>
      <c r="F457" s="35"/>
      <c r="G457" s="35"/>
      <c r="H457" s="12"/>
      <c r="I457" s="106"/>
      <c r="J457" s="101"/>
      <c r="K457" s="101"/>
      <c r="L457" s="104"/>
      <c r="M457" s="54"/>
      <c r="N457" s="12"/>
      <c r="O457" s="35"/>
      <c r="P457" s="136"/>
      <c r="Q457" s="136"/>
      <c r="R457" s="136"/>
      <c r="S457" s="169"/>
      <c r="T457" s="169"/>
      <c r="U457" s="54"/>
      <c r="V457" s="12"/>
    </row>
    <row r="458" spans="1:22">
      <c r="A458" s="8"/>
      <c r="B458" s="35"/>
      <c r="C458" s="35"/>
      <c r="D458" s="35"/>
      <c r="E458" s="35"/>
      <c r="F458" s="35"/>
      <c r="G458" s="35"/>
      <c r="H458" s="12"/>
      <c r="I458" s="101"/>
      <c r="J458" s="101"/>
      <c r="K458" s="101"/>
      <c r="L458" s="104"/>
      <c r="M458" s="54"/>
      <c r="N458" s="12"/>
      <c r="O458" s="35"/>
      <c r="P458" s="136"/>
      <c r="Q458" s="136"/>
      <c r="R458" s="136"/>
      <c r="S458" s="169"/>
      <c r="T458" s="169"/>
      <c r="U458" s="54"/>
      <c r="V458" s="12"/>
    </row>
    <row r="459" spans="1:22">
      <c r="A459" s="8"/>
      <c r="B459" s="35"/>
      <c r="C459" s="35"/>
      <c r="D459" s="35"/>
      <c r="E459" s="35"/>
      <c r="F459" s="35"/>
      <c r="G459" s="35"/>
      <c r="H459" s="12"/>
      <c r="I459" s="101"/>
      <c r="J459" s="101"/>
      <c r="K459" s="101"/>
      <c r="L459" s="104"/>
      <c r="M459" s="37"/>
      <c r="N459" s="35"/>
      <c r="O459" s="35"/>
      <c r="P459" s="136"/>
      <c r="Q459" s="136"/>
      <c r="R459" s="136"/>
      <c r="S459" s="169"/>
      <c r="T459" s="169"/>
      <c r="U459" s="54"/>
      <c r="V459" s="12"/>
    </row>
    <row r="460" spans="1:22">
      <c r="A460" s="8"/>
      <c r="B460" s="35"/>
      <c r="C460" s="35"/>
      <c r="D460" s="35"/>
      <c r="E460" s="35"/>
      <c r="F460" s="35"/>
      <c r="G460" s="35"/>
      <c r="H460" s="12"/>
      <c r="I460" s="101"/>
      <c r="J460" s="101"/>
      <c r="K460" s="101"/>
      <c r="L460" s="104"/>
      <c r="M460" s="37"/>
      <c r="N460" s="35"/>
      <c r="O460" s="35"/>
      <c r="P460" s="166"/>
      <c r="Q460" s="166"/>
      <c r="R460" s="166"/>
      <c r="S460" s="169"/>
      <c r="T460" s="169"/>
      <c r="U460" s="54"/>
      <c r="V460" s="12"/>
    </row>
    <row r="461" spans="1:22">
      <c r="A461" s="8"/>
      <c r="B461" s="35"/>
      <c r="C461" s="35"/>
      <c r="D461" s="35"/>
      <c r="E461" s="35"/>
      <c r="F461" s="35"/>
      <c r="G461" s="35"/>
      <c r="H461" s="35"/>
      <c r="I461" s="98"/>
      <c r="J461" s="101"/>
      <c r="K461" s="101"/>
      <c r="L461" s="104"/>
      <c r="M461" s="34"/>
      <c r="N461" s="34"/>
      <c r="O461" s="8"/>
      <c r="P461" s="41"/>
      <c r="Q461" s="41"/>
      <c r="R461" s="41"/>
      <c r="S461" s="169"/>
      <c r="T461" s="169"/>
      <c r="U461" s="8"/>
      <c r="V461" s="12"/>
    </row>
    <row r="462" spans="1:22">
      <c r="A462" s="8"/>
      <c r="B462" s="35"/>
      <c r="C462" s="35"/>
      <c r="D462" s="35"/>
      <c r="E462" s="35"/>
      <c r="F462" s="35"/>
      <c r="G462" s="35"/>
      <c r="H462" s="35"/>
      <c r="I462" s="98"/>
      <c r="J462" s="101"/>
      <c r="K462" s="101"/>
      <c r="L462" s="104"/>
      <c r="M462" s="63"/>
      <c r="N462" s="34"/>
      <c r="O462" s="8"/>
      <c r="P462" s="41"/>
      <c r="Q462" s="41"/>
      <c r="R462" s="41"/>
      <c r="S462" s="169"/>
      <c r="T462" s="169"/>
      <c r="U462" s="8"/>
      <c r="V462" s="12"/>
    </row>
    <row r="463" spans="1:22">
      <c r="A463" s="8"/>
      <c r="B463" s="35"/>
      <c r="C463" s="35"/>
      <c r="D463" s="35"/>
      <c r="E463" s="35"/>
      <c r="F463" s="35"/>
      <c r="G463" s="35"/>
      <c r="H463" s="12"/>
      <c r="I463" s="98"/>
      <c r="J463" s="101"/>
      <c r="K463" s="101"/>
      <c r="L463" s="104"/>
      <c r="M463" s="36"/>
      <c r="N463" s="8"/>
      <c r="O463" s="35"/>
      <c r="P463" s="41"/>
      <c r="Q463" s="41"/>
      <c r="R463" s="41"/>
      <c r="S463" s="169"/>
      <c r="T463" s="169"/>
      <c r="U463" s="8"/>
      <c r="V463" s="52"/>
    </row>
    <row r="464" spans="1:22">
      <c r="A464" s="8"/>
      <c r="B464" s="35"/>
      <c r="C464" s="35"/>
      <c r="D464" s="35"/>
      <c r="E464" s="8"/>
      <c r="F464" s="35"/>
      <c r="G464" s="35"/>
      <c r="H464" s="35"/>
      <c r="I464" s="98"/>
      <c r="J464" s="101"/>
      <c r="K464" s="101"/>
      <c r="L464" s="104"/>
      <c r="M464" s="36"/>
      <c r="N464" s="8"/>
      <c r="O464" s="8"/>
      <c r="P464" s="167"/>
      <c r="Q464" s="167"/>
      <c r="R464" s="167"/>
      <c r="S464" s="169"/>
      <c r="T464" s="169"/>
      <c r="U464" s="53"/>
      <c r="V464" s="52"/>
    </row>
    <row r="465" spans="1:22">
      <c r="A465" s="8"/>
      <c r="B465" s="35"/>
      <c r="C465" s="35"/>
      <c r="D465" s="35"/>
      <c r="E465" s="8"/>
      <c r="F465" s="35"/>
      <c r="G465" s="35"/>
      <c r="H465" s="35"/>
      <c r="I465" s="98"/>
      <c r="J465" s="101"/>
      <c r="K465" s="101"/>
      <c r="L465" s="104"/>
      <c r="M465" s="36"/>
      <c r="N465" s="8"/>
      <c r="O465" s="8"/>
      <c r="P465" s="167"/>
      <c r="Q465" s="167"/>
      <c r="R465" s="167"/>
      <c r="S465" s="169"/>
      <c r="T465" s="169"/>
      <c r="U465" s="53"/>
      <c r="V465" s="52"/>
    </row>
    <row r="466" spans="1:22">
      <c r="A466" s="8"/>
      <c r="B466" s="35"/>
      <c r="C466" s="35"/>
      <c r="D466" s="35"/>
      <c r="E466" s="8"/>
      <c r="F466" s="35"/>
      <c r="G466" s="35"/>
      <c r="H466" s="35"/>
      <c r="I466" s="98"/>
      <c r="J466" s="101"/>
      <c r="K466" s="101"/>
      <c r="L466" s="104"/>
      <c r="M466" s="53"/>
      <c r="N466" s="52"/>
      <c r="O466" s="8"/>
      <c r="P466" s="167"/>
      <c r="Q466" s="167"/>
      <c r="R466" s="167"/>
      <c r="S466" s="169"/>
      <c r="T466" s="169"/>
      <c r="U466" s="53"/>
      <c r="V466" s="52"/>
    </row>
    <row r="467" spans="1:22">
      <c r="A467" s="8"/>
      <c r="B467" s="35"/>
      <c r="C467" s="35"/>
      <c r="D467" s="35"/>
      <c r="E467" s="8"/>
      <c r="F467" s="35"/>
      <c r="G467" s="35"/>
      <c r="H467" s="35"/>
      <c r="I467" s="98"/>
      <c r="J467" s="101"/>
      <c r="K467" s="101"/>
      <c r="L467" s="104"/>
      <c r="M467" s="53"/>
      <c r="N467" s="52"/>
      <c r="O467" s="8"/>
      <c r="P467" s="167"/>
      <c r="Q467" s="167"/>
      <c r="R467" s="167"/>
      <c r="S467" s="169"/>
      <c r="T467" s="169"/>
      <c r="U467" s="53"/>
      <c r="V467" s="52"/>
    </row>
    <row r="468" spans="1:22">
      <c r="A468" s="8"/>
      <c r="B468" s="35"/>
      <c r="C468" s="35"/>
      <c r="D468" s="35"/>
      <c r="E468" s="8"/>
      <c r="F468" s="35"/>
      <c r="G468" s="35"/>
      <c r="H468" s="35"/>
      <c r="I468" s="98"/>
      <c r="J468" s="101"/>
      <c r="K468" s="101"/>
      <c r="L468" s="104"/>
      <c r="M468" s="53"/>
      <c r="N468" s="52"/>
      <c r="O468" s="8"/>
      <c r="P468" s="167"/>
      <c r="Q468" s="167"/>
      <c r="R468" s="167"/>
      <c r="S468" s="169"/>
      <c r="T468" s="169"/>
      <c r="U468" s="53"/>
      <c r="V468" s="52"/>
    </row>
    <row r="469" spans="1:22">
      <c r="A469" s="8"/>
      <c r="B469" s="35"/>
      <c r="C469" s="35"/>
      <c r="D469" s="35"/>
      <c r="E469" s="8"/>
      <c r="F469" s="35"/>
      <c r="G469" s="35"/>
      <c r="H469" s="35"/>
      <c r="I469" s="98"/>
      <c r="J469" s="101"/>
      <c r="K469" s="101"/>
      <c r="L469" s="104"/>
      <c r="M469" s="53"/>
      <c r="N469" s="52"/>
      <c r="O469" s="8"/>
      <c r="P469" s="167"/>
      <c r="Q469" s="167"/>
      <c r="R469" s="167"/>
      <c r="S469" s="169"/>
      <c r="T469" s="169"/>
      <c r="U469" s="53"/>
      <c r="V469" s="52"/>
    </row>
    <row r="470" spans="1:22">
      <c r="A470" s="8"/>
      <c r="B470" s="35"/>
      <c r="C470" s="35"/>
      <c r="D470" s="35"/>
      <c r="E470" s="8"/>
      <c r="F470" s="35"/>
      <c r="G470" s="35"/>
      <c r="H470" s="35"/>
      <c r="I470" s="98"/>
      <c r="J470" s="101"/>
      <c r="K470" s="101"/>
      <c r="L470" s="104"/>
      <c r="M470" s="53"/>
      <c r="N470" s="52"/>
      <c r="O470" s="8"/>
      <c r="P470" s="167"/>
      <c r="Q470" s="167"/>
      <c r="R470" s="167"/>
      <c r="S470" s="169"/>
      <c r="T470" s="169"/>
      <c r="U470" s="53"/>
      <c r="V470" s="52"/>
    </row>
    <row r="471" spans="1:22">
      <c r="A471" s="8"/>
      <c r="B471" s="35"/>
      <c r="C471" s="35"/>
      <c r="D471" s="35"/>
      <c r="E471" s="8"/>
      <c r="F471" s="35"/>
      <c r="G471" s="35"/>
      <c r="H471" s="35"/>
      <c r="I471" s="98"/>
      <c r="J471" s="101"/>
      <c r="K471" s="101"/>
      <c r="L471" s="104"/>
      <c r="M471" s="53"/>
      <c r="N471" s="52"/>
      <c r="O471" s="8"/>
      <c r="P471" s="167"/>
      <c r="Q471" s="167"/>
      <c r="R471" s="167"/>
      <c r="S471" s="169"/>
      <c r="T471" s="169"/>
      <c r="U471" s="53"/>
      <c r="V471" s="52"/>
    </row>
    <row r="472" spans="1:22">
      <c r="A472" s="8"/>
      <c r="B472" s="35"/>
      <c r="C472" s="35"/>
      <c r="D472" s="35"/>
      <c r="E472" s="8"/>
      <c r="F472" s="35"/>
      <c r="G472" s="35"/>
      <c r="H472" s="35"/>
      <c r="I472" s="98"/>
      <c r="J472" s="101"/>
      <c r="K472" s="101"/>
      <c r="L472" s="104"/>
      <c r="M472" s="53"/>
      <c r="N472" s="52"/>
      <c r="O472" s="8"/>
      <c r="P472" s="167"/>
      <c r="Q472" s="167"/>
      <c r="R472" s="167"/>
      <c r="S472" s="169"/>
      <c r="T472" s="169"/>
      <c r="U472" s="53"/>
      <c r="V472" s="52"/>
    </row>
    <row r="473" spans="1:22">
      <c r="A473" s="8"/>
      <c r="B473" s="35"/>
      <c r="C473" s="35"/>
      <c r="D473" s="35"/>
      <c r="E473" s="8"/>
      <c r="F473" s="35"/>
      <c r="G473" s="35"/>
      <c r="H473" s="35"/>
      <c r="I473" s="98"/>
      <c r="J473" s="101"/>
      <c r="K473" s="101"/>
      <c r="L473" s="104"/>
      <c r="M473" s="53"/>
      <c r="N473" s="52"/>
      <c r="O473" s="8"/>
      <c r="P473" s="167"/>
      <c r="Q473" s="167"/>
      <c r="R473" s="167"/>
      <c r="S473" s="169"/>
      <c r="T473" s="169"/>
      <c r="U473" s="53"/>
      <c r="V473" s="52"/>
    </row>
    <row r="474" spans="1:22">
      <c r="A474" s="8"/>
      <c r="B474" s="35"/>
      <c r="C474" s="35"/>
      <c r="D474" s="35"/>
      <c r="E474" s="8"/>
      <c r="F474" s="35"/>
      <c r="G474" s="35"/>
      <c r="H474" s="35"/>
      <c r="I474" s="98"/>
      <c r="J474" s="101"/>
      <c r="K474" s="101"/>
      <c r="L474" s="104"/>
      <c r="M474" s="53"/>
      <c r="N474" s="52"/>
      <c r="O474" s="8"/>
      <c r="P474" s="167"/>
      <c r="Q474" s="167"/>
      <c r="R474" s="167"/>
      <c r="S474" s="169"/>
      <c r="T474" s="169"/>
      <c r="U474" s="53"/>
      <c r="V474" s="52"/>
    </row>
    <row r="475" spans="1:22">
      <c r="A475" s="8"/>
      <c r="B475" s="35"/>
      <c r="C475" s="35"/>
      <c r="D475" s="35"/>
      <c r="E475" s="8"/>
      <c r="F475" s="35"/>
      <c r="G475" s="35"/>
      <c r="H475" s="35"/>
      <c r="I475" s="98"/>
      <c r="J475" s="101"/>
      <c r="K475" s="101"/>
      <c r="L475" s="104"/>
      <c r="M475" s="53"/>
      <c r="N475" s="52"/>
      <c r="O475" s="8"/>
      <c r="P475" s="167"/>
      <c r="Q475" s="167"/>
      <c r="R475" s="167"/>
      <c r="S475" s="169"/>
      <c r="T475" s="169"/>
      <c r="U475" s="53"/>
      <c r="V475" s="52"/>
    </row>
    <row r="476" spans="1:22">
      <c r="A476" s="8"/>
      <c r="B476" s="35"/>
      <c r="C476" s="35"/>
      <c r="D476" s="35"/>
      <c r="E476" s="8"/>
      <c r="F476" s="35"/>
      <c r="G476" s="35"/>
      <c r="H476" s="35"/>
      <c r="I476" s="98"/>
      <c r="J476" s="101"/>
      <c r="K476" s="101"/>
      <c r="L476" s="104"/>
      <c r="M476" s="53"/>
      <c r="N476" s="52"/>
      <c r="O476" s="8"/>
      <c r="P476" s="167"/>
      <c r="Q476" s="167"/>
      <c r="R476" s="167"/>
      <c r="S476" s="169"/>
      <c r="T476" s="169"/>
      <c r="U476" s="53"/>
      <c r="V476" s="52"/>
    </row>
    <row r="477" spans="1:22">
      <c r="A477" s="8"/>
      <c r="B477" s="35"/>
      <c r="C477" s="35"/>
      <c r="D477" s="35"/>
      <c r="E477" s="8"/>
      <c r="F477" s="35"/>
      <c r="G477" s="35"/>
      <c r="H477" s="35"/>
      <c r="I477" s="98"/>
      <c r="J477" s="101"/>
      <c r="K477" s="101"/>
      <c r="L477" s="104"/>
      <c r="M477" s="53"/>
      <c r="N477" s="52"/>
      <c r="O477" s="8"/>
      <c r="P477" s="167"/>
      <c r="Q477" s="167"/>
      <c r="R477" s="167"/>
      <c r="S477" s="169"/>
      <c r="T477" s="169"/>
      <c r="U477" s="53"/>
      <c r="V477" s="52"/>
    </row>
    <row r="478" spans="1:22">
      <c r="A478" s="8"/>
      <c r="B478" s="35"/>
      <c r="C478" s="35"/>
      <c r="D478" s="35"/>
      <c r="E478" s="8"/>
      <c r="F478" s="35"/>
      <c r="G478" s="35"/>
      <c r="H478" s="35"/>
      <c r="I478" s="98"/>
      <c r="J478" s="101"/>
      <c r="K478" s="101"/>
      <c r="L478" s="104"/>
      <c r="M478" s="53"/>
      <c r="N478" s="52"/>
      <c r="O478" s="8"/>
      <c r="P478" s="167"/>
      <c r="Q478" s="167"/>
      <c r="R478" s="167"/>
      <c r="S478" s="169"/>
      <c r="T478" s="169"/>
      <c r="U478" s="53"/>
      <c r="V478" s="52"/>
    </row>
    <row r="479" spans="1:22">
      <c r="A479" s="8"/>
      <c r="B479" s="35"/>
      <c r="C479" s="35"/>
      <c r="D479" s="35"/>
      <c r="E479" s="8"/>
      <c r="F479" s="35"/>
      <c r="G479" s="35"/>
      <c r="H479" s="35"/>
      <c r="I479" s="98"/>
      <c r="J479" s="101"/>
      <c r="K479" s="101"/>
      <c r="L479" s="104"/>
      <c r="M479" s="53"/>
      <c r="N479" s="52"/>
      <c r="O479" s="8"/>
      <c r="P479" s="167"/>
      <c r="Q479" s="167"/>
      <c r="R479" s="167"/>
      <c r="S479" s="169"/>
      <c r="T479" s="169"/>
      <c r="U479" s="53"/>
      <c r="V479" s="52"/>
    </row>
    <row r="480" spans="1:22">
      <c r="A480" s="8"/>
      <c r="B480" s="35"/>
      <c r="C480" s="35"/>
      <c r="D480" s="35"/>
      <c r="E480" s="8"/>
      <c r="F480" s="35"/>
      <c r="G480" s="35"/>
      <c r="H480" s="35"/>
      <c r="I480" s="98"/>
      <c r="J480" s="101"/>
      <c r="K480" s="101"/>
      <c r="L480" s="104"/>
      <c r="M480" s="53"/>
      <c r="N480" s="52"/>
      <c r="O480" s="8"/>
      <c r="P480" s="167"/>
      <c r="Q480" s="167"/>
      <c r="R480" s="167"/>
      <c r="S480" s="169"/>
      <c r="T480" s="169"/>
      <c r="U480" s="53"/>
      <c r="V480" s="52"/>
    </row>
    <row r="481" spans="1:22">
      <c r="A481" s="8"/>
      <c r="B481" s="35"/>
      <c r="C481" s="35"/>
      <c r="D481" s="35"/>
      <c r="E481" s="35"/>
      <c r="F481" s="35"/>
      <c r="G481" s="35"/>
      <c r="H481" s="35"/>
      <c r="I481" s="101"/>
      <c r="J481" s="101"/>
      <c r="K481" s="101"/>
      <c r="L481" s="104"/>
      <c r="M481" s="54"/>
      <c r="N481" s="12"/>
      <c r="O481" s="35"/>
      <c r="P481" s="136"/>
      <c r="Q481" s="136"/>
      <c r="R481" s="136"/>
      <c r="S481" s="169"/>
      <c r="T481" s="169"/>
      <c r="U481" s="54"/>
      <c r="V481" s="12"/>
    </row>
    <row r="482" spans="1:22">
      <c r="A482" s="8"/>
      <c r="B482" s="35"/>
      <c r="C482" s="35"/>
      <c r="D482" s="35"/>
      <c r="E482" s="35"/>
      <c r="F482" s="35"/>
      <c r="G482" s="35"/>
      <c r="H482" s="35"/>
      <c r="I482" s="101"/>
      <c r="J482" s="101"/>
      <c r="K482" s="101"/>
      <c r="L482" s="104"/>
      <c r="M482" s="54"/>
      <c r="N482" s="12"/>
      <c r="O482" s="35"/>
      <c r="P482" s="136"/>
      <c r="Q482" s="136"/>
      <c r="R482" s="136"/>
      <c r="S482" s="169"/>
      <c r="T482" s="169"/>
      <c r="U482" s="54"/>
      <c r="V482" s="12"/>
    </row>
    <row r="483" spans="1:22">
      <c r="A483" s="8"/>
      <c r="B483" s="35"/>
      <c r="C483" s="35"/>
      <c r="D483" s="35"/>
      <c r="E483" s="35"/>
      <c r="F483" s="35"/>
      <c r="G483" s="35"/>
      <c r="H483" s="35"/>
      <c r="I483" s="101"/>
      <c r="J483" s="101"/>
      <c r="K483" s="101"/>
      <c r="L483" s="104"/>
      <c r="M483" s="54"/>
      <c r="N483" s="12"/>
      <c r="O483" s="35"/>
      <c r="P483" s="136"/>
      <c r="Q483" s="136"/>
      <c r="R483" s="136"/>
      <c r="S483" s="169"/>
      <c r="T483" s="169"/>
      <c r="U483" s="54"/>
      <c r="V483" s="12"/>
    </row>
    <row r="484" spans="1:22">
      <c r="A484" s="8"/>
      <c r="B484" s="35"/>
      <c r="C484" s="35"/>
      <c r="D484" s="35"/>
      <c r="E484" s="35"/>
      <c r="F484" s="35"/>
      <c r="G484" s="35"/>
      <c r="H484" s="35"/>
      <c r="I484" s="101"/>
      <c r="J484" s="101"/>
      <c r="K484" s="101"/>
      <c r="L484" s="104"/>
      <c r="M484" s="54"/>
      <c r="N484" s="12"/>
      <c r="O484" s="35"/>
      <c r="P484" s="136"/>
      <c r="Q484" s="136"/>
      <c r="R484" s="136"/>
      <c r="S484" s="169"/>
      <c r="T484" s="169"/>
      <c r="U484" s="54"/>
      <c r="V484" s="12"/>
    </row>
    <row r="485" spans="1:22">
      <c r="A485" s="8"/>
      <c r="B485" s="35"/>
      <c r="C485" s="35"/>
      <c r="D485" s="35"/>
      <c r="E485" s="35"/>
      <c r="F485" s="35"/>
      <c r="G485" s="35"/>
      <c r="H485" s="35"/>
      <c r="I485" s="101"/>
      <c r="J485" s="101"/>
      <c r="K485" s="101"/>
      <c r="L485" s="104"/>
      <c r="M485" s="54"/>
      <c r="N485" s="12"/>
      <c r="O485" s="35"/>
      <c r="P485" s="136"/>
      <c r="Q485" s="136"/>
      <c r="R485" s="136"/>
      <c r="S485" s="169"/>
      <c r="T485" s="169"/>
      <c r="U485" s="54"/>
      <c r="V485" s="12"/>
    </row>
    <row r="486" spans="1:22">
      <c r="A486" s="8"/>
      <c r="B486" s="35"/>
      <c r="C486" s="35"/>
      <c r="D486" s="35"/>
      <c r="E486" s="35"/>
      <c r="F486" s="35"/>
      <c r="G486" s="35"/>
      <c r="H486" s="35"/>
      <c r="I486" s="101"/>
      <c r="J486" s="101"/>
      <c r="K486" s="101"/>
      <c r="L486" s="104"/>
      <c r="M486" s="54"/>
      <c r="N486" s="12"/>
      <c r="O486" s="35"/>
      <c r="P486" s="136"/>
      <c r="Q486" s="136"/>
      <c r="R486" s="136"/>
      <c r="S486" s="169"/>
      <c r="T486" s="169"/>
      <c r="U486" s="54"/>
      <c r="V486" s="12"/>
    </row>
    <row r="487" spans="1:22">
      <c r="A487" s="8"/>
      <c r="B487" s="35"/>
      <c r="C487" s="35"/>
      <c r="D487" s="35"/>
      <c r="E487" s="35"/>
      <c r="F487" s="35"/>
      <c r="G487" s="35"/>
      <c r="H487" s="35"/>
      <c r="I487" s="101"/>
      <c r="J487" s="101"/>
      <c r="K487" s="101"/>
      <c r="L487" s="104"/>
      <c r="M487" s="54"/>
      <c r="N487" s="12"/>
      <c r="O487" s="35"/>
      <c r="P487" s="136"/>
      <c r="Q487" s="136"/>
      <c r="R487" s="136"/>
      <c r="S487" s="169"/>
      <c r="T487" s="169"/>
      <c r="U487" s="54"/>
      <c r="V487" s="12"/>
    </row>
    <row r="488" spans="1:22">
      <c r="A488" s="8"/>
      <c r="B488" s="35"/>
      <c r="C488" s="35"/>
      <c r="D488" s="35"/>
      <c r="E488" s="35"/>
      <c r="F488" s="35"/>
      <c r="G488" s="35"/>
      <c r="H488" s="35"/>
      <c r="I488" s="101"/>
      <c r="J488" s="101"/>
      <c r="K488" s="101"/>
      <c r="L488" s="104"/>
      <c r="M488" s="54"/>
      <c r="N488" s="12"/>
      <c r="O488" s="35"/>
      <c r="P488" s="136"/>
      <c r="Q488" s="136"/>
      <c r="R488" s="136"/>
      <c r="S488" s="169"/>
      <c r="T488" s="169"/>
      <c r="U488" s="54"/>
      <c r="V488" s="12"/>
    </row>
    <row r="489" spans="1:22">
      <c r="A489" s="8"/>
      <c r="B489" s="35"/>
      <c r="C489" s="35"/>
      <c r="D489" s="35"/>
      <c r="E489" s="35"/>
      <c r="F489" s="35"/>
      <c r="G489" s="35"/>
      <c r="H489" s="35"/>
      <c r="I489" s="101"/>
      <c r="J489" s="101"/>
      <c r="K489" s="101"/>
      <c r="L489" s="104"/>
      <c r="M489" s="54"/>
      <c r="N489" s="12"/>
      <c r="O489" s="35"/>
      <c r="P489" s="136"/>
      <c r="Q489" s="136"/>
      <c r="R489" s="136"/>
      <c r="S489" s="169"/>
      <c r="T489" s="169"/>
      <c r="U489" s="54"/>
      <c r="V489" s="12"/>
    </row>
    <row r="490" spans="1:22">
      <c r="A490" s="8"/>
      <c r="B490" s="35"/>
      <c r="C490" s="35"/>
      <c r="D490" s="35"/>
      <c r="E490" s="35"/>
      <c r="F490" s="35"/>
      <c r="G490" s="35"/>
      <c r="H490" s="35"/>
      <c r="I490" s="101"/>
      <c r="J490" s="101"/>
      <c r="K490" s="101"/>
      <c r="L490" s="104"/>
      <c r="M490" s="54"/>
      <c r="N490" s="12"/>
      <c r="O490" s="35"/>
      <c r="P490" s="136"/>
      <c r="Q490" s="136"/>
      <c r="R490" s="136"/>
      <c r="S490" s="169"/>
      <c r="T490" s="169"/>
      <c r="U490" s="54"/>
      <c r="V490" s="12"/>
    </row>
    <row r="491" spans="1:22">
      <c r="A491" s="8"/>
      <c r="B491" s="35"/>
      <c r="C491" s="35"/>
      <c r="D491" s="35"/>
      <c r="E491" s="35"/>
      <c r="F491" s="35"/>
      <c r="G491" s="35"/>
      <c r="H491" s="35"/>
      <c r="I491" s="101"/>
      <c r="J491" s="101"/>
      <c r="K491" s="101"/>
      <c r="L491" s="104"/>
      <c r="M491" s="54"/>
      <c r="N491" s="12"/>
      <c r="O491" s="35"/>
      <c r="P491" s="136"/>
      <c r="Q491" s="136"/>
      <c r="R491" s="136"/>
      <c r="S491" s="169"/>
      <c r="T491" s="169"/>
      <c r="U491" s="54"/>
      <c r="V491" s="12"/>
    </row>
    <row r="492" spans="1:22">
      <c r="A492" s="8"/>
      <c r="B492" s="35"/>
      <c r="C492" s="35"/>
      <c r="D492" s="35"/>
      <c r="E492" s="35"/>
      <c r="F492" s="35"/>
      <c r="G492" s="35"/>
      <c r="H492" s="35"/>
      <c r="I492" s="101"/>
      <c r="J492" s="101"/>
      <c r="K492" s="101"/>
      <c r="L492" s="104"/>
      <c r="M492" s="54"/>
      <c r="N492" s="12"/>
      <c r="O492" s="35"/>
      <c r="P492" s="136"/>
      <c r="Q492" s="136"/>
      <c r="R492" s="136"/>
      <c r="S492" s="169"/>
      <c r="T492" s="169"/>
      <c r="U492" s="54"/>
      <c r="V492" s="12"/>
    </row>
    <row r="493" spans="1:22">
      <c r="A493" s="8"/>
      <c r="B493" s="35"/>
      <c r="C493" s="35"/>
      <c r="D493" s="35"/>
      <c r="E493" s="35"/>
      <c r="F493" s="35"/>
      <c r="G493" s="35"/>
      <c r="H493" s="35"/>
      <c r="I493" s="101"/>
      <c r="J493" s="101"/>
      <c r="K493" s="101"/>
      <c r="L493" s="104"/>
      <c r="M493" s="54"/>
      <c r="N493" s="12"/>
      <c r="O493" s="35"/>
      <c r="P493" s="136"/>
      <c r="Q493" s="136"/>
      <c r="R493" s="136"/>
      <c r="S493" s="169"/>
      <c r="T493" s="169"/>
      <c r="U493" s="54"/>
      <c r="V493" s="12"/>
    </row>
    <row r="494" spans="1:22">
      <c r="A494" s="8"/>
      <c r="B494" s="35"/>
      <c r="C494" s="35"/>
      <c r="D494" s="35"/>
      <c r="E494" s="35"/>
      <c r="F494" s="35"/>
      <c r="G494" s="35"/>
      <c r="H494" s="35"/>
      <c r="I494" s="101"/>
      <c r="J494" s="101"/>
      <c r="K494" s="101"/>
      <c r="L494" s="104"/>
      <c r="M494" s="54"/>
      <c r="N494" s="12"/>
      <c r="O494" s="35"/>
      <c r="P494" s="136"/>
      <c r="Q494" s="136"/>
      <c r="R494" s="136"/>
      <c r="S494" s="169"/>
      <c r="T494" s="169"/>
      <c r="U494" s="54"/>
      <c r="V494" s="12"/>
    </row>
    <row r="495" spans="1:22">
      <c r="A495" s="8"/>
      <c r="B495" s="35"/>
      <c r="C495" s="35"/>
      <c r="D495" s="35"/>
      <c r="E495" s="35"/>
      <c r="F495" s="35"/>
      <c r="G495" s="35"/>
      <c r="H495" s="35"/>
      <c r="I495" s="101"/>
      <c r="J495" s="101"/>
      <c r="K495" s="101"/>
      <c r="L495" s="104"/>
      <c r="M495" s="54"/>
      <c r="N495" s="12"/>
      <c r="O495" s="35"/>
      <c r="P495" s="136"/>
      <c r="Q495" s="136"/>
      <c r="R495" s="136"/>
      <c r="S495" s="169"/>
      <c r="T495" s="169"/>
      <c r="U495" s="54"/>
      <c r="V495" s="12"/>
    </row>
    <row r="496" spans="1:22">
      <c r="A496" s="8"/>
      <c r="B496" s="35"/>
      <c r="C496" s="35"/>
      <c r="D496" s="35"/>
      <c r="E496" s="35"/>
      <c r="F496" s="35"/>
      <c r="G496" s="35"/>
      <c r="H496" s="35"/>
      <c r="I496" s="101"/>
      <c r="J496" s="101"/>
      <c r="K496" s="101"/>
      <c r="L496" s="104"/>
      <c r="M496" s="54"/>
      <c r="N496" s="12"/>
      <c r="O496" s="35"/>
      <c r="P496" s="136"/>
      <c r="Q496" s="136"/>
      <c r="R496" s="136"/>
      <c r="S496" s="169"/>
      <c r="T496" s="169"/>
      <c r="U496" s="54"/>
      <c r="V496" s="12"/>
    </row>
    <row r="497" spans="1:22">
      <c r="A497" s="8"/>
      <c r="B497" s="35"/>
      <c r="C497" s="35"/>
      <c r="D497" s="35"/>
      <c r="E497" s="35"/>
      <c r="F497" s="35"/>
      <c r="G497" s="35"/>
      <c r="H497" s="35"/>
      <c r="I497" s="101"/>
      <c r="J497" s="101"/>
      <c r="K497" s="101"/>
      <c r="L497" s="104"/>
      <c r="M497" s="54"/>
      <c r="N497" s="12"/>
      <c r="O497" s="35"/>
      <c r="P497" s="136"/>
      <c r="Q497" s="136"/>
      <c r="R497" s="136"/>
      <c r="S497" s="169"/>
      <c r="T497" s="169"/>
      <c r="U497" s="54"/>
      <c r="V497" s="12"/>
    </row>
    <row r="498" spans="1:22">
      <c r="A498" s="8"/>
      <c r="B498" s="35"/>
      <c r="C498" s="35"/>
      <c r="D498" s="35"/>
      <c r="E498" s="35"/>
      <c r="F498" s="35"/>
      <c r="G498" s="35"/>
      <c r="H498" s="35"/>
      <c r="I498" s="101"/>
      <c r="J498" s="101"/>
      <c r="K498" s="101"/>
      <c r="L498" s="104"/>
      <c r="M498" s="54"/>
      <c r="N498" s="12"/>
      <c r="O498" s="35"/>
      <c r="P498" s="136"/>
      <c r="Q498" s="136"/>
      <c r="R498" s="136"/>
      <c r="S498" s="169"/>
      <c r="T498" s="169"/>
      <c r="U498" s="54"/>
      <c r="V498" s="12"/>
    </row>
    <row r="499" spans="1:22">
      <c r="A499" s="8"/>
      <c r="B499" s="35"/>
      <c r="C499" s="35"/>
      <c r="D499" s="35"/>
      <c r="E499" s="35"/>
      <c r="F499" s="35"/>
      <c r="G499" s="35"/>
      <c r="H499" s="35"/>
      <c r="I499" s="101"/>
      <c r="J499" s="101"/>
      <c r="K499" s="101"/>
      <c r="L499" s="104"/>
      <c r="M499" s="54"/>
      <c r="N499" s="12"/>
      <c r="O499" s="35"/>
      <c r="P499" s="136"/>
      <c r="Q499" s="136"/>
      <c r="R499" s="136"/>
      <c r="S499" s="169"/>
      <c r="T499" s="169"/>
      <c r="U499" s="54"/>
      <c r="V499" s="12"/>
    </row>
    <row r="500" spans="1:22">
      <c r="A500" s="8"/>
      <c r="B500" s="35"/>
      <c r="C500" s="35"/>
      <c r="D500" s="35"/>
      <c r="E500" s="35"/>
      <c r="F500" s="35"/>
      <c r="G500" s="35"/>
      <c r="H500" s="35"/>
      <c r="I500" s="101"/>
      <c r="J500" s="101"/>
      <c r="K500" s="101"/>
      <c r="L500" s="104"/>
      <c r="M500" s="54"/>
      <c r="N500" s="12"/>
      <c r="O500" s="35"/>
      <c r="P500" s="136"/>
      <c r="Q500" s="136"/>
      <c r="R500" s="136"/>
      <c r="S500" s="169"/>
      <c r="T500" s="169"/>
      <c r="U500" s="54"/>
      <c r="V500" s="12"/>
    </row>
    <row r="501" spans="1:22">
      <c r="A501" s="8"/>
      <c r="B501" s="35"/>
      <c r="C501" s="35"/>
      <c r="D501" s="35"/>
      <c r="E501" s="35"/>
      <c r="F501" s="35"/>
      <c r="G501" s="35"/>
      <c r="H501" s="35"/>
      <c r="I501" s="101"/>
      <c r="J501" s="101"/>
      <c r="K501" s="101"/>
      <c r="L501" s="104"/>
      <c r="M501" s="54"/>
      <c r="N501" s="12"/>
      <c r="O501" s="35"/>
      <c r="P501" s="136"/>
      <c r="Q501" s="136"/>
      <c r="R501" s="136"/>
      <c r="S501" s="169"/>
      <c r="T501" s="169"/>
      <c r="U501" s="54"/>
      <c r="V501" s="12"/>
    </row>
    <row r="502" spans="1:22">
      <c r="A502" s="8"/>
      <c r="B502" s="35"/>
      <c r="C502" s="35"/>
      <c r="D502" s="35"/>
      <c r="E502" s="35"/>
      <c r="F502" s="35"/>
      <c r="G502" s="35"/>
      <c r="H502" s="35"/>
      <c r="I502" s="101"/>
      <c r="J502" s="101"/>
      <c r="K502" s="101"/>
      <c r="L502" s="104"/>
      <c r="M502" s="54"/>
      <c r="N502" s="12"/>
      <c r="O502" s="35"/>
      <c r="P502" s="136"/>
      <c r="Q502" s="136"/>
      <c r="R502" s="136"/>
      <c r="S502" s="169"/>
      <c r="T502" s="169"/>
      <c r="U502" s="54"/>
      <c r="V502" s="12"/>
    </row>
    <row r="503" spans="1:22">
      <c r="A503" s="8"/>
      <c r="B503" s="35"/>
      <c r="C503" s="35"/>
      <c r="D503" s="35"/>
      <c r="E503" s="35"/>
      <c r="F503" s="35"/>
      <c r="G503" s="35"/>
      <c r="H503" s="35"/>
      <c r="I503" s="101"/>
      <c r="J503" s="101"/>
      <c r="K503" s="101"/>
      <c r="L503" s="104"/>
      <c r="M503" s="54"/>
      <c r="N503" s="12"/>
      <c r="O503" s="35"/>
      <c r="P503" s="136"/>
      <c r="Q503" s="136"/>
      <c r="R503" s="136"/>
      <c r="S503" s="169"/>
      <c r="T503" s="169"/>
      <c r="U503" s="54"/>
      <c r="V503" s="12"/>
    </row>
    <row r="504" spans="1:22">
      <c r="A504" s="8"/>
      <c r="B504" s="35"/>
      <c r="C504" s="35"/>
      <c r="D504" s="35"/>
      <c r="E504" s="35"/>
      <c r="F504" s="35"/>
      <c r="G504" s="35"/>
      <c r="H504" s="35"/>
      <c r="I504" s="101"/>
      <c r="J504" s="101"/>
      <c r="K504" s="101"/>
      <c r="L504" s="104"/>
      <c r="M504" s="54"/>
      <c r="N504" s="12"/>
      <c r="O504" s="35"/>
      <c r="P504" s="136"/>
      <c r="Q504" s="136"/>
      <c r="R504" s="136"/>
      <c r="S504" s="169"/>
      <c r="T504" s="169"/>
      <c r="U504" s="54"/>
      <c r="V504" s="12"/>
    </row>
    <row r="505" spans="1:22">
      <c r="A505" s="8"/>
      <c r="B505" s="35"/>
      <c r="C505" s="35"/>
      <c r="D505" s="35"/>
      <c r="E505" s="35"/>
      <c r="F505" s="35"/>
      <c r="G505" s="35"/>
      <c r="H505" s="35"/>
      <c r="I505" s="101"/>
      <c r="J505" s="101"/>
      <c r="K505" s="101"/>
      <c r="L505" s="104"/>
      <c r="M505" s="54"/>
      <c r="N505" s="12"/>
      <c r="O505" s="35"/>
      <c r="P505" s="136"/>
      <c r="Q505" s="136"/>
      <c r="R505" s="136"/>
      <c r="S505" s="169"/>
      <c r="T505" s="169"/>
      <c r="U505" s="54"/>
      <c r="V505" s="12"/>
    </row>
    <row r="506" spans="1:22">
      <c r="A506" s="8"/>
      <c r="B506" s="35"/>
      <c r="C506" s="35"/>
      <c r="D506" s="35"/>
      <c r="E506" s="35"/>
      <c r="F506" s="35"/>
      <c r="G506" s="35"/>
      <c r="H506" s="35"/>
      <c r="I506" s="101"/>
      <c r="J506" s="101"/>
      <c r="K506" s="101"/>
      <c r="L506" s="104"/>
      <c r="M506" s="54"/>
      <c r="N506" s="12"/>
      <c r="O506" s="35"/>
      <c r="P506" s="136"/>
      <c r="Q506" s="136"/>
      <c r="R506" s="136"/>
      <c r="S506" s="169"/>
      <c r="T506" s="169"/>
      <c r="U506" s="54"/>
      <c r="V506" s="12"/>
    </row>
    <row r="507" spans="1:22">
      <c r="A507" s="8"/>
      <c r="B507" s="35"/>
      <c r="C507" s="35"/>
      <c r="D507" s="35"/>
      <c r="E507" s="35"/>
      <c r="F507" s="35"/>
      <c r="G507" s="35"/>
      <c r="H507" s="35"/>
      <c r="I507" s="101"/>
      <c r="J507" s="101"/>
      <c r="K507" s="101"/>
      <c r="L507" s="104"/>
      <c r="M507" s="54"/>
      <c r="N507" s="12"/>
      <c r="O507" s="35"/>
      <c r="P507" s="136"/>
      <c r="Q507" s="136"/>
      <c r="R507" s="136"/>
      <c r="S507" s="169"/>
      <c r="T507" s="169"/>
      <c r="U507" s="54"/>
      <c r="V507" s="12"/>
    </row>
    <row r="508" spans="1:22">
      <c r="A508" s="8"/>
      <c r="B508" s="35"/>
      <c r="C508" s="35"/>
      <c r="D508" s="35"/>
      <c r="E508" s="35"/>
      <c r="F508" s="35"/>
      <c r="G508" s="35"/>
      <c r="H508" s="35"/>
      <c r="I508" s="101"/>
      <c r="J508" s="101"/>
      <c r="K508" s="101"/>
      <c r="L508" s="104"/>
      <c r="M508" s="54"/>
      <c r="N508" s="12"/>
      <c r="O508" s="35"/>
      <c r="P508" s="136"/>
      <c r="Q508" s="136"/>
      <c r="R508" s="136"/>
      <c r="S508" s="169"/>
      <c r="T508" s="169"/>
      <c r="U508" s="54"/>
      <c r="V508" s="12"/>
    </row>
    <row r="509" spans="1:22">
      <c r="A509" s="8"/>
      <c r="B509" s="35"/>
      <c r="C509" s="35"/>
      <c r="D509" s="35"/>
      <c r="E509" s="35"/>
      <c r="F509" s="35"/>
      <c r="G509" s="35"/>
      <c r="H509" s="35"/>
      <c r="I509" s="101"/>
      <c r="J509" s="101"/>
      <c r="K509" s="101"/>
      <c r="L509" s="104"/>
      <c r="M509" s="54"/>
      <c r="N509" s="12"/>
      <c r="O509" s="35"/>
      <c r="P509" s="136"/>
      <c r="Q509" s="136"/>
      <c r="R509" s="136"/>
      <c r="S509" s="169"/>
      <c r="T509" s="169"/>
      <c r="U509" s="54"/>
      <c r="V509" s="12"/>
    </row>
    <row r="510" spans="1:22">
      <c r="A510" s="8"/>
      <c r="B510" s="35"/>
      <c r="C510" s="35"/>
      <c r="D510" s="35"/>
      <c r="E510" s="35"/>
      <c r="F510" s="35"/>
      <c r="G510" s="35"/>
      <c r="H510" s="35"/>
      <c r="I510" s="101"/>
      <c r="J510" s="101"/>
      <c r="K510" s="101"/>
      <c r="L510" s="104"/>
      <c r="M510" s="54"/>
      <c r="N510" s="12"/>
      <c r="O510" s="35"/>
      <c r="P510" s="136"/>
      <c r="Q510" s="136"/>
      <c r="R510" s="136"/>
      <c r="S510" s="169"/>
      <c r="T510" s="169"/>
      <c r="U510" s="54"/>
      <c r="V510" s="12"/>
    </row>
    <row r="511" spans="1:22">
      <c r="A511" s="8"/>
      <c r="B511" s="35"/>
      <c r="C511" s="35"/>
      <c r="D511" s="35"/>
      <c r="E511" s="35"/>
      <c r="F511" s="35"/>
      <c r="G511" s="35"/>
      <c r="H511" s="35"/>
      <c r="I511" s="101"/>
      <c r="J511" s="101"/>
      <c r="K511" s="101"/>
      <c r="L511" s="104"/>
      <c r="M511" s="54"/>
      <c r="N511" s="12"/>
      <c r="O511" s="35"/>
      <c r="P511" s="136"/>
      <c r="Q511" s="136"/>
      <c r="R511" s="136"/>
      <c r="S511" s="169"/>
      <c r="T511" s="169"/>
      <c r="U511" s="54"/>
      <c r="V511" s="12"/>
    </row>
    <row r="512" spans="1:22">
      <c r="A512" s="8"/>
      <c r="B512" s="35"/>
      <c r="C512" s="35"/>
      <c r="D512" s="35"/>
      <c r="E512" s="35"/>
      <c r="F512" s="35"/>
      <c r="G512" s="35"/>
      <c r="H512" s="35"/>
      <c r="I512" s="101"/>
      <c r="J512" s="101"/>
      <c r="K512" s="101"/>
      <c r="L512" s="104"/>
      <c r="M512" s="54"/>
      <c r="N512" s="12"/>
      <c r="O512" s="35"/>
      <c r="P512" s="136"/>
      <c r="Q512" s="136"/>
      <c r="R512" s="136"/>
      <c r="S512" s="169"/>
      <c r="T512" s="169"/>
      <c r="U512" s="54"/>
      <c r="V512" s="12"/>
    </row>
    <row r="513" spans="1:22">
      <c r="A513" s="8"/>
      <c r="B513" s="35"/>
      <c r="C513" s="35"/>
      <c r="D513" s="35"/>
      <c r="E513" s="35"/>
      <c r="F513" s="35"/>
      <c r="G513" s="35"/>
      <c r="H513" s="35"/>
      <c r="I513" s="101"/>
      <c r="J513" s="101"/>
      <c r="K513" s="101"/>
      <c r="L513" s="104"/>
      <c r="M513" s="54"/>
      <c r="N513" s="12"/>
      <c r="O513" s="35"/>
      <c r="P513" s="136"/>
      <c r="Q513" s="136"/>
      <c r="R513" s="136"/>
      <c r="S513" s="169"/>
      <c r="T513" s="169"/>
      <c r="U513" s="54"/>
      <c r="V513" s="12"/>
    </row>
    <row r="514" spans="1:22">
      <c r="A514" s="8"/>
      <c r="B514" s="35"/>
      <c r="C514" s="35"/>
      <c r="D514" s="35"/>
      <c r="E514" s="35"/>
      <c r="F514" s="35"/>
      <c r="G514" s="35"/>
      <c r="H514" s="35"/>
      <c r="I514" s="101"/>
      <c r="J514" s="101"/>
      <c r="K514" s="101"/>
      <c r="L514" s="104"/>
      <c r="M514" s="37"/>
      <c r="N514" s="35"/>
      <c r="O514" s="35"/>
      <c r="P514" s="166"/>
      <c r="Q514" s="166"/>
      <c r="R514" s="166"/>
      <c r="S514" s="169"/>
      <c r="T514" s="169"/>
      <c r="U514" s="37"/>
      <c r="V514" s="35"/>
    </row>
    <row r="515" spans="1:22">
      <c r="A515" s="8"/>
      <c r="B515" s="35"/>
      <c r="C515" s="35"/>
      <c r="D515" s="35"/>
      <c r="E515" s="35"/>
      <c r="F515" s="35"/>
      <c r="G515" s="35"/>
      <c r="H515" s="35"/>
      <c r="I515" s="101"/>
      <c r="J515" s="101"/>
      <c r="K515" s="101"/>
      <c r="L515" s="104"/>
      <c r="M515" s="54"/>
      <c r="N515" s="12"/>
      <c r="O515" s="35"/>
      <c r="P515" s="136"/>
      <c r="Q515" s="136"/>
      <c r="R515" s="136"/>
      <c r="S515" s="169"/>
      <c r="T515" s="169"/>
      <c r="U515" s="54"/>
      <c r="V515" s="12"/>
    </row>
    <row r="516" spans="1:22">
      <c r="A516" s="8"/>
      <c r="B516" s="35"/>
      <c r="C516" s="35"/>
      <c r="D516" s="35"/>
      <c r="E516" s="35"/>
      <c r="F516" s="35"/>
      <c r="G516" s="35"/>
      <c r="H516" s="35"/>
      <c r="I516" s="101"/>
      <c r="J516" s="101"/>
      <c r="K516" s="101"/>
      <c r="L516" s="104"/>
      <c r="M516" s="54"/>
      <c r="N516" s="12"/>
      <c r="O516" s="35"/>
      <c r="P516" s="136"/>
      <c r="Q516" s="136"/>
      <c r="R516" s="136"/>
      <c r="S516" s="169"/>
      <c r="T516" s="169"/>
      <c r="U516" s="54"/>
      <c r="V516" s="12"/>
    </row>
    <row r="517" spans="1:22">
      <c r="A517" s="8"/>
      <c r="B517" s="35"/>
      <c r="C517" s="35"/>
      <c r="D517" s="35"/>
      <c r="E517" s="35"/>
      <c r="F517" s="35"/>
      <c r="G517" s="35"/>
      <c r="H517" s="35"/>
      <c r="I517" s="101"/>
      <c r="J517" s="101"/>
      <c r="K517" s="101"/>
      <c r="L517" s="104"/>
      <c r="M517" s="54"/>
      <c r="N517" s="12"/>
      <c r="O517" s="35"/>
      <c r="P517" s="136"/>
      <c r="Q517" s="136"/>
      <c r="R517" s="136"/>
      <c r="S517" s="169"/>
      <c r="T517" s="169"/>
      <c r="U517" s="54"/>
      <c r="V517" s="12"/>
    </row>
    <row r="518" spans="1:22">
      <c r="A518" s="8"/>
      <c r="B518" s="35"/>
      <c r="C518" s="35"/>
      <c r="D518" s="35"/>
      <c r="E518" s="35"/>
      <c r="F518" s="35"/>
      <c r="G518" s="35"/>
      <c r="H518" s="35"/>
      <c r="I518" s="101"/>
      <c r="J518" s="101"/>
      <c r="K518" s="101"/>
      <c r="L518" s="104"/>
      <c r="M518" s="54"/>
      <c r="N518" s="12"/>
      <c r="O518" s="35"/>
      <c r="P518" s="136"/>
      <c r="Q518" s="136"/>
      <c r="R518" s="136"/>
      <c r="S518" s="169"/>
      <c r="T518" s="169"/>
      <c r="U518" s="54"/>
      <c r="V518" s="12"/>
    </row>
    <row r="519" spans="1:22">
      <c r="A519" s="8"/>
      <c r="B519" s="35"/>
      <c r="C519" s="35"/>
      <c r="D519" s="35"/>
      <c r="E519" s="35"/>
      <c r="F519" s="35"/>
      <c r="G519" s="35"/>
      <c r="H519" s="35"/>
      <c r="I519" s="101"/>
      <c r="J519" s="101"/>
      <c r="K519" s="101"/>
      <c r="L519" s="104"/>
      <c r="M519" s="54"/>
      <c r="N519" s="12"/>
      <c r="O519" s="35"/>
      <c r="P519" s="136"/>
      <c r="Q519" s="136"/>
      <c r="R519" s="136"/>
      <c r="S519" s="169"/>
      <c r="T519" s="169"/>
      <c r="U519" s="54"/>
      <c r="V519" s="12"/>
    </row>
    <row r="520" spans="1:22">
      <c r="A520" s="8"/>
      <c r="B520" s="35"/>
      <c r="C520" s="35"/>
      <c r="D520" s="35"/>
      <c r="E520" s="35"/>
      <c r="F520" s="35"/>
      <c r="G520" s="35"/>
      <c r="H520" s="35"/>
      <c r="I520" s="101"/>
      <c r="J520" s="101"/>
      <c r="K520" s="101"/>
      <c r="L520" s="104"/>
      <c r="M520" s="54"/>
      <c r="N520" s="12"/>
      <c r="O520" s="35"/>
      <c r="P520" s="136"/>
      <c r="Q520" s="136"/>
      <c r="R520" s="136"/>
      <c r="S520" s="169"/>
      <c r="T520" s="169"/>
      <c r="U520" s="54"/>
      <c r="V520" s="12"/>
    </row>
    <row r="521" spans="1:22">
      <c r="A521" s="8"/>
      <c r="B521" s="35"/>
      <c r="C521" s="35"/>
      <c r="D521" s="35"/>
      <c r="E521" s="35"/>
      <c r="F521" s="35"/>
      <c r="G521" s="35"/>
      <c r="H521" s="35"/>
      <c r="I521" s="101"/>
      <c r="J521" s="101"/>
      <c r="K521" s="101"/>
      <c r="L521" s="104"/>
      <c r="M521" s="54"/>
      <c r="N521" s="12"/>
      <c r="O521" s="35"/>
      <c r="P521" s="136"/>
      <c r="Q521" s="136"/>
      <c r="R521" s="136"/>
      <c r="S521" s="169"/>
      <c r="T521" s="169"/>
      <c r="U521" s="54"/>
      <c r="V521" s="12"/>
    </row>
    <row r="522" spans="1:22">
      <c r="A522" s="8"/>
      <c r="B522" s="35"/>
      <c r="C522" s="35"/>
      <c r="D522" s="35"/>
      <c r="E522" s="35"/>
      <c r="F522" s="35"/>
      <c r="G522" s="35"/>
      <c r="H522" s="35"/>
      <c r="I522" s="101"/>
      <c r="J522" s="101"/>
      <c r="K522" s="101"/>
      <c r="L522" s="104"/>
      <c r="M522" s="54"/>
      <c r="N522" s="12"/>
      <c r="O522" s="35"/>
      <c r="P522" s="136"/>
      <c r="Q522" s="136"/>
      <c r="R522" s="136"/>
      <c r="S522" s="169"/>
      <c r="T522" s="169"/>
      <c r="U522" s="54"/>
      <c r="V522" s="12"/>
    </row>
    <row r="523" spans="1:22">
      <c r="A523" s="8"/>
      <c r="B523" s="35"/>
      <c r="C523" s="35"/>
      <c r="D523" s="35"/>
      <c r="E523" s="35"/>
      <c r="F523" s="35"/>
      <c r="G523" s="35"/>
      <c r="H523" s="35"/>
      <c r="I523" s="101"/>
      <c r="J523" s="101"/>
      <c r="K523" s="101"/>
      <c r="L523" s="104"/>
      <c r="M523" s="54"/>
      <c r="N523" s="12"/>
      <c r="O523" s="35"/>
      <c r="P523" s="136"/>
      <c r="Q523" s="136"/>
      <c r="R523" s="136"/>
      <c r="S523" s="169"/>
      <c r="T523" s="169"/>
      <c r="U523" s="54"/>
      <c r="V523" s="12"/>
    </row>
    <row r="524" spans="1:22">
      <c r="A524" s="8"/>
      <c r="B524" s="35"/>
      <c r="C524" s="35"/>
      <c r="D524" s="35"/>
      <c r="E524" s="35"/>
      <c r="F524" s="35"/>
      <c r="G524" s="35"/>
      <c r="H524" s="35"/>
      <c r="I524" s="101"/>
      <c r="J524" s="101"/>
      <c r="K524" s="101"/>
      <c r="L524" s="104"/>
      <c r="M524" s="54"/>
      <c r="N524" s="12"/>
      <c r="O524" s="35"/>
      <c r="P524" s="136"/>
      <c r="Q524" s="136"/>
      <c r="R524" s="136"/>
      <c r="S524" s="169"/>
      <c r="T524" s="169"/>
      <c r="U524" s="54"/>
      <c r="V524" s="12"/>
    </row>
    <row r="525" spans="1:22">
      <c r="A525" s="8"/>
      <c r="B525" s="35"/>
      <c r="C525" s="35"/>
      <c r="D525" s="35"/>
      <c r="E525" s="35"/>
      <c r="F525" s="35"/>
      <c r="G525" s="35"/>
      <c r="H525" s="35"/>
      <c r="I525" s="101"/>
      <c r="J525" s="101"/>
      <c r="K525" s="101"/>
      <c r="L525" s="104"/>
      <c r="M525" s="54"/>
      <c r="N525" s="12"/>
      <c r="O525" s="35"/>
      <c r="P525" s="136"/>
      <c r="Q525" s="136"/>
      <c r="R525" s="136"/>
      <c r="S525" s="169"/>
      <c r="T525" s="169"/>
      <c r="U525" s="54"/>
      <c r="V525" s="12"/>
    </row>
    <row r="526" spans="1:22">
      <c r="A526" s="8"/>
      <c r="B526" s="35"/>
      <c r="C526" s="35"/>
      <c r="D526" s="35"/>
      <c r="E526" s="35"/>
      <c r="F526" s="35"/>
      <c r="G526" s="35"/>
      <c r="H526" s="35"/>
      <c r="I526" s="101"/>
      <c r="J526" s="101"/>
      <c r="K526" s="101"/>
      <c r="L526" s="104"/>
      <c r="M526" s="54"/>
      <c r="N526" s="12"/>
      <c r="O526" s="35"/>
      <c r="P526" s="136"/>
      <c r="Q526" s="136"/>
      <c r="R526" s="136"/>
      <c r="S526" s="169"/>
      <c r="T526" s="169"/>
      <c r="U526" s="54"/>
      <c r="V526" s="12"/>
    </row>
    <row r="527" spans="1:22">
      <c r="A527" s="8"/>
      <c r="B527" s="35"/>
      <c r="C527" s="35"/>
      <c r="D527" s="35"/>
      <c r="E527" s="35"/>
      <c r="F527" s="35"/>
      <c r="G527" s="35"/>
      <c r="H527" s="35"/>
      <c r="I527" s="101"/>
      <c r="J527" s="101"/>
      <c r="K527" s="101"/>
      <c r="L527" s="104"/>
      <c r="M527" s="54"/>
      <c r="N527" s="12"/>
      <c r="O527" s="35"/>
      <c r="P527" s="136"/>
      <c r="Q527" s="136"/>
      <c r="R527" s="136"/>
      <c r="S527" s="169"/>
      <c r="T527" s="169"/>
      <c r="U527" s="54"/>
      <c r="V527" s="12"/>
    </row>
    <row r="528" spans="1:22">
      <c r="A528" s="8"/>
      <c r="B528" s="35"/>
      <c r="C528" s="35"/>
      <c r="D528" s="35"/>
      <c r="E528" s="35"/>
      <c r="F528" s="35"/>
      <c r="G528" s="35"/>
      <c r="H528" s="35"/>
      <c r="I528" s="101"/>
      <c r="J528" s="101"/>
      <c r="K528" s="101"/>
      <c r="L528" s="104"/>
      <c r="M528" s="54"/>
      <c r="N528" s="12"/>
      <c r="O528" s="35"/>
      <c r="P528" s="136"/>
      <c r="Q528" s="136"/>
      <c r="R528" s="136"/>
      <c r="S528" s="169"/>
      <c r="T528" s="169"/>
      <c r="U528" s="54"/>
      <c r="V528" s="12"/>
    </row>
    <row r="529" spans="1:22">
      <c r="A529" s="8"/>
      <c r="B529" s="35"/>
      <c r="C529" s="35"/>
      <c r="D529" s="35"/>
      <c r="E529" s="35"/>
      <c r="F529" s="35"/>
      <c r="G529" s="35"/>
      <c r="H529" s="35"/>
      <c r="I529" s="101"/>
      <c r="J529" s="101"/>
      <c r="K529" s="101"/>
      <c r="L529" s="104"/>
      <c r="M529" s="54"/>
      <c r="N529" s="12"/>
      <c r="O529" s="35"/>
      <c r="P529" s="136"/>
      <c r="Q529" s="136"/>
      <c r="R529" s="136"/>
      <c r="S529" s="169"/>
      <c r="T529" s="169"/>
      <c r="U529" s="54"/>
      <c r="V529" s="12"/>
    </row>
    <row r="530" spans="1:22">
      <c r="A530" s="8"/>
      <c r="B530" s="35"/>
      <c r="C530" s="35"/>
      <c r="D530" s="35"/>
      <c r="E530" s="35"/>
      <c r="F530" s="35"/>
      <c r="G530" s="35"/>
      <c r="H530" s="35"/>
      <c r="I530" s="101"/>
      <c r="J530" s="101"/>
      <c r="K530" s="101"/>
      <c r="L530" s="104"/>
      <c r="M530" s="54"/>
      <c r="N530" s="12"/>
      <c r="O530" s="35"/>
      <c r="P530" s="136"/>
      <c r="Q530" s="136"/>
      <c r="R530" s="136"/>
      <c r="S530" s="169"/>
      <c r="T530" s="169"/>
      <c r="U530" s="54"/>
      <c r="V530" s="12"/>
    </row>
    <row r="531" spans="1:22">
      <c r="A531" s="8"/>
      <c r="B531" s="35"/>
      <c r="C531" s="35"/>
      <c r="D531" s="35"/>
      <c r="E531" s="35"/>
      <c r="F531" s="35"/>
      <c r="G531" s="35"/>
      <c r="H531" s="35"/>
      <c r="I531" s="101"/>
      <c r="J531" s="101"/>
      <c r="K531" s="101"/>
      <c r="L531" s="104"/>
      <c r="M531" s="54"/>
      <c r="N531" s="12"/>
      <c r="O531" s="35"/>
      <c r="P531" s="136"/>
      <c r="Q531" s="136"/>
      <c r="R531" s="136"/>
      <c r="S531" s="169"/>
      <c r="T531" s="169"/>
      <c r="U531" s="54"/>
      <c r="V531" s="12"/>
    </row>
    <row r="532" spans="1:22">
      <c r="A532" s="8"/>
      <c r="B532" s="35"/>
      <c r="C532" s="35"/>
      <c r="D532" s="35"/>
      <c r="E532" s="35"/>
      <c r="F532" s="35"/>
      <c r="G532" s="35"/>
      <c r="H532" s="35"/>
      <c r="I532" s="101"/>
      <c r="J532" s="101"/>
      <c r="K532" s="101"/>
      <c r="L532" s="104"/>
      <c r="M532" s="54"/>
      <c r="N532" s="12"/>
      <c r="O532" s="35"/>
      <c r="P532" s="136"/>
      <c r="Q532" s="136"/>
      <c r="R532" s="136"/>
      <c r="S532" s="169"/>
      <c r="T532" s="169"/>
      <c r="U532" s="54"/>
      <c r="V532" s="12"/>
    </row>
    <row r="533" spans="1:22">
      <c r="A533" s="8"/>
      <c r="B533" s="35"/>
      <c r="C533" s="35"/>
      <c r="D533" s="35"/>
      <c r="E533" s="35"/>
      <c r="F533" s="35"/>
      <c r="G533" s="35"/>
      <c r="H533" s="35"/>
      <c r="I533" s="101"/>
      <c r="J533" s="101"/>
      <c r="K533" s="101"/>
      <c r="L533" s="104"/>
      <c r="M533" s="54"/>
      <c r="N533" s="12"/>
      <c r="O533" s="35"/>
      <c r="P533" s="136"/>
      <c r="Q533" s="136"/>
      <c r="R533" s="136"/>
      <c r="S533" s="169"/>
      <c r="T533" s="169"/>
      <c r="U533" s="54"/>
      <c r="V533" s="12"/>
    </row>
    <row r="534" spans="1:22">
      <c r="A534" s="8"/>
      <c r="B534" s="35"/>
      <c r="C534" s="35"/>
      <c r="D534" s="35"/>
      <c r="E534" s="35"/>
      <c r="F534" s="35"/>
      <c r="G534" s="35"/>
      <c r="H534" s="35"/>
      <c r="I534" s="101"/>
      <c r="J534" s="101"/>
      <c r="K534" s="101"/>
      <c r="L534" s="104"/>
      <c r="M534" s="54"/>
      <c r="N534" s="12"/>
      <c r="O534" s="35"/>
      <c r="P534" s="136"/>
      <c r="Q534" s="136"/>
      <c r="R534" s="136"/>
      <c r="S534" s="169"/>
      <c r="T534" s="169"/>
      <c r="U534" s="54"/>
      <c r="V534" s="12"/>
    </row>
    <row r="535" spans="1:22">
      <c r="A535" s="8"/>
      <c r="B535" s="35"/>
      <c r="C535" s="35"/>
      <c r="D535" s="35"/>
      <c r="E535" s="35"/>
      <c r="F535" s="35"/>
      <c r="G535" s="35"/>
      <c r="H535" s="35"/>
      <c r="I535" s="101"/>
      <c r="J535" s="101"/>
      <c r="K535" s="101"/>
      <c r="L535" s="104"/>
      <c r="M535" s="54"/>
      <c r="N535" s="12"/>
      <c r="O535" s="35"/>
      <c r="P535" s="136"/>
      <c r="Q535" s="136"/>
      <c r="R535" s="136"/>
      <c r="S535" s="169"/>
      <c r="T535" s="169"/>
      <c r="U535" s="54"/>
      <c r="V535" s="12"/>
    </row>
    <row r="536" spans="1:22">
      <c r="A536" s="8"/>
      <c r="B536" s="35"/>
      <c r="C536" s="35"/>
      <c r="D536" s="35"/>
      <c r="E536" s="35"/>
      <c r="F536" s="35"/>
      <c r="G536" s="35"/>
      <c r="H536" s="35"/>
      <c r="I536" s="101"/>
      <c r="J536" s="101"/>
      <c r="K536" s="101"/>
      <c r="L536" s="104"/>
      <c r="M536" s="54"/>
      <c r="N536" s="12"/>
      <c r="O536" s="35"/>
      <c r="P536" s="136"/>
      <c r="Q536" s="136"/>
      <c r="R536" s="136"/>
      <c r="S536" s="169"/>
      <c r="T536" s="169"/>
      <c r="U536" s="54"/>
      <c r="V536" s="12"/>
    </row>
    <row r="537" spans="1:22">
      <c r="A537" s="8"/>
      <c r="B537" s="35"/>
      <c r="C537" s="35"/>
      <c r="D537" s="35"/>
      <c r="E537" s="35"/>
      <c r="F537" s="35"/>
      <c r="G537" s="35"/>
      <c r="H537" s="35"/>
      <c r="I537" s="101"/>
      <c r="J537" s="101"/>
      <c r="K537" s="101"/>
      <c r="L537" s="104"/>
      <c r="M537" s="54"/>
      <c r="N537" s="12"/>
      <c r="O537" s="35"/>
      <c r="P537" s="136"/>
      <c r="Q537" s="136"/>
      <c r="R537" s="136"/>
      <c r="S537" s="169"/>
      <c r="T537" s="169"/>
      <c r="U537" s="54"/>
      <c r="V537" s="12"/>
    </row>
    <row r="538" spans="1:22">
      <c r="A538" s="8"/>
      <c r="B538" s="35"/>
      <c r="C538" s="35"/>
      <c r="D538" s="35"/>
      <c r="E538" s="35"/>
      <c r="F538" s="35"/>
      <c r="G538" s="35"/>
      <c r="H538" s="35"/>
      <c r="I538" s="101"/>
      <c r="J538" s="101"/>
      <c r="K538" s="101"/>
      <c r="L538" s="104"/>
      <c r="M538" s="54"/>
      <c r="N538" s="12"/>
      <c r="O538" s="35"/>
      <c r="P538" s="136"/>
      <c r="Q538" s="136"/>
      <c r="R538" s="136"/>
      <c r="S538" s="169"/>
      <c r="T538" s="169"/>
      <c r="U538" s="54"/>
      <c r="V538" s="12"/>
    </row>
    <row r="539" spans="1:22">
      <c r="A539" s="8"/>
      <c r="B539" s="35"/>
      <c r="C539" s="35"/>
      <c r="D539" s="35"/>
      <c r="E539" s="35"/>
      <c r="F539" s="35"/>
      <c r="G539" s="35"/>
      <c r="H539" s="35"/>
      <c r="I539" s="101"/>
      <c r="J539" s="101"/>
      <c r="K539" s="101"/>
      <c r="L539" s="104"/>
      <c r="M539" s="54"/>
      <c r="N539" s="12"/>
      <c r="O539" s="35"/>
      <c r="P539" s="136"/>
      <c r="Q539" s="136"/>
      <c r="R539" s="136"/>
      <c r="S539" s="169"/>
      <c r="T539" s="169"/>
      <c r="U539" s="54"/>
      <c r="V539" s="12"/>
    </row>
    <row r="540" spans="1:22">
      <c r="A540" s="8"/>
      <c r="B540" s="35"/>
      <c r="C540" s="35"/>
      <c r="D540" s="35"/>
      <c r="E540" s="35"/>
      <c r="F540" s="35"/>
      <c r="G540" s="35"/>
      <c r="H540" s="35"/>
      <c r="I540" s="101"/>
      <c r="J540" s="101"/>
      <c r="K540" s="101"/>
      <c r="L540" s="104"/>
      <c r="M540" s="54"/>
      <c r="N540" s="12"/>
      <c r="O540" s="35"/>
      <c r="P540" s="136"/>
      <c r="Q540" s="136"/>
      <c r="R540" s="136"/>
      <c r="S540" s="169"/>
      <c r="T540" s="169"/>
      <c r="U540" s="54"/>
      <c r="V540" s="12"/>
    </row>
    <row r="541" spans="1:22">
      <c r="A541" s="8"/>
      <c r="B541" s="35"/>
      <c r="C541" s="35"/>
      <c r="D541" s="35"/>
      <c r="E541" s="35"/>
      <c r="F541" s="35"/>
      <c r="G541" s="35"/>
      <c r="H541" s="35"/>
      <c r="I541" s="101"/>
      <c r="J541" s="101"/>
      <c r="K541" s="101"/>
      <c r="L541" s="104"/>
      <c r="M541" s="54"/>
      <c r="N541" s="12"/>
      <c r="O541" s="35"/>
      <c r="P541" s="136"/>
      <c r="Q541" s="136"/>
      <c r="R541" s="136"/>
      <c r="S541" s="169"/>
      <c r="T541" s="169"/>
      <c r="U541" s="54"/>
      <c r="V541" s="12"/>
    </row>
    <row r="542" spans="1:22">
      <c r="A542" s="8"/>
      <c r="B542" s="35"/>
      <c r="C542" s="35"/>
      <c r="D542" s="35"/>
      <c r="E542" s="35"/>
      <c r="F542" s="35"/>
      <c r="G542" s="35"/>
      <c r="H542" s="35"/>
      <c r="I542" s="101"/>
      <c r="J542" s="101"/>
      <c r="K542" s="101"/>
      <c r="L542" s="104"/>
      <c r="M542" s="54"/>
      <c r="N542" s="12"/>
      <c r="O542" s="35"/>
      <c r="P542" s="136"/>
      <c r="Q542" s="136"/>
      <c r="R542" s="136"/>
      <c r="S542" s="169"/>
      <c r="T542" s="169"/>
      <c r="U542" s="54"/>
      <c r="V542" s="12"/>
    </row>
    <row r="543" spans="1:22">
      <c r="A543" s="8"/>
      <c r="B543" s="35"/>
      <c r="C543" s="35"/>
      <c r="D543" s="35"/>
      <c r="E543" s="35"/>
      <c r="F543" s="35"/>
      <c r="G543" s="35"/>
      <c r="H543" s="35"/>
      <c r="I543" s="103"/>
      <c r="J543" s="101"/>
      <c r="K543" s="101"/>
      <c r="L543" s="104"/>
      <c r="M543" s="54"/>
      <c r="N543" s="12"/>
      <c r="O543" s="35"/>
      <c r="P543" s="136"/>
      <c r="Q543" s="136"/>
      <c r="R543" s="136"/>
      <c r="S543" s="169"/>
      <c r="T543" s="169"/>
      <c r="U543" s="54"/>
      <c r="V543" s="12"/>
    </row>
    <row r="544" spans="1:22">
      <c r="A544" s="8"/>
      <c r="B544" s="35"/>
      <c r="C544" s="35"/>
      <c r="D544" s="35"/>
      <c r="E544" s="35"/>
      <c r="F544" s="35"/>
      <c r="G544" s="35"/>
      <c r="H544" s="35"/>
      <c r="I544" s="103"/>
      <c r="J544" s="101"/>
      <c r="K544" s="101"/>
      <c r="L544" s="104"/>
      <c r="M544" s="54"/>
      <c r="N544" s="12"/>
      <c r="O544" s="35"/>
      <c r="P544" s="136"/>
      <c r="Q544" s="136"/>
      <c r="R544" s="136"/>
      <c r="S544" s="169"/>
      <c r="T544" s="169"/>
      <c r="U544" s="54"/>
      <c r="V544" s="12"/>
    </row>
    <row r="545" spans="1:22">
      <c r="A545" s="8"/>
      <c r="B545" s="35"/>
      <c r="C545" s="35"/>
      <c r="D545" s="35"/>
      <c r="E545" s="35"/>
      <c r="F545" s="35"/>
      <c r="G545" s="35"/>
      <c r="H545" s="35"/>
      <c r="I545" s="103"/>
      <c r="J545" s="101"/>
      <c r="K545" s="101"/>
      <c r="L545" s="104"/>
      <c r="M545" s="54"/>
      <c r="N545" s="12"/>
      <c r="O545" s="35"/>
      <c r="P545" s="136"/>
      <c r="Q545" s="136"/>
      <c r="R545" s="136"/>
      <c r="S545" s="169"/>
      <c r="T545" s="169"/>
      <c r="U545" s="54"/>
      <c r="V545" s="12"/>
    </row>
    <row r="546" spans="1:22">
      <c r="A546" s="8"/>
      <c r="B546" s="35"/>
      <c r="C546" s="35"/>
      <c r="D546" s="35"/>
      <c r="E546" s="35"/>
      <c r="F546" s="35"/>
      <c r="G546" s="35"/>
      <c r="H546" s="35"/>
      <c r="I546" s="103"/>
      <c r="J546" s="101"/>
      <c r="K546" s="101"/>
      <c r="L546" s="104"/>
      <c r="M546" s="54"/>
      <c r="N546" s="12"/>
      <c r="O546" s="35"/>
      <c r="P546" s="136"/>
      <c r="Q546" s="136"/>
      <c r="R546" s="136"/>
      <c r="S546" s="169"/>
      <c r="T546" s="169"/>
      <c r="U546" s="54"/>
      <c r="V546" s="12"/>
    </row>
    <row r="547" spans="1:22">
      <c r="A547" s="8"/>
      <c r="B547" s="35"/>
      <c r="C547" s="35"/>
      <c r="D547" s="35"/>
      <c r="E547" s="35"/>
      <c r="F547" s="35"/>
      <c r="G547" s="35"/>
      <c r="H547" s="35"/>
      <c r="I547" s="103"/>
      <c r="J547" s="101"/>
      <c r="K547" s="101"/>
      <c r="L547" s="104"/>
      <c r="M547" s="54"/>
      <c r="N547" s="12"/>
      <c r="O547" s="35"/>
      <c r="P547" s="136"/>
      <c r="Q547" s="136"/>
      <c r="R547" s="136"/>
      <c r="S547" s="169"/>
      <c r="T547" s="169"/>
      <c r="U547" s="54"/>
      <c r="V547" s="12"/>
    </row>
    <row r="548" spans="1:22">
      <c r="A548" s="8"/>
      <c r="B548" s="35"/>
      <c r="C548" s="35"/>
      <c r="D548" s="35"/>
      <c r="E548" s="35"/>
      <c r="F548" s="35"/>
      <c r="G548" s="35"/>
      <c r="H548" s="35"/>
      <c r="I548" s="103"/>
      <c r="J548" s="101"/>
      <c r="K548" s="101"/>
      <c r="L548" s="104"/>
      <c r="M548" s="54"/>
      <c r="N548" s="12"/>
      <c r="O548" s="35"/>
      <c r="P548" s="136"/>
      <c r="Q548" s="136"/>
      <c r="R548" s="136"/>
      <c r="S548" s="169"/>
      <c r="T548" s="169"/>
      <c r="U548" s="54"/>
      <c r="V548" s="12"/>
    </row>
    <row r="549" spans="1:22">
      <c r="A549" s="8"/>
      <c r="B549" s="35"/>
      <c r="C549" s="35"/>
      <c r="D549" s="35"/>
      <c r="E549" s="35"/>
      <c r="F549" s="35"/>
      <c r="G549" s="35"/>
      <c r="H549" s="35"/>
      <c r="I549" s="103"/>
      <c r="J549" s="101"/>
      <c r="K549" s="101"/>
      <c r="L549" s="104"/>
      <c r="M549" s="54"/>
      <c r="N549" s="12"/>
      <c r="O549" s="35"/>
      <c r="P549" s="136"/>
      <c r="Q549" s="136"/>
      <c r="R549" s="136"/>
      <c r="S549" s="169"/>
      <c r="T549" s="169"/>
      <c r="U549" s="54"/>
      <c r="V549" s="12"/>
    </row>
    <row r="550" spans="1:22">
      <c r="A550" s="8"/>
      <c r="B550" s="35"/>
      <c r="C550" s="35"/>
      <c r="D550" s="35"/>
      <c r="E550" s="35"/>
      <c r="F550" s="35"/>
      <c r="G550" s="35"/>
      <c r="H550" s="35"/>
      <c r="I550" s="103"/>
      <c r="J550" s="101"/>
      <c r="K550" s="101"/>
      <c r="L550" s="104"/>
      <c r="M550" s="54"/>
      <c r="N550" s="12"/>
      <c r="O550" s="35"/>
      <c r="P550" s="136"/>
      <c r="Q550" s="136"/>
      <c r="R550" s="136"/>
      <c r="S550" s="169"/>
      <c r="T550" s="169"/>
      <c r="U550" s="54"/>
      <c r="V550" s="12"/>
    </row>
    <row r="551" spans="1:22">
      <c r="A551" s="8"/>
      <c r="B551" s="35"/>
      <c r="C551" s="35"/>
      <c r="D551" s="35"/>
      <c r="E551" s="35"/>
      <c r="F551" s="35"/>
      <c r="G551" s="35"/>
      <c r="H551" s="35"/>
      <c r="I551" s="103"/>
      <c r="J551" s="101"/>
      <c r="K551" s="101"/>
      <c r="L551" s="104"/>
      <c r="M551" s="54"/>
      <c r="N551" s="12"/>
      <c r="O551" s="35"/>
      <c r="P551" s="136"/>
      <c r="Q551" s="136"/>
      <c r="R551" s="136"/>
      <c r="S551" s="169"/>
      <c r="T551" s="169"/>
      <c r="U551" s="54"/>
      <c r="V551" s="12"/>
    </row>
    <row r="552" spans="1:22">
      <c r="A552" s="8"/>
      <c r="B552" s="35"/>
      <c r="C552" s="35"/>
      <c r="D552" s="35"/>
      <c r="E552" s="35"/>
      <c r="F552" s="35"/>
      <c r="G552" s="35"/>
      <c r="H552" s="35"/>
      <c r="I552" s="103"/>
      <c r="J552" s="101"/>
      <c r="K552" s="101"/>
      <c r="L552" s="104"/>
      <c r="M552" s="54"/>
      <c r="N552" s="12"/>
      <c r="O552" s="35"/>
      <c r="P552" s="136"/>
      <c r="Q552" s="136"/>
      <c r="R552" s="136"/>
      <c r="S552" s="169"/>
      <c r="T552" s="169"/>
      <c r="U552" s="54"/>
      <c r="V552" s="12"/>
    </row>
    <row r="553" spans="1:22">
      <c r="A553" s="8"/>
      <c r="B553" s="35"/>
      <c r="C553" s="35"/>
      <c r="D553" s="35"/>
      <c r="E553" s="35"/>
      <c r="F553" s="35"/>
      <c r="G553" s="35"/>
      <c r="H553" s="35"/>
      <c r="I553" s="103"/>
      <c r="J553" s="101"/>
      <c r="K553" s="101"/>
      <c r="L553" s="104"/>
      <c r="M553" s="54"/>
      <c r="N553" s="12"/>
      <c r="O553" s="35"/>
      <c r="P553" s="136"/>
      <c r="Q553" s="136"/>
      <c r="R553" s="136"/>
      <c r="S553" s="169"/>
      <c r="T553" s="169"/>
      <c r="U553" s="54"/>
      <c r="V553" s="12"/>
    </row>
    <row r="554" spans="1:22">
      <c r="A554" s="8"/>
      <c r="B554" s="35"/>
      <c r="C554" s="35"/>
      <c r="D554" s="35"/>
      <c r="E554" s="35"/>
      <c r="F554" s="35"/>
      <c r="G554" s="35"/>
      <c r="H554" s="35"/>
      <c r="I554" s="103"/>
      <c r="J554" s="101"/>
      <c r="K554" s="101"/>
      <c r="L554" s="104"/>
      <c r="M554" s="54"/>
      <c r="N554" s="12"/>
      <c r="O554" s="35"/>
      <c r="P554" s="136"/>
      <c r="Q554" s="136"/>
      <c r="R554" s="136"/>
      <c r="S554" s="169"/>
      <c r="T554" s="169"/>
      <c r="U554" s="54"/>
      <c r="V554" s="12"/>
    </row>
    <row r="555" spans="1:22">
      <c r="A555" s="8"/>
      <c r="B555" s="35"/>
      <c r="C555" s="35"/>
      <c r="D555" s="35"/>
      <c r="E555" s="35"/>
      <c r="F555" s="35"/>
      <c r="G555" s="35"/>
      <c r="H555" s="35"/>
      <c r="I555" s="103"/>
      <c r="J555" s="101"/>
      <c r="K555" s="101"/>
      <c r="L555" s="104"/>
      <c r="M555" s="54"/>
      <c r="N555" s="12"/>
      <c r="O555" s="35"/>
      <c r="P555" s="136"/>
      <c r="Q555" s="136"/>
      <c r="R555" s="136"/>
      <c r="S555" s="169"/>
      <c r="T555" s="169"/>
      <c r="U555" s="54"/>
      <c r="V555" s="12"/>
    </row>
    <row r="556" spans="1:22">
      <c r="A556" s="8"/>
      <c r="B556" s="35"/>
      <c r="C556" s="35"/>
      <c r="D556" s="35"/>
      <c r="E556" s="35"/>
      <c r="F556" s="35"/>
      <c r="G556" s="35"/>
      <c r="H556" s="35"/>
      <c r="I556" s="103"/>
      <c r="J556" s="101"/>
      <c r="K556" s="101"/>
      <c r="L556" s="104"/>
      <c r="M556" s="54"/>
      <c r="N556" s="12"/>
      <c r="O556" s="35"/>
      <c r="P556" s="136"/>
      <c r="Q556" s="136"/>
      <c r="R556" s="136"/>
      <c r="S556" s="169"/>
      <c r="T556" s="169"/>
      <c r="U556" s="54"/>
      <c r="V556" s="12"/>
    </row>
    <row r="557" spans="1:22">
      <c r="A557" s="8"/>
      <c r="B557" s="35"/>
      <c r="C557" s="35"/>
      <c r="D557" s="35"/>
      <c r="E557" s="35"/>
      <c r="F557" s="35"/>
      <c r="G557" s="35"/>
      <c r="H557" s="35"/>
      <c r="I557" s="103"/>
      <c r="J557" s="101"/>
      <c r="K557" s="101"/>
      <c r="L557" s="104"/>
      <c r="M557" s="54"/>
      <c r="N557" s="12"/>
      <c r="O557" s="35"/>
      <c r="P557" s="136"/>
      <c r="Q557" s="136"/>
      <c r="R557" s="136"/>
      <c r="S557" s="169"/>
      <c r="T557" s="169"/>
      <c r="U557" s="54"/>
      <c r="V557" s="12"/>
    </row>
    <row r="558" spans="1:22">
      <c r="A558" s="8"/>
      <c r="B558" s="35"/>
      <c r="C558" s="35"/>
      <c r="D558" s="35"/>
      <c r="E558" s="35"/>
      <c r="F558" s="35"/>
      <c r="G558" s="35"/>
      <c r="H558" s="35"/>
      <c r="I558" s="103"/>
      <c r="J558" s="101"/>
      <c r="K558" s="101"/>
      <c r="L558" s="104"/>
      <c r="M558" s="54"/>
      <c r="N558" s="12"/>
      <c r="O558" s="35"/>
      <c r="P558" s="136"/>
      <c r="Q558" s="136"/>
      <c r="R558" s="136"/>
      <c r="S558" s="169"/>
      <c r="T558" s="169"/>
      <c r="U558" s="54"/>
      <c r="V558" s="12"/>
    </row>
    <row r="559" spans="1:22">
      <c r="A559" s="8"/>
      <c r="B559" s="35"/>
      <c r="C559" s="35"/>
      <c r="D559" s="35"/>
      <c r="E559" s="35"/>
      <c r="F559" s="35"/>
      <c r="G559" s="35"/>
      <c r="H559" s="35"/>
      <c r="I559" s="103"/>
      <c r="J559" s="101"/>
      <c r="K559" s="101"/>
      <c r="L559" s="104"/>
      <c r="M559" s="54"/>
      <c r="N559" s="12"/>
      <c r="O559" s="35"/>
      <c r="P559" s="136"/>
      <c r="Q559" s="136"/>
      <c r="R559" s="136"/>
      <c r="S559" s="169"/>
      <c r="T559" s="169"/>
      <c r="U559" s="54"/>
      <c r="V559" s="12"/>
    </row>
    <row r="560" spans="1:22">
      <c r="A560" s="8"/>
      <c r="B560" s="35"/>
      <c r="C560" s="35"/>
      <c r="D560" s="35"/>
      <c r="E560" s="35"/>
      <c r="F560" s="35"/>
      <c r="G560" s="35"/>
      <c r="H560" s="35"/>
      <c r="I560" s="103"/>
      <c r="J560" s="101"/>
      <c r="K560" s="101"/>
      <c r="L560" s="104"/>
      <c r="M560" s="54"/>
      <c r="N560" s="12"/>
      <c r="O560" s="35"/>
      <c r="P560" s="136"/>
      <c r="Q560" s="136"/>
      <c r="R560" s="136"/>
      <c r="S560" s="169"/>
      <c r="T560" s="169"/>
      <c r="U560" s="54"/>
      <c r="V560" s="12"/>
    </row>
    <row r="561" spans="1:22">
      <c r="A561" s="8"/>
      <c r="B561" s="35"/>
      <c r="C561" s="35"/>
      <c r="D561" s="35"/>
      <c r="E561" s="35"/>
      <c r="F561" s="35"/>
      <c r="G561" s="35"/>
      <c r="H561" s="35"/>
      <c r="I561" s="103"/>
      <c r="J561" s="101"/>
      <c r="K561" s="101"/>
      <c r="L561" s="104"/>
      <c r="M561" s="54"/>
      <c r="N561" s="12"/>
      <c r="O561" s="35"/>
      <c r="P561" s="136"/>
      <c r="Q561" s="136"/>
      <c r="R561" s="136"/>
      <c r="S561" s="169"/>
      <c r="T561" s="169"/>
      <c r="U561" s="54"/>
      <c r="V561" s="12"/>
    </row>
    <row r="562" spans="1:22">
      <c r="A562" s="8"/>
      <c r="B562" s="35"/>
      <c r="C562" s="35"/>
      <c r="D562" s="35"/>
      <c r="E562" s="35"/>
      <c r="F562" s="35"/>
      <c r="G562" s="35"/>
      <c r="H562" s="35"/>
      <c r="I562" s="103"/>
      <c r="J562" s="101"/>
      <c r="K562" s="101"/>
      <c r="L562" s="104"/>
      <c r="M562" s="54"/>
      <c r="N562" s="12"/>
      <c r="O562" s="35"/>
      <c r="P562" s="136"/>
      <c r="Q562" s="136"/>
      <c r="R562" s="136"/>
      <c r="S562" s="169"/>
      <c r="T562" s="169"/>
      <c r="U562" s="54"/>
      <c r="V562" s="12"/>
    </row>
    <row r="563" spans="1:22">
      <c r="A563" s="8"/>
      <c r="B563" s="35"/>
      <c r="C563" s="35"/>
      <c r="D563" s="35"/>
      <c r="E563" s="35"/>
      <c r="F563" s="35"/>
      <c r="G563" s="35"/>
      <c r="H563" s="35"/>
      <c r="I563" s="103"/>
      <c r="J563" s="101"/>
      <c r="K563" s="101"/>
      <c r="L563" s="104"/>
      <c r="M563" s="54"/>
      <c r="N563" s="12"/>
      <c r="O563" s="35"/>
      <c r="P563" s="136"/>
      <c r="Q563" s="136"/>
      <c r="R563" s="136"/>
      <c r="S563" s="169"/>
      <c r="T563" s="169"/>
      <c r="U563" s="54"/>
      <c r="V563" s="12"/>
    </row>
    <row r="564" spans="1:22">
      <c r="A564" s="8"/>
      <c r="B564" s="35"/>
      <c r="C564" s="35"/>
      <c r="D564" s="35"/>
      <c r="E564" s="35"/>
      <c r="F564" s="35"/>
      <c r="G564" s="35"/>
      <c r="H564" s="35"/>
      <c r="I564" s="103"/>
      <c r="J564" s="101"/>
      <c r="K564" s="101"/>
      <c r="L564" s="104"/>
      <c r="M564" s="54"/>
      <c r="N564" s="12"/>
      <c r="O564" s="35"/>
      <c r="P564" s="136"/>
      <c r="Q564" s="136"/>
      <c r="R564" s="136"/>
      <c r="S564" s="169"/>
      <c r="T564" s="169"/>
      <c r="U564" s="54"/>
      <c r="V564" s="12"/>
    </row>
    <row r="565" spans="1:22">
      <c r="A565" s="8"/>
      <c r="B565" s="35"/>
      <c r="C565" s="35"/>
      <c r="D565" s="35"/>
      <c r="E565" s="35"/>
      <c r="F565" s="35"/>
      <c r="G565" s="35"/>
      <c r="H565" s="35"/>
      <c r="I565" s="103"/>
      <c r="J565" s="101"/>
      <c r="K565" s="101"/>
      <c r="L565" s="104"/>
      <c r="M565" s="54"/>
      <c r="N565" s="12"/>
      <c r="O565" s="35"/>
      <c r="P565" s="136"/>
      <c r="Q565" s="136"/>
      <c r="R565" s="136"/>
      <c r="S565" s="169"/>
      <c r="T565" s="169"/>
      <c r="U565" s="54"/>
      <c r="V565" s="12"/>
    </row>
    <row r="566" spans="1:22">
      <c r="A566" s="8"/>
      <c r="B566" s="35"/>
      <c r="C566" s="35"/>
      <c r="D566" s="35"/>
      <c r="E566" s="35"/>
      <c r="F566" s="35"/>
      <c r="G566" s="35"/>
      <c r="H566" s="35"/>
      <c r="I566" s="103"/>
      <c r="J566" s="101"/>
      <c r="K566" s="101"/>
      <c r="L566" s="104"/>
      <c r="M566" s="54"/>
      <c r="N566" s="12"/>
      <c r="O566" s="35"/>
      <c r="P566" s="136"/>
      <c r="Q566" s="136"/>
      <c r="R566" s="136"/>
      <c r="S566" s="169"/>
      <c r="T566" s="169"/>
      <c r="U566" s="54"/>
      <c r="V566" s="12"/>
    </row>
    <row r="567" spans="1:22">
      <c r="A567" s="8"/>
      <c r="B567" s="35"/>
      <c r="C567" s="35"/>
      <c r="D567" s="35"/>
      <c r="E567" s="35"/>
      <c r="F567" s="35"/>
      <c r="G567" s="35"/>
      <c r="H567" s="35"/>
      <c r="I567" s="103"/>
      <c r="J567" s="101"/>
      <c r="K567" s="101"/>
      <c r="L567" s="104"/>
      <c r="M567" s="54"/>
      <c r="N567" s="12"/>
      <c r="O567" s="35"/>
      <c r="P567" s="136"/>
      <c r="Q567" s="136"/>
      <c r="R567" s="136"/>
      <c r="S567" s="169"/>
      <c r="T567" s="169"/>
      <c r="U567" s="54"/>
      <c r="V567" s="12"/>
    </row>
    <row r="568" spans="1:22">
      <c r="A568" s="8"/>
      <c r="B568" s="35"/>
      <c r="C568" s="35"/>
      <c r="D568" s="35"/>
      <c r="E568" s="35"/>
      <c r="F568" s="35"/>
      <c r="G568" s="35"/>
      <c r="H568" s="35"/>
      <c r="I568" s="103"/>
      <c r="J568" s="101"/>
      <c r="K568" s="101"/>
      <c r="L568" s="104"/>
      <c r="M568" s="54"/>
      <c r="N568" s="12"/>
      <c r="O568" s="35"/>
      <c r="P568" s="136"/>
      <c r="Q568" s="136"/>
      <c r="R568" s="136"/>
      <c r="S568" s="169"/>
      <c r="T568" s="169"/>
      <c r="U568" s="54"/>
      <c r="V568" s="12"/>
    </row>
    <row r="569" spans="1:22">
      <c r="A569" s="8"/>
      <c r="B569" s="35"/>
      <c r="C569" s="35"/>
      <c r="D569" s="35"/>
      <c r="E569" s="35"/>
      <c r="F569" s="35"/>
      <c r="G569" s="35"/>
      <c r="H569" s="35"/>
      <c r="I569" s="103"/>
      <c r="J569" s="101"/>
      <c r="K569" s="101"/>
      <c r="L569" s="104"/>
      <c r="M569" s="54"/>
      <c r="N569" s="12"/>
      <c r="O569" s="35"/>
      <c r="P569" s="136"/>
      <c r="Q569" s="136"/>
      <c r="R569" s="136"/>
      <c r="S569" s="169"/>
      <c r="T569" s="169"/>
      <c r="U569" s="54"/>
      <c r="V569" s="12"/>
    </row>
    <row r="570" spans="1:22">
      <c r="A570" s="8"/>
      <c r="B570" s="35"/>
      <c r="C570" s="35"/>
      <c r="D570" s="35"/>
      <c r="E570" s="35"/>
      <c r="F570" s="35"/>
      <c r="G570" s="35"/>
      <c r="H570" s="35"/>
      <c r="I570" s="103"/>
      <c r="J570" s="101"/>
      <c r="K570" s="101"/>
      <c r="L570" s="104"/>
      <c r="M570" s="54"/>
      <c r="N570" s="12"/>
      <c r="O570" s="35"/>
      <c r="P570" s="136"/>
      <c r="Q570" s="136"/>
      <c r="R570" s="136"/>
      <c r="S570" s="169"/>
      <c r="T570" s="169"/>
      <c r="U570" s="54"/>
      <c r="V570" s="12"/>
    </row>
    <row r="571" spans="1:22">
      <c r="A571" s="8"/>
      <c r="B571" s="35"/>
      <c r="C571" s="35"/>
      <c r="D571" s="35"/>
      <c r="E571" s="35"/>
      <c r="F571" s="35"/>
      <c r="G571" s="35"/>
      <c r="H571" s="35"/>
      <c r="I571" s="103"/>
      <c r="J571" s="101"/>
      <c r="K571" s="101"/>
      <c r="L571" s="104"/>
      <c r="M571" s="54"/>
      <c r="N571" s="12"/>
      <c r="O571" s="35"/>
      <c r="P571" s="136"/>
      <c r="Q571" s="136"/>
      <c r="R571" s="136"/>
      <c r="S571" s="169"/>
      <c r="T571" s="169"/>
      <c r="U571" s="54"/>
      <c r="V571" s="12"/>
    </row>
    <row r="572" spans="1:22">
      <c r="A572" s="8"/>
      <c r="B572" s="35"/>
      <c r="C572" s="35"/>
      <c r="D572" s="35"/>
      <c r="E572" s="35"/>
      <c r="F572" s="35"/>
      <c r="G572" s="35"/>
      <c r="H572" s="35"/>
      <c r="I572" s="103"/>
      <c r="J572" s="101"/>
      <c r="K572" s="101"/>
      <c r="L572" s="104"/>
      <c r="M572" s="54"/>
      <c r="N572" s="12"/>
      <c r="O572" s="35"/>
      <c r="P572" s="136"/>
      <c r="Q572" s="136"/>
      <c r="R572" s="136"/>
      <c r="S572" s="169"/>
      <c r="T572" s="169"/>
      <c r="U572" s="54"/>
      <c r="V572" s="12"/>
    </row>
    <row r="573" spans="1:22">
      <c r="A573" s="8"/>
      <c r="B573" s="35"/>
      <c r="C573" s="35"/>
      <c r="D573" s="35"/>
      <c r="E573" s="35"/>
      <c r="F573" s="35"/>
      <c r="G573" s="35"/>
      <c r="H573" s="35"/>
      <c r="I573" s="103"/>
      <c r="J573" s="101"/>
      <c r="K573" s="101"/>
      <c r="L573" s="104"/>
      <c r="M573" s="54"/>
      <c r="N573" s="12"/>
      <c r="O573" s="35"/>
      <c r="P573" s="136"/>
      <c r="Q573" s="136"/>
      <c r="R573" s="136"/>
      <c r="S573" s="169"/>
      <c r="T573" s="169"/>
      <c r="U573" s="54"/>
      <c r="V573" s="12"/>
    </row>
    <row r="574" spans="1:22">
      <c r="A574" s="8"/>
      <c r="B574" s="35"/>
      <c r="C574" s="35"/>
      <c r="D574" s="35"/>
      <c r="E574" s="35"/>
      <c r="F574" s="35"/>
      <c r="G574" s="35"/>
      <c r="H574" s="35"/>
      <c r="I574" s="103"/>
      <c r="J574" s="101"/>
      <c r="K574" s="101"/>
      <c r="L574" s="104"/>
      <c r="M574" s="54"/>
      <c r="N574" s="12"/>
      <c r="O574" s="35"/>
      <c r="P574" s="136"/>
      <c r="Q574" s="136"/>
      <c r="R574" s="136"/>
      <c r="S574" s="169"/>
      <c r="T574" s="169"/>
      <c r="U574" s="54"/>
      <c r="V574" s="12"/>
    </row>
    <row r="575" spans="1:22">
      <c r="A575" s="8"/>
      <c r="B575" s="35"/>
      <c r="C575" s="35"/>
      <c r="D575" s="35"/>
      <c r="E575" s="35"/>
      <c r="F575" s="35"/>
      <c r="G575" s="35"/>
      <c r="H575" s="35"/>
      <c r="I575" s="103"/>
      <c r="J575" s="101"/>
      <c r="K575" s="101"/>
      <c r="L575" s="104"/>
      <c r="M575" s="54"/>
      <c r="N575" s="12"/>
      <c r="O575" s="35"/>
      <c r="P575" s="136"/>
      <c r="Q575" s="136"/>
      <c r="R575" s="136"/>
      <c r="S575" s="169"/>
      <c r="T575" s="169"/>
      <c r="U575" s="54"/>
      <c r="V575" s="12"/>
    </row>
    <row r="576" spans="1:22">
      <c r="A576" s="8"/>
      <c r="B576" s="35"/>
      <c r="C576" s="35"/>
      <c r="D576" s="35"/>
      <c r="E576" s="35"/>
      <c r="F576" s="35"/>
      <c r="G576" s="35"/>
      <c r="H576" s="35"/>
      <c r="I576" s="103"/>
      <c r="J576" s="101"/>
      <c r="K576" s="101"/>
      <c r="L576" s="104"/>
      <c r="M576" s="54"/>
      <c r="N576" s="12"/>
      <c r="O576" s="35"/>
      <c r="P576" s="136"/>
      <c r="Q576" s="136"/>
      <c r="R576" s="136"/>
      <c r="S576" s="169"/>
      <c r="T576" s="169"/>
      <c r="U576" s="54"/>
      <c r="V576" s="12"/>
    </row>
    <row r="577" spans="1:22">
      <c r="A577" s="8"/>
      <c r="B577" s="35"/>
      <c r="C577" s="35"/>
      <c r="D577" s="35"/>
      <c r="E577" s="35"/>
      <c r="F577" s="35"/>
      <c r="G577" s="35"/>
      <c r="H577" s="35"/>
      <c r="I577" s="103"/>
      <c r="J577" s="101"/>
      <c r="K577" s="101"/>
      <c r="L577" s="104"/>
      <c r="M577" s="54"/>
      <c r="N577" s="12"/>
      <c r="O577" s="35"/>
      <c r="P577" s="136"/>
      <c r="Q577" s="136"/>
      <c r="R577" s="136"/>
      <c r="S577" s="169"/>
      <c r="T577" s="169"/>
      <c r="U577" s="54"/>
      <c r="V577" s="12"/>
    </row>
    <row r="578" spans="1:22">
      <c r="A578" s="8"/>
      <c r="B578" s="35"/>
      <c r="C578" s="35"/>
      <c r="D578" s="35"/>
      <c r="E578" s="35"/>
      <c r="F578" s="35"/>
      <c r="G578" s="35"/>
      <c r="H578" s="35"/>
      <c r="I578" s="103"/>
      <c r="J578" s="101"/>
      <c r="K578" s="101"/>
      <c r="L578" s="104"/>
      <c r="M578" s="54"/>
      <c r="N578" s="12"/>
      <c r="O578" s="35"/>
      <c r="P578" s="136"/>
      <c r="Q578" s="136"/>
      <c r="R578" s="136"/>
      <c r="S578" s="169"/>
      <c r="T578" s="169"/>
      <c r="U578" s="12"/>
      <c r="V578" s="12"/>
    </row>
    <row r="579" spans="1:22">
      <c r="A579" s="8"/>
      <c r="B579" s="35"/>
      <c r="C579" s="35"/>
      <c r="D579" s="35"/>
      <c r="E579" s="35"/>
      <c r="F579" s="35"/>
      <c r="G579" s="35"/>
      <c r="H579" s="35"/>
      <c r="I579" s="103"/>
      <c r="J579" s="101"/>
      <c r="K579" s="101"/>
      <c r="L579" s="104"/>
      <c r="M579" s="54"/>
      <c r="N579" s="12"/>
      <c r="O579" s="35"/>
      <c r="P579" s="136"/>
      <c r="Q579" s="136"/>
      <c r="R579" s="136"/>
      <c r="S579" s="169"/>
      <c r="T579" s="169"/>
      <c r="U579" s="54"/>
      <c r="V579" s="12"/>
    </row>
    <row r="580" spans="1:22">
      <c r="A580" s="8"/>
      <c r="B580" s="35"/>
      <c r="C580" s="35"/>
      <c r="D580" s="35"/>
      <c r="E580" s="35"/>
      <c r="F580" s="35"/>
      <c r="G580" s="35"/>
      <c r="H580" s="35"/>
      <c r="I580" s="103"/>
      <c r="J580" s="101"/>
      <c r="K580" s="101"/>
      <c r="L580" s="104"/>
      <c r="M580" s="54"/>
      <c r="N580" s="12"/>
      <c r="O580" s="35"/>
      <c r="P580" s="136"/>
      <c r="Q580" s="136"/>
      <c r="R580" s="136"/>
      <c r="S580" s="169"/>
      <c r="T580" s="169"/>
      <c r="U580" s="54"/>
      <c r="V580" s="12"/>
    </row>
    <row r="581" spans="1:22">
      <c r="A581" s="8"/>
      <c r="B581" s="35"/>
      <c r="C581" s="35"/>
      <c r="D581" s="35"/>
      <c r="E581" s="35"/>
      <c r="F581" s="35"/>
      <c r="G581" s="35"/>
      <c r="H581" s="35"/>
      <c r="I581" s="101"/>
      <c r="J581" s="101"/>
      <c r="K581" s="101"/>
      <c r="L581" s="104"/>
      <c r="M581" s="54"/>
      <c r="N581" s="12"/>
      <c r="O581" s="35"/>
      <c r="P581" s="136"/>
      <c r="Q581" s="136"/>
      <c r="R581" s="136"/>
      <c r="S581" s="169"/>
      <c r="T581" s="169"/>
      <c r="U581" s="54"/>
      <c r="V581" s="12"/>
    </row>
    <row r="582" spans="1:22">
      <c r="A582" s="8"/>
      <c r="B582" s="35"/>
      <c r="C582" s="35"/>
      <c r="D582" s="35"/>
      <c r="E582" s="35"/>
      <c r="F582" s="35"/>
      <c r="G582" s="35"/>
      <c r="H582" s="35"/>
      <c r="I582" s="101"/>
      <c r="J582" s="101"/>
      <c r="K582" s="101"/>
      <c r="L582" s="104"/>
      <c r="M582" s="54"/>
      <c r="N582" s="12"/>
      <c r="O582" s="35"/>
      <c r="P582" s="136"/>
      <c r="Q582" s="136"/>
      <c r="R582" s="136"/>
      <c r="S582" s="169"/>
      <c r="T582" s="169"/>
      <c r="U582" s="54"/>
      <c r="V582" s="12"/>
    </row>
    <row r="583" spans="1:22">
      <c r="A583" s="8"/>
      <c r="B583" s="35"/>
      <c r="C583" s="35"/>
      <c r="D583" s="35"/>
      <c r="E583" s="35"/>
      <c r="F583" s="35"/>
      <c r="G583" s="35"/>
      <c r="H583" s="35"/>
      <c r="I583" s="101"/>
      <c r="J583" s="101"/>
      <c r="K583" s="101"/>
      <c r="L583" s="104"/>
      <c r="M583" s="54"/>
      <c r="N583" s="12"/>
      <c r="O583" s="35"/>
      <c r="P583" s="136"/>
      <c r="Q583" s="136"/>
      <c r="R583" s="136"/>
      <c r="S583" s="169"/>
      <c r="T583" s="169"/>
      <c r="U583" s="54"/>
      <c r="V583" s="12"/>
    </row>
    <row r="584" spans="1:22">
      <c r="A584" s="8"/>
      <c r="B584" s="35"/>
      <c r="C584" s="35"/>
      <c r="D584" s="35"/>
      <c r="E584" s="35"/>
      <c r="F584" s="35"/>
      <c r="G584" s="35"/>
      <c r="H584" s="35"/>
      <c r="I584" s="101"/>
      <c r="J584" s="101"/>
      <c r="K584" s="101"/>
      <c r="L584" s="104"/>
      <c r="M584" s="54"/>
      <c r="N584" s="12"/>
      <c r="O584" s="35"/>
      <c r="P584" s="136"/>
      <c r="Q584" s="136"/>
      <c r="R584" s="136"/>
      <c r="S584" s="169"/>
      <c r="T584" s="169"/>
      <c r="U584" s="54"/>
      <c r="V584" s="12"/>
    </row>
    <row r="585" spans="1:22">
      <c r="A585" s="8"/>
      <c r="B585" s="35"/>
      <c r="C585" s="35"/>
      <c r="D585" s="35"/>
      <c r="E585" s="35"/>
      <c r="F585" s="35"/>
      <c r="G585" s="35"/>
      <c r="H585" s="35"/>
      <c r="I585" s="101"/>
      <c r="J585" s="101"/>
      <c r="K585" s="101"/>
      <c r="L585" s="104"/>
      <c r="M585" s="54"/>
      <c r="N585" s="12"/>
      <c r="O585" s="35"/>
      <c r="P585" s="136"/>
      <c r="Q585" s="136"/>
      <c r="R585" s="136"/>
      <c r="S585" s="169"/>
      <c r="T585" s="169"/>
      <c r="U585" s="54"/>
      <c r="V585" s="12"/>
    </row>
    <row r="586" spans="1:22">
      <c r="A586" s="8"/>
      <c r="B586" s="35"/>
      <c r="C586" s="35"/>
      <c r="D586" s="35"/>
      <c r="E586" s="35"/>
      <c r="F586" s="35"/>
      <c r="G586" s="35"/>
      <c r="H586" s="35"/>
      <c r="I586" s="101"/>
      <c r="J586" s="101"/>
      <c r="K586" s="101"/>
      <c r="L586" s="104"/>
      <c r="M586" s="54"/>
      <c r="N586" s="12"/>
      <c r="O586" s="35"/>
      <c r="P586" s="136"/>
      <c r="Q586" s="136"/>
      <c r="R586" s="136"/>
      <c r="S586" s="169"/>
      <c r="T586" s="169"/>
      <c r="U586" s="54"/>
      <c r="V586" s="12"/>
    </row>
    <row r="587" spans="1:22">
      <c r="A587" s="8"/>
      <c r="B587" s="35"/>
      <c r="C587" s="35"/>
      <c r="D587" s="35"/>
      <c r="E587" s="35"/>
      <c r="F587" s="35"/>
      <c r="G587" s="35"/>
      <c r="H587" s="35"/>
      <c r="I587" s="101"/>
      <c r="J587" s="101"/>
      <c r="K587" s="101"/>
      <c r="L587" s="104"/>
      <c r="M587" s="54"/>
      <c r="N587" s="12"/>
      <c r="O587" s="35"/>
      <c r="P587" s="136"/>
      <c r="Q587" s="136"/>
      <c r="R587" s="136"/>
      <c r="S587" s="169"/>
      <c r="T587" s="169"/>
      <c r="U587" s="54"/>
      <c r="V587" s="12"/>
    </row>
    <row r="588" spans="1:22">
      <c r="A588" s="8"/>
      <c r="B588" s="35"/>
      <c r="C588" s="35"/>
      <c r="D588" s="35"/>
      <c r="E588" s="35"/>
      <c r="F588" s="35"/>
      <c r="G588" s="35"/>
      <c r="H588" s="35"/>
      <c r="I588" s="101"/>
      <c r="J588" s="101"/>
      <c r="K588" s="101"/>
      <c r="L588" s="104"/>
      <c r="M588" s="54"/>
      <c r="N588" s="12"/>
      <c r="O588" s="35"/>
      <c r="P588" s="136"/>
      <c r="Q588" s="136"/>
      <c r="R588" s="136"/>
      <c r="S588" s="169"/>
      <c r="T588" s="169"/>
      <c r="U588" s="54"/>
      <c r="V588" s="12"/>
    </row>
    <row r="589" spans="1:22">
      <c r="A589" s="8"/>
      <c r="B589" s="35"/>
      <c r="C589" s="35"/>
      <c r="D589" s="35"/>
      <c r="E589" s="35"/>
      <c r="F589" s="35"/>
      <c r="G589" s="35"/>
      <c r="H589" s="35"/>
      <c r="I589" s="101"/>
      <c r="J589" s="101"/>
      <c r="K589" s="101"/>
      <c r="L589" s="104"/>
      <c r="M589" s="54"/>
      <c r="N589" s="12"/>
      <c r="O589" s="35"/>
      <c r="P589" s="136"/>
      <c r="Q589" s="136"/>
      <c r="R589" s="136"/>
      <c r="S589" s="169"/>
      <c r="T589" s="169"/>
      <c r="U589" s="54"/>
      <c r="V589" s="12"/>
    </row>
    <row r="590" spans="1:22">
      <c r="A590" s="8"/>
      <c r="B590" s="35"/>
      <c r="C590" s="35"/>
      <c r="D590" s="35"/>
      <c r="E590" s="35"/>
      <c r="F590" s="35"/>
      <c r="G590" s="35"/>
      <c r="H590" s="35"/>
      <c r="I590" s="101"/>
      <c r="J590" s="101"/>
      <c r="K590" s="101"/>
      <c r="L590" s="104"/>
      <c r="M590" s="54"/>
      <c r="N590" s="12"/>
      <c r="O590" s="35"/>
      <c r="P590" s="136"/>
      <c r="Q590" s="136"/>
      <c r="R590" s="136"/>
      <c r="S590" s="169"/>
      <c r="T590" s="169"/>
      <c r="U590" s="54"/>
      <c r="V590" s="12"/>
    </row>
    <row r="591" spans="1:22">
      <c r="A591" s="8"/>
      <c r="B591" s="35"/>
      <c r="C591" s="35"/>
      <c r="D591" s="35"/>
      <c r="E591" s="35"/>
      <c r="F591" s="35"/>
      <c r="G591" s="35"/>
      <c r="H591" s="35"/>
      <c r="I591" s="101"/>
      <c r="J591" s="101"/>
      <c r="K591" s="101"/>
      <c r="L591" s="104"/>
      <c r="M591" s="54"/>
      <c r="N591" s="12"/>
      <c r="O591" s="35"/>
      <c r="P591" s="136"/>
      <c r="Q591" s="136"/>
      <c r="R591" s="136"/>
      <c r="S591" s="169"/>
      <c r="T591" s="169"/>
      <c r="U591" s="54"/>
      <c r="V591" s="12"/>
    </row>
    <row r="592" spans="1:22">
      <c r="A592" s="8"/>
      <c r="B592" s="35"/>
      <c r="C592" s="35"/>
      <c r="D592" s="35"/>
      <c r="E592" s="35"/>
      <c r="F592" s="35"/>
      <c r="G592" s="35"/>
      <c r="H592" s="35"/>
      <c r="I592" s="101"/>
      <c r="J592" s="101"/>
      <c r="K592" s="101"/>
      <c r="L592" s="104"/>
      <c r="M592" s="54"/>
      <c r="N592" s="12"/>
      <c r="O592" s="35"/>
      <c r="P592" s="136"/>
      <c r="Q592" s="136"/>
      <c r="R592" s="136"/>
      <c r="S592" s="169"/>
      <c r="T592" s="169"/>
      <c r="U592" s="54"/>
      <c r="V592" s="12"/>
    </row>
    <row r="593" spans="1:22">
      <c r="A593" s="8"/>
      <c r="B593" s="35"/>
      <c r="C593" s="35"/>
      <c r="D593" s="35"/>
      <c r="E593" s="35"/>
      <c r="F593" s="35"/>
      <c r="G593" s="35"/>
      <c r="H593" s="35"/>
      <c r="I593" s="101"/>
      <c r="J593" s="101"/>
      <c r="K593" s="101"/>
      <c r="L593" s="104"/>
      <c r="M593" s="54"/>
      <c r="N593" s="12"/>
      <c r="O593" s="35"/>
      <c r="P593" s="136"/>
      <c r="Q593" s="136"/>
      <c r="R593" s="136"/>
      <c r="S593" s="169"/>
      <c r="T593" s="169"/>
      <c r="U593" s="54"/>
      <c r="V593" s="12"/>
    </row>
    <row r="594" spans="1:22">
      <c r="A594" s="8"/>
      <c r="B594" s="35"/>
      <c r="C594" s="35"/>
      <c r="D594" s="35"/>
      <c r="E594" s="35"/>
      <c r="F594" s="35"/>
      <c r="G594" s="35"/>
      <c r="H594" s="35"/>
      <c r="I594" s="101"/>
      <c r="J594" s="101"/>
      <c r="K594" s="101"/>
      <c r="L594" s="104"/>
      <c r="M594" s="54"/>
      <c r="N594" s="12"/>
      <c r="O594" s="35"/>
      <c r="P594" s="136"/>
      <c r="Q594" s="136"/>
      <c r="R594" s="136"/>
      <c r="S594" s="169"/>
      <c r="T594" s="169"/>
      <c r="U594" s="54"/>
      <c r="V594" s="12"/>
    </row>
    <row r="595" spans="1:22">
      <c r="A595" s="8"/>
      <c r="B595" s="35"/>
      <c r="C595" s="35"/>
      <c r="D595" s="35"/>
      <c r="E595" s="35"/>
      <c r="F595" s="35"/>
      <c r="G595" s="35"/>
      <c r="H595" s="35"/>
      <c r="I595" s="101"/>
      <c r="J595" s="101"/>
      <c r="K595" s="101"/>
      <c r="L595" s="104"/>
      <c r="M595" s="54"/>
      <c r="N595" s="12"/>
      <c r="O595" s="35"/>
      <c r="P595" s="136"/>
      <c r="Q595" s="136"/>
      <c r="R595" s="136"/>
      <c r="S595" s="169"/>
      <c r="T595" s="169"/>
      <c r="U595" s="54"/>
      <c r="V595" s="12"/>
    </row>
    <row r="596" spans="1:22">
      <c r="A596" s="8"/>
      <c r="B596" s="35"/>
      <c r="C596" s="35"/>
      <c r="D596" s="35"/>
      <c r="E596" s="35"/>
      <c r="F596" s="35"/>
      <c r="G596" s="35"/>
      <c r="H596" s="35"/>
      <c r="I596" s="101"/>
      <c r="J596" s="101"/>
      <c r="K596" s="101"/>
      <c r="L596" s="104"/>
      <c r="M596" s="54"/>
      <c r="N596" s="12"/>
      <c r="O596" s="35"/>
      <c r="P596" s="136"/>
      <c r="Q596" s="136"/>
      <c r="R596" s="136"/>
      <c r="S596" s="169"/>
      <c r="T596" s="169"/>
      <c r="U596" s="54"/>
      <c r="V596" s="12"/>
    </row>
    <row r="597" spans="1:22">
      <c r="A597" s="8"/>
      <c r="B597" s="35"/>
      <c r="C597" s="35"/>
      <c r="D597" s="35"/>
      <c r="E597" s="35"/>
      <c r="F597" s="35"/>
      <c r="G597" s="35"/>
      <c r="H597" s="35"/>
      <c r="I597" s="101"/>
      <c r="J597" s="101"/>
      <c r="K597" s="101"/>
      <c r="L597" s="104"/>
      <c r="M597" s="54"/>
      <c r="N597" s="12"/>
      <c r="O597" s="35"/>
      <c r="P597" s="136"/>
      <c r="Q597" s="136"/>
      <c r="R597" s="136"/>
      <c r="S597" s="169"/>
      <c r="T597" s="169"/>
      <c r="U597" s="54"/>
      <c r="V597" s="12"/>
    </row>
    <row r="598" spans="1:22">
      <c r="A598" s="8"/>
      <c r="B598" s="35"/>
      <c r="C598" s="35"/>
      <c r="D598" s="35"/>
      <c r="E598" s="35"/>
      <c r="F598" s="35"/>
      <c r="G598" s="35"/>
      <c r="H598" s="35"/>
      <c r="I598" s="101"/>
      <c r="J598" s="101"/>
      <c r="K598" s="101"/>
      <c r="L598" s="104"/>
      <c r="M598" s="54"/>
      <c r="N598" s="12"/>
      <c r="O598" s="35"/>
      <c r="P598" s="136"/>
      <c r="Q598" s="136"/>
      <c r="R598" s="136"/>
      <c r="S598" s="169"/>
      <c r="T598" s="169"/>
      <c r="U598" s="54"/>
      <c r="V598" s="12"/>
    </row>
    <row r="599" spans="1:22">
      <c r="A599" s="8"/>
      <c r="B599" s="35"/>
      <c r="C599" s="35"/>
      <c r="D599" s="35"/>
      <c r="E599" s="35"/>
      <c r="F599" s="35"/>
      <c r="G599" s="35"/>
      <c r="H599" s="35"/>
      <c r="I599" s="101"/>
      <c r="J599" s="101"/>
      <c r="K599" s="101"/>
      <c r="L599" s="104"/>
      <c r="M599" s="54"/>
      <c r="N599" s="12"/>
      <c r="O599" s="35"/>
      <c r="P599" s="136"/>
      <c r="Q599" s="136"/>
      <c r="R599" s="136"/>
      <c r="S599" s="169"/>
      <c r="T599" s="169"/>
      <c r="U599" s="54"/>
      <c r="V599" s="12"/>
    </row>
    <row r="600" spans="1:22">
      <c r="A600" s="8"/>
      <c r="B600" s="35"/>
      <c r="C600" s="35"/>
      <c r="D600" s="35"/>
      <c r="E600" s="35"/>
      <c r="F600" s="35"/>
      <c r="G600" s="35"/>
      <c r="H600" s="35"/>
      <c r="I600" s="101"/>
      <c r="J600" s="101"/>
      <c r="K600" s="101"/>
      <c r="L600" s="104"/>
      <c r="M600" s="54"/>
      <c r="N600" s="12"/>
      <c r="O600" s="35"/>
      <c r="P600" s="136"/>
      <c r="Q600" s="136"/>
      <c r="R600" s="136"/>
      <c r="S600" s="169"/>
      <c r="T600" s="169"/>
      <c r="U600" s="54"/>
      <c r="V600" s="12"/>
    </row>
    <row r="601" spans="1:22">
      <c r="A601" s="8"/>
      <c r="B601" s="35"/>
      <c r="C601" s="35"/>
      <c r="D601" s="35"/>
      <c r="E601" s="35"/>
      <c r="F601" s="35"/>
      <c r="G601" s="35"/>
      <c r="H601" s="35"/>
      <c r="I601" s="101"/>
      <c r="J601" s="101"/>
      <c r="K601" s="101"/>
      <c r="L601" s="104"/>
      <c r="M601" s="54"/>
      <c r="N601" s="12"/>
      <c r="O601" s="35"/>
      <c r="P601" s="136"/>
      <c r="Q601" s="136"/>
      <c r="R601" s="136"/>
      <c r="S601" s="169"/>
      <c r="T601" s="169"/>
      <c r="U601" s="54"/>
      <c r="V601" s="12"/>
    </row>
    <row r="602" spans="1:22">
      <c r="A602" s="8"/>
      <c r="B602" s="35"/>
      <c r="C602" s="35"/>
      <c r="D602" s="35"/>
      <c r="E602" s="35"/>
      <c r="F602" s="35"/>
      <c r="G602" s="35"/>
      <c r="H602" s="35"/>
      <c r="I602" s="101"/>
      <c r="J602" s="101"/>
      <c r="K602" s="101"/>
      <c r="L602" s="104"/>
      <c r="M602" s="54"/>
      <c r="N602" s="12"/>
      <c r="O602" s="35"/>
      <c r="P602" s="136"/>
      <c r="Q602" s="136"/>
      <c r="R602" s="136"/>
      <c r="S602" s="169"/>
      <c r="T602" s="169"/>
      <c r="U602" s="54"/>
      <c r="V602" s="12"/>
    </row>
    <row r="603" spans="1:22">
      <c r="A603" s="8"/>
      <c r="B603" s="35"/>
      <c r="C603" s="35"/>
      <c r="D603" s="35"/>
      <c r="E603" s="35"/>
      <c r="F603" s="35"/>
      <c r="G603" s="35"/>
      <c r="H603" s="35"/>
      <c r="I603" s="101"/>
      <c r="J603" s="101"/>
      <c r="K603" s="101"/>
      <c r="L603" s="104"/>
      <c r="M603" s="54"/>
      <c r="N603" s="12"/>
      <c r="O603" s="35"/>
      <c r="P603" s="136"/>
      <c r="Q603" s="136"/>
      <c r="R603" s="136"/>
      <c r="S603" s="169"/>
      <c r="T603" s="169"/>
      <c r="U603" s="54"/>
      <c r="V603" s="12"/>
    </row>
    <row r="604" spans="1:22">
      <c r="A604" s="8"/>
      <c r="B604" s="35"/>
      <c r="C604" s="35"/>
      <c r="D604" s="35"/>
      <c r="E604" s="35"/>
      <c r="F604" s="35"/>
      <c r="G604" s="35"/>
      <c r="H604" s="35"/>
      <c r="I604" s="101"/>
      <c r="J604" s="101"/>
      <c r="K604" s="101"/>
      <c r="L604" s="104"/>
      <c r="M604" s="54"/>
      <c r="N604" s="12"/>
      <c r="O604" s="35"/>
      <c r="P604" s="136"/>
      <c r="Q604" s="136"/>
      <c r="R604" s="136"/>
      <c r="S604" s="169"/>
      <c r="T604" s="169"/>
      <c r="U604" s="54"/>
      <c r="V604" s="12"/>
    </row>
    <row r="605" spans="1:22">
      <c r="A605" s="8"/>
      <c r="B605" s="35"/>
      <c r="C605" s="35"/>
      <c r="D605" s="35"/>
      <c r="E605" s="35"/>
      <c r="F605" s="35"/>
      <c r="G605" s="35"/>
      <c r="H605" s="35"/>
      <c r="I605" s="101"/>
      <c r="J605" s="101"/>
      <c r="K605" s="101"/>
      <c r="L605" s="104"/>
      <c r="M605" s="54"/>
      <c r="N605" s="12"/>
      <c r="O605" s="35"/>
      <c r="P605" s="136"/>
      <c r="Q605" s="136"/>
      <c r="R605" s="136"/>
      <c r="S605" s="169"/>
      <c r="T605" s="169"/>
      <c r="U605" s="54"/>
      <c r="V605" s="12"/>
    </row>
    <row r="606" spans="1:22">
      <c r="A606" s="8"/>
      <c r="B606" s="35"/>
      <c r="C606" s="35"/>
      <c r="D606" s="35"/>
      <c r="E606" s="35"/>
      <c r="F606" s="35"/>
      <c r="G606" s="35"/>
      <c r="H606" s="35"/>
      <c r="I606" s="101"/>
      <c r="J606" s="101"/>
      <c r="K606" s="101"/>
      <c r="L606" s="104"/>
      <c r="M606" s="54"/>
      <c r="N606" s="12"/>
      <c r="O606" s="35"/>
      <c r="P606" s="136"/>
      <c r="Q606" s="136"/>
      <c r="R606" s="136"/>
      <c r="S606" s="169"/>
      <c r="T606" s="169"/>
      <c r="U606" s="54"/>
      <c r="V606" s="12"/>
    </row>
    <row r="607" spans="1:22">
      <c r="A607" s="8"/>
      <c r="B607" s="35"/>
      <c r="C607" s="35"/>
      <c r="D607" s="35"/>
      <c r="E607" s="35"/>
      <c r="F607" s="35"/>
      <c r="G607" s="35"/>
      <c r="H607" s="35"/>
      <c r="I607" s="101"/>
      <c r="J607" s="101"/>
      <c r="K607" s="101"/>
      <c r="L607" s="104"/>
      <c r="M607" s="54"/>
      <c r="N607" s="12"/>
      <c r="O607" s="35"/>
      <c r="P607" s="136"/>
      <c r="Q607" s="136"/>
      <c r="R607" s="136"/>
      <c r="S607" s="169"/>
      <c r="T607" s="169"/>
      <c r="U607" s="54"/>
      <c r="V607" s="12"/>
    </row>
    <row r="608" spans="1:22">
      <c r="A608" s="8"/>
      <c r="B608" s="35"/>
      <c r="C608" s="35"/>
      <c r="D608" s="35"/>
      <c r="E608" s="35"/>
      <c r="F608" s="35"/>
      <c r="G608" s="35"/>
      <c r="H608" s="12"/>
      <c r="I608" s="106"/>
      <c r="J608" s="101"/>
      <c r="K608" s="101"/>
      <c r="L608" s="104"/>
      <c r="M608" s="54"/>
      <c r="N608" s="12"/>
      <c r="O608" s="12"/>
      <c r="P608" s="136"/>
      <c r="Q608" s="136"/>
      <c r="R608" s="136"/>
      <c r="S608" s="169"/>
      <c r="T608" s="169"/>
      <c r="U608" s="54"/>
      <c r="V608" s="12"/>
    </row>
    <row r="609" spans="1:22">
      <c r="A609" s="8"/>
      <c r="B609" s="35"/>
      <c r="C609" s="35"/>
      <c r="D609" s="35"/>
      <c r="E609" s="35"/>
      <c r="F609" s="35"/>
      <c r="G609" s="35"/>
      <c r="H609" s="12"/>
      <c r="I609" s="106"/>
      <c r="J609" s="101"/>
      <c r="K609" s="101"/>
      <c r="L609" s="104"/>
      <c r="M609" s="54"/>
      <c r="N609" s="12"/>
      <c r="O609" s="12"/>
      <c r="P609" s="136"/>
      <c r="Q609" s="136"/>
      <c r="R609" s="136"/>
      <c r="S609" s="169"/>
      <c r="T609" s="169"/>
      <c r="U609" s="54"/>
      <c r="V609" s="12"/>
    </row>
    <row r="610" spans="1:22">
      <c r="A610" s="8"/>
      <c r="B610" s="35"/>
      <c r="C610" s="35"/>
      <c r="D610" s="35"/>
      <c r="E610" s="35"/>
      <c r="F610" s="35"/>
      <c r="G610" s="35"/>
      <c r="H610" s="12"/>
      <c r="I610" s="106"/>
      <c r="J610" s="101"/>
      <c r="K610" s="101"/>
      <c r="L610" s="104"/>
      <c r="M610" s="54"/>
      <c r="N610" s="12"/>
      <c r="O610" s="12"/>
      <c r="P610" s="136"/>
      <c r="Q610" s="136"/>
      <c r="R610" s="136"/>
      <c r="S610" s="169"/>
      <c r="T610" s="169"/>
      <c r="U610" s="54"/>
      <c r="V610" s="12"/>
    </row>
    <row r="611" spans="1:22">
      <c r="A611" s="8"/>
      <c r="B611" s="35"/>
      <c r="C611" s="35"/>
      <c r="D611" s="35"/>
      <c r="E611" s="35"/>
      <c r="F611" s="35"/>
      <c r="G611" s="35"/>
      <c r="H611" s="12"/>
      <c r="I611" s="106"/>
      <c r="J611" s="101"/>
      <c r="K611" s="101"/>
      <c r="L611" s="104"/>
      <c r="M611" s="54"/>
      <c r="N611" s="12"/>
      <c r="O611" s="12"/>
      <c r="P611" s="136"/>
      <c r="Q611" s="136"/>
      <c r="R611" s="136"/>
      <c r="S611" s="169"/>
      <c r="T611" s="169"/>
      <c r="U611" s="54"/>
      <c r="V611" s="12"/>
    </row>
    <row r="612" spans="1:22">
      <c r="A612" s="8"/>
      <c r="B612" s="35"/>
      <c r="C612" s="35"/>
      <c r="D612" s="35"/>
      <c r="E612" s="35"/>
      <c r="F612" s="35"/>
      <c r="G612" s="35"/>
      <c r="H612" s="12"/>
      <c r="I612" s="106"/>
      <c r="J612" s="101"/>
      <c r="K612" s="101"/>
      <c r="L612" s="104"/>
      <c r="M612" s="54"/>
      <c r="N612" s="12"/>
      <c r="O612" s="12"/>
      <c r="P612" s="136"/>
      <c r="Q612" s="136"/>
      <c r="R612" s="136"/>
      <c r="S612" s="169"/>
      <c r="T612" s="172"/>
      <c r="U612" s="54"/>
      <c r="V612" s="12"/>
    </row>
    <row r="613" spans="1:22">
      <c r="A613" s="8"/>
      <c r="B613" s="35"/>
      <c r="C613" s="35"/>
      <c r="D613" s="35"/>
      <c r="E613" s="35"/>
      <c r="F613" s="35"/>
      <c r="G613" s="35"/>
      <c r="H613" s="12"/>
      <c r="I613" s="106"/>
      <c r="J613" s="101"/>
      <c r="K613" s="101"/>
      <c r="L613" s="104"/>
      <c r="M613" s="54"/>
      <c r="N613" s="12"/>
      <c r="O613" s="12"/>
      <c r="P613" s="136"/>
      <c r="Q613" s="136"/>
      <c r="R613" s="136"/>
      <c r="S613" s="169"/>
      <c r="T613" s="172"/>
      <c r="U613" s="54"/>
      <c r="V613" s="12"/>
    </row>
    <row r="614" spans="1:22">
      <c r="A614" s="8"/>
      <c r="B614" s="35"/>
      <c r="C614" s="35"/>
      <c r="D614" s="35"/>
      <c r="E614" s="35"/>
      <c r="F614" s="35"/>
      <c r="G614" s="35"/>
      <c r="H614" s="12"/>
      <c r="I614" s="106"/>
      <c r="J614" s="101"/>
      <c r="K614" s="101"/>
      <c r="L614" s="104"/>
      <c r="M614" s="54"/>
      <c r="N614" s="12"/>
      <c r="O614" s="12"/>
      <c r="P614" s="136"/>
      <c r="Q614" s="136"/>
      <c r="R614" s="136"/>
      <c r="S614" s="169"/>
      <c r="T614" s="172"/>
      <c r="U614" s="54"/>
      <c r="V614" s="12"/>
    </row>
    <row r="615" spans="1:22">
      <c r="A615" s="8"/>
      <c r="B615" s="35"/>
      <c r="C615" s="35"/>
      <c r="D615" s="35"/>
      <c r="E615" s="35"/>
      <c r="F615" s="35"/>
      <c r="G615" s="35"/>
      <c r="H615" s="12"/>
      <c r="I615" s="106"/>
      <c r="J615" s="101"/>
      <c r="K615" s="101"/>
      <c r="L615" s="104"/>
      <c r="M615" s="54"/>
      <c r="N615" s="12"/>
      <c r="O615" s="12"/>
      <c r="P615" s="136"/>
      <c r="Q615" s="136"/>
      <c r="R615" s="136"/>
      <c r="S615" s="169"/>
      <c r="T615" s="172"/>
      <c r="U615" s="54"/>
      <c r="V615" s="12"/>
    </row>
    <row r="616" spans="1:22">
      <c r="A616" s="8"/>
      <c r="B616" s="35"/>
      <c r="C616" s="35"/>
      <c r="D616" s="35"/>
      <c r="E616" s="35"/>
      <c r="F616" s="35"/>
      <c r="G616" s="35"/>
      <c r="H616" s="12"/>
      <c r="I616" s="106"/>
      <c r="J616" s="101"/>
      <c r="K616" s="101"/>
      <c r="L616" s="104"/>
      <c r="M616" s="54"/>
      <c r="N616" s="12"/>
      <c r="O616" s="12"/>
      <c r="P616" s="136"/>
      <c r="Q616" s="136"/>
      <c r="R616" s="136"/>
      <c r="S616" s="169"/>
      <c r="T616" s="172"/>
      <c r="U616" s="54"/>
      <c r="V616" s="12"/>
    </row>
    <row r="617" spans="1:22">
      <c r="A617" s="8"/>
      <c r="B617" s="35"/>
      <c r="C617" s="35"/>
      <c r="D617" s="35"/>
      <c r="E617" s="35"/>
      <c r="F617" s="35"/>
      <c r="G617" s="35"/>
      <c r="H617" s="12"/>
      <c r="I617" s="106"/>
      <c r="J617" s="101"/>
      <c r="K617" s="101"/>
      <c r="L617" s="104"/>
      <c r="M617" s="54"/>
      <c r="N617" s="12"/>
      <c r="O617" s="12"/>
      <c r="P617" s="136"/>
      <c r="Q617" s="136"/>
      <c r="R617" s="136"/>
      <c r="S617" s="169"/>
      <c r="T617" s="172"/>
      <c r="U617" s="54"/>
      <c r="V617" s="12"/>
    </row>
    <row r="618" spans="1:22">
      <c r="A618" s="8"/>
      <c r="B618" s="35"/>
      <c r="C618" s="35"/>
      <c r="D618" s="35"/>
      <c r="E618" s="35"/>
      <c r="F618" s="35"/>
      <c r="G618" s="35"/>
      <c r="H618" s="12"/>
      <c r="I618" s="106"/>
      <c r="J618" s="101"/>
      <c r="K618" s="101"/>
      <c r="L618" s="104"/>
      <c r="M618" s="54"/>
      <c r="N618" s="12"/>
      <c r="O618" s="12"/>
      <c r="P618" s="136"/>
      <c r="Q618" s="136"/>
      <c r="R618" s="136"/>
      <c r="S618" s="169"/>
      <c r="T618" s="172"/>
      <c r="U618" s="54"/>
      <c r="V618" s="12"/>
    </row>
    <row r="619" spans="1:22">
      <c r="A619" s="8"/>
      <c r="B619" s="35"/>
      <c r="C619" s="35"/>
      <c r="D619" s="35"/>
      <c r="E619" s="35"/>
      <c r="F619" s="35"/>
      <c r="G619" s="35"/>
      <c r="H619" s="12"/>
      <c r="I619" s="106"/>
      <c r="J619" s="101"/>
      <c r="K619" s="101"/>
      <c r="L619" s="104"/>
      <c r="M619" s="54"/>
      <c r="N619" s="12"/>
      <c r="O619" s="12"/>
      <c r="P619" s="136"/>
      <c r="Q619" s="136"/>
      <c r="R619" s="136"/>
      <c r="S619" s="169"/>
      <c r="T619" s="172"/>
      <c r="U619" s="54"/>
      <c r="V619" s="12"/>
    </row>
    <row r="620" spans="1:22">
      <c r="A620" s="8"/>
      <c r="B620" s="35"/>
      <c r="C620" s="35"/>
      <c r="D620" s="35"/>
      <c r="E620" s="35"/>
      <c r="F620" s="35"/>
      <c r="G620" s="35"/>
      <c r="H620" s="12"/>
      <c r="I620" s="106"/>
      <c r="J620" s="101"/>
      <c r="K620" s="101"/>
      <c r="L620" s="104"/>
      <c r="M620" s="54"/>
      <c r="N620" s="12"/>
      <c r="O620" s="12"/>
      <c r="P620" s="136"/>
      <c r="Q620" s="136"/>
      <c r="R620" s="136"/>
      <c r="S620" s="169"/>
      <c r="T620" s="172"/>
      <c r="U620" s="54"/>
      <c r="V620" s="12"/>
    </row>
    <row r="621" spans="1:22">
      <c r="A621" s="8"/>
      <c r="B621" s="35"/>
      <c r="C621" s="35"/>
      <c r="D621" s="35"/>
      <c r="E621" s="35"/>
      <c r="F621" s="35"/>
      <c r="G621" s="35"/>
      <c r="H621" s="12"/>
      <c r="I621" s="106"/>
      <c r="J621" s="101"/>
      <c r="K621" s="101"/>
      <c r="L621" s="104"/>
      <c r="M621" s="54"/>
      <c r="N621" s="12"/>
      <c r="O621" s="12"/>
      <c r="P621" s="136"/>
      <c r="Q621" s="136"/>
      <c r="R621" s="136"/>
      <c r="S621" s="169"/>
      <c r="T621" s="172"/>
      <c r="U621" s="54"/>
      <c r="V621" s="12"/>
    </row>
    <row r="622" spans="1:22">
      <c r="A622" s="8"/>
      <c r="B622" s="35"/>
      <c r="C622" s="35"/>
      <c r="D622" s="35"/>
      <c r="E622" s="35"/>
      <c r="F622" s="35"/>
      <c r="G622" s="35"/>
      <c r="H622" s="12"/>
      <c r="I622" s="106"/>
      <c r="J622" s="101"/>
      <c r="K622" s="101"/>
      <c r="L622" s="104"/>
      <c r="M622" s="54"/>
      <c r="N622" s="12"/>
      <c r="O622" s="12"/>
      <c r="P622" s="136"/>
      <c r="Q622" s="136"/>
      <c r="R622" s="136"/>
      <c r="S622" s="169"/>
      <c r="T622" s="172"/>
      <c r="U622" s="54"/>
      <c r="V622" s="12"/>
    </row>
    <row r="623" spans="1:22">
      <c r="A623" s="8"/>
      <c r="B623" s="35"/>
      <c r="C623" s="35"/>
      <c r="D623" s="35"/>
      <c r="E623" s="35"/>
      <c r="F623" s="35"/>
      <c r="G623" s="35"/>
      <c r="H623" s="12"/>
      <c r="I623" s="106"/>
      <c r="J623" s="101"/>
      <c r="K623" s="101"/>
      <c r="L623" s="104"/>
      <c r="M623" s="54"/>
      <c r="N623" s="12"/>
      <c r="O623" s="12"/>
      <c r="P623" s="136"/>
      <c r="Q623" s="136"/>
      <c r="R623" s="136"/>
      <c r="S623" s="169"/>
      <c r="T623" s="172"/>
      <c r="U623" s="54"/>
      <c r="V623" s="12"/>
    </row>
    <row r="624" spans="1:22">
      <c r="A624" s="8"/>
      <c r="B624" s="35"/>
      <c r="C624" s="35"/>
      <c r="D624" s="35"/>
      <c r="E624" s="35"/>
      <c r="F624" s="35"/>
      <c r="G624" s="35"/>
      <c r="H624" s="12"/>
      <c r="I624" s="106"/>
      <c r="J624" s="101"/>
      <c r="K624" s="101"/>
      <c r="L624" s="104"/>
      <c r="M624" s="54"/>
      <c r="N624" s="12"/>
      <c r="O624" s="12"/>
      <c r="P624" s="136"/>
      <c r="Q624" s="136"/>
      <c r="R624" s="136"/>
      <c r="S624" s="169"/>
      <c r="T624" s="172"/>
      <c r="U624" s="54"/>
      <c r="V624" s="12"/>
    </row>
    <row r="625" spans="1:22">
      <c r="A625" s="8"/>
      <c r="B625" s="35"/>
      <c r="C625" s="35"/>
      <c r="D625" s="35"/>
      <c r="E625" s="35"/>
      <c r="F625" s="35"/>
      <c r="G625" s="35"/>
      <c r="H625" s="12"/>
      <c r="I625" s="106"/>
      <c r="J625" s="101"/>
      <c r="K625" s="101"/>
      <c r="L625" s="104"/>
      <c r="M625" s="54"/>
      <c r="N625" s="12"/>
      <c r="O625" s="12"/>
      <c r="P625" s="136"/>
      <c r="Q625" s="136"/>
      <c r="R625" s="136"/>
      <c r="S625" s="169"/>
      <c r="T625" s="172"/>
      <c r="U625" s="54"/>
      <c r="V625" s="12"/>
    </row>
    <row r="626" spans="1:22">
      <c r="A626" s="8"/>
      <c r="B626" s="35"/>
      <c r="C626" s="35"/>
      <c r="D626" s="35"/>
      <c r="E626" s="35"/>
      <c r="F626" s="35"/>
      <c r="G626" s="35"/>
      <c r="H626" s="12"/>
      <c r="I626" s="106"/>
      <c r="J626" s="101"/>
      <c r="K626" s="101"/>
      <c r="L626" s="104"/>
      <c r="M626" s="54"/>
      <c r="N626" s="12"/>
      <c r="O626" s="12"/>
      <c r="P626" s="136"/>
      <c r="Q626" s="136"/>
      <c r="R626" s="136"/>
      <c r="S626" s="169"/>
      <c r="T626" s="172"/>
      <c r="U626" s="54"/>
      <c r="V626" s="12"/>
    </row>
    <row r="627" spans="1:22">
      <c r="A627" s="8"/>
      <c r="B627" s="35"/>
      <c r="C627" s="35"/>
      <c r="D627" s="35"/>
      <c r="E627" s="35"/>
      <c r="F627" s="35"/>
      <c r="G627" s="35"/>
      <c r="H627" s="12"/>
      <c r="I627" s="106"/>
      <c r="J627" s="101"/>
      <c r="K627" s="101"/>
      <c r="L627" s="104"/>
      <c r="M627" s="54"/>
      <c r="N627" s="12"/>
      <c r="O627" s="12"/>
      <c r="P627" s="136"/>
      <c r="Q627" s="136"/>
      <c r="R627" s="136"/>
      <c r="S627" s="169"/>
      <c r="T627" s="172"/>
      <c r="U627" s="54"/>
      <c r="V627" s="12"/>
    </row>
    <row r="628" spans="1:22">
      <c r="A628" s="8"/>
      <c r="B628" s="35"/>
      <c r="C628" s="35"/>
      <c r="D628" s="35"/>
      <c r="E628" s="35"/>
      <c r="F628" s="35"/>
      <c r="G628" s="35"/>
      <c r="H628" s="12"/>
      <c r="I628" s="106"/>
      <c r="J628" s="101"/>
      <c r="K628" s="101"/>
      <c r="L628" s="104"/>
      <c r="M628" s="54"/>
      <c r="N628" s="12"/>
      <c r="O628" s="12"/>
      <c r="P628" s="136"/>
      <c r="Q628" s="136"/>
      <c r="R628" s="136"/>
      <c r="S628" s="169"/>
      <c r="T628" s="172"/>
      <c r="U628" s="54"/>
      <c r="V628" s="12"/>
    </row>
    <row r="629" spans="1:22">
      <c r="A629" s="8"/>
      <c r="B629" s="35"/>
      <c r="C629" s="35"/>
      <c r="D629" s="35"/>
      <c r="E629" s="35"/>
      <c r="F629" s="35"/>
      <c r="G629" s="35"/>
      <c r="H629" s="12"/>
      <c r="I629" s="106"/>
      <c r="J629" s="101"/>
      <c r="K629" s="101"/>
      <c r="L629" s="104"/>
      <c r="M629" s="54"/>
      <c r="N629" s="12"/>
      <c r="O629" s="12"/>
      <c r="P629" s="136"/>
      <c r="Q629" s="136"/>
      <c r="R629" s="136"/>
      <c r="S629" s="172"/>
      <c r="T629" s="172"/>
      <c r="U629" s="54"/>
      <c r="V629" s="12"/>
    </row>
    <row r="630" spans="1:22">
      <c r="A630" s="8"/>
      <c r="B630" s="35"/>
      <c r="C630" s="35"/>
      <c r="D630" s="35"/>
      <c r="E630" s="35"/>
      <c r="F630" s="35"/>
      <c r="G630" s="35"/>
      <c r="H630" s="12"/>
      <c r="I630" s="106"/>
      <c r="J630" s="101"/>
      <c r="K630" s="101"/>
      <c r="L630" s="104"/>
      <c r="M630" s="54"/>
      <c r="N630" s="12"/>
      <c r="O630" s="12"/>
      <c r="P630" s="136"/>
      <c r="Q630" s="136"/>
      <c r="R630" s="136"/>
      <c r="S630" s="169"/>
      <c r="T630" s="172"/>
      <c r="U630" s="54"/>
      <c r="V630" s="12"/>
    </row>
    <row r="631" spans="1:22">
      <c r="A631" s="8"/>
      <c r="B631" s="35"/>
      <c r="C631" s="35"/>
      <c r="D631" s="35"/>
      <c r="E631" s="35"/>
      <c r="F631" s="35"/>
      <c r="G631" s="35"/>
      <c r="H631" s="12"/>
      <c r="I631" s="106"/>
      <c r="J631" s="101"/>
      <c r="K631" s="101"/>
      <c r="L631" s="104"/>
      <c r="M631" s="54"/>
      <c r="N631" s="12"/>
      <c r="O631" s="12"/>
      <c r="P631" s="136"/>
      <c r="Q631" s="136"/>
      <c r="R631" s="136"/>
      <c r="S631" s="169"/>
      <c r="T631" s="172"/>
      <c r="U631" s="54"/>
      <c r="V631" s="12"/>
    </row>
    <row r="632" spans="1:22">
      <c r="A632" s="8"/>
      <c r="B632" s="35"/>
      <c r="C632" s="35"/>
      <c r="D632" s="35"/>
      <c r="E632" s="35"/>
      <c r="F632" s="35"/>
      <c r="G632" s="35"/>
      <c r="H632" s="12"/>
      <c r="I632" s="106"/>
      <c r="J632" s="101"/>
      <c r="K632" s="101"/>
      <c r="L632" s="104"/>
      <c r="M632" s="54"/>
      <c r="N632" s="12"/>
      <c r="O632" s="12"/>
      <c r="P632" s="136"/>
      <c r="Q632" s="136"/>
      <c r="R632" s="136"/>
      <c r="S632" s="169"/>
      <c r="T632" s="172"/>
      <c r="U632" s="54"/>
      <c r="V632" s="12"/>
    </row>
    <row r="633" spans="1:22">
      <c r="A633" s="8"/>
      <c r="B633" s="35"/>
      <c r="C633" s="35"/>
      <c r="D633" s="35"/>
      <c r="E633" s="35"/>
      <c r="F633" s="35"/>
      <c r="G633" s="35"/>
      <c r="H633" s="12"/>
      <c r="I633" s="106"/>
      <c r="J633" s="101"/>
      <c r="K633" s="101"/>
      <c r="L633" s="104"/>
      <c r="M633" s="54"/>
      <c r="N633" s="12"/>
      <c r="O633" s="12"/>
      <c r="P633" s="136"/>
      <c r="Q633" s="136"/>
      <c r="R633" s="136"/>
      <c r="S633" s="169"/>
      <c r="T633" s="172"/>
      <c r="U633" s="54"/>
      <c r="V633" s="12"/>
    </row>
    <row r="634" spans="1:22">
      <c r="A634" s="8"/>
      <c r="B634" s="35"/>
      <c r="C634" s="35"/>
      <c r="D634" s="35"/>
      <c r="E634" s="35"/>
      <c r="F634" s="35"/>
      <c r="G634" s="35"/>
      <c r="H634" s="12"/>
      <c r="I634" s="106"/>
      <c r="J634" s="101"/>
      <c r="K634" s="101"/>
      <c r="L634" s="104"/>
      <c r="M634" s="54"/>
      <c r="N634" s="12"/>
      <c r="O634" s="12"/>
      <c r="P634" s="136"/>
      <c r="Q634" s="136"/>
      <c r="R634" s="136"/>
      <c r="S634" s="169"/>
      <c r="T634" s="172"/>
      <c r="U634" s="54"/>
      <c r="V634" s="12"/>
    </row>
    <row r="635" spans="1:22">
      <c r="A635" s="8"/>
      <c r="B635" s="35"/>
      <c r="C635" s="35"/>
      <c r="D635" s="35"/>
      <c r="E635" s="35"/>
      <c r="F635" s="35"/>
      <c r="G635" s="35"/>
      <c r="H635" s="12"/>
      <c r="I635" s="106"/>
      <c r="J635" s="101"/>
      <c r="K635" s="101"/>
      <c r="L635" s="104"/>
      <c r="M635" s="54"/>
      <c r="N635" s="12"/>
      <c r="O635" s="12"/>
      <c r="P635" s="136"/>
      <c r="Q635" s="136"/>
      <c r="R635" s="136"/>
      <c r="S635" s="169"/>
      <c r="T635" s="172"/>
      <c r="U635" s="54"/>
      <c r="V635" s="12"/>
    </row>
    <row r="636" spans="1:22">
      <c r="A636" s="8"/>
      <c r="B636" s="35"/>
      <c r="C636" s="35"/>
      <c r="D636" s="35"/>
      <c r="E636" s="35"/>
      <c r="F636" s="35"/>
      <c r="G636" s="35"/>
      <c r="H636" s="12"/>
      <c r="I636" s="106"/>
      <c r="J636" s="101"/>
      <c r="K636" s="101"/>
      <c r="L636" s="104"/>
      <c r="M636" s="54"/>
      <c r="N636" s="12"/>
      <c r="O636" s="12"/>
      <c r="P636" s="136"/>
      <c r="Q636" s="136"/>
      <c r="R636" s="136"/>
      <c r="S636" s="169"/>
      <c r="T636" s="172"/>
      <c r="U636" s="54"/>
      <c r="V636" s="12"/>
    </row>
    <row r="637" spans="1:22">
      <c r="A637" s="8"/>
      <c r="B637" s="35"/>
      <c r="C637" s="35"/>
      <c r="D637" s="35"/>
      <c r="E637" s="35"/>
      <c r="F637" s="35"/>
      <c r="G637" s="35"/>
      <c r="H637" s="12"/>
      <c r="I637" s="106"/>
      <c r="J637" s="101"/>
      <c r="K637" s="101"/>
      <c r="L637" s="104"/>
      <c r="M637" s="54"/>
      <c r="N637" s="12"/>
      <c r="O637" s="12"/>
      <c r="P637" s="136"/>
      <c r="Q637" s="136"/>
      <c r="R637" s="136"/>
      <c r="S637" s="169"/>
      <c r="T637" s="172"/>
      <c r="U637" s="54"/>
      <c r="V637" s="12"/>
    </row>
    <row r="638" spans="1:22">
      <c r="A638" s="8"/>
      <c r="B638" s="35"/>
      <c r="C638" s="35"/>
      <c r="D638" s="35"/>
      <c r="E638" s="35"/>
      <c r="F638" s="35"/>
      <c r="G638" s="35"/>
      <c r="H638" s="12"/>
      <c r="I638" s="106"/>
      <c r="J638" s="101"/>
      <c r="K638" s="101"/>
      <c r="L638" s="104"/>
      <c r="M638" s="54"/>
      <c r="N638" s="12"/>
      <c r="O638" s="12"/>
      <c r="P638" s="136"/>
      <c r="Q638" s="136"/>
      <c r="R638" s="136"/>
      <c r="S638" s="169"/>
      <c r="T638" s="172"/>
      <c r="U638" s="54"/>
      <c r="V638" s="12"/>
    </row>
    <row r="639" spans="1:22">
      <c r="A639" s="8"/>
      <c r="B639" s="35"/>
      <c r="C639" s="35"/>
      <c r="D639" s="35"/>
      <c r="E639" s="35"/>
      <c r="F639" s="35"/>
      <c r="G639" s="35"/>
      <c r="H639" s="12"/>
      <c r="I639" s="106"/>
      <c r="J639" s="101"/>
      <c r="K639" s="101"/>
      <c r="L639" s="104"/>
      <c r="M639" s="54"/>
      <c r="N639" s="12"/>
      <c r="O639" s="12"/>
      <c r="P639" s="136"/>
      <c r="Q639" s="136"/>
      <c r="R639" s="136"/>
      <c r="S639" s="169"/>
      <c r="T639" s="172"/>
      <c r="U639" s="54"/>
      <c r="V639" s="12"/>
    </row>
    <row r="640" spans="1:22">
      <c r="A640" s="8"/>
      <c r="B640" s="35"/>
      <c r="C640" s="35"/>
      <c r="D640" s="35"/>
      <c r="E640" s="35"/>
      <c r="F640" s="35"/>
      <c r="G640" s="35"/>
      <c r="H640" s="12"/>
      <c r="I640" s="106"/>
      <c r="J640" s="101"/>
      <c r="K640" s="101"/>
      <c r="L640" s="104"/>
      <c r="M640" s="54"/>
      <c r="N640" s="12"/>
      <c r="O640" s="12"/>
      <c r="P640" s="136"/>
      <c r="Q640" s="136"/>
      <c r="R640" s="136"/>
      <c r="S640" s="169"/>
      <c r="T640" s="172"/>
      <c r="U640" s="54"/>
      <c r="V640" s="12"/>
    </row>
    <row r="641" spans="1:22">
      <c r="A641" s="8"/>
      <c r="B641" s="35"/>
      <c r="C641" s="35"/>
      <c r="D641" s="35"/>
      <c r="E641" s="35"/>
      <c r="F641" s="35"/>
      <c r="G641" s="35"/>
      <c r="H641" s="12"/>
      <c r="I641" s="106"/>
      <c r="J641" s="101"/>
      <c r="K641" s="101"/>
      <c r="L641" s="104"/>
      <c r="M641" s="54"/>
      <c r="N641" s="12"/>
      <c r="O641" s="12"/>
      <c r="P641" s="136"/>
      <c r="Q641" s="136"/>
      <c r="R641" s="136"/>
      <c r="S641" s="169"/>
      <c r="T641" s="172"/>
      <c r="U641" s="54"/>
      <c r="V641" s="12"/>
    </row>
    <row r="642" spans="1:22">
      <c r="A642" s="8"/>
      <c r="B642" s="35"/>
      <c r="C642" s="35"/>
      <c r="D642" s="35"/>
      <c r="E642" s="35"/>
      <c r="F642" s="35"/>
      <c r="G642" s="35"/>
      <c r="H642" s="12"/>
      <c r="I642" s="106"/>
      <c r="J642" s="101"/>
      <c r="K642" s="101"/>
      <c r="L642" s="104"/>
      <c r="M642" s="54"/>
      <c r="N642" s="12"/>
      <c r="O642" s="12"/>
      <c r="P642" s="136"/>
      <c r="Q642" s="136"/>
      <c r="R642" s="136"/>
      <c r="S642" s="169"/>
      <c r="T642" s="172"/>
      <c r="U642" s="54"/>
      <c r="V642" s="12"/>
    </row>
    <row r="643" spans="1:22">
      <c r="A643" s="8"/>
      <c r="B643" s="35"/>
      <c r="C643" s="35"/>
      <c r="D643" s="35"/>
      <c r="E643" s="35"/>
      <c r="F643" s="35"/>
      <c r="G643" s="35"/>
      <c r="H643" s="12"/>
      <c r="I643" s="106"/>
      <c r="J643" s="101"/>
      <c r="K643" s="101"/>
      <c r="L643" s="104"/>
      <c r="M643" s="54"/>
      <c r="N643" s="12"/>
      <c r="O643" s="12"/>
      <c r="P643" s="136"/>
      <c r="Q643" s="136"/>
      <c r="R643" s="136"/>
      <c r="S643" s="169"/>
      <c r="T643" s="172"/>
      <c r="U643" s="54"/>
      <c r="V643" s="12"/>
    </row>
    <row r="644" spans="1:22">
      <c r="A644" s="8"/>
      <c r="B644" s="35"/>
      <c r="C644" s="35"/>
      <c r="D644" s="35"/>
      <c r="E644" s="35"/>
      <c r="F644" s="35"/>
      <c r="G644" s="35"/>
      <c r="H644" s="12"/>
      <c r="I644" s="106"/>
      <c r="J644" s="101"/>
      <c r="K644" s="101"/>
      <c r="L644" s="104"/>
      <c r="M644" s="54"/>
      <c r="N644" s="12"/>
      <c r="O644" s="12"/>
      <c r="P644" s="136"/>
      <c r="Q644" s="136"/>
      <c r="R644" s="136"/>
      <c r="S644" s="169"/>
      <c r="T644" s="172"/>
      <c r="U644" s="54"/>
      <c r="V644" s="12"/>
    </row>
    <row r="645" spans="1:22">
      <c r="A645" s="8"/>
      <c r="B645" s="35"/>
      <c r="C645" s="35"/>
      <c r="D645" s="35"/>
      <c r="E645" s="35"/>
      <c r="F645" s="35"/>
      <c r="G645" s="35"/>
      <c r="H645" s="12"/>
      <c r="I645" s="106"/>
      <c r="J645" s="101"/>
      <c r="K645" s="101"/>
      <c r="L645" s="104"/>
      <c r="M645" s="54"/>
      <c r="N645" s="12"/>
      <c r="O645" s="12"/>
      <c r="P645" s="136"/>
      <c r="Q645" s="136"/>
      <c r="R645" s="136"/>
      <c r="S645" s="169"/>
      <c r="T645" s="172"/>
      <c r="U645" s="54"/>
      <c r="V645" s="12"/>
    </row>
    <row r="646" spans="1:22">
      <c r="A646" s="8"/>
      <c r="B646" s="35"/>
      <c r="C646" s="35"/>
      <c r="D646" s="35"/>
      <c r="E646" s="35"/>
      <c r="F646" s="35"/>
      <c r="G646" s="35"/>
      <c r="H646" s="12"/>
      <c r="I646" s="106"/>
      <c r="J646" s="101"/>
      <c r="K646" s="101"/>
      <c r="L646" s="104"/>
      <c r="M646" s="54"/>
      <c r="N646" s="12"/>
      <c r="O646" s="12"/>
      <c r="P646" s="136"/>
      <c r="Q646" s="136"/>
      <c r="R646" s="136"/>
      <c r="S646" s="169"/>
      <c r="T646" s="172"/>
      <c r="U646" s="54"/>
      <c r="V646" s="12"/>
    </row>
    <row r="647" spans="1:22">
      <c r="A647" s="8"/>
      <c r="B647" s="35"/>
      <c r="C647" s="35"/>
      <c r="D647" s="35"/>
      <c r="E647" s="35"/>
      <c r="F647" s="35"/>
      <c r="G647" s="35"/>
      <c r="H647" s="12"/>
      <c r="I647" s="106"/>
      <c r="J647" s="101"/>
      <c r="K647" s="101"/>
      <c r="L647" s="104"/>
      <c r="M647" s="54"/>
      <c r="N647" s="12"/>
      <c r="O647" s="12"/>
      <c r="P647" s="136"/>
      <c r="Q647" s="136"/>
      <c r="R647" s="136"/>
      <c r="S647" s="169"/>
      <c r="T647" s="172"/>
      <c r="U647" s="54"/>
      <c r="V647" s="12"/>
    </row>
    <row r="648" spans="1:22">
      <c r="A648" s="8"/>
      <c r="B648" s="35"/>
      <c r="C648" s="35"/>
      <c r="D648" s="35"/>
      <c r="E648" s="35"/>
      <c r="F648" s="35"/>
      <c r="G648" s="35"/>
      <c r="H648" s="12"/>
      <c r="I648" s="106"/>
      <c r="J648" s="101"/>
      <c r="K648" s="101"/>
      <c r="L648" s="104"/>
      <c r="M648" s="54"/>
      <c r="N648" s="12"/>
      <c r="O648" s="12"/>
      <c r="P648" s="136"/>
      <c r="Q648" s="136"/>
      <c r="R648" s="136"/>
      <c r="S648" s="169"/>
      <c r="T648" s="172"/>
      <c r="U648" s="54"/>
      <c r="V648" s="12"/>
    </row>
    <row r="649" spans="1:22">
      <c r="A649" s="8"/>
      <c r="B649" s="35"/>
      <c r="C649" s="35"/>
      <c r="D649" s="35"/>
      <c r="E649" s="35"/>
      <c r="F649" s="35"/>
      <c r="G649" s="35"/>
      <c r="H649" s="12"/>
      <c r="I649" s="106"/>
      <c r="J649" s="101"/>
      <c r="K649" s="101"/>
      <c r="L649" s="104"/>
      <c r="M649" s="54"/>
      <c r="N649" s="12"/>
      <c r="O649" s="12"/>
      <c r="P649" s="136"/>
      <c r="Q649" s="136"/>
      <c r="R649" s="136"/>
      <c r="S649" s="169"/>
      <c r="T649" s="172"/>
      <c r="U649" s="54"/>
      <c r="V649" s="12"/>
    </row>
    <row r="650" spans="1:22">
      <c r="A650" s="8"/>
      <c r="B650" s="35"/>
      <c r="C650" s="35"/>
      <c r="D650" s="35"/>
      <c r="E650" s="35"/>
      <c r="F650" s="35"/>
      <c r="G650" s="35"/>
      <c r="H650" s="12"/>
      <c r="I650" s="106"/>
      <c r="J650" s="101"/>
      <c r="K650" s="101"/>
      <c r="L650" s="104"/>
      <c r="M650" s="54"/>
      <c r="N650" s="12"/>
      <c r="O650" s="12"/>
      <c r="P650" s="136"/>
      <c r="Q650" s="136"/>
      <c r="R650" s="136"/>
      <c r="S650" s="169"/>
      <c r="T650" s="172"/>
      <c r="U650" s="54"/>
      <c r="V650" s="12"/>
    </row>
    <row r="651" spans="1:22">
      <c r="A651" s="8"/>
      <c r="B651" s="35"/>
      <c r="C651" s="35"/>
      <c r="D651" s="35"/>
      <c r="E651" s="35"/>
      <c r="F651" s="35"/>
      <c r="G651" s="35"/>
      <c r="H651" s="12"/>
      <c r="I651" s="106"/>
      <c r="J651" s="101"/>
      <c r="K651" s="101"/>
      <c r="L651" s="104"/>
      <c r="M651" s="54"/>
      <c r="N651" s="12"/>
      <c r="O651" s="12"/>
      <c r="P651" s="136"/>
      <c r="Q651" s="136"/>
      <c r="R651" s="136"/>
      <c r="S651" s="169"/>
      <c r="T651" s="172"/>
      <c r="U651" s="54"/>
      <c r="V651" s="12"/>
    </row>
    <row r="652" spans="1:22">
      <c r="A652" s="8"/>
      <c r="B652" s="35"/>
      <c r="C652" s="35"/>
      <c r="D652" s="35"/>
      <c r="E652" s="35"/>
      <c r="F652" s="35"/>
      <c r="G652" s="35"/>
      <c r="H652" s="12"/>
      <c r="I652" s="106"/>
      <c r="J652" s="101"/>
      <c r="K652" s="101"/>
      <c r="L652" s="104"/>
      <c r="M652" s="54"/>
      <c r="N652" s="12"/>
      <c r="O652" s="12"/>
      <c r="P652" s="136"/>
      <c r="Q652" s="136"/>
      <c r="R652" s="136"/>
      <c r="S652" s="169"/>
      <c r="T652" s="172"/>
      <c r="U652" s="54"/>
      <c r="V652" s="12"/>
    </row>
    <row r="653" spans="1:22">
      <c r="A653" s="8"/>
      <c r="B653" s="35"/>
      <c r="C653" s="35"/>
      <c r="D653" s="35"/>
      <c r="E653" s="35"/>
      <c r="F653" s="35"/>
      <c r="G653" s="35"/>
      <c r="H653" s="12"/>
      <c r="I653" s="106"/>
      <c r="J653" s="101"/>
      <c r="K653" s="101"/>
      <c r="L653" s="104"/>
      <c r="M653" s="54"/>
      <c r="N653" s="12"/>
      <c r="O653" s="12"/>
      <c r="P653" s="136"/>
      <c r="Q653" s="136"/>
      <c r="R653" s="136"/>
      <c r="S653" s="169"/>
      <c r="T653" s="172"/>
      <c r="U653" s="54"/>
      <c r="V653" s="12"/>
    </row>
    <row r="654" spans="1:22">
      <c r="A654" s="8"/>
      <c r="B654" s="35"/>
      <c r="C654" s="35"/>
      <c r="D654" s="35"/>
      <c r="E654" s="35"/>
      <c r="F654" s="35"/>
      <c r="G654" s="35"/>
      <c r="H654" s="12"/>
      <c r="I654" s="106"/>
      <c r="J654" s="101"/>
      <c r="K654" s="101"/>
      <c r="L654" s="104"/>
      <c r="M654" s="54"/>
      <c r="N654" s="12"/>
      <c r="O654" s="12"/>
      <c r="P654" s="136"/>
      <c r="Q654" s="136"/>
      <c r="R654" s="136"/>
      <c r="S654" s="169"/>
      <c r="T654" s="172"/>
      <c r="U654" s="54"/>
      <c r="V654" s="12"/>
    </row>
    <row r="655" spans="1:22">
      <c r="A655" s="8"/>
      <c r="B655" s="35"/>
      <c r="C655" s="35"/>
      <c r="D655" s="35"/>
      <c r="E655" s="35"/>
      <c r="F655" s="35"/>
      <c r="G655" s="35"/>
      <c r="H655" s="12"/>
      <c r="I655" s="106"/>
      <c r="J655" s="101"/>
      <c r="K655" s="101"/>
      <c r="L655" s="104"/>
      <c r="M655" s="54"/>
      <c r="N655" s="12"/>
      <c r="O655" s="12"/>
      <c r="P655" s="136"/>
      <c r="Q655" s="136"/>
      <c r="R655" s="136"/>
      <c r="S655" s="169"/>
      <c r="T655" s="172"/>
      <c r="U655" s="54"/>
      <c r="V655" s="12"/>
    </row>
    <row r="656" spans="1:22">
      <c r="A656" s="8"/>
      <c r="B656" s="35"/>
      <c r="C656" s="35"/>
      <c r="D656" s="35"/>
      <c r="E656" s="35"/>
      <c r="F656" s="35"/>
      <c r="G656" s="35"/>
      <c r="H656" s="12"/>
      <c r="I656" s="106"/>
      <c r="J656" s="101"/>
      <c r="K656" s="101"/>
      <c r="L656" s="104"/>
      <c r="M656" s="54"/>
      <c r="N656" s="12"/>
      <c r="O656" s="12"/>
      <c r="P656" s="136"/>
      <c r="Q656" s="136"/>
      <c r="R656" s="136"/>
      <c r="S656" s="169"/>
      <c r="T656" s="172"/>
      <c r="U656" s="54"/>
      <c r="V656" s="12"/>
    </row>
    <row r="657" spans="1:22">
      <c r="A657" s="8"/>
      <c r="B657" s="35"/>
      <c r="C657" s="35"/>
      <c r="D657" s="35"/>
      <c r="E657" s="35"/>
      <c r="F657" s="35"/>
      <c r="G657" s="35"/>
      <c r="H657" s="12"/>
      <c r="I657" s="106"/>
      <c r="J657" s="101"/>
      <c r="K657" s="101"/>
      <c r="L657" s="104"/>
      <c r="M657" s="54"/>
      <c r="N657" s="12"/>
      <c r="O657" s="12"/>
      <c r="P657" s="136"/>
      <c r="Q657" s="136"/>
      <c r="R657" s="136"/>
      <c r="S657" s="169"/>
      <c r="T657" s="172"/>
      <c r="U657" s="54"/>
      <c r="V657" s="12"/>
    </row>
    <row r="658" spans="1:22">
      <c r="A658" s="8"/>
      <c r="B658" s="35"/>
      <c r="C658" s="35"/>
      <c r="D658" s="35"/>
      <c r="E658" s="35"/>
      <c r="F658" s="35"/>
      <c r="G658" s="35"/>
      <c r="H658" s="12"/>
      <c r="I658" s="106"/>
      <c r="J658" s="101"/>
      <c r="K658" s="101"/>
      <c r="L658" s="104"/>
      <c r="M658" s="54"/>
      <c r="N658" s="12"/>
      <c r="O658" s="12"/>
      <c r="P658" s="136"/>
      <c r="Q658" s="136"/>
      <c r="R658" s="136"/>
      <c r="S658" s="169"/>
      <c r="T658" s="172"/>
      <c r="U658" s="37"/>
      <c r="V658" s="35"/>
    </row>
    <row r="659" spans="1:22">
      <c r="A659" s="8"/>
      <c r="B659" s="35"/>
      <c r="C659" s="35"/>
      <c r="D659" s="35"/>
      <c r="E659" s="35"/>
      <c r="F659" s="35"/>
      <c r="G659" s="35"/>
      <c r="H659" s="12"/>
      <c r="I659" s="106"/>
      <c r="J659" s="101"/>
      <c r="K659" s="101"/>
      <c r="L659" s="104"/>
      <c r="M659" s="54"/>
      <c r="N659" s="12"/>
      <c r="O659" s="35"/>
      <c r="P659" s="136"/>
      <c r="Q659" s="136"/>
      <c r="R659" s="136"/>
      <c r="S659" s="169"/>
      <c r="T659" s="172"/>
      <c r="U659" s="37"/>
      <c r="V659" s="35"/>
    </row>
    <row r="660" spans="1:22">
      <c r="A660" s="8"/>
      <c r="B660" s="35"/>
      <c r="C660" s="35"/>
      <c r="D660" s="35"/>
      <c r="E660" s="35"/>
      <c r="F660" s="35"/>
      <c r="G660" s="35"/>
      <c r="H660" s="12"/>
      <c r="I660" s="106"/>
      <c r="J660" s="101"/>
      <c r="K660" s="101"/>
      <c r="L660" s="104"/>
      <c r="M660" s="54"/>
      <c r="N660" s="12"/>
      <c r="O660" s="35"/>
      <c r="P660" s="136"/>
      <c r="Q660" s="136"/>
      <c r="R660" s="136"/>
      <c r="S660" s="169"/>
      <c r="T660" s="172"/>
      <c r="U660" s="37"/>
      <c r="V660" s="35"/>
    </row>
    <row r="661" spans="1:22">
      <c r="A661" s="8"/>
      <c r="B661" s="35"/>
      <c r="C661" s="35"/>
      <c r="D661" s="35"/>
      <c r="E661" s="35"/>
      <c r="F661" s="35"/>
      <c r="G661" s="35"/>
      <c r="H661" s="12"/>
      <c r="I661" s="106"/>
      <c r="J661" s="101"/>
      <c r="K661" s="101"/>
      <c r="L661" s="104"/>
      <c r="M661" s="54"/>
      <c r="N661" s="12"/>
      <c r="O661" s="35"/>
      <c r="P661" s="136"/>
      <c r="Q661" s="136"/>
      <c r="R661" s="136"/>
      <c r="S661" s="169"/>
      <c r="T661" s="172"/>
      <c r="U661" s="37"/>
      <c r="V661" s="35"/>
    </row>
    <row r="662" spans="1:22">
      <c r="A662" s="8"/>
      <c r="B662" s="35"/>
      <c r="C662" s="35"/>
      <c r="D662" s="35"/>
      <c r="E662" s="35"/>
      <c r="F662" s="35"/>
      <c r="G662" s="35"/>
      <c r="H662" s="12"/>
      <c r="I662" s="106"/>
      <c r="J662" s="101"/>
      <c r="K662" s="101"/>
      <c r="L662" s="104"/>
      <c r="M662" s="54"/>
      <c r="N662" s="35"/>
      <c r="O662" s="35"/>
      <c r="P662" s="166"/>
      <c r="Q662" s="166"/>
      <c r="R662" s="166"/>
      <c r="S662" s="169"/>
      <c r="T662" s="172"/>
      <c r="U662" s="37"/>
      <c r="V662" s="35"/>
    </row>
    <row r="663" spans="1:22">
      <c r="A663" s="8"/>
      <c r="B663" s="35"/>
      <c r="C663" s="35"/>
      <c r="D663" s="35"/>
      <c r="E663" s="35"/>
      <c r="F663" s="35"/>
      <c r="G663" s="35"/>
      <c r="H663" s="12"/>
      <c r="I663" s="106"/>
      <c r="J663" s="101"/>
      <c r="K663" s="101"/>
      <c r="L663" s="104"/>
      <c r="M663" s="54"/>
      <c r="N663" s="8"/>
      <c r="O663" s="35"/>
      <c r="P663" s="41"/>
      <c r="Q663" s="41"/>
      <c r="R663" s="41"/>
      <c r="S663" s="169"/>
      <c r="T663" s="172"/>
      <c r="U663" s="8"/>
      <c r="V663" s="2"/>
    </row>
    <row r="664" spans="1:22">
      <c r="A664" s="8"/>
      <c r="B664" s="35"/>
      <c r="C664" s="35"/>
      <c r="D664" s="35"/>
      <c r="E664" s="35"/>
      <c r="F664" s="35"/>
      <c r="G664" s="35"/>
      <c r="H664" s="12"/>
      <c r="I664" s="106"/>
      <c r="J664" s="101"/>
      <c r="K664" s="101"/>
      <c r="L664" s="104"/>
      <c r="M664" s="54"/>
      <c r="N664" s="8"/>
      <c r="O664" s="35"/>
      <c r="P664" s="41"/>
      <c r="Q664" s="41"/>
      <c r="R664" s="41"/>
      <c r="S664" s="169"/>
      <c r="T664" s="172"/>
      <c r="U664" s="8"/>
      <c r="V664" s="2"/>
    </row>
    <row r="665" spans="1:22">
      <c r="A665" s="8"/>
      <c r="B665" s="35"/>
      <c r="C665" s="35"/>
      <c r="D665" s="35"/>
      <c r="E665" s="35"/>
      <c r="F665" s="35"/>
      <c r="G665" s="35"/>
      <c r="H665" s="12"/>
      <c r="I665" s="106"/>
      <c r="J665" s="101"/>
      <c r="K665" s="101"/>
      <c r="L665" s="104"/>
      <c r="M665" s="54"/>
      <c r="N665" s="8"/>
      <c r="O665" s="35"/>
      <c r="P665" s="41"/>
      <c r="Q665" s="41"/>
      <c r="R665" s="41"/>
      <c r="S665" s="169"/>
      <c r="T665" s="172"/>
      <c r="U665" s="8"/>
      <c r="V665" s="8"/>
    </row>
    <row r="666" spans="1:22">
      <c r="A666" s="8"/>
      <c r="B666" s="35"/>
      <c r="C666" s="35"/>
      <c r="D666" s="35"/>
      <c r="E666" s="35"/>
      <c r="F666" s="35"/>
      <c r="G666" s="35"/>
      <c r="H666" s="12"/>
      <c r="I666" s="106"/>
      <c r="J666" s="101"/>
      <c r="K666" s="101"/>
      <c r="L666" s="104"/>
      <c r="M666" s="54"/>
      <c r="N666" s="34"/>
      <c r="O666" s="35"/>
      <c r="P666" s="41"/>
      <c r="Q666" s="41"/>
      <c r="R666" s="41"/>
      <c r="S666" s="169"/>
      <c r="T666" s="172"/>
      <c r="U666" s="8"/>
      <c r="V666" s="34"/>
    </row>
    <row r="667" spans="1:22">
      <c r="A667" s="8"/>
      <c r="B667" s="35"/>
      <c r="C667" s="35"/>
      <c r="D667" s="35"/>
      <c r="E667" s="35"/>
      <c r="F667" s="35"/>
      <c r="G667" s="35"/>
      <c r="H667" s="12"/>
      <c r="I667" s="106"/>
      <c r="J667" s="101"/>
      <c r="K667" s="101"/>
      <c r="L667" s="104"/>
      <c r="M667" s="54"/>
      <c r="N667" s="34"/>
      <c r="O667" s="35"/>
      <c r="P667" s="41"/>
      <c r="Q667" s="41"/>
      <c r="R667" s="41"/>
      <c r="S667" s="169"/>
      <c r="T667" s="172"/>
      <c r="U667" s="8"/>
      <c r="V667" s="63"/>
    </row>
    <row r="668" spans="1:22">
      <c r="A668" s="8"/>
      <c r="B668" s="35"/>
      <c r="C668" s="35"/>
      <c r="D668" s="35"/>
      <c r="E668" s="35"/>
      <c r="F668" s="35"/>
      <c r="G668" s="35"/>
      <c r="H668" s="12"/>
      <c r="I668" s="106"/>
      <c r="J668" s="101"/>
      <c r="K668" s="101"/>
      <c r="L668" s="104"/>
      <c r="M668" s="54"/>
      <c r="N668" s="34"/>
      <c r="O668" s="35"/>
      <c r="P668" s="41"/>
      <c r="Q668" s="41"/>
      <c r="R668" s="41"/>
      <c r="S668" s="169"/>
      <c r="T668" s="172"/>
      <c r="U668" s="8"/>
      <c r="V668" s="34"/>
    </row>
    <row r="669" spans="1:22">
      <c r="A669" s="8"/>
      <c r="B669" s="35"/>
      <c r="C669" s="35"/>
      <c r="D669" s="35"/>
      <c r="E669" s="35"/>
      <c r="F669" s="35"/>
      <c r="G669" s="35"/>
      <c r="H669" s="12"/>
      <c r="I669" s="106"/>
      <c r="J669" s="101"/>
      <c r="K669" s="101"/>
      <c r="L669" s="104"/>
      <c r="M669" s="54"/>
      <c r="N669" s="34"/>
      <c r="O669" s="35"/>
      <c r="P669" s="41"/>
      <c r="Q669" s="41"/>
      <c r="R669" s="41"/>
      <c r="S669" s="169"/>
      <c r="T669" s="172"/>
      <c r="U669" s="8"/>
      <c r="V669" s="34"/>
    </row>
    <row r="670" spans="1:22">
      <c r="A670" s="8"/>
      <c r="B670" s="35"/>
      <c r="C670" s="35"/>
      <c r="D670" s="35"/>
      <c r="E670" s="35"/>
      <c r="F670" s="35"/>
      <c r="G670" s="35"/>
      <c r="H670" s="12"/>
      <c r="I670" s="106"/>
      <c r="J670" s="101"/>
      <c r="K670" s="101"/>
      <c r="L670" s="104"/>
      <c r="M670" s="54"/>
      <c r="N670" s="34"/>
      <c r="O670" s="35"/>
      <c r="P670" s="41"/>
      <c r="Q670" s="41"/>
      <c r="R670" s="41"/>
      <c r="S670" s="169"/>
      <c r="T670" s="172"/>
      <c r="U670" s="8"/>
      <c r="V670" s="34"/>
    </row>
    <row r="671" spans="1:22">
      <c r="A671" s="8"/>
      <c r="B671" s="35"/>
      <c r="C671" s="35"/>
      <c r="D671" s="35"/>
      <c r="E671" s="35"/>
      <c r="F671" s="35"/>
      <c r="G671" s="35"/>
      <c r="H671" s="12"/>
      <c r="I671" s="106"/>
      <c r="J671" s="101"/>
      <c r="K671" s="101"/>
      <c r="L671" s="104"/>
      <c r="M671" s="54"/>
      <c r="N671" s="8"/>
      <c r="O671" s="35"/>
      <c r="P671" s="41"/>
      <c r="Q671" s="41"/>
      <c r="R671" s="41"/>
      <c r="S671" s="169"/>
      <c r="T671" s="172"/>
      <c r="U671" s="8"/>
      <c r="V671" s="8"/>
    </row>
    <row r="672" spans="1:22">
      <c r="A672" s="8"/>
      <c r="B672" s="35"/>
      <c r="C672" s="35"/>
      <c r="D672" s="35"/>
      <c r="E672" s="35"/>
      <c r="F672" s="35"/>
      <c r="G672" s="35"/>
      <c r="H672" s="12"/>
      <c r="I672" s="106"/>
      <c r="J672" s="101"/>
      <c r="K672" s="101"/>
      <c r="L672" s="104"/>
      <c r="M672" s="54"/>
      <c r="N672" s="8"/>
      <c r="O672" s="35"/>
      <c r="P672" s="41"/>
      <c r="Q672" s="41"/>
      <c r="R672" s="41"/>
      <c r="S672" s="169"/>
      <c r="T672" s="172"/>
      <c r="U672" s="8"/>
      <c r="V672" s="8"/>
    </row>
    <row r="673" spans="1:22">
      <c r="A673" s="8"/>
      <c r="B673" s="35"/>
      <c r="C673" s="35"/>
      <c r="D673" s="35"/>
      <c r="E673" s="35"/>
      <c r="F673" s="35"/>
      <c r="G673" s="35"/>
      <c r="H673" s="12"/>
      <c r="I673" s="106"/>
      <c r="J673" s="101"/>
      <c r="K673" s="101"/>
      <c r="L673" s="104"/>
      <c r="M673" s="54"/>
      <c r="N673" s="34"/>
      <c r="O673" s="35"/>
      <c r="P673" s="41"/>
      <c r="Q673" s="41"/>
      <c r="R673" s="41"/>
      <c r="S673" s="169"/>
      <c r="T673" s="172"/>
      <c r="U673" s="8"/>
      <c r="V673" s="34"/>
    </row>
    <row r="674" spans="1:22">
      <c r="A674" s="8"/>
      <c r="B674" s="35"/>
      <c r="C674" s="35"/>
      <c r="D674" s="35"/>
      <c r="E674" s="35"/>
      <c r="F674" s="35"/>
      <c r="G674" s="35"/>
      <c r="H674" s="12"/>
      <c r="I674" s="106"/>
      <c r="J674" s="101"/>
      <c r="K674" s="101"/>
      <c r="L674" s="104"/>
      <c r="M674" s="54"/>
      <c r="N674" s="8"/>
      <c r="O674" s="35"/>
      <c r="P674" s="41"/>
      <c r="Q674" s="41"/>
      <c r="R674" s="41"/>
      <c r="S674" s="169"/>
      <c r="T674" s="172"/>
      <c r="U674" s="8"/>
      <c r="V674" s="8"/>
    </row>
    <row r="675" spans="1:22">
      <c r="A675" s="8"/>
      <c r="B675" s="35"/>
      <c r="C675" s="35"/>
      <c r="D675" s="35"/>
      <c r="E675" s="35"/>
      <c r="F675" s="35"/>
      <c r="G675" s="35"/>
      <c r="H675" s="12"/>
      <c r="I675" s="106"/>
      <c r="J675" s="101"/>
      <c r="K675" s="101"/>
      <c r="L675" s="104"/>
      <c r="M675" s="54"/>
      <c r="N675" s="34"/>
      <c r="O675" s="35"/>
      <c r="P675" s="41"/>
      <c r="Q675" s="41"/>
      <c r="R675" s="41"/>
      <c r="S675" s="169"/>
      <c r="T675" s="172"/>
      <c r="U675" s="8"/>
      <c r="V675" s="34"/>
    </row>
    <row r="676" spans="1:22">
      <c r="A676" s="8"/>
      <c r="B676" s="35"/>
      <c r="C676" s="35"/>
      <c r="D676" s="35"/>
      <c r="E676" s="35"/>
      <c r="F676" s="35"/>
      <c r="G676" s="35"/>
      <c r="H676" s="12"/>
      <c r="I676" s="106"/>
      <c r="J676" s="101"/>
      <c r="K676" s="101"/>
      <c r="L676" s="104"/>
      <c r="M676" s="54"/>
      <c r="N676" s="8"/>
      <c r="O676" s="35"/>
      <c r="P676" s="41"/>
      <c r="Q676" s="41"/>
      <c r="R676" s="41"/>
      <c r="S676" s="169"/>
      <c r="T676" s="172"/>
      <c r="U676" s="8"/>
      <c r="V676" s="8"/>
    </row>
    <row r="677" spans="1:22">
      <c r="A677" s="8"/>
      <c r="B677" s="35"/>
      <c r="C677" s="35"/>
      <c r="D677" s="35"/>
      <c r="E677" s="35"/>
      <c r="F677" s="35"/>
      <c r="G677" s="35"/>
      <c r="H677" s="12"/>
      <c r="I677" s="106"/>
      <c r="J677" s="101"/>
      <c r="K677" s="101"/>
      <c r="L677" s="104"/>
      <c r="M677" s="54"/>
      <c r="N677" s="8"/>
      <c r="O677" s="35"/>
      <c r="P677" s="41"/>
      <c r="Q677" s="41"/>
      <c r="R677" s="41"/>
      <c r="S677" s="169"/>
      <c r="T677" s="172"/>
      <c r="U677" s="8"/>
      <c r="V677" s="8"/>
    </row>
    <row r="678" spans="1:22">
      <c r="A678" s="8"/>
      <c r="B678" s="35"/>
      <c r="C678" s="35"/>
      <c r="D678" s="35"/>
      <c r="E678" s="35"/>
      <c r="F678" s="35"/>
      <c r="G678" s="35"/>
      <c r="H678" s="12"/>
      <c r="I678" s="106"/>
      <c r="J678" s="101"/>
      <c r="K678" s="101"/>
      <c r="L678" s="104"/>
      <c r="M678" s="54"/>
      <c r="N678" s="8"/>
      <c r="O678" s="35"/>
      <c r="P678" s="41"/>
      <c r="Q678" s="41"/>
      <c r="R678" s="41"/>
      <c r="S678" s="169"/>
      <c r="T678" s="172"/>
      <c r="U678" s="8"/>
      <c r="V678" s="8"/>
    </row>
    <row r="679" spans="1:22">
      <c r="A679" s="8"/>
      <c r="B679" s="35"/>
      <c r="C679" s="35"/>
      <c r="D679" s="35"/>
      <c r="E679" s="35"/>
      <c r="F679" s="35"/>
      <c r="G679" s="35"/>
      <c r="H679" s="12"/>
      <c r="I679" s="106"/>
      <c r="J679" s="101"/>
      <c r="K679" s="101"/>
      <c r="L679" s="104"/>
      <c r="M679" s="54"/>
      <c r="N679" s="63"/>
      <c r="O679" s="35"/>
      <c r="P679" s="41"/>
      <c r="Q679" s="41"/>
      <c r="R679" s="41"/>
      <c r="S679" s="169"/>
      <c r="T679" s="172"/>
      <c r="U679" s="8"/>
      <c r="V679" s="63"/>
    </row>
    <row r="680" spans="1:22">
      <c r="A680" s="8"/>
      <c r="B680" s="35"/>
      <c r="C680" s="35"/>
      <c r="D680" s="35"/>
      <c r="E680" s="35"/>
      <c r="F680" s="35"/>
      <c r="G680" s="35"/>
      <c r="H680" s="12"/>
      <c r="I680" s="106"/>
      <c r="J680" s="101"/>
      <c r="K680" s="101"/>
      <c r="L680" s="104"/>
      <c r="M680" s="54"/>
      <c r="N680" s="63"/>
      <c r="O680" s="35"/>
      <c r="P680" s="41"/>
      <c r="Q680" s="41"/>
      <c r="R680" s="41"/>
      <c r="S680" s="169"/>
      <c r="T680" s="172"/>
      <c r="U680" s="8"/>
      <c r="V680" s="63"/>
    </row>
    <row r="681" spans="1:22">
      <c r="A681" s="8"/>
      <c r="B681" s="35"/>
      <c r="C681" s="35"/>
      <c r="D681" s="35"/>
      <c r="E681" s="35"/>
      <c r="F681" s="35"/>
      <c r="G681" s="35"/>
      <c r="H681" s="12"/>
      <c r="I681" s="106"/>
      <c r="J681" s="101"/>
      <c r="K681" s="101"/>
      <c r="L681" s="104"/>
      <c r="M681" s="54"/>
      <c r="N681" s="63"/>
      <c r="O681" s="35"/>
      <c r="P681" s="41"/>
      <c r="Q681" s="41"/>
      <c r="R681" s="41"/>
      <c r="S681" s="169"/>
      <c r="T681" s="172"/>
      <c r="U681" s="8"/>
      <c r="V681" s="63"/>
    </row>
    <row r="682" spans="1:22">
      <c r="A682" s="8"/>
      <c r="B682" s="35"/>
      <c r="C682" s="35"/>
      <c r="D682" s="35"/>
      <c r="E682" s="35"/>
      <c r="F682" s="35"/>
      <c r="G682" s="35"/>
      <c r="H682" s="12"/>
      <c r="I682" s="106"/>
      <c r="J682" s="101"/>
      <c r="K682" s="101"/>
      <c r="L682" s="104"/>
      <c r="M682" s="54"/>
      <c r="N682" s="63"/>
      <c r="O682" s="35"/>
      <c r="P682" s="41"/>
      <c r="Q682" s="41"/>
      <c r="R682" s="41"/>
      <c r="S682" s="169"/>
      <c r="T682" s="172"/>
      <c r="U682" s="8"/>
      <c r="V682" s="63"/>
    </row>
    <row r="683" spans="1:22">
      <c r="A683" s="8"/>
      <c r="B683" s="35"/>
      <c r="C683" s="35"/>
      <c r="D683" s="35"/>
      <c r="E683" s="35"/>
      <c r="F683" s="35"/>
      <c r="G683" s="35"/>
      <c r="H683" s="12"/>
      <c r="I683" s="106"/>
      <c r="J683" s="101"/>
      <c r="K683" s="101"/>
      <c r="L683" s="104"/>
      <c r="M683" s="54"/>
      <c r="N683" s="63"/>
      <c r="O683" s="35"/>
      <c r="P683" s="41"/>
      <c r="Q683" s="41"/>
      <c r="R683" s="41"/>
      <c r="S683" s="169"/>
      <c r="T683" s="172"/>
      <c r="U683" s="8"/>
      <c r="V683" s="8"/>
    </row>
    <row r="684" spans="1:22">
      <c r="A684" s="8"/>
      <c r="B684" s="35"/>
      <c r="C684" s="35"/>
      <c r="D684" s="35"/>
      <c r="E684" s="35"/>
      <c r="F684" s="35"/>
      <c r="G684" s="35"/>
      <c r="H684" s="12"/>
      <c r="I684" s="106"/>
      <c r="J684" s="101"/>
      <c r="K684" s="101"/>
      <c r="L684" s="104"/>
      <c r="M684" s="54"/>
      <c r="N684" s="63"/>
      <c r="O684" s="35"/>
      <c r="P684" s="41"/>
      <c r="Q684" s="41"/>
      <c r="R684" s="41"/>
      <c r="S684" s="169"/>
      <c r="T684" s="172"/>
      <c r="U684" s="8"/>
      <c r="V684" s="63"/>
    </row>
    <row r="685" spans="1:22">
      <c r="A685" s="8"/>
      <c r="B685" s="35"/>
      <c r="C685" s="35"/>
      <c r="D685" s="35"/>
      <c r="E685" s="35"/>
      <c r="F685" s="35"/>
      <c r="G685" s="35"/>
      <c r="H685" s="12"/>
      <c r="I685" s="106"/>
      <c r="J685" s="101"/>
      <c r="K685" s="101"/>
      <c r="L685" s="104"/>
      <c r="M685" s="54"/>
      <c r="N685" s="63"/>
      <c r="O685" s="35"/>
      <c r="P685" s="41"/>
      <c r="Q685" s="41"/>
      <c r="R685" s="41"/>
      <c r="S685" s="169"/>
      <c r="T685" s="172"/>
      <c r="U685" s="8"/>
      <c r="V685" s="63"/>
    </row>
    <row r="686" spans="1:22">
      <c r="A686" s="8"/>
      <c r="B686" s="35"/>
      <c r="C686" s="35"/>
      <c r="D686" s="35"/>
      <c r="E686" s="35"/>
      <c r="F686" s="35"/>
      <c r="G686" s="35"/>
      <c r="H686" s="12"/>
      <c r="I686" s="106"/>
      <c r="J686" s="101"/>
      <c r="K686" s="101"/>
      <c r="L686" s="104"/>
      <c r="M686" s="54"/>
      <c r="N686" s="63"/>
      <c r="O686" s="35"/>
      <c r="P686" s="41"/>
      <c r="Q686" s="41"/>
      <c r="R686" s="41"/>
      <c r="S686" s="169"/>
      <c r="T686" s="172"/>
      <c r="U686" s="8"/>
      <c r="V686" s="63"/>
    </row>
    <row r="687" spans="1:22">
      <c r="A687" s="8"/>
      <c r="B687" s="35"/>
      <c r="C687" s="35"/>
      <c r="D687" s="35"/>
      <c r="E687" s="35"/>
      <c r="F687" s="35"/>
      <c r="G687" s="35"/>
      <c r="H687" s="12"/>
      <c r="I687" s="106"/>
      <c r="J687" s="101"/>
      <c r="K687" s="101"/>
      <c r="L687" s="104"/>
      <c r="M687" s="54"/>
      <c r="N687" s="63"/>
      <c r="O687" s="35"/>
      <c r="P687" s="41"/>
      <c r="Q687" s="41"/>
      <c r="R687" s="41"/>
      <c r="S687" s="169"/>
      <c r="T687" s="172"/>
      <c r="U687" s="8"/>
      <c r="V687" s="63"/>
    </row>
    <row r="688" spans="1:22">
      <c r="A688" s="8"/>
      <c r="B688" s="35"/>
      <c r="C688" s="35"/>
      <c r="D688" s="35"/>
      <c r="E688" s="35"/>
      <c r="F688" s="35"/>
      <c r="G688" s="35"/>
      <c r="H688" s="12"/>
      <c r="I688" s="106"/>
      <c r="J688" s="101"/>
      <c r="K688" s="101"/>
      <c r="L688" s="104"/>
      <c r="M688" s="54"/>
      <c r="N688" s="63"/>
      <c r="O688" s="35"/>
      <c r="P688" s="41"/>
      <c r="Q688" s="41"/>
      <c r="R688" s="41"/>
      <c r="S688" s="169"/>
      <c r="T688" s="172"/>
      <c r="U688" s="8"/>
      <c r="V688" s="63"/>
    </row>
    <row r="689" spans="1:22">
      <c r="A689" s="8"/>
      <c r="B689" s="35"/>
      <c r="C689" s="35"/>
      <c r="D689" s="35"/>
      <c r="E689" s="35"/>
      <c r="F689" s="35"/>
      <c r="G689" s="35"/>
      <c r="H689" s="12"/>
      <c r="I689" s="106"/>
      <c r="J689" s="101"/>
      <c r="K689" s="101"/>
      <c r="L689" s="104"/>
      <c r="M689" s="54"/>
      <c r="N689" s="34"/>
      <c r="O689" s="35"/>
      <c r="P689" s="41"/>
      <c r="Q689" s="41"/>
      <c r="R689" s="41"/>
      <c r="S689" s="169"/>
      <c r="T689" s="172"/>
      <c r="U689" s="8"/>
      <c r="V689" s="34"/>
    </row>
    <row r="690" spans="1:22">
      <c r="A690" s="8"/>
      <c r="B690" s="35"/>
      <c r="C690" s="35"/>
      <c r="D690" s="35"/>
      <c r="E690" s="35"/>
      <c r="F690" s="35"/>
      <c r="G690" s="35"/>
      <c r="H690" s="12"/>
      <c r="I690" s="106"/>
      <c r="J690" s="101"/>
      <c r="K690" s="101"/>
      <c r="L690" s="104"/>
      <c r="M690" s="54"/>
      <c r="N690" s="34"/>
      <c r="O690" s="35"/>
      <c r="P690" s="41"/>
      <c r="Q690" s="41"/>
      <c r="R690" s="41"/>
      <c r="S690" s="169"/>
      <c r="T690" s="172"/>
      <c r="U690" s="8"/>
      <c r="V690" s="34"/>
    </row>
    <row r="691" spans="1:22">
      <c r="A691" s="8"/>
      <c r="B691" s="35"/>
      <c r="C691" s="35"/>
      <c r="D691" s="35"/>
      <c r="E691" s="35"/>
      <c r="F691" s="35"/>
      <c r="G691" s="35"/>
      <c r="H691" s="12"/>
      <c r="I691" s="106"/>
      <c r="J691" s="101"/>
      <c r="K691" s="101"/>
      <c r="L691" s="104"/>
      <c r="M691" s="54"/>
      <c r="N691" s="34"/>
      <c r="O691" s="35"/>
      <c r="P691" s="41"/>
      <c r="Q691" s="41"/>
      <c r="R691" s="41"/>
      <c r="S691" s="169"/>
      <c r="T691" s="172"/>
      <c r="U691" s="8"/>
      <c r="V691" s="34"/>
    </row>
    <row r="692" spans="1:22">
      <c r="A692" s="8"/>
      <c r="B692" s="35"/>
      <c r="C692" s="35"/>
      <c r="D692" s="35"/>
      <c r="E692" s="35"/>
      <c r="F692" s="35"/>
      <c r="G692" s="35"/>
      <c r="H692" s="12"/>
      <c r="I692" s="106"/>
      <c r="J692" s="101"/>
      <c r="K692" s="101"/>
      <c r="L692" s="104"/>
      <c r="M692" s="54"/>
      <c r="N692" s="34"/>
      <c r="O692" s="35"/>
      <c r="P692" s="41"/>
      <c r="Q692" s="41"/>
      <c r="R692" s="41"/>
      <c r="S692" s="169"/>
      <c r="T692" s="172"/>
      <c r="U692" s="8"/>
      <c r="V692" s="8"/>
    </row>
    <row r="693" spans="1:22">
      <c r="A693" s="8"/>
      <c r="B693" s="35"/>
      <c r="C693" s="35"/>
      <c r="D693" s="35"/>
      <c r="E693" s="35"/>
      <c r="F693" s="35"/>
      <c r="G693" s="35"/>
      <c r="H693" s="12"/>
      <c r="I693" s="106"/>
      <c r="J693" s="101"/>
      <c r="K693" s="101"/>
      <c r="L693" s="104"/>
      <c r="M693" s="54"/>
      <c r="N693" s="34"/>
      <c r="O693" s="35"/>
      <c r="P693" s="41"/>
      <c r="Q693" s="41"/>
      <c r="R693" s="41"/>
      <c r="S693" s="169"/>
      <c r="T693" s="172"/>
      <c r="U693" s="8"/>
      <c r="V693" s="34"/>
    </row>
    <row r="694" spans="1:22">
      <c r="A694" s="8"/>
      <c r="B694" s="35"/>
      <c r="C694" s="35"/>
      <c r="D694" s="35"/>
      <c r="E694" s="35"/>
      <c r="F694" s="35"/>
      <c r="G694" s="35"/>
      <c r="H694" s="12"/>
      <c r="I694" s="106"/>
      <c r="J694" s="101"/>
      <c r="K694" s="101"/>
      <c r="L694" s="104"/>
      <c r="M694" s="54"/>
      <c r="N694" s="34"/>
      <c r="O694" s="35"/>
      <c r="P694" s="41"/>
      <c r="Q694" s="41"/>
      <c r="R694" s="41"/>
      <c r="S694" s="169"/>
      <c r="T694" s="172"/>
      <c r="U694" s="8"/>
      <c r="V694" s="34"/>
    </row>
    <row r="695" spans="1:22">
      <c r="A695" s="8"/>
      <c r="B695" s="35"/>
      <c r="C695" s="35"/>
      <c r="D695" s="35"/>
      <c r="E695" s="35"/>
      <c r="F695" s="35"/>
      <c r="G695" s="35"/>
      <c r="H695" s="12"/>
      <c r="I695" s="106"/>
      <c r="J695" s="101"/>
      <c r="K695" s="101"/>
      <c r="L695" s="104"/>
      <c r="M695" s="54"/>
      <c r="N695" s="63"/>
      <c r="O695" s="35"/>
      <c r="P695" s="41"/>
      <c r="Q695" s="41"/>
      <c r="R695" s="41"/>
      <c r="S695" s="169"/>
      <c r="T695" s="172"/>
      <c r="U695" s="8"/>
      <c r="V695" s="63"/>
    </row>
    <row r="696" spans="1:22">
      <c r="A696" s="8"/>
      <c r="B696" s="35"/>
      <c r="C696" s="35"/>
      <c r="D696" s="35"/>
      <c r="E696" s="35"/>
      <c r="F696" s="35"/>
      <c r="G696" s="35"/>
      <c r="H696" s="12"/>
      <c r="I696" s="106"/>
      <c r="J696" s="101"/>
      <c r="K696" s="101"/>
      <c r="L696" s="104"/>
      <c r="M696" s="54"/>
      <c r="N696" s="63"/>
      <c r="O696" s="35"/>
      <c r="P696" s="41"/>
      <c r="Q696" s="41"/>
      <c r="R696" s="41"/>
      <c r="S696" s="169"/>
      <c r="T696" s="172"/>
      <c r="U696" s="8"/>
      <c r="V696" s="63"/>
    </row>
    <row r="697" spans="1:22">
      <c r="A697" s="8"/>
      <c r="B697" s="35"/>
      <c r="C697" s="35"/>
      <c r="D697" s="35"/>
      <c r="E697" s="35"/>
      <c r="F697" s="35"/>
      <c r="G697" s="35"/>
      <c r="H697" s="12"/>
      <c r="I697" s="106"/>
      <c r="J697" s="101"/>
      <c r="K697" s="101"/>
      <c r="L697" s="104"/>
      <c r="M697" s="54"/>
      <c r="N697" s="63"/>
      <c r="O697" s="35"/>
      <c r="P697" s="41"/>
      <c r="Q697" s="41"/>
      <c r="R697" s="41"/>
      <c r="S697" s="169"/>
      <c r="T697" s="172"/>
      <c r="U697" s="8"/>
      <c r="V697" s="63"/>
    </row>
    <row r="698" spans="1:22">
      <c r="A698" s="8"/>
      <c r="B698" s="35"/>
      <c r="C698" s="35"/>
      <c r="D698" s="35"/>
      <c r="E698" s="35"/>
      <c r="F698" s="35"/>
      <c r="G698" s="35"/>
      <c r="H698" s="12"/>
      <c r="I698" s="106"/>
      <c r="J698" s="101"/>
      <c r="K698" s="101"/>
      <c r="L698" s="104"/>
      <c r="M698" s="54"/>
      <c r="N698" s="63"/>
      <c r="O698" s="35"/>
      <c r="P698" s="41"/>
      <c r="Q698" s="41"/>
      <c r="R698" s="41"/>
      <c r="S698" s="169"/>
      <c r="T698" s="172"/>
      <c r="U698" s="8"/>
      <c r="V698" s="63"/>
    </row>
    <row r="699" spans="1:22">
      <c r="A699" s="8"/>
      <c r="B699" s="35"/>
      <c r="C699" s="35"/>
      <c r="D699" s="35"/>
      <c r="E699" s="35"/>
      <c r="F699" s="35"/>
      <c r="G699" s="35"/>
      <c r="H699" s="12"/>
      <c r="I699" s="106"/>
      <c r="J699" s="101"/>
      <c r="K699" s="101"/>
      <c r="L699" s="104"/>
      <c r="M699" s="54"/>
      <c r="N699" s="63"/>
      <c r="O699" s="35"/>
      <c r="P699" s="41"/>
      <c r="Q699" s="41"/>
      <c r="R699" s="41"/>
      <c r="S699" s="169"/>
      <c r="T699" s="172"/>
      <c r="U699" s="8"/>
      <c r="V699" s="63"/>
    </row>
    <row r="700" spans="1:22">
      <c r="A700" s="8"/>
      <c r="B700" s="35"/>
      <c r="C700" s="35"/>
      <c r="D700" s="35"/>
      <c r="E700" s="35"/>
      <c r="F700" s="35"/>
      <c r="G700" s="35"/>
      <c r="H700" s="12"/>
      <c r="I700" s="106"/>
      <c r="J700" s="101"/>
      <c r="K700" s="101"/>
      <c r="L700" s="104"/>
      <c r="M700" s="54"/>
      <c r="N700" s="63"/>
      <c r="O700" s="35"/>
      <c r="P700" s="41"/>
      <c r="Q700" s="41"/>
      <c r="R700" s="41"/>
      <c r="S700" s="169"/>
      <c r="T700" s="172"/>
      <c r="U700" s="2"/>
      <c r="V700" s="63"/>
    </row>
    <row r="701" spans="1:22">
      <c r="A701" s="8"/>
      <c r="B701" s="35"/>
      <c r="C701" s="35"/>
      <c r="D701" s="35"/>
      <c r="E701" s="35"/>
      <c r="F701" s="35"/>
      <c r="G701" s="35"/>
      <c r="H701" s="12"/>
      <c r="I701" s="106"/>
      <c r="J701" s="101"/>
      <c r="K701" s="101"/>
      <c r="L701" s="104"/>
      <c r="M701" s="54"/>
      <c r="N701" s="63"/>
      <c r="O701" s="35"/>
      <c r="P701" s="41"/>
      <c r="Q701" s="41"/>
      <c r="R701" s="41"/>
      <c r="S701" s="169"/>
      <c r="T701" s="172"/>
      <c r="U701" s="8"/>
      <c r="V701" s="63"/>
    </row>
    <row r="702" spans="1:22">
      <c r="A702" s="8"/>
      <c r="B702" s="35"/>
      <c r="C702" s="35"/>
      <c r="D702" s="35"/>
      <c r="E702" s="35"/>
      <c r="F702" s="35"/>
      <c r="G702" s="35"/>
      <c r="H702" s="12"/>
      <c r="I702" s="106"/>
      <c r="J702" s="101"/>
      <c r="K702" s="101"/>
      <c r="L702" s="104"/>
      <c r="M702" s="54"/>
      <c r="N702" s="63"/>
      <c r="O702" s="35"/>
      <c r="P702" s="41"/>
      <c r="Q702" s="41"/>
      <c r="R702" s="41"/>
      <c r="S702" s="169"/>
      <c r="T702" s="172"/>
      <c r="U702" s="8"/>
      <c r="V702" s="63"/>
    </row>
    <row r="703" spans="1:22">
      <c r="A703" s="8"/>
      <c r="B703" s="35"/>
      <c r="C703" s="35"/>
      <c r="D703" s="35"/>
      <c r="E703" s="8"/>
      <c r="F703" s="35"/>
      <c r="G703" s="35"/>
      <c r="H703" s="12"/>
      <c r="I703" s="107"/>
      <c r="J703" s="101"/>
      <c r="K703" s="101"/>
      <c r="L703" s="104"/>
      <c r="M703" s="53"/>
      <c r="N703" s="8"/>
      <c r="O703" s="8"/>
      <c r="P703" s="41"/>
      <c r="Q703" s="41"/>
      <c r="R703" s="41"/>
      <c r="S703" s="169"/>
      <c r="T703" s="169"/>
      <c r="U703" s="36"/>
      <c r="V703" s="8"/>
    </row>
    <row r="704" spans="1:22">
      <c r="A704" s="8"/>
      <c r="B704" s="35"/>
      <c r="C704" s="35"/>
      <c r="D704" s="35"/>
      <c r="E704" s="8"/>
      <c r="F704" s="35"/>
      <c r="G704" s="35"/>
      <c r="H704" s="12"/>
      <c r="I704" s="107"/>
      <c r="J704" s="101"/>
      <c r="K704" s="101"/>
      <c r="L704" s="104"/>
      <c r="M704" s="53"/>
      <c r="N704" s="8"/>
      <c r="O704" s="8"/>
      <c r="P704" s="41"/>
      <c r="Q704" s="41"/>
      <c r="R704" s="41"/>
      <c r="S704" s="169"/>
      <c r="T704" s="169"/>
      <c r="U704" s="36"/>
      <c r="V704" s="8"/>
    </row>
    <row r="705" spans="1:22">
      <c r="A705" s="8"/>
      <c r="B705" s="35"/>
      <c r="C705" s="35"/>
      <c r="D705" s="35"/>
      <c r="E705" s="35"/>
      <c r="F705" s="35"/>
      <c r="G705" s="35"/>
      <c r="H705" s="12"/>
      <c r="I705" s="106"/>
      <c r="J705" s="101"/>
      <c r="K705" s="101"/>
      <c r="L705" s="104"/>
      <c r="M705" s="54"/>
      <c r="N705" s="12"/>
      <c r="O705" s="35"/>
      <c r="P705" s="166"/>
      <c r="Q705" s="166"/>
      <c r="R705" s="166"/>
      <c r="S705" s="169"/>
      <c r="T705" s="169"/>
      <c r="U705" s="37"/>
      <c r="V705" s="35"/>
    </row>
    <row r="706" spans="1:22">
      <c r="A706" s="8"/>
      <c r="B706" s="35"/>
      <c r="C706" s="35"/>
      <c r="D706" s="35"/>
      <c r="E706" s="35"/>
      <c r="F706" s="35"/>
      <c r="G706" s="35"/>
      <c r="H706" s="12"/>
      <c r="I706" s="106"/>
      <c r="J706" s="101"/>
      <c r="K706" s="101"/>
      <c r="L706" s="104"/>
      <c r="M706" s="54"/>
      <c r="N706" s="12"/>
      <c r="O706" s="35"/>
      <c r="P706" s="166"/>
      <c r="Q706" s="166"/>
      <c r="R706" s="166"/>
      <c r="S706" s="169"/>
      <c r="T706" s="169"/>
      <c r="U706" s="37"/>
      <c r="V706" s="35"/>
    </row>
    <row r="707" spans="1:22">
      <c r="A707" s="8"/>
      <c r="B707" s="35"/>
      <c r="C707" s="35"/>
      <c r="D707" s="35"/>
      <c r="E707" s="35"/>
      <c r="F707" s="35"/>
      <c r="G707" s="35"/>
      <c r="H707" s="12"/>
      <c r="I707" s="106"/>
      <c r="J707" s="101"/>
      <c r="K707" s="101"/>
      <c r="L707" s="104"/>
      <c r="M707" s="54"/>
      <c r="N707" s="12"/>
      <c r="O707" s="35"/>
      <c r="P707" s="166"/>
      <c r="Q707" s="166"/>
      <c r="R707" s="166"/>
      <c r="S707" s="169"/>
      <c r="T707" s="169"/>
      <c r="U707" s="37"/>
      <c r="V707" s="35"/>
    </row>
    <row r="708" spans="1:22">
      <c r="A708" s="8"/>
      <c r="B708" s="35"/>
      <c r="C708" s="35"/>
      <c r="D708" s="35"/>
      <c r="E708" s="35"/>
      <c r="F708" s="35"/>
      <c r="G708" s="35"/>
      <c r="H708" s="35"/>
      <c r="I708" s="101"/>
      <c r="J708" s="101"/>
      <c r="K708" s="101"/>
      <c r="L708" s="104"/>
      <c r="M708" s="54"/>
      <c r="N708" s="12"/>
      <c r="O708" s="35"/>
      <c r="P708" s="166"/>
      <c r="Q708" s="166"/>
      <c r="R708" s="166"/>
      <c r="S708" s="169"/>
      <c r="T708" s="169"/>
      <c r="U708" s="37"/>
      <c r="V708" s="35"/>
    </row>
    <row r="709" spans="1:22">
      <c r="A709" s="8"/>
      <c r="B709" s="35"/>
      <c r="C709" s="35"/>
      <c r="D709" s="35"/>
      <c r="E709" s="35"/>
      <c r="F709" s="35"/>
      <c r="G709" s="35"/>
      <c r="H709" s="35"/>
      <c r="I709" s="101"/>
      <c r="J709" s="101"/>
      <c r="K709" s="101"/>
      <c r="L709" s="104"/>
      <c r="M709" s="54"/>
      <c r="N709" s="12"/>
      <c r="O709" s="35"/>
      <c r="P709" s="166"/>
      <c r="Q709" s="166"/>
      <c r="R709" s="166"/>
      <c r="S709" s="169"/>
      <c r="T709" s="169"/>
      <c r="U709" s="37"/>
      <c r="V709" s="35"/>
    </row>
    <row r="710" spans="1:22">
      <c r="A710" s="8"/>
      <c r="B710" s="35"/>
      <c r="C710" s="35"/>
      <c r="D710" s="35"/>
      <c r="E710" s="35"/>
      <c r="F710" s="35"/>
      <c r="G710" s="35"/>
      <c r="H710" s="35"/>
      <c r="I710" s="101"/>
      <c r="J710" s="101"/>
      <c r="K710" s="101"/>
      <c r="L710" s="104"/>
      <c r="M710" s="54"/>
      <c r="N710" s="12"/>
      <c r="O710" s="35"/>
      <c r="P710" s="136"/>
      <c r="Q710" s="136"/>
      <c r="R710" s="136"/>
      <c r="S710" s="169"/>
      <c r="T710" s="169"/>
      <c r="U710" s="37"/>
      <c r="V710" s="35"/>
    </row>
    <row r="711" spans="1:22">
      <c r="A711" s="8"/>
      <c r="B711" s="35"/>
      <c r="C711" s="35"/>
      <c r="D711" s="35"/>
      <c r="E711" s="35"/>
      <c r="F711" s="35"/>
      <c r="G711" s="35"/>
      <c r="H711" s="35"/>
      <c r="I711" s="101"/>
      <c r="J711" s="101"/>
      <c r="K711" s="101"/>
      <c r="L711" s="104"/>
      <c r="M711" s="54"/>
      <c r="N711" s="12"/>
      <c r="O711" s="35"/>
      <c r="P711" s="136"/>
      <c r="Q711" s="136"/>
      <c r="R711" s="136"/>
      <c r="S711" s="169"/>
      <c r="T711" s="169"/>
      <c r="U711" s="54"/>
      <c r="V711" s="12"/>
    </row>
    <row r="712" spans="1:22">
      <c r="A712" s="8"/>
      <c r="B712" s="35"/>
      <c r="C712" s="35"/>
      <c r="D712" s="35"/>
      <c r="E712" s="35"/>
      <c r="F712" s="35"/>
      <c r="G712" s="35"/>
      <c r="H712" s="35"/>
      <c r="I712" s="103"/>
      <c r="J712" s="101"/>
      <c r="K712" s="101"/>
      <c r="L712" s="104"/>
      <c r="M712" s="54"/>
      <c r="N712" s="12"/>
      <c r="O712" s="35"/>
      <c r="P712" s="136"/>
      <c r="Q712" s="136"/>
      <c r="R712" s="136"/>
      <c r="S712" s="169"/>
      <c r="T712" s="169"/>
      <c r="U712" s="54"/>
      <c r="V712" s="12"/>
    </row>
    <row r="713" spans="1:22">
      <c r="A713" s="8"/>
      <c r="B713" s="35"/>
      <c r="C713" s="35"/>
      <c r="D713" s="35"/>
      <c r="E713" s="35"/>
      <c r="F713" s="35"/>
      <c r="G713" s="35"/>
      <c r="H713" s="35"/>
      <c r="I713" s="103"/>
      <c r="J713" s="101"/>
      <c r="K713" s="101"/>
      <c r="L713" s="104"/>
      <c r="M713" s="54"/>
      <c r="N713" s="12"/>
      <c r="O713" s="35"/>
      <c r="P713" s="136"/>
      <c r="Q713" s="136"/>
      <c r="R713" s="136"/>
      <c r="S713" s="169"/>
      <c r="T713" s="169"/>
      <c r="U713" s="54"/>
      <c r="V713" s="12"/>
    </row>
    <row r="714" spans="1:22">
      <c r="A714" s="8"/>
      <c r="B714" s="35"/>
      <c r="C714" s="35"/>
      <c r="D714" s="35"/>
      <c r="E714" s="35"/>
      <c r="F714" s="35"/>
      <c r="G714" s="35"/>
      <c r="H714" s="35"/>
      <c r="I714" s="103"/>
      <c r="J714" s="101"/>
      <c r="K714" s="101"/>
      <c r="L714" s="104"/>
      <c r="M714" s="54"/>
      <c r="N714" s="12"/>
      <c r="O714" s="35"/>
      <c r="P714" s="136"/>
      <c r="Q714" s="136"/>
      <c r="R714" s="136"/>
      <c r="S714" s="169"/>
      <c r="T714" s="169"/>
      <c r="U714" s="54"/>
      <c r="V714" s="12"/>
    </row>
    <row r="715" spans="1:22">
      <c r="A715" s="8"/>
      <c r="B715" s="35"/>
      <c r="C715" s="35"/>
      <c r="D715" s="35"/>
      <c r="E715" s="35"/>
      <c r="F715" s="35"/>
      <c r="G715" s="35"/>
      <c r="H715" s="35"/>
      <c r="I715" s="103"/>
      <c r="J715" s="101"/>
      <c r="K715" s="101"/>
      <c r="L715" s="104"/>
      <c r="M715" s="54"/>
      <c r="N715" s="12"/>
      <c r="O715" s="35"/>
      <c r="P715" s="136"/>
      <c r="Q715" s="136"/>
      <c r="R715" s="136"/>
      <c r="S715" s="169"/>
      <c r="T715" s="169"/>
      <c r="U715" s="54"/>
      <c r="V715" s="12"/>
    </row>
    <row r="716" spans="1:22">
      <c r="A716" s="8"/>
      <c r="B716" s="35"/>
      <c r="C716" s="35"/>
      <c r="D716" s="35"/>
      <c r="E716" s="35"/>
      <c r="F716" s="35"/>
      <c r="G716" s="35"/>
      <c r="H716" s="35"/>
      <c r="I716" s="103"/>
      <c r="J716" s="101"/>
      <c r="K716" s="101"/>
      <c r="L716" s="104"/>
      <c r="M716" s="54"/>
      <c r="N716" s="12"/>
      <c r="O716" s="35"/>
      <c r="P716" s="136"/>
      <c r="Q716" s="136"/>
      <c r="R716" s="136"/>
      <c r="S716" s="169"/>
      <c r="T716" s="169"/>
      <c r="U716" s="54"/>
      <c r="V716" s="12"/>
    </row>
    <row r="717" spans="1:22">
      <c r="A717" s="8"/>
      <c r="B717" s="35"/>
      <c r="C717" s="35"/>
      <c r="D717" s="35"/>
      <c r="E717" s="35"/>
      <c r="F717" s="35"/>
      <c r="G717" s="35"/>
      <c r="H717" s="35"/>
      <c r="I717" s="103"/>
      <c r="J717" s="101"/>
      <c r="K717" s="101"/>
      <c r="L717" s="104"/>
      <c r="M717" s="54"/>
      <c r="N717" s="12"/>
      <c r="O717" s="35"/>
      <c r="P717" s="136"/>
      <c r="Q717" s="136"/>
      <c r="R717" s="136"/>
      <c r="S717" s="169"/>
      <c r="T717" s="169"/>
      <c r="U717" s="54"/>
      <c r="V717" s="12"/>
    </row>
    <row r="718" spans="1:22">
      <c r="A718" s="8"/>
      <c r="B718" s="35"/>
      <c r="C718" s="35"/>
      <c r="D718" s="35"/>
      <c r="E718" s="35"/>
      <c r="F718" s="35"/>
      <c r="G718" s="35"/>
      <c r="H718" s="35"/>
      <c r="I718" s="103"/>
      <c r="J718" s="101"/>
      <c r="K718" s="101"/>
      <c r="L718" s="104"/>
      <c r="M718" s="54"/>
      <c r="N718" s="12"/>
      <c r="O718" s="35"/>
      <c r="P718" s="136"/>
      <c r="Q718" s="136"/>
      <c r="R718" s="136"/>
      <c r="S718" s="169"/>
      <c r="T718" s="169"/>
      <c r="U718" s="54"/>
      <c r="V718" s="12"/>
    </row>
    <row r="719" spans="1:22">
      <c r="A719" s="8"/>
      <c r="B719" s="35"/>
      <c r="C719" s="35"/>
      <c r="D719" s="35"/>
      <c r="E719" s="35"/>
      <c r="F719" s="35"/>
      <c r="G719" s="35"/>
      <c r="H719" s="35"/>
      <c r="I719" s="103"/>
      <c r="J719" s="101"/>
      <c r="K719" s="101"/>
      <c r="L719" s="104"/>
      <c r="M719" s="54"/>
      <c r="N719" s="12"/>
      <c r="O719" s="35"/>
      <c r="P719" s="136"/>
      <c r="Q719" s="136"/>
      <c r="R719" s="136"/>
      <c r="S719" s="169"/>
      <c r="T719" s="169"/>
      <c r="U719" s="54"/>
      <c r="V719" s="12"/>
    </row>
    <row r="720" spans="1:22">
      <c r="A720" s="8"/>
      <c r="B720" s="35"/>
      <c r="C720" s="35"/>
      <c r="D720" s="35"/>
      <c r="E720" s="35"/>
      <c r="F720" s="35"/>
      <c r="G720" s="35"/>
      <c r="H720" s="35"/>
      <c r="I720" s="103"/>
      <c r="J720" s="101"/>
      <c r="K720" s="101"/>
      <c r="L720" s="104"/>
      <c r="M720" s="54"/>
      <c r="N720" s="12"/>
      <c r="O720" s="35"/>
      <c r="P720" s="136"/>
      <c r="Q720" s="136"/>
      <c r="R720" s="136"/>
      <c r="S720" s="169"/>
      <c r="T720" s="169"/>
      <c r="U720" s="54"/>
      <c r="V720" s="12"/>
    </row>
    <row r="721" spans="1:22">
      <c r="A721" s="8"/>
      <c r="B721" s="35"/>
      <c r="C721" s="35"/>
      <c r="D721" s="35"/>
      <c r="E721" s="35"/>
      <c r="F721" s="35"/>
      <c r="G721" s="35"/>
      <c r="H721" s="35"/>
      <c r="I721" s="106"/>
      <c r="J721" s="101"/>
      <c r="K721" s="101"/>
      <c r="L721" s="104"/>
      <c r="M721" s="54"/>
      <c r="N721" s="12"/>
      <c r="O721" s="12"/>
      <c r="P721" s="136"/>
      <c r="Q721" s="136"/>
      <c r="R721" s="136"/>
      <c r="S721" s="169"/>
      <c r="T721" s="169"/>
      <c r="U721" s="54"/>
      <c r="V721" s="12"/>
    </row>
    <row r="722" spans="1:22">
      <c r="A722" s="8"/>
      <c r="B722" s="35"/>
      <c r="C722" s="35"/>
      <c r="D722" s="35"/>
      <c r="E722" s="35"/>
      <c r="F722" s="35"/>
      <c r="G722" s="35"/>
      <c r="H722" s="35"/>
      <c r="I722" s="106"/>
      <c r="J722" s="101"/>
      <c r="K722" s="101"/>
      <c r="L722" s="104"/>
      <c r="M722" s="54"/>
      <c r="N722" s="12"/>
      <c r="O722" s="12"/>
      <c r="P722" s="136"/>
      <c r="Q722" s="136"/>
      <c r="R722" s="136"/>
      <c r="S722" s="169"/>
      <c r="T722" s="169"/>
      <c r="U722" s="54"/>
      <c r="V722" s="12"/>
    </row>
    <row r="723" spans="1:22">
      <c r="A723" s="8"/>
      <c r="B723" s="35"/>
      <c r="C723" s="35"/>
      <c r="D723" s="35"/>
      <c r="E723" s="35"/>
      <c r="F723" s="35"/>
      <c r="G723" s="35"/>
      <c r="H723" s="35"/>
      <c r="I723" s="101"/>
      <c r="J723" s="101"/>
      <c r="K723" s="101"/>
      <c r="L723" s="104"/>
      <c r="M723" s="37"/>
      <c r="N723" s="35"/>
      <c r="O723" s="12"/>
      <c r="P723" s="136"/>
      <c r="Q723" s="136"/>
      <c r="R723" s="136"/>
      <c r="S723" s="169"/>
      <c r="T723" s="169"/>
      <c r="U723" s="54"/>
      <c r="V723" s="12"/>
    </row>
    <row r="724" spans="1:22">
      <c r="A724" s="8"/>
      <c r="B724" s="35"/>
      <c r="C724" s="35"/>
      <c r="D724" s="35"/>
      <c r="E724" s="35"/>
      <c r="F724" s="35"/>
      <c r="G724" s="35"/>
      <c r="H724" s="35"/>
      <c r="I724" s="101"/>
      <c r="J724" s="101"/>
      <c r="K724" s="101"/>
      <c r="L724" s="104"/>
      <c r="M724" s="37"/>
      <c r="N724" s="35"/>
      <c r="O724" s="12"/>
      <c r="P724" s="166"/>
      <c r="Q724" s="166"/>
      <c r="R724" s="166"/>
      <c r="S724" s="169"/>
      <c r="T724" s="169"/>
      <c r="U724" s="54"/>
      <c r="V724" s="12"/>
    </row>
    <row r="725" spans="1:22">
      <c r="A725" s="8"/>
      <c r="B725" s="35"/>
      <c r="C725" s="35"/>
      <c r="D725" s="35"/>
      <c r="E725" s="35"/>
      <c r="F725" s="35"/>
      <c r="G725" s="35"/>
      <c r="H725" s="35"/>
      <c r="I725" s="101"/>
      <c r="J725" s="101"/>
      <c r="K725" s="101"/>
      <c r="L725" s="104"/>
      <c r="M725" s="37"/>
      <c r="N725" s="35"/>
      <c r="O725" s="12"/>
      <c r="P725" s="166"/>
      <c r="Q725" s="166"/>
      <c r="R725" s="166"/>
      <c r="S725" s="169"/>
      <c r="T725" s="169"/>
      <c r="U725" s="54"/>
      <c r="V725" s="12"/>
    </row>
    <row r="726" spans="1:22">
      <c r="A726" s="8"/>
      <c r="B726" s="35"/>
      <c r="C726" s="35"/>
      <c r="D726" s="35"/>
      <c r="E726" s="35"/>
      <c r="F726" s="35"/>
      <c r="G726" s="35"/>
      <c r="H726" s="35"/>
      <c r="I726" s="101"/>
      <c r="J726" s="101"/>
      <c r="K726" s="101"/>
      <c r="L726" s="104"/>
      <c r="M726" s="37"/>
      <c r="N726" s="35"/>
      <c r="O726" s="12"/>
      <c r="P726" s="166"/>
      <c r="Q726" s="166"/>
      <c r="R726" s="166"/>
      <c r="S726" s="169"/>
      <c r="T726" s="169"/>
      <c r="U726" s="54"/>
      <c r="V726" s="12"/>
    </row>
    <row r="727" spans="1:22">
      <c r="A727" s="8"/>
      <c r="B727" s="35"/>
      <c r="C727" s="35"/>
      <c r="D727" s="35"/>
      <c r="E727" s="35"/>
      <c r="F727" s="35"/>
      <c r="G727" s="35"/>
      <c r="H727" s="35"/>
      <c r="I727" s="101"/>
      <c r="J727" s="101"/>
      <c r="K727" s="101"/>
      <c r="L727" s="104"/>
      <c r="M727" s="34"/>
      <c r="N727" s="35"/>
      <c r="O727" s="12"/>
      <c r="P727" s="41"/>
      <c r="Q727" s="41"/>
      <c r="R727" s="41"/>
      <c r="S727" s="169"/>
      <c r="T727" s="169"/>
      <c r="U727" s="54"/>
      <c r="V727" s="12"/>
    </row>
    <row r="728" spans="1:22">
      <c r="A728" s="8"/>
      <c r="B728" s="35"/>
      <c r="C728" s="35"/>
      <c r="D728" s="35"/>
      <c r="E728" s="35"/>
      <c r="F728" s="35"/>
      <c r="G728" s="35"/>
      <c r="H728" s="35"/>
      <c r="I728" s="101"/>
      <c r="J728" s="101"/>
      <c r="K728" s="101"/>
      <c r="L728" s="104"/>
      <c r="M728" s="63"/>
      <c r="N728" s="35"/>
      <c r="O728" s="12"/>
      <c r="P728" s="41"/>
      <c r="Q728" s="41"/>
      <c r="R728" s="41"/>
      <c r="S728" s="169"/>
      <c r="T728" s="169"/>
      <c r="U728" s="54"/>
      <c r="V728" s="12"/>
    </row>
    <row r="729" spans="1:22">
      <c r="A729" s="8"/>
      <c r="B729" s="35"/>
      <c r="C729" s="35"/>
      <c r="D729" s="35"/>
      <c r="E729" s="35"/>
      <c r="F729" s="35"/>
      <c r="G729" s="35"/>
      <c r="H729" s="35"/>
      <c r="I729" s="101"/>
      <c r="J729" s="101"/>
      <c r="K729" s="101"/>
      <c r="L729" s="104"/>
      <c r="M729" s="63"/>
      <c r="N729" s="35"/>
      <c r="O729" s="12"/>
      <c r="P729" s="41"/>
      <c r="Q729" s="41"/>
      <c r="R729" s="41"/>
      <c r="S729" s="169"/>
      <c r="T729" s="169"/>
      <c r="U729" s="54"/>
      <c r="V729" s="12"/>
    </row>
    <row r="730" spans="1:22">
      <c r="A730" s="8"/>
      <c r="B730" s="35"/>
      <c r="C730" s="35"/>
      <c r="D730" s="35"/>
      <c r="E730" s="35"/>
      <c r="F730" s="35"/>
      <c r="G730" s="35"/>
      <c r="H730" s="35"/>
      <c r="I730" s="101"/>
      <c r="J730" s="101"/>
      <c r="K730" s="101"/>
      <c r="L730" s="104"/>
      <c r="M730" s="63"/>
      <c r="N730" s="35"/>
      <c r="O730" s="12"/>
      <c r="P730" s="41"/>
      <c r="Q730" s="41"/>
      <c r="R730" s="41"/>
      <c r="S730" s="169"/>
      <c r="T730" s="169"/>
      <c r="U730" s="54"/>
      <c r="V730" s="12"/>
    </row>
    <row r="731" spans="1:22">
      <c r="A731" s="8"/>
      <c r="B731" s="35"/>
      <c r="C731" s="35"/>
      <c r="D731" s="35"/>
      <c r="E731" s="35"/>
      <c r="F731" s="35"/>
      <c r="G731" s="35"/>
      <c r="H731" s="35"/>
      <c r="I731" s="101"/>
      <c r="J731" s="101"/>
      <c r="K731" s="101"/>
      <c r="L731" s="104"/>
      <c r="M731" s="63"/>
      <c r="N731" s="35"/>
      <c r="O731" s="12"/>
      <c r="P731" s="41"/>
      <c r="Q731" s="41"/>
      <c r="R731" s="41"/>
      <c r="S731" s="169"/>
      <c r="T731" s="169"/>
      <c r="U731" s="54"/>
      <c r="V731" s="12"/>
    </row>
    <row r="732" spans="1:22">
      <c r="A732" s="8"/>
      <c r="B732" s="35"/>
      <c r="C732" s="35"/>
      <c r="D732" s="35"/>
      <c r="E732" s="35"/>
      <c r="F732" s="35"/>
      <c r="G732" s="35"/>
      <c r="H732" s="35"/>
      <c r="I732" s="101"/>
      <c r="J732" s="101"/>
      <c r="K732" s="101"/>
      <c r="L732" s="104"/>
      <c r="M732" s="63"/>
      <c r="N732" s="35"/>
      <c r="O732" s="12"/>
      <c r="P732" s="41"/>
      <c r="Q732" s="41"/>
      <c r="R732" s="41"/>
      <c r="S732" s="169"/>
      <c r="T732" s="169"/>
      <c r="U732" s="54"/>
      <c r="V732" s="12"/>
    </row>
    <row r="733" spans="1:22">
      <c r="A733" s="8"/>
      <c r="B733" s="35"/>
      <c r="C733" s="35"/>
      <c r="D733" s="35"/>
      <c r="E733" s="35"/>
      <c r="F733" s="35"/>
      <c r="G733" s="35"/>
      <c r="H733" s="35"/>
      <c r="I733" s="101"/>
      <c r="J733" s="101"/>
      <c r="K733" s="101"/>
      <c r="L733" s="104"/>
      <c r="M733" s="63"/>
      <c r="N733" s="35"/>
      <c r="O733" s="12"/>
      <c r="P733" s="41"/>
      <c r="Q733" s="41"/>
      <c r="R733" s="41"/>
      <c r="S733" s="169"/>
      <c r="T733" s="169"/>
      <c r="U733" s="54"/>
      <c r="V733" s="12"/>
    </row>
    <row r="734" spans="1:22">
      <c r="A734" s="8"/>
      <c r="B734" s="35"/>
      <c r="C734" s="35"/>
      <c r="D734" s="35"/>
      <c r="E734" s="35"/>
      <c r="F734" s="35"/>
      <c r="G734" s="35"/>
      <c r="H734" s="35"/>
      <c r="I734" s="101"/>
      <c r="J734" s="101"/>
      <c r="K734" s="101"/>
      <c r="L734" s="104"/>
      <c r="M734" s="63"/>
      <c r="N734" s="35"/>
      <c r="O734" s="12"/>
      <c r="P734" s="41"/>
      <c r="Q734" s="41"/>
      <c r="R734" s="41"/>
      <c r="S734" s="169"/>
      <c r="T734" s="169"/>
      <c r="U734" s="54"/>
      <c r="V734" s="12"/>
    </row>
    <row r="735" spans="1:22">
      <c r="A735" s="8"/>
      <c r="B735" s="35"/>
      <c r="C735" s="35"/>
      <c r="D735" s="35"/>
      <c r="E735" s="35"/>
      <c r="F735" s="35"/>
      <c r="G735" s="35"/>
      <c r="H735" s="35"/>
      <c r="I735" s="101"/>
      <c r="J735" s="101"/>
      <c r="K735" s="101"/>
      <c r="L735" s="104"/>
      <c r="M735" s="63"/>
      <c r="N735" s="35"/>
      <c r="O735" s="12"/>
      <c r="P735" s="41"/>
      <c r="Q735" s="41"/>
      <c r="R735" s="41"/>
      <c r="S735" s="169"/>
      <c r="T735" s="169"/>
      <c r="U735" s="54"/>
      <c r="V735" s="12"/>
    </row>
    <row r="736" spans="1:22">
      <c r="A736" s="8"/>
      <c r="B736" s="35"/>
      <c r="C736" s="35"/>
      <c r="D736" s="35"/>
      <c r="E736" s="35"/>
      <c r="F736" s="35"/>
      <c r="G736" s="35"/>
      <c r="H736" s="55"/>
      <c r="I736" s="101"/>
      <c r="J736" s="101"/>
      <c r="K736" s="101"/>
      <c r="L736" s="104"/>
      <c r="M736" s="37"/>
      <c r="N736" s="35"/>
      <c r="O736" s="12"/>
      <c r="P736" s="166"/>
      <c r="Q736" s="166"/>
      <c r="R736" s="166"/>
      <c r="S736" s="169"/>
      <c r="T736" s="169"/>
      <c r="U736" s="37"/>
      <c r="V736" s="35"/>
    </row>
    <row r="737" spans="1:22">
      <c r="A737" s="8"/>
      <c r="B737" s="35"/>
      <c r="C737" s="35"/>
      <c r="D737" s="35"/>
      <c r="E737" s="35"/>
      <c r="F737" s="35"/>
      <c r="G737" s="35"/>
      <c r="H737" s="55"/>
      <c r="I737" s="101"/>
      <c r="J737" s="101"/>
      <c r="K737" s="101"/>
      <c r="L737" s="104"/>
      <c r="M737" s="37"/>
      <c r="N737" s="35"/>
      <c r="O737" s="12"/>
      <c r="P737" s="166"/>
      <c r="Q737" s="166"/>
      <c r="R737" s="166"/>
      <c r="S737" s="169"/>
      <c r="T737" s="169"/>
      <c r="U737" s="37"/>
      <c r="V737" s="35"/>
    </row>
    <row r="738" spans="1:22">
      <c r="A738" s="8"/>
      <c r="B738" s="35"/>
      <c r="C738" s="35"/>
      <c r="D738" s="35"/>
      <c r="E738" s="35"/>
      <c r="F738" s="35"/>
      <c r="G738" s="35"/>
      <c r="H738" s="64"/>
      <c r="I738" s="101"/>
      <c r="J738" s="101"/>
      <c r="K738" s="101"/>
      <c r="L738" s="104"/>
      <c r="M738" s="37"/>
      <c r="N738" s="35"/>
      <c r="O738" s="35"/>
      <c r="P738" s="166"/>
      <c r="Q738" s="166"/>
      <c r="R738" s="166"/>
      <c r="S738" s="169"/>
      <c r="T738" s="169"/>
      <c r="U738" s="37"/>
      <c r="V738" s="35"/>
    </row>
    <row r="739" spans="1:22">
      <c r="A739" s="8"/>
      <c r="B739" s="35"/>
      <c r="C739" s="35"/>
      <c r="D739" s="35"/>
      <c r="E739" s="35"/>
      <c r="F739" s="35"/>
      <c r="G739" s="35"/>
      <c r="H739" s="55"/>
      <c r="I739" s="101"/>
      <c r="J739" s="101"/>
      <c r="K739" s="101"/>
      <c r="L739" s="104"/>
      <c r="M739" s="37"/>
      <c r="N739" s="35"/>
      <c r="O739" s="12"/>
      <c r="P739" s="166"/>
      <c r="Q739" s="166"/>
      <c r="R739" s="166"/>
      <c r="S739" s="169"/>
      <c r="T739" s="169"/>
      <c r="U739" s="37"/>
      <c r="V739" s="35"/>
    </row>
    <row r="740" spans="1:22">
      <c r="A740" s="8"/>
      <c r="B740" s="35"/>
      <c r="C740" s="35"/>
      <c r="D740" s="35"/>
      <c r="E740" s="35"/>
      <c r="F740" s="35"/>
      <c r="G740" s="35"/>
      <c r="H740" s="55"/>
      <c r="I740" s="101"/>
      <c r="J740" s="101"/>
      <c r="K740" s="101"/>
      <c r="L740" s="104"/>
      <c r="M740" s="37"/>
      <c r="N740" s="35"/>
      <c r="O740" s="12"/>
      <c r="P740" s="166"/>
      <c r="Q740" s="166"/>
      <c r="R740" s="166"/>
      <c r="S740" s="169"/>
      <c r="T740" s="169"/>
      <c r="U740" s="37"/>
      <c r="V740" s="35"/>
    </row>
    <row r="741" spans="1:22">
      <c r="A741" s="8"/>
      <c r="B741" s="35"/>
      <c r="C741" s="35"/>
      <c r="D741" s="35"/>
      <c r="E741" s="35"/>
      <c r="F741" s="35"/>
      <c r="G741" s="35"/>
      <c r="H741" s="55"/>
      <c r="I741" s="101"/>
      <c r="J741" s="101"/>
      <c r="K741" s="101"/>
      <c r="L741" s="104"/>
      <c r="M741" s="37"/>
      <c r="N741" s="35"/>
      <c r="O741" s="12"/>
      <c r="P741" s="166"/>
      <c r="Q741" s="166"/>
      <c r="R741" s="166"/>
      <c r="S741" s="169"/>
      <c r="T741" s="169"/>
      <c r="U741" s="37"/>
      <c r="V741" s="35"/>
    </row>
    <row r="742" spans="1:22">
      <c r="A742" s="8"/>
      <c r="B742" s="35"/>
      <c r="C742" s="35"/>
      <c r="D742" s="35"/>
      <c r="E742" s="35"/>
      <c r="F742" s="35"/>
      <c r="G742" s="35"/>
      <c r="H742" s="55"/>
      <c r="I742" s="98"/>
      <c r="J742" s="101"/>
      <c r="K742" s="101"/>
      <c r="L742" s="104"/>
      <c r="M742" s="34"/>
      <c r="N742" s="8"/>
      <c r="O742" s="12"/>
      <c r="P742" s="41"/>
      <c r="Q742" s="41"/>
      <c r="R742" s="41"/>
      <c r="S742" s="169"/>
      <c r="T742" s="169"/>
      <c r="U742" s="8"/>
      <c r="V742" s="35"/>
    </row>
    <row r="743" spans="1:22" ht="15" thickBot="1"/>
    <row r="744" spans="1:22" ht="15" thickBot="1">
      <c r="D744" s="60"/>
      <c r="E744" s="62"/>
      <c r="H744" s="60"/>
      <c r="I744" s="108"/>
    </row>
  </sheetData>
  <autoFilter ref="A1:V742" xr:uid="{00000000-0009-0000-0000-00000A000000}"/>
  <conditionalFormatting sqref="R2">
    <cfRule type="expression" dxfId="8" priority="3">
      <formula>"$U$3&lt;=HOY()"</formula>
    </cfRule>
  </conditionalFormatting>
  <conditionalFormatting sqref="R3 R5 R7 R9 R11">
    <cfRule type="expression" dxfId="7" priority="2">
      <formula>"$U$3&lt;=HOY()"</formula>
    </cfRule>
  </conditionalFormatting>
  <conditionalFormatting sqref="R4 R6 R8 R10 R12">
    <cfRule type="expression" dxfId="6" priority="1">
      <formula>"$U$3&lt;=HOY()"</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FF"/>
  </sheetPr>
  <dimension ref="A1:Y1656"/>
  <sheetViews>
    <sheetView topLeftCell="A1098" workbookViewId="0">
      <selection activeCell="H1124" sqref="H1124"/>
    </sheetView>
  </sheetViews>
  <sheetFormatPr baseColWidth="10" defaultColWidth="11.44140625" defaultRowHeight="14.4"/>
  <cols>
    <col min="1" max="3" width="11.44140625" style="1"/>
    <col min="4" max="4" width="22" style="1" customWidth="1"/>
    <col min="5" max="5" width="22.5546875" style="1" customWidth="1"/>
    <col min="6" max="7" width="11.44140625" style="1"/>
    <col min="8" max="8" width="23.21875" style="1" customWidth="1"/>
    <col min="9" max="12" width="17.77734375" style="3" customWidth="1"/>
    <col min="13" max="14" width="11.44140625" style="1"/>
    <col min="15" max="15" width="22.21875" style="1" customWidth="1"/>
    <col min="16" max="18" width="11.44140625" style="4"/>
    <col min="19" max="20" width="17.77734375" style="3" customWidth="1"/>
    <col min="21" max="16384" width="11.44140625" style="1"/>
  </cols>
  <sheetData>
    <row r="1" spans="1:25">
      <c r="A1" s="1" t="s">
        <v>0</v>
      </c>
      <c r="B1" s="1" t="s">
        <v>1</v>
      </c>
      <c r="C1" s="1" t="s">
        <v>2</v>
      </c>
      <c r="D1" s="1" t="s">
        <v>3</v>
      </c>
      <c r="E1" s="1" t="s">
        <v>4</v>
      </c>
      <c r="F1" s="1" t="s">
        <v>5</v>
      </c>
      <c r="G1" s="1" t="s">
        <v>6</v>
      </c>
      <c r="H1" s="1" t="s">
        <v>7</v>
      </c>
      <c r="I1" s="3" t="s">
        <v>8</v>
      </c>
      <c r="J1" s="3" t="s">
        <v>9</v>
      </c>
      <c r="K1" s="3" t="s">
        <v>19</v>
      </c>
      <c r="L1" s="3" t="s">
        <v>20</v>
      </c>
      <c r="M1" s="1" t="s">
        <v>10</v>
      </c>
      <c r="N1" s="1" t="s">
        <v>11</v>
      </c>
      <c r="O1" s="8" t="s">
        <v>12</v>
      </c>
      <c r="P1" s="4" t="s">
        <v>21</v>
      </c>
      <c r="Q1" s="4" t="s">
        <v>13</v>
      </c>
      <c r="R1" s="4" t="s">
        <v>14</v>
      </c>
      <c r="S1" s="3" t="s">
        <v>15</v>
      </c>
      <c r="T1" s="3" t="s">
        <v>16</v>
      </c>
      <c r="U1" s="1" t="s">
        <v>17</v>
      </c>
      <c r="V1" s="1" t="s">
        <v>18</v>
      </c>
    </row>
    <row r="2" spans="1:25">
      <c r="A2" s="32">
        <v>891780111</v>
      </c>
      <c r="B2" s="15" t="s">
        <v>25</v>
      </c>
      <c r="C2" s="16" t="s">
        <v>5402</v>
      </c>
      <c r="D2" s="15" t="s">
        <v>27</v>
      </c>
      <c r="E2" s="14" t="s">
        <v>5403</v>
      </c>
      <c r="F2" s="15" t="s">
        <v>29</v>
      </c>
      <c r="G2" s="16" t="s">
        <v>1738</v>
      </c>
      <c r="H2" s="16" t="s">
        <v>31</v>
      </c>
      <c r="I2" s="193">
        <v>15000000</v>
      </c>
      <c r="J2" s="209">
        <v>0</v>
      </c>
      <c r="K2" s="209">
        <v>0</v>
      </c>
      <c r="L2" s="193">
        <v>0</v>
      </c>
      <c r="M2" s="46">
        <v>890501631</v>
      </c>
      <c r="N2" s="46" t="s">
        <v>5404</v>
      </c>
      <c r="O2" s="46" t="s">
        <v>5405</v>
      </c>
      <c r="P2" s="4">
        <v>44588</v>
      </c>
      <c r="Q2" s="194">
        <v>44589</v>
      </c>
      <c r="R2" s="195">
        <v>44954</v>
      </c>
      <c r="S2" s="193">
        <v>2500000</v>
      </c>
      <c r="T2" s="193">
        <v>12500000</v>
      </c>
      <c r="U2" s="16">
        <v>72220242</v>
      </c>
      <c r="V2" s="1" t="s">
        <v>5406</v>
      </c>
      <c r="W2"/>
      <c r="X2"/>
      <c r="Y2"/>
    </row>
    <row r="3" spans="1:25">
      <c r="A3" s="32">
        <v>891780111</v>
      </c>
      <c r="B3" s="15" t="s">
        <v>25</v>
      </c>
      <c r="C3" s="16" t="s">
        <v>5402</v>
      </c>
      <c r="D3" s="15" t="s">
        <v>27</v>
      </c>
      <c r="E3" s="14" t="s">
        <v>5407</v>
      </c>
      <c r="F3" s="15" t="s">
        <v>29</v>
      </c>
      <c r="G3" s="16" t="s">
        <v>1738</v>
      </c>
      <c r="H3" s="16" t="s">
        <v>31</v>
      </c>
      <c r="I3" s="193">
        <v>999969300</v>
      </c>
      <c r="J3" s="209">
        <v>0</v>
      </c>
      <c r="K3" s="209">
        <v>0</v>
      </c>
      <c r="L3" s="193">
        <v>0</v>
      </c>
      <c r="M3" s="196" t="s">
        <v>5408</v>
      </c>
      <c r="N3" s="1" t="s">
        <v>5409</v>
      </c>
      <c r="O3" t="s">
        <v>5410</v>
      </c>
      <c r="P3" s="4">
        <v>44722</v>
      </c>
      <c r="Q3" s="197"/>
      <c r="S3" s="193">
        <v>0</v>
      </c>
      <c r="T3" s="193">
        <v>999969300</v>
      </c>
      <c r="U3" s="16">
        <v>12564670</v>
      </c>
      <c r="V3" s="1" t="s">
        <v>2153</v>
      </c>
    </row>
    <row r="4" spans="1:25">
      <c r="A4" s="32">
        <v>891780111</v>
      </c>
      <c r="B4" s="15" t="s">
        <v>25</v>
      </c>
      <c r="C4" s="16" t="s">
        <v>5402</v>
      </c>
      <c r="D4" s="15" t="s">
        <v>27</v>
      </c>
      <c r="E4" s="14" t="s">
        <v>5411</v>
      </c>
      <c r="F4" s="15" t="s">
        <v>29</v>
      </c>
      <c r="G4" s="16" t="s">
        <v>1738</v>
      </c>
      <c r="H4" s="16" t="s">
        <v>31</v>
      </c>
      <c r="I4" s="193">
        <v>12941940</v>
      </c>
      <c r="J4" s="209">
        <v>0</v>
      </c>
      <c r="K4" s="209">
        <v>0</v>
      </c>
      <c r="L4" s="193">
        <v>0</v>
      </c>
      <c r="M4" s="198" t="s">
        <v>5412</v>
      </c>
      <c r="N4" s="199" t="s">
        <v>5413</v>
      </c>
      <c r="O4" s="46" t="s">
        <v>5414</v>
      </c>
      <c r="P4" s="4">
        <v>44573</v>
      </c>
      <c r="Q4" s="194">
        <v>44573</v>
      </c>
      <c r="R4" s="195">
        <v>44773</v>
      </c>
      <c r="S4" s="193">
        <v>8082698</v>
      </c>
      <c r="T4" s="193">
        <v>4859242</v>
      </c>
      <c r="U4" s="16">
        <v>12545871</v>
      </c>
      <c r="V4" s="1" t="s">
        <v>5415</v>
      </c>
      <c r="W4"/>
      <c r="X4"/>
      <c r="Y4"/>
    </row>
    <row r="5" spans="1:25">
      <c r="A5" s="32">
        <v>891780111</v>
      </c>
      <c r="B5" s="15" t="s">
        <v>25</v>
      </c>
      <c r="C5" s="16" t="s">
        <v>5402</v>
      </c>
      <c r="D5" s="15" t="s">
        <v>27</v>
      </c>
      <c r="E5" s="14" t="s">
        <v>5416</v>
      </c>
      <c r="F5" s="15" t="s">
        <v>29</v>
      </c>
      <c r="G5" s="16" t="s">
        <v>1738</v>
      </c>
      <c r="H5" s="16" t="s">
        <v>31</v>
      </c>
      <c r="I5" s="193">
        <v>13166459</v>
      </c>
      <c r="J5" s="209">
        <v>0</v>
      </c>
      <c r="K5" s="209">
        <v>0</v>
      </c>
      <c r="L5" s="193">
        <v>0</v>
      </c>
      <c r="M5" s="198" t="s">
        <v>5417</v>
      </c>
      <c r="N5" s="199" t="s">
        <v>5418</v>
      </c>
      <c r="O5" s="46" t="s">
        <v>5419</v>
      </c>
      <c r="P5" s="4">
        <v>44573</v>
      </c>
      <c r="Q5" s="194">
        <v>44573</v>
      </c>
      <c r="R5" s="195">
        <v>44773</v>
      </c>
      <c r="S5" s="193">
        <v>8210994</v>
      </c>
      <c r="T5" s="193">
        <v>4955465</v>
      </c>
      <c r="U5" s="16">
        <v>12545871</v>
      </c>
      <c r="V5" s="1" t="s">
        <v>5415</v>
      </c>
      <c r="W5"/>
      <c r="X5"/>
      <c r="Y5"/>
    </row>
    <row r="6" spans="1:25">
      <c r="A6" s="32">
        <v>891780111</v>
      </c>
      <c r="B6" s="15" t="s">
        <v>25</v>
      </c>
      <c r="C6" s="16" t="s">
        <v>5402</v>
      </c>
      <c r="D6" s="15" t="s">
        <v>27</v>
      </c>
      <c r="E6" s="14" t="s">
        <v>5420</v>
      </c>
      <c r="F6" s="15" t="s">
        <v>29</v>
      </c>
      <c r="G6" s="16" t="s">
        <v>1738</v>
      </c>
      <c r="H6" s="16" t="s">
        <v>31</v>
      </c>
      <c r="I6" s="193">
        <v>13166459</v>
      </c>
      <c r="J6" s="209">
        <v>0</v>
      </c>
      <c r="K6" s="209">
        <v>0</v>
      </c>
      <c r="L6" s="193">
        <v>0</v>
      </c>
      <c r="M6" s="198" t="s">
        <v>5421</v>
      </c>
      <c r="N6" s="199" t="s">
        <v>5422</v>
      </c>
      <c r="O6" s="46" t="s">
        <v>5423</v>
      </c>
      <c r="P6" s="4">
        <v>44573</v>
      </c>
      <c r="Q6" s="194">
        <v>44573</v>
      </c>
      <c r="R6" s="195">
        <v>44773</v>
      </c>
      <c r="S6" s="193">
        <v>8210994</v>
      </c>
      <c r="T6" s="193">
        <v>4955465</v>
      </c>
      <c r="U6" s="16">
        <v>12545871</v>
      </c>
      <c r="V6" s="1" t="s">
        <v>5415</v>
      </c>
      <c r="W6"/>
      <c r="X6"/>
      <c r="Y6"/>
    </row>
    <row r="7" spans="1:25">
      <c r="A7" s="32">
        <v>891780111</v>
      </c>
      <c r="B7" s="15" t="s">
        <v>25</v>
      </c>
      <c r="C7" s="16" t="s">
        <v>5402</v>
      </c>
      <c r="D7" s="15" t="s">
        <v>27</v>
      </c>
      <c r="E7" s="14" t="s">
        <v>5424</v>
      </c>
      <c r="F7" s="15" t="s">
        <v>29</v>
      </c>
      <c r="G7" s="16" t="s">
        <v>1738</v>
      </c>
      <c r="H7" s="16" t="s">
        <v>31</v>
      </c>
      <c r="I7" s="193">
        <v>13166459</v>
      </c>
      <c r="J7" s="209">
        <v>0</v>
      </c>
      <c r="K7" s="209">
        <v>0</v>
      </c>
      <c r="L7" s="193">
        <v>0</v>
      </c>
      <c r="M7" s="198" t="s">
        <v>5425</v>
      </c>
      <c r="N7" s="199" t="s">
        <v>5426</v>
      </c>
      <c r="O7" s="46" t="s">
        <v>5427</v>
      </c>
      <c r="P7" s="4">
        <v>44573</v>
      </c>
      <c r="Q7" s="194">
        <v>44573</v>
      </c>
      <c r="R7" s="195">
        <v>44773</v>
      </c>
      <c r="S7" s="193">
        <v>8210994</v>
      </c>
      <c r="T7" s="193">
        <v>4955465</v>
      </c>
      <c r="U7" s="16">
        <v>12545871</v>
      </c>
      <c r="V7" s="1" t="s">
        <v>5415</v>
      </c>
      <c r="W7"/>
      <c r="X7"/>
      <c r="Y7"/>
    </row>
    <row r="8" spans="1:25">
      <c r="A8" s="32">
        <v>891780111</v>
      </c>
      <c r="B8" s="15" t="s">
        <v>25</v>
      </c>
      <c r="C8" s="16" t="s">
        <v>5402</v>
      </c>
      <c r="D8" s="15" t="s">
        <v>27</v>
      </c>
      <c r="E8" s="14" t="s">
        <v>5428</v>
      </c>
      <c r="F8" s="15" t="s">
        <v>29</v>
      </c>
      <c r="G8" s="16" t="s">
        <v>1738</v>
      </c>
      <c r="H8" s="16" t="s">
        <v>31</v>
      </c>
      <c r="I8" s="193">
        <v>13166459</v>
      </c>
      <c r="J8" s="209">
        <v>0</v>
      </c>
      <c r="K8" s="209">
        <v>0</v>
      </c>
      <c r="L8" s="193">
        <v>0</v>
      </c>
      <c r="M8" s="198" t="s">
        <v>5429</v>
      </c>
      <c r="N8" s="199" t="s">
        <v>5430</v>
      </c>
      <c r="O8" s="46" t="s">
        <v>5431</v>
      </c>
      <c r="P8" s="4">
        <v>44573</v>
      </c>
      <c r="Q8" s="194">
        <v>44573</v>
      </c>
      <c r="R8" s="195">
        <v>44773</v>
      </c>
      <c r="S8" s="193">
        <v>8210994</v>
      </c>
      <c r="T8" s="193">
        <v>4955465</v>
      </c>
      <c r="U8" s="16">
        <v>12545871</v>
      </c>
      <c r="V8" s="1" t="s">
        <v>5415</v>
      </c>
      <c r="W8"/>
      <c r="X8"/>
      <c r="Y8"/>
    </row>
    <row r="9" spans="1:25">
      <c r="A9" s="32">
        <v>891780111</v>
      </c>
      <c r="B9" s="15" t="s">
        <v>25</v>
      </c>
      <c r="C9" s="16" t="s">
        <v>5402</v>
      </c>
      <c r="D9" s="15" t="s">
        <v>27</v>
      </c>
      <c r="E9" s="14" t="s">
        <v>5432</v>
      </c>
      <c r="F9" s="15" t="s">
        <v>29</v>
      </c>
      <c r="G9" s="16" t="s">
        <v>1738</v>
      </c>
      <c r="H9" s="16" t="s">
        <v>31</v>
      </c>
      <c r="I9" s="193">
        <v>13166459</v>
      </c>
      <c r="J9" s="209">
        <v>0</v>
      </c>
      <c r="K9" s="209">
        <v>0</v>
      </c>
      <c r="L9" s="193">
        <v>0</v>
      </c>
      <c r="M9" s="198" t="s">
        <v>5433</v>
      </c>
      <c r="N9" s="199" t="s">
        <v>5434</v>
      </c>
      <c r="O9" s="46" t="s">
        <v>5435</v>
      </c>
      <c r="P9" s="4">
        <v>44573</v>
      </c>
      <c r="Q9" s="194">
        <v>44573</v>
      </c>
      <c r="R9" s="195">
        <v>44773</v>
      </c>
      <c r="S9" s="193">
        <v>8210994</v>
      </c>
      <c r="T9" s="193">
        <v>4955465</v>
      </c>
      <c r="U9" s="16">
        <v>12545871</v>
      </c>
      <c r="V9" s="1" t="s">
        <v>5415</v>
      </c>
      <c r="W9"/>
      <c r="X9"/>
      <c r="Y9"/>
    </row>
    <row r="10" spans="1:25">
      <c r="A10" s="32">
        <v>891780111</v>
      </c>
      <c r="B10" s="15" t="s">
        <v>25</v>
      </c>
      <c r="C10" s="16" t="s">
        <v>5402</v>
      </c>
      <c r="D10" s="15" t="s">
        <v>27</v>
      </c>
      <c r="E10" s="14" t="s">
        <v>5436</v>
      </c>
      <c r="F10" s="15" t="s">
        <v>29</v>
      </c>
      <c r="G10" s="16" t="s">
        <v>1738</v>
      </c>
      <c r="H10" s="16" t="s">
        <v>31</v>
      </c>
      <c r="I10" s="193">
        <v>12941940</v>
      </c>
      <c r="J10" s="209">
        <v>0</v>
      </c>
      <c r="K10" s="209">
        <v>0</v>
      </c>
      <c r="L10" s="193">
        <v>0</v>
      </c>
      <c r="M10" s="198" t="s">
        <v>5437</v>
      </c>
      <c r="N10" s="199" t="s">
        <v>5438</v>
      </c>
      <c r="O10" s="46" t="s">
        <v>5439</v>
      </c>
      <c r="P10" s="4">
        <v>44573</v>
      </c>
      <c r="Q10" s="194">
        <v>44573</v>
      </c>
      <c r="R10" s="195">
        <v>44773</v>
      </c>
      <c r="S10" s="193">
        <v>8082698</v>
      </c>
      <c r="T10" s="193">
        <v>4859242</v>
      </c>
      <c r="U10" s="16">
        <v>12545871</v>
      </c>
      <c r="V10" s="1" t="s">
        <v>5415</v>
      </c>
      <c r="W10"/>
      <c r="X10"/>
      <c r="Y10"/>
    </row>
    <row r="11" spans="1:25">
      <c r="A11" s="32">
        <v>891780111</v>
      </c>
      <c r="B11" s="15" t="s">
        <v>25</v>
      </c>
      <c r="C11" s="16" t="s">
        <v>5402</v>
      </c>
      <c r="D11" s="15" t="s">
        <v>27</v>
      </c>
      <c r="E11" s="14" t="s">
        <v>5440</v>
      </c>
      <c r="F11" s="15" t="s">
        <v>29</v>
      </c>
      <c r="G11" s="16" t="s">
        <v>1738</v>
      </c>
      <c r="H11" s="16" t="s">
        <v>31</v>
      </c>
      <c r="I11" s="193">
        <v>12941940</v>
      </c>
      <c r="J11" s="209">
        <v>0</v>
      </c>
      <c r="K11" s="209">
        <v>0</v>
      </c>
      <c r="L11" s="193">
        <v>0</v>
      </c>
      <c r="M11" s="198" t="s">
        <v>5441</v>
      </c>
      <c r="N11" s="199" t="s">
        <v>5442</v>
      </c>
      <c r="O11" s="46" t="s">
        <v>5443</v>
      </c>
      <c r="P11" s="4">
        <v>44573</v>
      </c>
      <c r="Q11" s="194">
        <v>44573</v>
      </c>
      <c r="R11" s="195">
        <v>44773</v>
      </c>
      <c r="S11" s="193">
        <v>8082698</v>
      </c>
      <c r="T11" s="193">
        <v>4859242</v>
      </c>
      <c r="U11" s="16">
        <v>12545871</v>
      </c>
      <c r="V11" s="1" t="s">
        <v>5415</v>
      </c>
      <c r="W11"/>
      <c r="X11"/>
      <c r="Y11"/>
    </row>
    <row r="12" spans="1:25">
      <c r="A12" s="32">
        <v>891780111</v>
      </c>
      <c r="B12" s="15" t="s">
        <v>25</v>
      </c>
      <c r="C12" s="16" t="s">
        <v>5402</v>
      </c>
      <c r="D12" s="15" t="s">
        <v>27</v>
      </c>
      <c r="E12" s="14" t="s">
        <v>5444</v>
      </c>
      <c r="F12" s="15" t="s">
        <v>29</v>
      </c>
      <c r="G12" s="16" t="s">
        <v>1738</v>
      </c>
      <c r="H12" s="16" t="s">
        <v>31</v>
      </c>
      <c r="I12" s="193">
        <v>3223457</v>
      </c>
      <c r="J12" s="209">
        <v>0</v>
      </c>
      <c r="K12" s="209">
        <v>0</v>
      </c>
      <c r="L12" s="193">
        <v>0</v>
      </c>
      <c r="M12" s="198" t="s">
        <v>5445</v>
      </c>
      <c r="N12" s="199" t="s">
        <v>5446</v>
      </c>
      <c r="O12" s="46" t="s">
        <v>5447</v>
      </c>
      <c r="P12" s="4">
        <v>44573</v>
      </c>
      <c r="Q12" s="194">
        <v>44573</v>
      </c>
      <c r="R12" s="195">
        <v>44773</v>
      </c>
      <c r="S12" s="193">
        <v>3223457</v>
      </c>
      <c r="T12" s="193">
        <v>0</v>
      </c>
      <c r="U12" s="16">
        <v>12545871</v>
      </c>
      <c r="V12" s="1" t="s">
        <v>5415</v>
      </c>
      <c r="W12"/>
      <c r="X12"/>
      <c r="Y12"/>
    </row>
    <row r="13" spans="1:25">
      <c r="A13" s="32">
        <v>891780111</v>
      </c>
      <c r="B13" s="15" t="s">
        <v>25</v>
      </c>
      <c r="C13" s="16" t="s">
        <v>5402</v>
      </c>
      <c r="D13" s="15" t="s">
        <v>27</v>
      </c>
      <c r="E13" s="14" t="s">
        <v>5448</v>
      </c>
      <c r="F13" s="15" t="s">
        <v>29</v>
      </c>
      <c r="G13" s="16" t="s">
        <v>1738</v>
      </c>
      <c r="H13" s="16" t="s">
        <v>31</v>
      </c>
      <c r="I13" s="193">
        <v>12941940</v>
      </c>
      <c r="J13" s="209">
        <v>0</v>
      </c>
      <c r="K13" s="209">
        <v>0</v>
      </c>
      <c r="L13" s="193">
        <v>0</v>
      </c>
      <c r="M13" s="198" t="s">
        <v>5449</v>
      </c>
      <c r="N13" s="199" t="s">
        <v>5450</v>
      </c>
      <c r="O13" s="46" t="s">
        <v>5451</v>
      </c>
      <c r="P13" s="4">
        <v>44573</v>
      </c>
      <c r="Q13" s="194">
        <v>44573</v>
      </c>
      <c r="R13" s="195">
        <v>44773</v>
      </c>
      <c r="S13" s="193">
        <v>8082698</v>
      </c>
      <c r="T13" s="193">
        <v>4859242</v>
      </c>
      <c r="U13" s="16">
        <v>12545871</v>
      </c>
      <c r="V13" s="1" t="s">
        <v>5415</v>
      </c>
      <c r="W13"/>
      <c r="X13"/>
      <c r="Y13"/>
    </row>
    <row r="14" spans="1:25">
      <c r="A14" s="32">
        <v>891780111</v>
      </c>
      <c r="B14" s="15" t="s">
        <v>25</v>
      </c>
      <c r="C14" s="16" t="s">
        <v>5402</v>
      </c>
      <c r="D14" s="15" t="s">
        <v>27</v>
      </c>
      <c r="E14" s="14" t="s">
        <v>5452</v>
      </c>
      <c r="F14" s="15" t="s">
        <v>29</v>
      </c>
      <c r="G14" s="16" t="s">
        <v>1738</v>
      </c>
      <c r="H14" s="16" t="s">
        <v>31</v>
      </c>
      <c r="I14" s="193">
        <v>13166459</v>
      </c>
      <c r="J14" s="209">
        <v>0</v>
      </c>
      <c r="K14" s="209">
        <v>0</v>
      </c>
      <c r="L14" s="193">
        <v>0</v>
      </c>
      <c r="M14" s="198" t="s">
        <v>5453</v>
      </c>
      <c r="N14" s="199" t="s">
        <v>5454</v>
      </c>
      <c r="O14" s="46" t="s">
        <v>5455</v>
      </c>
      <c r="P14" s="4">
        <v>44573</v>
      </c>
      <c r="Q14" s="194">
        <v>44573</v>
      </c>
      <c r="R14" s="195">
        <v>44773</v>
      </c>
      <c r="S14" s="193">
        <v>8210994</v>
      </c>
      <c r="T14" s="193">
        <v>4955465</v>
      </c>
      <c r="U14" s="16">
        <v>12545871</v>
      </c>
      <c r="V14" s="1" t="s">
        <v>5415</v>
      </c>
      <c r="W14"/>
      <c r="X14"/>
      <c r="Y14"/>
    </row>
    <row r="15" spans="1:25">
      <c r="A15" s="32">
        <v>891780111</v>
      </c>
      <c r="B15" s="15" t="s">
        <v>25</v>
      </c>
      <c r="C15" s="16" t="s">
        <v>5402</v>
      </c>
      <c r="D15" s="15" t="s">
        <v>27</v>
      </c>
      <c r="E15" s="14" t="s">
        <v>5456</v>
      </c>
      <c r="F15" s="15" t="s">
        <v>29</v>
      </c>
      <c r="G15" s="16" t="s">
        <v>1738</v>
      </c>
      <c r="H15" s="16" t="s">
        <v>31</v>
      </c>
      <c r="I15" s="193">
        <v>12941940</v>
      </c>
      <c r="J15" s="209">
        <v>0</v>
      </c>
      <c r="K15" s="209">
        <v>0</v>
      </c>
      <c r="L15" s="193">
        <v>0</v>
      </c>
      <c r="M15" s="198" t="s">
        <v>5457</v>
      </c>
      <c r="N15" s="199" t="s">
        <v>5458</v>
      </c>
      <c r="O15" s="46" t="s">
        <v>5459</v>
      </c>
      <c r="P15" s="4">
        <v>44573</v>
      </c>
      <c r="Q15" s="194">
        <v>44573</v>
      </c>
      <c r="R15" s="195">
        <v>44773</v>
      </c>
      <c r="S15" s="193">
        <v>8082698</v>
      </c>
      <c r="T15" s="193">
        <v>4859242</v>
      </c>
      <c r="U15" s="16">
        <v>12545871</v>
      </c>
      <c r="V15" s="1" t="s">
        <v>5415</v>
      </c>
      <c r="W15"/>
      <c r="X15"/>
      <c r="Y15"/>
    </row>
    <row r="16" spans="1:25">
      <c r="A16" s="32">
        <v>891780111</v>
      </c>
      <c r="B16" s="15" t="s">
        <v>25</v>
      </c>
      <c r="C16" s="16" t="s">
        <v>5402</v>
      </c>
      <c r="D16" s="15" t="s">
        <v>27</v>
      </c>
      <c r="E16" s="14" t="s">
        <v>5460</v>
      </c>
      <c r="F16" s="15" t="s">
        <v>29</v>
      </c>
      <c r="G16" s="16" t="s">
        <v>1738</v>
      </c>
      <c r="H16" s="16" t="s">
        <v>31</v>
      </c>
      <c r="I16" s="193">
        <v>12941940</v>
      </c>
      <c r="J16" s="209">
        <v>0</v>
      </c>
      <c r="K16" s="209">
        <v>0</v>
      </c>
      <c r="L16" s="193">
        <v>0</v>
      </c>
      <c r="M16" s="198" t="s">
        <v>5461</v>
      </c>
      <c r="N16" s="199" t="s">
        <v>5462</v>
      </c>
      <c r="O16" s="46" t="s">
        <v>5463</v>
      </c>
      <c r="P16" s="4">
        <v>44573</v>
      </c>
      <c r="Q16" s="194">
        <v>44573</v>
      </c>
      <c r="R16" s="195">
        <v>44773</v>
      </c>
      <c r="S16" s="193">
        <v>8082698</v>
      </c>
      <c r="T16" s="193">
        <v>4859242</v>
      </c>
      <c r="U16" s="16">
        <v>12545871</v>
      </c>
      <c r="V16" s="1" t="s">
        <v>5415</v>
      </c>
      <c r="W16"/>
      <c r="X16"/>
      <c r="Y16"/>
    </row>
    <row r="17" spans="1:25">
      <c r="A17" s="32">
        <v>891780111</v>
      </c>
      <c r="B17" s="15" t="s">
        <v>25</v>
      </c>
      <c r="C17" s="16" t="s">
        <v>5402</v>
      </c>
      <c r="D17" s="15" t="s">
        <v>27</v>
      </c>
      <c r="E17" s="14" t="s">
        <v>5464</v>
      </c>
      <c r="F17" s="15" t="s">
        <v>29</v>
      </c>
      <c r="G17" s="16" t="s">
        <v>1738</v>
      </c>
      <c r="H17" s="16" t="s">
        <v>31</v>
      </c>
      <c r="I17" s="193">
        <v>12941940</v>
      </c>
      <c r="J17" s="209">
        <v>0</v>
      </c>
      <c r="K17" s="209">
        <v>0</v>
      </c>
      <c r="L17" s="193">
        <v>0</v>
      </c>
      <c r="M17" s="198" t="s">
        <v>5465</v>
      </c>
      <c r="N17" s="199" t="s">
        <v>5466</v>
      </c>
      <c r="O17" s="46" t="s">
        <v>5467</v>
      </c>
      <c r="P17" s="4">
        <v>44573</v>
      </c>
      <c r="Q17" s="194">
        <v>44573</v>
      </c>
      <c r="R17" s="195">
        <v>44773</v>
      </c>
      <c r="S17" s="193">
        <v>8082698</v>
      </c>
      <c r="T17" s="193">
        <v>4859242</v>
      </c>
      <c r="U17" s="16">
        <v>12545871</v>
      </c>
      <c r="V17" s="1" t="s">
        <v>5415</v>
      </c>
      <c r="W17"/>
      <c r="X17"/>
      <c r="Y17"/>
    </row>
    <row r="18" spans="1:25">
      <c r="A18" s="32">
        <v>891780111</v>
      </c>
      <c r="B18" s="15" t="s">
        <v>25</v>
      </c>
      <c r="C18" s="16" t="s">
        <v>5402</v>
      </c>
      <c r="D18" s="15" t="s">
        <v>27</v>
      </c>
      <c r="E18" s="14" t="s">
        <v>5468</v>
      </c>
      <c r="F18" s="15" t="s">
        <v>29</v>
      </c>
      <c r="G18" s="16" t="s">
        <v>1738</v>
      </c>
      <c r="H18" s="16" t="s">
        <v>31</v>
      </c>
      <c r="I18" s="193">
        <v>12941940</v>
      </c>
      <c r="J18" s="193">
        <v>11338230</v>
      </c>
      <c r="K18" s="193">
        <v>0</v>
      </c>
      <c r="L18" s="193">
        <v>1603710</v>
      </c>
      <c r="M18" s="198" t="s">
        <v>5469</v>
      </c>
      <c r="N18" s="199" t="s">
        <v>5470</v>
      </c>
      <c r="O18" s="46" t="s">
        <v>5471</v>
      </c>
      <c r="P18" s="4">
        <v>44573</v>
      </c>
      <c r="Q18" s="194">
        <v>44573</v>
      </c>
      <c r="R18" s="195">
        <v>44773</v>
      </c>
      <c r="S18" s="193">
        <v>9718482</v>
      </c>
      <c r="T18" s="193">
        <v>1619748</v>
      </c>
      <c r="U18" s="16">
        <v>12545871</v>
      </c>
      <c r="V18" s="1" t="s">
        <v>5415</v>
      </c>
      <c r="W18"/>
      <c r="X18"/>
      <c r="Y18"/>
    </row>
    <row r="19" spans="1:25">
      <c r="A19" s="32">
        <v>891780111</v>
      </c>
      <c r="B19" s="15" t="s">
        <v>25</v>
      </c>
      <c r="C19" s="16" t="s">
        <v>5402</v>
      </c>
      <c r="D19" s="15" t="s">
        <v>27</v>
      </c>
      <c r="E19" s="14" t="s">
        <v>5472</v>
      </c>
      <c r="F19" s="15" t="s">
        <v>29</v>
      </c>
      <c r="G19" s="16" t="s">
        <v>1738</v>
      </c>
      <c r="H19" s="16" t="s">
        <v>31</v>
      </c>
      <c r="I19" s="193">
        <v>12941940</v>
      </c>
      <c r="J19" s="209">
        <v>0</v>
      </c>
      <c r="K19" s="209">
        <v>0</v>
      </c>
      <c r="L19" s="193">
        <v>0</v>
      </c>
      <c r="M19" s="198" t="s">
        <v>5473</v>
      </c>
      <c r="N19" s="199" t="s">
        <v>5474</v>
      </c>
      <c r="O19" s="46" t="s">
        <v>5475</v>
      </c>
      <c r="P19" s="4">
        <v>44573</v>
      </c>
      <c r="Q19" s="194">
        <v>44573</v>
      </c>
      <c r="R19" s="195">
        <v>44773</v>
      </c>
      <c r="S19" s="193">
        <v>8082698</v>
      </c>
      <c r="T19" s="193">
        <v>4859242</v>
      </c>
      <c r="U19" s="16">
        <v>12545871</v>
      </c>
      <c r="V19" s="1" t="s">
        <v>5415</v>
      </c>
      <c r="W19"/>
      <c r="X19"/>
      <c r="Y19"/>
    </row>
    <row r="20" spans="1:25">
      <c r="A20" s="32">
        <v>891780111</v>
      </c>
      <c r="B20" s="15" t="s">
        <v>25</v>
      </c>
      <c r="C20" s="16" t="s">
        <v>5402</v>
      </c>
      <c r="D20" s="15" t="s">
        <v>27</v>
      </c>
      <c r="E20" s="14" t="s">
        <v>5476</v>
      </c>
      <c r="F20" s="15" t="s">
        <v>29</v>
      </c>
      <c r="G20" s="16" t="s">
        <v>1738</v>
      </c>
      <c r="H20" s="16" t="s">
        <v>31</v>
      </c>
      <c r="I20" s="193">
        <v>12941940</v>
      </c>
      <c r="J20" s="209">
        <v>0</v>
      </c>
      <c r="K20" s="209">
        <v>0</v>
      </c>
      <c r="L20" s="193">
        <v>0</v>
      </c>
      <c r="M20" s="198" t="s">
        <v>5477</v>
      </c>
      <c r="N20" s="199" t="s">
        <v>5478</v>
      </c>
      <c r="O20" s="46" t="s">
        <v>5479</v>
      </c>
      <c r="P20" s="4">
        <v>44573</v>
      </c>
      <c r="Q20" s="194">
        <v>44573</v>
      </c>
      <c r="R20" s="195">
        <v>44773</v>
      </c>
      <c r="S20" s="193">
        <v>8082698</v>
      </c>
      <c r="T20" s="193">
        <v>4859242</v>
      </c>
      <c r="U20" s="16">
        <v>12545871</v>
      </c>
      <c r="V20" s="1" t="s">
        <v>5415</v>
      </c>
      <c r="W20"/>
      <c r="X20"/>
      <c r="Y20"/>
    </row>
    <row r="21" spans="1:25">
      <c r="A21" s="32">
        <v>891780111</v>
      </c>
      <c r="B21" s="15" t="s">
        <v>25</v>
      </c>
      <c r="C21" s="16" t="s">
        <v>5402</v>
      </c>
      <c r="D21" s="15" t="s">
        <v>27</v>
      </c>
      <c r="E21" s="14" t="s">
        <v>5480</v>
      </c>
      <c r="F21" s="15" t="s">
        <v>29</v>
      </c>
      <c r="G21" s="16" t="s">
        <v>1738</v>
      </c>
      <c r="H21" s="16" t="s">
        <v>31</v>
      </c>
      <c r="I21" s="193">
        <v>12941940</v>
      </c>
      <c r="J21" s="209">
        <v>0</v>
      </c>
      <c r="K21" s="209">
        <v>0</v>
      </c>
      <c r="L21" s="193">
        <v>0</v>
      </c>
      <c r="M21" s="198" t="s">
        <v>5481</v>
      </c>
      <c r="N21" s="199" t="s">
        <v>5482</v>
      </c>
      <c r="O21" s="46" t="s">
        <v>5483</v>
      </c>
      <c r="P21" s="4">
        <v>44573</v>
      </c>
      <c r="Q21" s="194">
        <v>44573</v>
      </c>
      <c r="R21" s="195">
        <v>44773</v>
      </c>
      <c r="S21" s="193">
        <v>8082698</v>
      </c>
      <c r="T21" s="193">
        <v>4859242</v>
      </c>
      <c r="U21" s="16">
        <v>12545871</v>
      </c>
      <c r="V21" s="1" t="s">
        <v>5415</v>
      </c>
      <c r="W21"/>
      <c r="X21"/>
      <c r="Y21"/>
    </row>
    <row r="22" spans="1:25">
      <c r="A22" s="32">
        <v>891780111</v>
      </c>
      <c r="B22" s="15" t="s">
        <v>25</v>
      </c>
      <c r="C22" s="16" t="s">
        <v>5402</v>
      </c>
      <c r="D22" s="15" t="s">
        <v>27</v>
      </c>
      <c r="E22" s="14" t="s">
        <v>5484</v>
      </c>
      <c r="F22" s="15" t="s">
        <v>29</v>
      </c>
      <c r="G22" s="16" t="s">
        <v>1738</v>
      </c>
      <c r="H22" s="16" t="s">
        <v>31</v>
      </c>
      <c r="I22" s="193">
        <v>12941940</v>
      </c>
      <c r="J22" s="209">
        <v>0</v>
      </c>
      <c r="K22" s="209">
        <v>0</v>
      </c>
      <c r="L22" s="193">
        <v>0</v>
      </c>
      <c r="M22" s="198" t="s">
        <v>5485</v>
      </c>
      <c r="N22" s="199" t="s">
        <v>5486</v>
      </c>
      <c r="O22" s="46" t="s">
        <v>5487</v>
      </c>
      <c r="P22" s="4">
        <v>44573</v>
      </c>
      <c r="Q22" s="194">
        <v>44573</v>
      </c>
      <c r="R22" s="195">
        <v>44773</v>
      </c>
      <c r="S22" s="193">
        <v>8082698</v>
      </c>
      <c r="T22" s="193">
        <v>4859242</v>
      </c>
      <c r="U22" s="16">
        <v>12545871</v>
      </c>
      <c r="V22" s="1" t="s">
        <v>5415</v>
      </c>
      <c r="W22"/>
      <c r="X22"/>
      <c r="Y22"/>
    </row>
    <row r="23" spans="1:25">
      <c r="A23" s="32">
        <v>891780111</v>
      </c>
      <c r="B23" s="15" t="s">
        <v>25</v>
      </c>
      <c r="C23" s="16" t="s">
        <v>5402</v>
      </c>
      <c r="D23" s="15" t="s">
        <v>27</v>
      </c>
      <c r="E23" s="14" t="s">
        <v>5488</v>
      </c>
      <c r="F23" s="15" t="s">
        <v>29</v>
      </c>
      <c r="G23" s="16" t="s">
        <v>1738</v>
      </c>
      <c r="H23" s="16" t="s">
        <v>31</v>
      </c>
      <c r="I23" s="193">
        <v>13166459</v>
      </c>
      <c r="J23" s="209">
        <v>0</v>
      </c>
      <c r="K23" s="209">
        <v>0</v>
      </c>
      <c r="L23" s="193">
        <v>0</v>
      </c>
      <c r="M23" s="198" t="s">
        <v>5489</v>
      </c>
      <c r="N23" s="199" t="s">
        <v>5490</v>
      </c>
      <c r="O23" s="46" t="s">
        <v>5491</v>
      </c>
      <c r="P23" s="4">
        <v>44573</v>
      </c>
      <c r="Q23" s="194">
        <v>44573</v>
      </c>
      <c r="R23" s="195">
        <v>44773</v>
      </c>
      <c r="S23" s="193">
        <v>8210994</v>
      </c>
      <c r="T23" s="193">
        <v>4955465</v>
      </c>
      <c r="U23" s="16">
        <v>12545871</v>
      </c>
      <c r="V23" s="1" t="s">
        <v>5415</v>
      </c>
      <c r="W23"/>
      <c r="X23"/>
      <c r="Y23"/>
    </row>
    <row r="24" spans="1:25">
      <c r="A24" s="32">
        <v>891780111</v>
      </c>
      <c r="B24" s="15" t="s">
        <v>25</v>
      </c>
      <c r="C24" s="16" t="s">
        <v>5402</v>
      </c>
      <c r="D24" s="15" t="s">
        <v>27</v>
      </c>
      <c r="E24" s="14" t="s">
        <v>5492</v>
      </c>
      <c r="F24" s="15" t="s">
        <v>29</v>
      </c>
      <c r="G24" s="16" t="s">
        <v>1738</v>
      </c>
      <c r="H24" s="16" t="s">
        <v>31</v>
      </c>
      <c r="I24" s="193">
        <v>13166459</v>
      </c>
      <c r="J24" s="209">
        <v>0</v>
      </c>
      <c r="K24" s="209">
        <v>0</v>
      </c>
      <c r="L24" s="193">
        <v>0</v>
      </c>
      <c r="M24" s="198" t="s">
        <v>5493</v>
      </c>
      <c r="N24" s="199" t="s">
        <v>5494</v>
      </c>
      <c r="O24" s="46" t="s">
        <v>5495</v>
      </c>
      <c r="P24" s="4">
        <v>44573</v>
      </c>
      <c r="Q24" s="194">
        <v>44573</v>
      </c>
      <c r="R24" s="195">
        <v>44773</v>
      </c>
      <c r="S24" s="193">
        <v>8210994</v>
      </c>
      <c r="T24" s="193">
        <v>4955465</v>
      </c>
      <c r="U24" s="16">
        <v>12545871</v>
      </c>
      <c r="V24" s="1" t="s">
        <v>5415</v>
      </c>
      <c r="W24"/>
      <c r="X24"/>
      <c r="Y24"/>
    </row>
    <row r="25" spans="1:25">
      <c r="A25" s="32">
        <v>891780111</v>
      </c>
      <c r="B25" s="15" t="s">
        <v>25</v>
      </c>
      <c r="C25" s="16" t="s">
        <v>5402</v>
      </c>
      <c r="D25" s="15" t="s">
        <v>27</v>
      </c>
      <c r="E25" s="14" t="s">
        <v>5496</v>
      </c>
      <c r="F25" s="15" t="s">
        <v>29</v>
      </c>
      <c r="G25" s="16" t="s">
        <v>1738</v>
      </c>
      <c r="H25" s="16" t="s">
        <v>31</v>
      </c>
      <c r="I25" s="193">
        <v>14287903</v>
      </c>
      <c r="J25" s="209">
        <v>0</v>
      </c>
      <c r="K25" s="209">
        <v>0</v>
      </c>
      <c r="L25" s="193">
        <v>0</v>
      </c>
      <c r="M25" s="198" t="s">
        <v>5497</v>
      </c>
      <c r="N25" s="199" t="s">
        <v>5498</v>
      </c>
      <c r="O25" s="46" t="s">
        <v>5499</v>
      </c>
      <c r="P25" s="4">
        <v>44573</v>
      </c>
      <c r="Q25" s="194">
        <v>44573</v>
      </c>
      <c r="R25" s="195">
        <v>44773</v>
      </c>
      <c r="S25" s="193">
        <v>8923300</v>
      </c>
      <c r="T25" s="193">
        <v>5364603</v>
      </c>
      <c r="U25" s="16">
        <v>12545871</v>
      </c>
      <c r="V25" s="1" t="s">
        <v>5415</v>
      </c>
      <c r="W25"/>
      <c r="X25"/>
      <c r="Y25"/>
    </row>
    <row r="26" spans="1:25">
      <c r="A26" s="32">
        <v>891780111</v>
      </c>
      <c r="B26" s="15" t="s">
        <v>25</v>
      </c>
      <c r="C26" s="16" t="s">
        <v>5402</v>
      </c>
      <c r="D26" s="15" t="s">
        <v>27</v>
      </c>
      <c r="E26" s="14" t="s">
        <v>5500</v>
      </c>
      <c r="F26" s="15" t="s">
        <v>29</v>
      </c>
      <c r="G26" s="16" t="s">
        <v>1738</v>
      </c>
      <c r="H26" s="16" t="s">
        <v>31</v>
      </c>
      <c r="I26" s="193">
        <v>12941940</v>
      </c>
      <c r="J26" s="209">
        <v>0</v>
      </c>
      <c r="K26" s="209">
        <v>0</v>
      </c>
      <c r="L26" s="193">
        <v>0</v>
      </c>
      <c r="M26" s="198" t="s">
        <v>5501</v>
      </c>
      <c r="N26" s="199" t="s">
        <v>5502</v>
      </c>
      <c r="O26" s="46" t="s">
        <v>5503</v>
      </c>
      <c r="P26" s="4">
        <v>44573</v>
      </c>
      <c r="Q26" s="194">
        <v>44573</v>
      </c>
      <c r="R26" s="195">
        <v>44773</v>
      </c>
      <c r="S26" s="193">
        <v>8082698</v>
      </c>
      <c r="T26" s="193">
        <v>4859242</v>
      </c>
      <c r="U26" s="16">
        <v>12545871</v>
      </c>
      <c r="V26" s="1" t="s">
        <v>5415</v>
      </c>
      <c r="W26"/>
      <c r="X26"/>
      <c r="Y26"/>
    </row>
    <row r="27" spans="1:25">
      <c r="A27" s="32">
        <v>891780111</v>
      </c>
      <c r="B27" s="15" t="s">
        <v>25</v>
      </c>
      <c r="C27" s="16" t="s">
        <v>5402</v>
      </c>
      <c r="D27" s="15" t="s">
        <v>27</v>
      </c>
      <c r="E27" s="14" t="s">
        <v>5504</v>
      </c>
      <c r="F27" s="15" t="s">
        <v>29</v>
      </c>
      <c r="G27" s="16" t="s">
        <v>1738</v>
      </c>
      <c r="H27" s="16" t="s">
        <v>31</v>
      </c>
      <c r="I27" s="193">
        <v>12941940</v>
      </c>
      <c r="J27" s="209">
        <v>0</v>
      </c>
      <c r="K27" s="209">
        <v>0</v>
      </c>
      <c r="L27" s="193">
        <v>0</v>
      </c>
      <c r="M27" s="198" t="s">
        <v>5505</v>
      </c>
      <c r="N27" s="199" t="s">
        <v>5506</v>
      </c>
      <c r="O27" s="46" t="s">
        <v>5507</v>
      </c>
      <c r="P27" s="4">
        <v>44573</v>
      </c>
      <c r="Q27" s="194">
        <v>44573</v>
      </c>
      <c r="R27" s="195">
        <v>44773</v>
      </c>
      <c r="S27" s="193">
        <v>8082698</v>
      </c>
      <c r="T27" s="193">
        <v>4859242</v>
      </c>
      <c r="U27" s="16">
        <v>12545871</v>
      </c>
      <c r="V27" s="1" t="s">
        <v>5415</v>
      </c>
      <c r="W27"/>
      <c r="X27"/>
      <c r="Y27"/>
    </row>
    <row r="28" spans="1:25">
      <c r="A28" s="32">
        <v>891780111</v>
      </c>
      <c r="B28" s="15" t="s">
        <v>25</v>
      </c>
      <c r="C28" s="16" t="s">
        <v>5402</v>
      </c>
      <c r="D28" s="15" t="s">
        <v>27</v>
      </c>
      <c r="E28" s="14" t="s">
        <v>5508</v>
      </c>
      <c r="F28" s="15" t="s">
        <v>29</v>
      </c>
      <c r="G28" s="16" t="s">
        <v>1738</v>
      </c>
      <c r="H28" s="16" t="s">
        <v>31</v>
      </c>
      <c r="I28" s="193">
        <v>12941940</v>
      </c>
      <c r="J28" s="209">
        <v>0</v>
      </c>
      <c r="K28" s="209">
        <v>0</v>
      </c>
      <c r="L28" s="193">
        <v>0</v>
      </c>
      <c r="M28" s="198" t="s">
        <v>5509</v>
      </c>
      <c r="N28" s="199" t="s">
        <v>5510</v>
      </c>
      <c r="O28" s="46" t="s">
        <v>5511</v>
      </c>
      <c r="P28" s="4">
        <v>44573</v>
      </c>
      <c r="Q28" s="194">
        <v>44573</v>
      </c>
      <c r="R28" s="195">
        <v>44773</v>
      </c>
      <c r="S28" s="193">
        <v>8082698</v>
      </c>
      <c r="T28" s="193">
        <v>4859242</v>
      </c>
      <c r="U28" s="16">
        <v>12545871</v>
      </c>
      <c r="V28" s="1" t="s">
        <v>5415</v>
      </c>
      <c r="W28"/>
      <c r="X28"/>
      <c r="Y28"/>
    </row>
    <row r="29" spans="1:25">
      <c r="A29" s="32">
        <v>891780111</v>
      </c>
      <c r="B29" s="15" t="s">
        <v>25</v>
      </c>
      <c r="C29" s="16" t="s">
        <v>5402</v>
      </c>
      <c r="D29" s="15" t="s">
        <v>27</v>
      </c>
      <c r="E29" s="14" t="s">
        <v>5512</v>
      </c>
      <c r="F29" s="15" t="s">
        <v>29</v>
      </c>
      <c r="G29" s="16" t="s">
        <v>1738</v>
      </c>
      <c r="H29" s="16" t="s">
        <v>31</v>
      </c>
      <c r="I29" s="193">
        <v>13166459</v>
      </c>
      <c r="J29" s="209">
        <v>0</v>
      </c>
      <c r="K29" s="209">
        <v>0</v>
      </c>
      <c r="L29" s="193">
        <v>0</v>
      </c>
      <c r="M29" s="198" t="s">
        <v>5513</v>
      </c>
      <c r="N29" s="199" t="s">
        <v>5514</v>
      </c>
      <c r="O29" s="46" t="s">
        <v>5515</v>
      </c>
      <c r="P29" s="4">
        <v>44573</v>
      </c>
      <c r="Q29" s="194">
        <v>44573</v>
      </c>
      <c r="R29" s="195">
        <v>44773</v>
      </c>
      <c r="S29" s="193">
        <v>8210994</v>
      </c>
      <c r="T29" s="193">
        <v>4955465</v>
      </c>
      <c r="U29" s="16">
        <v>12545871</v>
      </c>
      <c r="V29" s="1" t="s">
        <v>5415</v>
      </c>
      <c r="W29"/>
      <c r="X29"/>
      <c r="Y29"/>
    </row>
    <row r="30" spans="1:25">
      <c r="A30" s="32">
        <v>891780111</v>
      </c>
      <c r="B30" s="15" t="s">
        <v>25</v>
      </c>
      <c r="C30" s="16" t="s">
        <v>5402</v>
      </c>
      <c r="D30" s="15" t="s">
        <v>27</v>
      </c>
      <c r="E30" s="14" t="s">
        <v>5516</v>
      </c>
      <c r="F30" s="15" t="s">
        <v>29</v>
      </c>
      <c r="G30" s="16" t="s">
        <v>1738</v>
      </c>
      <c r="H30" s="16" t="s">
        <v>31</v>
      </c>
      <c r="I30" s="193">
        <v>12941940</v>
      </c>
      <c r="J30" s="209">
        <v>0</v>
      </c>
      <c r="K30" s="209">
        <v>0</v>
      </c>
      <c r="L30" s="193">
        <v>0</v>
      </c>
      <c r="M30" s="198" t="s">
        <v>5517</v>
      </c>
      <c r="N30" s="199" t="s">
        <v>5518</v>
      </c>
      <c r="O30" s="46" t="s">
        <v>5519</v>
      </c>
      <c r="P30" s="4">
        <v>44573</v>
      </c>
      <c r="Q30" s="194">
        <v>44573</v>
      </c>
      <c r="R30" s="195">
        <v>44773</v>
      </c>
      <c r="S30" s="193">
        <v>8082698</v>
      </c>
      <c r="T30" s="193">
        <v>4859242</v>
      </c>
      <c r="U30" s="16">
        <v>12545871</v>
      </c>
      <c r="V30" s="1" t="s">
        <v>5415</v>
      </c>
      <c r="W30"/>
      <c r="X30"/>
      <c r="Y30"/>
    </row>
    <row r="31" spans="1:25">
      <c r="A31" s="32">
        <v>891780111</v>
      </c>
      <c r="B31" s="15" t="s">
        <v>25</v>
      </c>
      <c r="C31" s="16" t="s">
        <v>5402</v>
      </c>
      <c r="D31" s="15" t="s">
        <v>27</v>
      </c>
      <c r="E31" s="14" t="s">
        <v>5520</v>
      </c>
      <c r="F31" s="15" t="s">
        <v>29</v>
      </c>
      <c r="G31" s="16" t="s">
        <v>1738</v>
      </c>
      <c r="H31" s="16" t="s">
        <v>31</v>
      </c>
      <c r="I31" s="193">
        <v>3255531</v>
      </c>
      <c r="J31" s="209">
        <v>0</v>
      </c>
      <c r="K31" s="209">
        <v>0</v>
      </c>
      <c r="L31" s="193">
        <v>0</v>
      </c>
      <c r="M31" s="198" t="s">
        <v>5521</v>
      </c>
      <c r="N31" s="199" t="s">
        <v>5522</v>
      </c>
      <c r="O31" s="46" t="s">
        <v>5523</v>
      </c>
      <c r="P31" s="4">
        <v>44573</v>
      </c>
      <c r="Q31" s="194">
        <v>44573</v>
      </c>
      <c r="R31" s="195">
        <v>44773</v>
      </c>
      <c r="S31" s="193">
        <v>3255531</v>
      </c>
      <c r="T31" s="193">
        <v>0</v>
      </c>
      <c r="U31" s="16">
        <v>12545871</v>
      </c>
      <c r="V31" s="1" t="s">
        <v>5415</v>
      </c>
      <c r="W31"/>
      <c r="X31"/>
      <c r="Y31"/>
    </row>
    <row r="32" spans="1:25">
      <c r="A32" s="32">
        <v>891780111</v>
      </c>
      <c r="B32" s="15" t="s">
        <v>25</v>
      </c>
      <c r="C32" s="16" t="s">
        <v>5402</v>
      </c>
      <c r="D32" s="15" t="s">
        <v>27</v>
      </c>
      <c r="E32" s="14" t="s">
        <v>5524</v>
      </c>
      <c r="F32" s="15" t="s">
        <v>29</v>
      </c>
      <c r="G32" s="16" t="s">
        <v>1738</v>
      </c>
      <c r="H32" s="16" t="s">
        <v>31</v>
      </c>
      <c r="I32" s="193">
        <v>14287903</v>
      </c>
      <c r="J32" s="209">
        <v>0</v>
      </c>
      <c r="K32" s="209">
        <v>0</v>
      </c>
      <c r="L32" s="193">
        <v>0</v>
      </c>
      <c r="M32" s="198" t="s">
        <v>5525</v>
      </c>
      <c r="N32" s="199" t="s">
        <v>5526</v>
      </c>
      <c r="O32" s="46" t="s">
        <v>5527</v>
      </c>
      <c r="P32" s="4">
        <v>44573</v>
      </c>
      <c r="Q32" s="194">
        <v>44573</v>
      </c>
      <c r="R32" s="195">
        <v>44773</v>
      </c>
      <c r="S32" s="193">
        <v>8923300</v>
      </c>
      <c r="T32" s="193">
        <v>5364603</v>
      </c>
      <c r="U32" s="16">
        <v>12545871</v>
      </c>
      <c r="V32" s="1" t="s">
        <v>5415</v>
      </c>
      <c r="W32"/>
      <c r="X32"/>
      <c r="Y32"/>
    </row>
    <row r="33" spans="1:25">
      <c r="A33" s="32">
        <v>891780111</v>
      </c>
      <c r="B33" s="15" t="s">
        <v>25</v>
      </c>
      <c r="C33" s="16" t="s">
        <v>5402</v>
      </c>
      <c r="D33" s="15" t="s">
        <v>27</v>
      </c>
      <c r="E33" s="14" t="s">
        <v>5528</v>
      </c>
      <c r="F33" s="15" t="s">
        <v>29</v>
      </c>
      <c r="G33" s="16" t="s">
        <v>1738</v>
      </c>
      <c r="H33" s="16" t="s">
        <v>31</v>
      </c>
      <c r="I33" s="193">
        <v>3558697</v>
      </c>
      <c r="J33" s="209">
        <v>0</v>
      </c>
      <c r="K33" s="209">
        <v>0</v>
      </c>
      <c r="L33" s="193">
        <v>0</v>
      </c>
      <c r="M33" s="198" t="s">
        <v>5529</v>
      </c>
      <c r="N33" s="199" t="s">
        <v>5530</v>
      </c>
      <c r="O33" s="46" t="s">
        <v>5531</v>
      </c>
      <c r="P33" s="4">
        <v>44573</v>
      </c>
      <c r="Q33" s="194">
        <v>44573</v>
      </c>
      <c r="R33" s="195">
        <v>44773</v>
      </c>
      <c r="S33" s="193">
        <v>3558697</v>
      </c>
      <c r="T33" s="193">
        <v>0</v>
      </c>
      <c r="U33" s="16">
        <v>12545871</v>
      </c>
      <c r="V33" s="1" t="s">
        <v>5415</v>
      </c>
      <c r="W33"/>
      <c r="X33"/>
      <c r="Y33"/>
    </row>
    <row r="34" spans="1:25">
      <c r="A34" s="32">
        <v>891780111</v>
      </c>
      <c r="B34" s="15" t="s">
        <v>25</v>
      </c>
      <c r="C34" s="16" t="s">
        <v>5402</v>
      </c>
      <c r="D34" s="15" t="s">
        <v>27</v>
      </c>
      <c r="E34" s="14" t="s">
        <v>5532</v>
      </c>
      <c r="F34" s="15" t="s">
        <v>29</v>
      </c>
      <c r="G34" s="16" t="s">
        <v>1738</v>
      </c>
      <c r="H34" s="16" t="s">
        <v>31</v>
      </c>
      <c r="I34" s="193">
        <v>14287903</v>
      </c>
      <c r="J34" s="209">
        <v>0</v>
      </c>
      <c r="K34" s="209">
        <v>0</v>
      </c>
      <c r="L34" s="193">
        <v>0</v>
      </c>
      <c r="M34" s="198" t="s">
        <v>5533</v>
      </c>
      <c r="N34" s="199" t="s">
        <v>5534</v>
      </c>
      <c r="O34" s="46" t="s">
        <v>5535</v>
      </c>
      <c r="P34" s="4">
        <v>44573</v>
      </c>
      <c r="Q34" s="194">
        <v>44573</v>
      </c>
      <c r="R34" s="195">
        <v>44773</v>
      </c>
      <c r="S34" s="193">
        <v>8923300</v>
      </c>
      <c r="T34" s="193">
        <v>5364603</v>
      </c>
      <c r="U34" s="16">
        <v>12545871</v>
      </c>
      <c r="V34" s="1" t="s">
        <v>5415</v>
      </c>
      <c r="W34"/>
      <c r="X34"/>
      <c r="Y34"/>
    </row>
    <row r="35" spans="1:25">
      <c r="A35" s="32">
        <v>891780111</v>
      </c>
      <c r="B35" s="15" t="s">
        <v>25</v>
      </c>
      <c r="C35" s="16" t="s">
        <v>5402</v>
      </c>
      <c r="D35" s="15" t="s">
        <v>27</v>
      </c>
      <c r="E35" s="14" t="s">
        <v>5536</v>
      </c>
      <c r="F35" s="15" t="s">
        <v>29</v>
      </c>
      <c r="G35" s="16" t="s">
        <v>1738</v>
      </c>
      <c r="H35" s="16" t="s">
        <v>31</v>
      </c>
      <c r="I35" s="193">
        <v>3223457</v>
      </c>
      <c r="J35" s="209">
        <v>0</v>
      </c>
      <c r="K35" s="209">
        <v>0</v>
      </c>
      <c r="L35" s="193">
        <v>0</v>
      </c>
      <c r="M35" s="198" t="s">
        <v>5537</v>
      </c>
      <c r="N35" s="199" t="s">
        <v>5538</v>
      </c>
      <c r="O35" s="46" t="s">
        <v>5539</v>
      </c>
      <c r="P35" s="4">
        <v>44573</v>
      </c>
      <c r="Q35" s="194">
        <v>44573</v>
      </c>
      <c r="R35" s="195">
        <v>44773</v>
      </c>
      <c r="S35" s="193">
        <v>3223457</v>
      </c>
      <c r="T35" s="193">
        <v>0</v>
      </c>
      <c r="U35" s="16">
        <v>12545871</v>
      </c>
      <c r="V35" s="1" t="s">
        <v>5415</v>
      </c>
      <c r="W35"/>
      <c r="X35"/>
      <c r="Y35"/>
    </row>
    <row r="36" spans="1:25">
      <c r="A36" s="32">
        <v>891780111</v>
      </c>
      <c r="B36" s="15" t="s">
        <v>25</v>
      </c>
      <c r="C36" s="16" t="s">
        <v>5402</v>
      </c>
      <c r="D36" s="15" t="s">
        <v>27</v>
      </c>
      <c r="E36" s="14" t="s">
        <v>5540</v>
      </c>
      <c r="F36" s="15" t="s">
        <v>29</v>
      </c>
      <c r="G36" s="16" t="s">
        <v>1738</v>
      </c>
      <c r="H36" s="16" t="s">
        <v>31</v>
      </c>
      <c r="I36" s="193">
        <v>3558697</v>
      </c>
      <c r="J36" s="209">
        <v>0</v>
      </c>
      <c r="K36" s="209">
        <v>0</v>
      </c>
      <c r="L36" s="193">
        <v>0</v>
      </c>
      <c r="M36" s="198" t="s">
        <v>5541</v>
      </c>
      <c r="N36" s="199" t="s">
        <v>5542</v>
      </c>
      <c r="O36" s="46" t="s">
        <v>5543</v>
      </c>
      <c r="P36" s="4">
        <v>44573</v>
      </c>
      <c r="Q36" s="194">
        <v>44573</v>
      </c>
      <c r="R36" s="195">
        <v>44773</v>
      </c>
      <c r="S36" s="193">
        <v>3558697</v>
      </c>
      <c r="T36" s="193">
        <v>0</v>
      </c>
      <c r="U36" s="16">
        <v>12545871</v>
      </c>
      <c r="V36" s="1" t="s">
        <v>5415</v>
      </c>
      <c r="W36"/>
      <c r="X36"/>
      <c r="Y36"/>
    </row>
    <row r="37" spans="1:25">
      <c r="A37" s="32">
        <v>891780111</v>
      </c>
      <c r="B37" s="15" t="s">
        <v>25</v>
      </c>
      <c r="C37" s="16" t="s">
        <v>5402</v>
      </c>
      <c r="D37" s="15" t="s">
        <v>27</v>
      </c>
      <c r="E37" s="14" t="s">
        <v>5544</v>
      </c>
      <c r="F37" s="15" t="s">
        <v>29</v>
      </c>
      <c r="G37" s="16" t="s">
        <v>1738</v>
      </c>
      <c r="H37" s="16" t="s">
        <v>31</v>
      </c>
      <c r="I37" s="193">
        <v>14287903</v>
      </c>
      <c r="J37" s="209">
        <v>0</v>
      </c>
      <c r="K37" s="209">
        <v>0</v>
      </c>
      <c r="L37" s="193">
        <v>0</v>
      </c>
      <c r="M37" s="198" t="s">
        <v>5545</v>
      </c>
      <c r="N37" s="199" t="s">
        <v>5546</v>
      </c>
      <c r="O37" s="46" t="s">
        <v>5547</v>
      </c>
      <c r="P37" s="4">
        <v>44573</v>
      </c>
      <c r="Q37" s="194">
        <v>44573</v>
      </c>
      <c r="R37" s="195">
        <v>44773</v>
      </c>
      <c r="S37" s="193">
        <v>8923300</v>
      </c>
      <c r="T37" s="193">
        <v>5364603</v>
      </c>
      <c r="U37" s="16">
        <v>12545871</v>
      </c>
      <c r="V37" s="1" t="s">
        <v>5415</v>
      </c>
      <c r="W37"/>
      <c r="X37"/>
      <c r="Y37"/>
    </row>
    <row r="38" spans="1:25">
      <c r="A38" s="32">
        <v>891780111</v>
      </c>
      <c r="B38" s="15" t="s">
        <v>25</v>
      </c>
      <c r="C38" s="16" t="s">
        <v>5402</v>
      </c>
      <c r="D38" s="15" t="s">
        <v>27</v>
      </c>
      <c r="E38" s="14" t="s">
        <v>5548</v>
      </c>
      <c r="F38" s="15" t="s">
        <v>29</v>
      </c>
      <c r="G38" s="16" t="s">
        <v>1738</v>
      </c>
      <c r="H38" s="16" t="s">
        <v>31</v>
      </c>
      <c r="I38" s="193">
        <v>14287903</v>
      </c>
      <c r="J38" s="209">
        <v>0</v>
      </c>
      <c r="K38" s="209">
        <v>0</v>
      </c>
      <c r="L38" s="193">
        <v>0</v>
      </c>
      <c r="M38" s="198" t="s">
        <v>5549</v>
      </c>
      <c r="N38" s="199" t="s">
        <v>5550</v>
      </c>
      <c r="O38" s="46" t="s">
        <v>5551</v>
      </c>
      <c r="P38" s="4">
        <v>44573</v>
      </c>
      <c r="Q38" s="194">
        <v>44573</v>
      </c>
      <c r="R38" s="195">
        <v>44773</v>
      </c>
      <c r="S38" s="193">
        <v>8923300</v>
      </c>
      <c r="T38" s="193">
        <v>5364603</v>
      </c>
      <c r="U38" s="16">
        <v>12545871</v>
      </c>
      <c r="V38" s="1" t="s">
        <v>5415</v>
      </c>
      <c r="W38"/>
      <c r="X38"/>
      <c r="Y38"/>
    </row>
    <row r="39" spans="1:25">
      <c r="A39" s="32">
        <v>891780111</v>
      </c>
      <c r="B39" s="15" t="s">
        <v>25</v>
      </c>
      <c r="C39" s="16" t="s">
        <v>5402</v>
      </c>
      <c r="D39" s="15" t="s">
        <v>27</v>
      </c>
      <c r="E39" s="14" t="s">
        <v>5552</v>
      </c>
      <c r="F39" s="15" t="s">
        <v>29</v>
      </c>
      <c r="G39" s="16" t="s">
        <v>1738</v>
      </c>
      <c r="H39" s="16" t="s">
        <v>31</v>
      </c>
      <c r="I39" s="193">
        <v>14163968</v>
      </c>
      <c r="J39" s="209">
        <v>0</v>
      </c>
      <c r="K39" s="209">
        <v>0</v>
      </c>
      <c r="L39" s="193">
        <v>0</v>
      </c>
      <c r="M39" s="198" t="s">
        <v>5553</v>
      </c>
      <c r="N39" s="199" t="s">
        <v>5554</v>
      </c>
      <c r="O39" s="46" t="s">
        <v>5555</v>
      </c>
      <c r="P39" s="4">
        <v>44573</v>
      </c>
      <c r="Q39" s="194">
        <v>44573</v>
      </c>
      <c r="R39" s="195">
        <v>44773</v>
      </c>
      <c r="S39" s="193">
        <v>8852480</v>
      </c>
      <c r="T39" s="193">
        <v>5311488</v>
      </c>
      <c r="U39" s="16">
        <v>12545871</v>
      </c>
      <c r="V39" s="1" t="s">
        <v>5415</v>
      </c>
      <c r="W39"/>
      <c r="X39"/>
      <c r="Y39"/>
    </row>
    <row r="40" spans="1:25">
      <c r="A40" s="32">
        <v>891780111</v>
      </c>
      <c r="B40" s="15" t="s">
        <v>25</v>
      </c>
      <c r="C40" s="16" t="s">
        <v>5402</v>
      </c>
      <c r="D40" s="15" t="s">
        <v>27</v>
      </c>
      <c r="E40" s="14" t="s">
        <v>5556</v>
      </c>
      <c r="F40" s="15" t="s">
        <v>29</v>
      </c>
      <c r="G40" s="16" t="s">
        <v>1738</v>
      </c>
      <c r="H40" s="16" t="s">
        <v>31</v>
      </c>
      <c r="I40" s="193">
        <v>14287903</v>
      </c>
      <c r="J40" s="209">
        <v>0</v>
      </c>
      <c r="K40" s="209">
        <v>0</v>
      </c>
      <c r="L40" s="193">
        <v>0</v>
      </c>
      <c r="M40" s="198" t="s">
        <v>5557</v>
      </c>
      <c r="N40" s="199" t="s">
        <v>5558</v>
      </c>
      <c r="O40" s="46" t="s">
        <v>5559</v>
      </c>
      <c r="P40" s="4">
        <v>44573</v>
      </c>
      <c r="Q40" s="194">
        <v>44573</v>
      </c>
      <c r="R40" s="195">
        <v>44773</v>
      </c>
      <c r="S40" s="193">
        <v>8923300</v>
      </c>
      <c r="T40" s="193">
        <v>5364603</v>
      </c>
      <c r="U40" s="16">
        <v>12545871</v>
      </c>
      <c r="V40" s="1" t="s">
        <v>5415</v>
      </c>
      <c r="W40"/>
      <c r="X40"/>
      <c r="Y40"/>
    </row>
    <row r="41" spans="1:25">
      <c r="A41" s="32">
        <v>891780111</v>
      </c>
      <c r="B41" s="15" t="s">
        <v>25</v>
      </c>
      <c r="C41" s="16" t="s">
        <v>5402</v>
      </c>
      <c r="D41" s="15" t="s">
        <v>27</v>
      </c>
      <c r="E41" s="14" t="s">
        <v>5560</v>
      </c>
      <c r="F41" s="15" t="s">
        <v>29</v>
      </c>
      <c r="G41" s="16" t="s">
        <v>1738</v>
      </c>
      <c r="H41" s="16" t="s">
        <v>31</v>
      </c>
      <c r="I41" s="193">
        <v>14287903</v>
      </c>
      <c r="J41" s="209">
        <v>0</v>
      </c>
      <c r="K41" s="209">
        <v>0</v>
      </c>
      <c r="L41" s="193">
        <v>0</v>
      </c>
      <c r="M41" s="198" t="s">
        <v>5561</v>
      </c>
      <c r="N41" s="199" t="s">
        <v>5562</v>
      </c>
      <c r="O41" s="46" t="s">
        <v>5563</v>
      </c>
      <c r="P41" s="4">
        <v>44573</v>
      </c>
      <c r="Q41" s="194">
        <v>44573</v>
      </c>
      <c r="R41" s="195">
        <v>44773</v>
      </c>
      <c r="S41" s="193">
        <v>8923300</v>
      </c>
      <c r="T41" s="193">
        <v>5364603</v>
      </c>
      <c r="U41" s="16">
        <v>12545871</v>
      </c>
      <c r="V41" s="1" t="s">
        <v>5415</v>
      </c>
      <c r="W41"/>
      <c r="X41"/>
      <c r="Y41"/>
    </row>
    <row r="42" spans="1:25">
      <c r="A42" s="32">
        <v>891780111</v>
      </c>
      <c r="B42" s="15" t="s">
        <v>25</v>
      </c>
      <c r="C42" s="16" t="s">
        <v>5402</v>
      </c>
      <c r="D42" s="15" t="s">
        <v>27</v>
      </c>
      <c r="E42" s="14" t="s">
        <v>5564</v>
      </c>
      <c r="F42" s="15" t="s">
        <v>29</v>
      </c>
      <c r="G42" s="16" t="s">
        <v>1738</v>
      </c>
      <c r="H42" s="16" t="s">
        <v>31</v>
      </c>
      <c r="I42" s="193">
        <v>16420000</v>
      </c>
      <c r="J42" s="209">
        <v>0</v>
      </c>
      <c r="K42" s="209">
        <v>0</v>
      </c>
      <c r="L42" s="193">
        <v>0</v>
      </c>
      <c r="M42" s="198" t="s">
        <v>5565</v>
      </c>
      <c r="N42" s="199" t="s">
        <v>5566</v>
      </c>
      <c r="O42" s="46" t="s">
        <v>5567</v>
      </c>
      <c r="P42" s="4">
        <v>44573</v>
      </c>
      <c r="Q42" s="194">
        <v>44573</v>
      </c>
      <c r="R42" s="195">
        <v>44773</v>
      </c>
      <c r="S42" s="193">
        <v>10240000</v>
      </c>
      <c r="T42" s="193">
        <v>6180000</v>
      </c>
      <c r="U42" s="16">
        <v>12545871</v>
      </c>
      <c r="V42" s="1" t="s">
        <v>5415</v>
      </c>
      <c r="W42"/>
      <c r="X42"/>
      <c r="Y42"/>
    </row>
    <row r="43" spans="1:25">
      <c r="A43" s="32">
        <v>891780111</v>
      </c>
      <c r="B43" s="15" t="s">
        <v>25</v>
      </c>
      <c r="C43" s="16" t="s">
        <v>5402</v>
      </c>
      <c r="D43" s="15" t="s">
        <v>27</v>
      </c>
      <c r="E43" s="14" t="s">
        <v>5568</v>
      </c>
      <c r="F43" s="15" t="s">
        <v>29</v>
      </c>
      <c r="G43" s="16" t="s">
        <v>1738</v>
      </c>
      <c r="H43" s="16" t="s">
        <v>31</v>
      </c>
      <c r="I43" s="193">
        <v>13166459</v>
      </c>
      <c r="J43" s="209">
        <v>0</v>
      </c>
      <c r="K43" s="209">
        <v>0</v>
      </c>
      <c r="L43" s="193">
        <v>0</v>
      </c>
      <c r="M43" s="198" t="s">
        <v>5569</v>
      </c>
      <c r="N43" s="199" t="s">
        <v>5570</v>
      </c>
      <c r="O43" s="46" t="s">
        <v>5571</v>
      </c>
      <c r="P43" s="4">
        <v>44573</v>
      </c>
      <c r="Q43" s="194">
        <v>44573</v>
      </c>
      <c r="R43" s="195">
        <v>44773</v>
      </c>
      <c r="S43" s="193">
        <v>8210994</v>
      </c>
      <c r="T43" s="193">
        <v>4955465</v>
      </c>
      <c r="U43" s="16">
        <v>12545871</v>
      </c>
      <c r="V43" s="1" t="s">
        <v>5415</v>
      </c>
      <c r="W43"/>
      <c r="X43"/>
      <c r="Y43"/>
    </row>
    <row r="44" spans="1:25">
      <c r="A44" s="32">
        <v>891780111</v>
      </c>
      <c r="B44" s="15" t="s">
        <v>25</v>
      </c>
      <c r="C44" s="16" t="s">
        <v>5402</v>
      </c>
      <c r="D44" s="15" t="s">
        <v>27</v>
      </c>
      <c r="E44" s="14" t="s">
        <v>5572</v>
      </c>
      <c r="F44" s="15" t="s">
        <v>29</v>
      </c>
      <c r="G44" s="16" t="s">
        <v>1738</v>
      </c>
      <c r="H44" s="16" t="s">
        <v>31</v>
      </c>
      <c r="I44" s="193">
        <v>13166459</v>
      </c>
      <c r="J44" s="209">
        <v>0</v>
      </c>
      <c r="K44" s="209">
        <v>0</v>
      </c>
      <c r="L44" s="193">
        <v>0</v>
      </c>
      <c r="M44" s="198" t="s">
        <v>5573</v>
      </c>
      <c r="N44" s="199" t="s">
        <v>5574</v>
      </c>
      <c r="O44" s="46" t="s">
        <v>5575</v>
      </c>
      <c r="P44" s="4">
        <v>44573</v>
      </c>
      <c r="Q44" s="194">
        <v>44573</v>
      </c>
      <c r="R44" s="195">
        <v>44773</v>
      </c>
      <c r="S44" s="193">
        <v>8210994</v>
      </c>
      <c r="T44" s="193">
        <v>4955465</v>
      </c>
      <c r="U44" s="16">
        <v>12545871</v>
      </c>
      <c r="V44" s="1" t="s">
        <v>5415</v>
      </c>
      <c r="W44"/>
      <c r="X44"/>
      <c r="Y44"/>
    </row>
    <row r="45" spans="1:25">
      <c r="A45" s="32">
        <v>891780111</v>
      </c>
      <c r="B45" s="15" t="s">
        <v>25</v>
      </c>
      <c r="C45" s="16" t="s">
        <v>5402</v>
      </c>
      <c r="D45" s="15" t="s">
        <v>27</v>
      </c>
      <c r="E45" s="14" t="s">
        <v>5576</v>
      </c>
      <c r="F45" s="15" t="s">
        <v>29</v>
      </c>
      <c r="G45" s="16" t="s">
        <v>1738</v>
      </c>
      <c r="H45" s="16" t="s">
        <v>31</v>
      </c>
      <c r="I45" s="193">
        <v>13166459</v>
      </c>
      <c r="J45" s="209">
        <v>0</v>
      </c>
      <c r="K45" s="209">
        <v>0</v>
      </c>
      <c r="L45" s="193">
        <v>0</v>
      </c>
      <c r="M45" s="198" t="s">
        <v>5577</v>
      </c>
      <c r="N45" s="199" t="s">
        <v>5578</v>
      </c>
      <c r="O45" s="46" t="s">
        <v>5579</v>
      </c>
      <c r="P45" s="4">
        <v>44573</v>
      </c>
      <c r="Q45" s="194">
        <v>44573</v>
      </c>
      <c r="R45" s="195">
        <v>44773</v>
      </c>
      <c r="S45" s="193">
        <v>8210994</v>
      </c>
      <c r="T45" s="193">
        <v>4955465</v>
      </c>
      <c r="U45" s="16">
        <v>12545871</v>
      </c>
      <c r="V45" s="1" t="s">
        <v>5415</v>
      </c>
      <c r="W45"/>
      <c r="X45"/>
      <c r="Y45"/>
    </row>
    <row r="46" spans="1:25">
      <c r="A46" s="32">
        <v>891780111</v>
      </c>
      <c r="B46" s="15" t="s">
        <v>25</v>
      </c>
      <c r="C46" s="16" t="s">
        <v>5402</v>
      </c>
      <c r="D46" s="15" t="s">
        <v>27</v>
      </c>
      <c r="E46" s="14" t="s">
        <v>5580</v>
      </c>
      <c r="F46" s="15" t="s">
        <v>29</v>
      </c>
      <c r="G46" s="16" t="s">
        <v>1738</v>
      </c>
      <c r="H46" s="16" t="s">
        <v>31</v>
      </c>
      <c r="I46" s="193">
        <v>13166459</v>
      </c>
      <c r="J46" s="209">
        <v>0</v>
      </c>
      <c r="K46" s="209">
        <v>0</v>
      </c>
      <c r="L46" s="193">
        <v>0</v>
      </c>
      <c r="M46" s="198" t="s">
        <v>5581</v>
      </c>
      <c r="N46" s="199" t="s">
        <v>5582</v>
      </c>
      <c r="O46" s="46" t="s">
        <v>5583</v>
      </c>
      <c r="P46" s="4">
        <v>44573</v>
      </c>
      <c r="Q46" s="194">
        <v>44573</v>
      </c>
      <c r="R46" s="195">
        <v>44773</v>
      </c>
      <c r="S46" s="193">
        <v>8210994</v>
      </c>
      <c r="T46" s="193">
        <v>4955465</v>
      </c>
      <c r="U46" s="16">
        <v>12545871</v>
      </c>
      <c r="V46" s="1" t="s">
        <v>5415</v>
      </c>
      <c r="W46"/>
      <c r="X46"/>
      <c r="Y46"/>
    </row>
    <row r="47" spans="1:25">
      <c r="A47" s="32">
        <v>891780111</v>
      </c>
      <c r="B47" s="15" t="s">
        <v>25</v>
      </c>
      <c r="C47" s="16" t="s">
        <v>5402</v>
      </c>
      <c r="D47" s="15" t="s">
        <v>27</v>
      </c>
      <c r="E47" s="14" t="s">
        <v>5584</v>
      </c>
      <c r="F47" s="15" t="s">
        <v>29</v>
      </c>
      <c r="G47" s="16" t="s">
        <v>1738</v>
      </c>
      <c r="H47" s="16" t="s">
        <v>31</v>
      </c>
      <c r="I47" s="193">
        <v>13166459</v>
      </c>
      <c r="J47" s="209">
        <v>0</v>
      </c>
      <c r="K47" s="209">
        <v>0</v>
      </c>
      <c r="L47" s="193">
        <v>0</v>
      </c>
      <c r="M47" s="198" t="s">
        <v>5585</v>
      </c>
      <c r="N47" s="199" t="s">
        <v>5586</v>
      </c>
      <c r="O47" s="46" t="s">
        <v>5587</v>
      </c>
      <c r="P47" s="4">
        <v>44573</v>
      </c>
      <c r="Q47" s="194">
        <v>44573</v>
      </c>
      <c r="R47" s="195">
        <v>44773</v>
      </c>
      <c r="S47" s="193">
        <v>8210994</v>
      </c>
      <c r="T47" s="193">
        <v>4955465</v>
      </c>
      <c r="U47" s="16">
        <v>12545871</v>
      </c>
      <c r="V47" s="1" t="s">
        <v>5415</v>
      </c>
      <c r="W47"/>
      <c r="X47"/>
      <c r="Y47"/>
    </row>
    <row r="48" spans="1:25">
      <c r="A48" s="32">
        <v>891780111</v>
      </c>
      <c r="B48" s="15" t="s">
        <v>25</v>
      </c>
      <c r="C48" s="16" t="s">
        <v>5402</v>
      </c>
      <c r="D48" s="15" t="s">
        <v>27</v>
      </c>
      <c r="E48" s="14" t="s">
        <v>5588</v>
      </c>
      <c r="F48" s="15" t="s">
        <v>29</v>
      </c>
      <c r="G48" s="16" t="s">
        <v>1738</v>
      </c>
      <c r="H48" s="16" t="s">
        <v>31</v>
      </c>
      <c r="I48" s="193">
        <v>9910928</v>
      </c>
      <c r="J48" s="209">
        <v>0</v>
      </c>
      <c r="K48" s="209">
        <v>0</v>
      </c>
      <c r="L48" s="193">
        <v>0</v>
      </c>
      <c r="M48" s="198" t="s">
        <v>5589</v>
      </c>
      <c r="N48" s="199" t="s">
        <v>5590</v>
      </c>
      <c r="O48" s="46" t="s">
        <v>5591</v>
      </c>
      <c r="P48" s="4">
        <v>44573</v>
      </c>
      <c r="Q48" s="194">
        <v>44573</v>
      </c>
      <c r="R48" s="195">
        <v>44773</v>
      </c>
      <c r="S48" s="193">
        <v>4955463</v>
      </c>
      <c r="T48" s="193">
        <v>4955465</v>
      </c>
      <c r="U48" s="16">
        <v>12545871</v>
      </c>
      <c r="V48" s="1" t="s">
        <v>5415</v>
      </c>
      <c r="W48"/>
      <c r="X48"/>
      <c r="Y48"/>
    </row>
    <row r="49" spans="1:25">
      <c r="A49" s="32">
        <v>891780111</v>
      </c>
      <c r="B49" s="15" t="s">
        <v>25</v>
      </c>
      <c r="C49" s="16" t="s">
        <v>5402</v>
      </c>
      <c r="D49" s="15" t="s">
        <v>27</v>
      </c>
      <c r="E49" s="14" t="s">
        <v>5592</v>
      </c>
      <c r="F49" s="15" t="s">
        <v>29</v>
      </c>
      <c r="G49" s="16" t="s">
        <v>1738</v>
      </c>
      <c r="H49" s="16" t="s">
        <v>31</v>
      </c>
      <c r="I49" s="193">
        <v>11338230</v>
      </c>
      <c r="J49" s="193">
        <v>11647746</v>
      </c>
      <c r="K49" s="193">
        <v>309516</v>
      </c>
      <c r="L49" s="193">
        <v>0</v>
      </c>
      <c r="M49" s="198" t="s">
        <v>5593</v>
      </c>
      <c r="N49" s="199" t="s">
        <v>5594</v>
      </c>
      <c r="O49" s="46" t="s">
        <v>5595</v>
      </c>
      <c r="P49" s="4">
        <v>44573</v>
      </c>
      <c r="Q49" s="194">
        <v>44573</v>
      </c>
      <c r="R49" s="195">
        <v>44773</v>
      </c>
      <c r="S49" s="193">
        <v>10189971</v>
      </c>
      <c r="T49" s="193">
        <v>1457775</v>
      </c>
      <c r="U49" s="16">
        <v>12545871</v>
      </c>
      <c r="V49" s="1" t="s">
        <v>5415</v>
      </c>
      <c r="W49"/>
      <c r="X49"/>
      <c r="Y49"/>
    </row>
    <row r="50" spans="1:25">
      <c r="A50" s="32">
        <v>891780111</v>
      </c>
      <c r="B50" s="15" t="s">
        <v>25</v>
      </c>
      <c r="C50" s="16" t="s">
        <v>5402</v>
      </c>
      <c r="D50" s="15" t="s">
        <v>27</v>
      </c>
      <c r="E50" s="14" t="s">
        <v>5596</v>
      </c>
      <c r="F50" s="15" t="s">
        <v>29</v>
      </c>
      <c r="G50" s="16" t="s">
        <v>1738</v>
      </c>
      <c r="H50" s="16" t="s">
        <v>31</v>
      </c>
      <c r="I50" s="193">
        <v>11647746</v>
      </c>
      <c r="J50" s="209">
        <v>0</v>
      </c>
      <c r="K50" s="209">
        <v>0</v>
      </c>
      <c r="L50" s="193">
        <v>0</v>
      </c>
      <c r="M50" s="198" t="s">
        <v>5597</v>
      </c>
      <c r="N50" s="199" t="s">
        <v>5598</v>
      </c>
      <c r="O50" s="46" t="s">
        <v>5599</v>
      </c>
      <c r="P50" s="4">
        <v>44573</v>
      </c>
      <c r="Q50" s="194">
        <v>44573</v>
      </c>
      <c r="R50" s="195">
        <v>44773</v>
      </c>
      <c r="S50" s="193">
        <v>5816655</v>
      </c>
      <c r="T50" s="193">
        <v>5831091</v>
      </c>
      <c r="U50" s="16">
        <v>12545871</v>
      </c>
      <c r="V50" s="1" t="s">
        <v>5415</v>
      </c>
      <c r="W50"/>
      <c r="X50"/>
      <c r="Y50"/>
    </row>
    <row r="51" spans="1:25">
      <c r="A51" s="32">
        <v>891780111</v>
      </c>
      <c r="B51" s="15" t="s">
        <v>25</v>
      </c>
      <c r="C51" s="16" t="s">
        <v>5402</v>
      </c>
      <c r="D51" s="15" t="s">
        <v>27</v>
      </c>
      <c r="E51" s="14" t="s">
        <v>5600</v>
      </c>
      <c r="F51" s="15" t="s">
        <v>29</v>
      </c>
      <c r="G51" s="16" t="s">
        <v>1738</v>
      </c>
      <c r="H51" s="16" t="s">
        <v>31</v>
      </c>
      <c r="I51" s="193">
        <v>13166459</v>
      </c>
      <c r="J51" s="209">
        <v>0</v>
      </c>
      <c r="K51" s="209">
        <v>0</v>
      </c>
      <c r="L51" s="193">
        <v>0</v>
      </c>
      <c r="M51" s="198" t="s">
        <v>5601</v>
      </c>
      <c r="N51" s="199" t="s">
        <v>5602</v>
      </c>
      <c r="O51" s="46" t="s">
        <v>5603</v>
      </c>
      <c r="P51" s="4">
        <v>44573</v>
      </c>
      <c r="Q51" s="194">
        <v>44573</v>
      </c>
      <c r="R51" s="195">
        <v>44773</v>
      </c>
      <c r="S51" s="193">
        <v>8210994</v>
      </c>
      <c r="T51" s="193">
        <v>4955465</v>
      </c>
      <c r="U51" s="16">
        <v>12545871</v>
      </c>
      <c r="V51" s="1" t="s">
        <v>5415</v>
      </c>
      <c r="W51"/>
      <c r="X51"/>
      <c r="Y51"/>
    </row>
    <row r="52" spans="1:25">
      <c r="A52" s="32">
        <v>891780111</v>
      </c>
      <c r="B52" s="15" t="s">
        <v>25</v>
      </c>
      <c r="C52" s="16" t="s">
        <v>5402</v>
      </c>
      <c r="D52" s="15" t="s">
        <v>27</v>
      </c>
      <c r="E52" s="14" t="s">
        <v>5604</v>
      </c>
      <c r="F52" s="15" t="s">
        <v>29</v>
      </c>
      <c r="G52" s="16" t="s">
        <v>1738</v>
      </c>
      <c r="H52" s="16" t="s">
        <v>31</v>
      </c>
      <c r="I52" s="193">
        <v>12941940</v>
      </c>
      <c r="J52" s="209">
        <v>0</v>
      </c>
      <c r="K52" s="209">
        <v>0</v>
      </c>
      <c r="L52" s="193">
        <v>0</v>
      </c>
      <c r="M52" s="198" t="s">
        <v>5605</v>
      </c>
      <c r="N52" s="199" t="s">
        <v>5606</v>
      </c>
      <c r="O52" s="46" t="s">
        <v>5607</v>
      </c>
      <c r="P52" s="4">
        <v>44573</v>
      </c>
      <c r="Q52" s="194">
        <v>44573</v>
      </c>
      <c r="R52" s="195">
        <v>44773</v>
      </c>
      <c r="S52" s="193">
        <v>8082698</v>
      </c>
      <c r="T52" s="193">
        <v>4859242</v>
      </c>
      <c r="U52" s="16">
        <v>12545871</v>
      </c>
      <c r="V52" s="1" t="s">
        <v>5415</v>
      </c>
      <c r="W52"/>
      <c r="X52"/>
      <c r="Y52"/>
    </row>
    <row r="53" spans="1:25">
      <c r="A53" s="32">
        <v>891780111</v>
      </c>
      <c r="B53" s="15" t="s">
        <v>25</v>
      </c>
      <c r="C53" s="16" t="s">
        <v>5402</v>
      </c>
      <c r="D53" s="15" t="s">
        <v>27</v>
      </c>
      <c r="E53" s="14" t="s">
        <v>5608</v>
      </c>
      <c r="F53" s="15" t="s">
        <v>29</v>
      </c>
      <c r="G53" s="16" t="s">
        <v>1738</v>
      </c>
      <c r="H53" s="16" t="s">
        <v>31</v>
      </c>
      <c r="I53" s="193">
        <v>16635968</v>
      </c>
      <c r="J53" s="209">
        <v>0</v>
      </c>
      <c r="K53" s="209">
        <v>0</v>
      </c>
      <c r="L53" s="193">
        <v>0</v>
      </c>
      <c r="M53" s="198" t="s">
        <v>5609</v>
      </c>
      <c r="N53" s="199" t="s">
        <v>5610</v>
      </c>
      <c r="O53" s="46" t="s">
        <v>5611</v>
      </c>
      <c r="P53" s="4">
        <v>44573</v>
      </c>
      <c r="Q53" s="194">
        <v>44573</v>
      </c>
      <c r="R53" s="195">
        <v>44773</v>
      </c>
      <c r="S53" s="193">
        <v>10397480</v>
      </c>
      <c r="T53" s="193">
        <v>6238488</v>
      </c>
      <c r="U53" s="16">
        <v>12545871</v>
      </c>
      <c r="V53" s="1" t="s">
        <v>5415</v>
      </c>
      <c r="W53"/>
      <c r="X53"/>
      <c r="Y53"/>
    </row>
    <row r="54" spans="1:25">
      <c r="A54" s="32">
        <v>891780111</v>
      </c>
      <c r="B54" s="15" t="s">
        <v>25</v>
      </c>
      <c r="C54" s="16" t="s">
        <v>5402</v>
      </c>
      <c r="D54" s="15" t="s">
        <v>27</v>
      </c>
      <c r="E54" s="14" t="s">
        <v>5612</v>
      </c>
      <c r="F54" s="15" t="s">
        <v>29</v>
      </c>
      <c r="G54" s="16" t="s">
        <v>1738</v>
      </c>
      <c r="H54" s="16" t="s">
        <v>31</v>
      </c>
      <c r="I54" s="193">
        <v>13166459</v>
      </c>
      <c r="J54" s="209">
        <v>0</v>
      </c>
      <c r="K54" s="209">
        <v>0</v>
      </c>
      <c r="L54" s="193">
        <v>0</v>
      </c>
      <c r="M54" s="198" t="s">
        <v>5613</v>
      </c>
      <c r="N54" s="199" t="s">
        <v>5614</v>
      </c>
      <c r="O54" s="46" t="s">
        <v>5615</v>
      </c>
      <c r="P54" s="4">
        <v>44573</v>
      </c>
      <c r="Q54" s="194">
        <v>44573</v>
      </c>
      <c r="R54" s="195">
        <v>44773</v>
      </c>
      <c r="S54" s="193">
        <v>8210994</v>
      </c>
      <c r="T54" s="193">
        <v>4955465</v>
      </c>
      <c r="U54" s="16">
        <v>12545871</v>
      </c>
      <c r="V54" s="1" t="s">
        <v>5415</v>
      </c>
      <c r="W54"/>
      <c r="X54"/>
      <c r="Y54"/>
    </row>
    <row r="55" spans="1:25">
      <c r="A55" s="32">
        <v>891780111</v>
      </c>
      <c r="B55" s="15" t="s">
        <v>25</v>
      </c>
      <c r="C55" s="16" t="s">
        <v>5402</v>
      </c>
      <c r="D55" s="15" t="s">
        <v>27</v>
      </c>
      <c r="E55" s="14" t="s">
        <v>5616</v>
      </c>
      <c r="F55" s="15" t="s">
        <v>29</v>
      </c>
      <c r="G55" s="16" t="s">
        <v>1738</v>
      </c>
      <c r="H55" s="16" t="s">
        <v>31</v>
      </c>
      <c r="I55" s="193">
        <v>14951424</v>
      </c>
      <c r="J55" s="209">
        <v>0</v>
      </c>
      <c r="K55" s="209">
        <v>0</v>
      </c>
      <c r="L55" s="193">
        <v>0</v>
      </c>
      <c r="M55" s="198" t="s">
        <v>5617</v>
      </c>
      <c r="N55" s="199" t="s">
        <v>5618</v>
      </c>
      <c r="O55" s="46" t="s">
        <v>5619</v>
      </c>
      <c r="P55" s="4">
        <v>44573</v>
      </c>
      <c r="Q55" s="194">
        <v>44573</v>
      </c>
      <c r="R55" s="195">
        <v>44773</v>
      </c>
      <c r="S55" s="193">
        <v>9344640</v>
      </c>
      <c r="T55" s="193">
        <v>5606784</v>
      </c>
      <c r="U55" s="16">
        <v>12545871</v>
      </c>
      <c r="V55" s="1" t="s">
        <v>5415</v>
      </c>
      <c r="W55"/>
      <c r="X55"/>
      <c r="Y55"/>
    </row>
    <row r="56" spans="1:25">
      <c r="A56" s="32">
        <v>891780111</v>
      </c>
      <c r="B56" s="15" t="s">
        <v>25</v>
      </c>
      <c r="C56" s="16" t="s">
        <v>5402</v>
      </c>
      <c r="D56" s="15" t="s">
        <v>27</v>
      </c>
      <c r="E56" s="14" t="s">
        <v>5620</v>
      </c>
      <c r="F56" s="15" t="s">
        <v>29</v>
      </c>
      <c r="G56" s="16" t="s">
        <v>1738</v>
      </c>
      <c r="H56" s="16" t="s">
        <v>31</v>
      </c>
      <c r="I56" s="193">
        <v>12941940</v>
      </c>
      <c r="J56" s="209">
        <v>0</v>
      </c>
      <c r="K56" s="209">
        <v>0</v>
      </c>
      <c r="L56" s="193">
        <v>0</v>
      </c>
      <c r="M56" s="198" t="s">
        <v>5621</v>
      </c>
      <c r="N56" s="199" t="s">
        <v>5622</v>
      </c>
      <c r="O56" s="46" t="s">
        <v>5623</v>
      </c>
      <c r="P56" s="4">
        <v>44573</v>
      </c>
      <c r="Q56" s="194">
        <v>44573</v>
      </c>
      <c r="R56" s="195">
        <v>44773</v>
      </c>
      <c r="S56" s="193">
        <v>8082698</v>
      </c>
      <c r="T56" s="193">
        <v>4859242</v>
      </c>
      <c r="U56" s="16">
        <v>12545871</v>
      </c>
      <c r="V56" s="1" t="s">
        <v>5415</v>
      </c>
      <c r="W56"/>
      <c r="X56"/>
      <c r="Y56"/>
    </row>
    <row r="57" spans="1:25">
      <c r="A57" s="32">
        <v>891780111</v>
      </c>
      <c r="B57" s="15" t="s">
        <v>25</v>
      </c>
      <c r="C57" s="16" t="s">
        <v>5402</v>
      </c>
      <c r="D57" s="15" t="s">
        <v>27</v>
      </c>
      <c r="E57" s="14" t="s">
        <v>5624</v>
      </c>
      <c r="F57" s="15" t="s">
        <v>29</v>
      </c>
      <c r="G57" s="16" t="s">
        <v>1738</v>
      </c>
      <c r="H57" s="16" t="s">
        <v>31</v>
      </c>
      <c r="I57" s="193">
        <v>12941940</v>
      </c>
      <c r="J57" s="209">
        <v>0</v>
      </c>
      <c r="K57" s="209">
        <v>0</v>
      </c>
      <c r="L57" s="193">
        <v>0</v>
      </c>
      <c r="M57" s="198" t="s">
        <v>5625</v>
      </c>
      <c r="N57" s="199" t="s">
        <v>5626</v>
      </c>
      <c r="O57" s="46" t="s">
        <v>5627</v>
      </c>
      <c r="P57" s="4">
        <v>44573</v>
      </c>
      <c r="Q57" s="194">
        <v>44573</v>
      </c>
      <c r="R57" s="195">
        <v>44773</v>
      </c>
      <c r="S57" s="193">
        <v>8082698</v>
      </c>
      <c r="T57" s="193">
        <v>4859242</v>
      </c>
      <c r="U57" s="16">
        <v>12545871</v>
      </c>
      <c r="V57" s="1" t="s">
        <v>5415</v>
      </c>
      <c r="W57"/>
      <c r="X57"/>
      <c r="Y57"/>
    </row>
    <row r="58" spans="1:25">
      <c r="A58" s="32">
        <v>891780111</v>
      </c>
      <c r="B58" s="15" t="s">
        <v>25</v>
      </c>
      <c r="C58" s="16" t="s">
        <v>5402</v>
      </c>
      <c r="D58" s="15" t="s">
        <v>27</v>
      </c>
      <c r="E58" s="14" t="s">
        <v>5628</v>
      </c>
      <c r="F58" s="15" t="s">
        <v>29</v>
      </c>
      <c r="G58" s="16" t="s">
        <v>1738</v>
      </c>
      <c r="H58" s="16" t="s">
        <v>31</v>
      </c>
      <c r="I58" s="193">
        <v>12941940</v>
      </c>
      <c r="J58" s="209">
        <v>0</v>
      </c>
      <c r="K58" s="209">
        <v>0</v>
      </c>
      <c r="L58" s="193">
        <v>0</v>
      </c>
      <c r="M58" s="198" t="s">
        <v>5629</v>
      </c>
      <c r="N58" s="199" t="s">
        <v>5630</v>
      </c>
      <c r="O58" s="46" t="s">
        <v>5631</v>
      </c>
      <c r="P58" s="4">
        <v>44573</v>
      </c>
      <c r="Q58" s="194">
        <v>44573</v>
      </c>
      <c r="R58" s="195">
        <v>44773</v>
      </c>
      <c r="S58" s="193">
        <v>8082698</v>
      </c>
      <c r="T58" s="193">
        <v>4859242</v>
      </c>
      <c r="U58" s="16">
        <v>12545871</v>
      </c>
      <c r="V58" s="1" t="s">
        <v>5415</v>
      </c>
      <c r="W58"/>
      <c r="X58"/>
      <c r="Y58"/>
    </row>
    <row r="59" spans="1:25">
      <c r="A59" s="32">
        <v>891780111</v>
      </c>
      <c r="B59" s="15" t="s">
        <v>25</v>
      </c>
      <c r="C59" s="16" t="s">
        <v>5402</v>
      </c>
      <c r="D59" s="15" t="s">
        <v>27</v>
      </c>
      <c r="E59" s="14" t="s">
        <v>5632</v>
      </c>
      <c r="F59" s="15" t="s">
        <v>29</v>
      </c>
      <c r="G59" s="16" t="s">
        <v>1738</v>
      </c>
      <c r="H59" s="16" t="s">
        <v>31</v>
      </c>
      <c r="I59" s="193">
        <v>15741940</v>
      </c>
      <c r="J59" s="209">
        <v>0</v>
      </c>
      <c r="K59" s="209">
        <v>0</v>
      </c>
      <c r="L59" s="193">
        <v>0</v>
      </c>
      <c r="M59" s="198" t="s">
        <v>5633</v>
      </c>
      <c r="N59" s="199" t="s">
        <v>5634</v>
      </c>
      <c r="O59" s="46" t="s">
        <v>5635</v>
      </c>
      <c r="P59" s="4">
        <v>44573</v>
      </c>
      <c r="Q59" s="194">
        <v>44573</v>
      </c>
      <c r="R59" s="195">
        <v>44773</v>
      </c>
      <c r="S59" s="193">
        <v>9682698</v>
      </c>
      <c r="T59" s="193">
        <v>6059242</v>
      </c>
      <c r="U59" s="16">
        <v>12545871</v>
      </c>
      <c r="V59" s="1" t="s">
        <v>5415</v>
      </c>
      <c r="W59"/>
      <c r="X59"/>
      <c r="Y59"/>
    </row>
    <row r="60" spans="1:25">
      <c r="A60" s="32">
        <v>891780111</v>
      </c>
      <c r="B60" s="15" t="s">
        <v>25</v>
      </c>
      <c r="C60" s="16" t="s">
        <v>5402</v>
      </c>
      <c r="D60" s="15" t="s">
        <v>27</v>
      </c>
      <c r="E60" s="14" t="s">
        <v>5636</v>
      </c>
      <c r="F60" s="15" t="s">
        <v>29</v>
      </c>
      <c r="G60" s="16" t="s">
        <v>1738</v>
      </c>
      <c r="H60" s="16" t="s">
        <v>31</v>
      </c>
      <c r="I60" s="193">
        <v>15854199</v>
      </c>
      <c r="J60" s="209">
        <v>0</v>
      </c>
      <c r="K60" s="209">
        <v>0</v>
      </c>
      <c r="L60" s="193">
        <v>0</v>
      </c>
      <c r="M60" s="198" t="s">
        <v>5637</v>
      </c>
      <c r="N60" s="199" t="s">
        <v>5638</v>
      </c>
      <c r="O60" s="46" t="s">
        <v>5639</v>
      </c>
      <c r="P60" s="4">
        <v>44573</v>
      </c>
      <c r="Q60" s="194">
        <v>44573</v>
      </c>
      <c r="R60" s="195">
        <v>44773</v>
      </c>
      <c r="S60" s="193">
        <v>9746846</v>
      </c>
      <c r="T60" s="193">
        <v>6107353</v>
      </c>
      <c r="U60" s="16">
        <v>12545871</v>
      </c>
      <c r="V60" s="1" t="s">
        <v>5415</v>
      </c>
      <c r="W60"/>
      <c r="X60"/>
      <c r="Y60"/>
    </row>
    <row r="61" spans="1:25">
      <c r="A61" s="32">
        <v>891780111</v>
      </c>
      <c r="B61" s="15" t="s">
        <v>25</v>
      </c>
      <c r="C61" s="16" t="s">
        <v>5402</v>
      </c>
      <c r="D61" s="15" t="s">
        <v>27</v>
      </c>
      <c r="E61" s="14" t="s">
        <v>5640</v>
      </c>
      <c r="F61" s="15" t="s">
        <v>29</v>
      </c>
      <c r="G61" s="16" t="s">
        <v>1738</v>
      </c>
      <c r="H61" s="16" t="s">
        <v>31</v>
      </c>
      <c r="I61" s="193">
        <v>15741940</v>
      </c>
      <c r="J61" s="209">
        <v>0</v>
      </c>
      <c r="K61" s="209">
        <v>0</v>
      </c>
      <c r="L61" s="193">
        <v>0</v>
      </c>
      <c r="M61" s="198" t="s">
        <v>5641</v>
      </c>
      <c r="N61" s="199" t="s">
        <v>5642</v>
      </c>
      <c r="O61" s="46" t="s">
        <v>5643</v>
      </c>
      <c r="P61" s="4">
        <v>44573</v>
      </c>
      <c r="Q61" s="194">
        <v>44573</v>
      </c>
      <c r="R61" s="195">
        <v>44773</v>
      </c>
      <c r="S61" s="193">
        <v>9682698</v>
      </c>
      <c r="T61" s="193">
        <v>6059242</v>
      </c>
      <c r="U61" s="16">
        <v>12545871</v>
      </c>
      <c r="V61" s="1" t="s">
        <v>5415</v>
      </c>
      <c r="W61"/>
      <c r="X61"/>
      <c r="Y61"/>
    </row>
    <row r="62" spans="1:25">
      <c r="A62" s="32">
        <v>891780111</v>
      </c>
      <c r="B62" s="15" t="s">
        <v>25</v>
      </c>
      <c r="C62" s="16" t="s">
        <v>5402</v>
      </c>
      <c r="D62" s="15" t="s">
        <v>27</v>
      </c>
      <c r="E62" s="14" t="s">
        <v>5644</v>
      </c>
      <c r="F62" s="15" t="s">
        <v>29</v>
      </c>
      <c r="G62" s="16" t="s">
        <v>1738</v>
      </c>
      <c r="H62" s="16" t="s">
        <v>31</v>
      </c>
      <c r="I62" s="193">
        <v>12941940</v>
      </c>
      <c r="J62" s="209">
        <v>0</v>
      </c>
      <c r="K62" s="209">
        <v>0</v>
      </c>
      <c r="L62" s="193">
        <v>0</v>
      </c>
      <c r="M62" s="198" t="s">
        <v>5645</v>
      </c>
      <c r="N62" s="199" t="s">
        <v>5646</v>
      </c>
      <c r="O62" s="46" t="s">
        <v>5647</v>
      </c>
      <c r="P62" s="4">
        <v>44573</v>
      </c>
      <c r="Q62" s="194">
        <v>44573</v>
      </c>
      <c r="R62" s="195">
        <v>44773</v>
      </c>
      <c r="S62" s="193">
        <v>8082698</v>
      </c>
      <c r="T62" s="193">
        <v>4859242</v>
      </c>
      <c r="U62" s="16">
        <v>12545871</v>
      </c>
      <c r="V62" s="1" t="s">
        <v>5415</v>
      </c>
      <c r="W62"/>
      <c r="X62"/>
      <c r="Y62"/>
    </row>
    <row r="63" spans="1:25">
      <c r="A63" s="32">
        <v>891780111</v>
      </c>
      <c r="B63" s="15" t="s">
        <v>25</v>
      </c>
      <c r="C63" s="16" t="s">
        <v>5402</v>
      </c>
      <c r="D63" s="15" t="s">
        <v>27</v>
      </c>
      <c r="E63" s="14" t="s">
        <v>5648</v>
      </c>
      <c r="F63" s="15" t="s">
        <v>29</v>
      </c>
      <c r="G63" s="16" t="s">
        <v>1738</v>
      </c>
      <c r="H63" s="16" t="s">
        <v>31</v>
      </c>
      <c r="I63" s="193">
        <v>12991812</v>
      </c>
      <c r="J63" s="209">
        <v>0</v>
      </c>
      <c r="K63" s="209">
        <v>0</v>
      </c>
      <c r="L63" s="193">
        <v>0</v>
      </c>
      <c r="M63" s="198" t="s">
        <v>5649</v>
      </c>
      <c r="N63" s="199" t="s">
        <v>5650</v>
      </c>
      <c r="O63" s="46" t="s">
        <v>5651</v>
      </c>
      <c r="P63" s="4">
        <v>44573</v>
      </c>
      <c r="Q63" s="194">
        <v>44573</v>
      </c>
      <c r="R63" s="195">
        <v>44773</v>
      </c>
      <c r="S63" s="193">
        <v>8113846</v>
      </c>
      <c r="T63" s="193">
        <v>4877966</v>
      </c>
      <c r="U63" s="16">
        <v>12545871</v>
      </c>
      <c r="V63" s="1" t="s">
        <v>5415</v>
      </c>
      <c r="W63"/>
      <c r="X63"/>
      <c r="Y63"/>
    </row>
    <row r="64" spans="1:25">
      <c r="A64" s="32">
        <v>891780111</v>
      </c>
      <c r="B64" s="15" t="s">
        <v>25</v>
      </c>
      <c r="C64" s="16" t="s">
        <v>5402</v>
      </c>
      <c r="D64" s="15" t="s">
        <v>27</v>
      </c>
      <c r="E64" s="14" t="s">
        <v>5652</v>
      </c>
      <c r="F64" s="15" t="s">
        <v>29</v>
      </c>
      <c r="G64" s="16" t="s">
        <v>1738</v>
      </c>
      <c r="H64" s="16" t="s">
        <v>31</v>
      </c>
      <c r="I64" s="193">
        <v>11849813</v>
      </c>
      <c r="J64" s="209">
        <v>0</v>
      </c>
      <c r="K64" s="209">
        <v>0</v>
      </c>
      <c r="L64" s="193">
        <v>0</v>
      </c>
      <c r="M64" s="198" t="s">
        <v>5653</v>
      </c>
      <c r="N64" s="199" t="s">
        <v>5654</v>
      </c>
      <c r="O64" s="46" t="s">
        <v>5655</v>
      </c>
      <c r="P64" s="4">
        <v>44573</v>
      </c>
      <c r="Q64" s="194">
        <v>44573</v>
      </c>
      <c r="R64" s="195">
        <v>44773</v>
      </c>
      <c r="S64" s="193">
        <v>7389895</v>
      </c>
      <c r="T64" s="193">
        <v>4459918</v>
      </c>
      <c r="U64" s="16">
        <v>12545871</v>
      </c>
      <c r="V64" s="1" t="s">
        <v>5415</v>
      </c>
      <c r="W64"/>
      <c r="X64"/>
      <c r="Y64"/>
    </row>
    <row r="65" spans="1:25">
      <c r="A65" s="32">
        <v>891780111</v>
      </c>
      <c r="B65" s="15" t="s">
        <v>25</v>
      </c>
      <c r="C65" s="16" t="s">
        <v>5402</v>
      </c>
      <c r="D65" s="15" t="s">
        <v>27</v>
      </c>
      <c r="E65" s="14" t="s">
        <v>5656</v>
      </c>
      <c r="F65" s="15" t="s">
        <v>29</v>
      </c>
      <c r="G65" s="16" t="s">
        <v>1738</v>
      </c>
      <c r="H65" s="16" t="s">
        <v>31</v>
      </c>
      <c r="I65" s="193">
        <v>14287903</v>
      </c>
      <c r="J65" s="209">
        <v>0</v>
      </c>
      <c r="K65" s="209">
        <v>0</v>
      </c>
      <c r="L65" s="193">
        <v>0</v>
      </c>
      <c r="M65" s="198" t="s">
        <v>5657</v>
      </c>
      <c r="N65" s="199" t="s">
        <v>5658</v>
      </c>
      <c r="O65" s="46" t="s">
        <v>5659</v>
      </c>
      <c r="P65" s="4">
        <v>44573</v>
      </c>
      <c r="Q65" s="194">
        <v>44573</v>
      </c>
      <c r="R65" s="195">
        <v>44773</v>
      </c>
      <c r="S65" s="193">
        <v>8923300</v>
      </c>
      <c r="T65" s="193">
        <v>5364603</v>
      </c>
      <c r="U65" s="16">
        <v>12545871</v>
      </c>
      <c r="V65" s="1" t="s">
        <v>5415</v>
      </c>
      <c r="W65"/>
      <c r="X65"/>
      <c r="Y65"/>
    </row>
    <row r="66" spans="1:25">
      <c r="A66" s="32">
        <v>891780111</v>
      </c>
      <c r="B66" s="15" t="s">
        <v>25</v>
      </c>
      <c r="C66" s="16" t="s">
        <v>5402</v>
      </c>
      <c r="D66" s="15" t="s">
        <v>27</v>
      </c>
      <c r="E66" s="14" t="s">
        <v>5660</v>
      </c>
      <c r="F66" s="15" t="s">
        <v>29</v>
      </c>
      <c r="G66" s="16" t="s">
        <v>1738</v>
      </c>
      <c r="H66" s="16" t="s">
        <v>31</v>
      </c>
      <c r="I66" s="193">
        <v>13166459</v>
      </c>
      <c r="J66" s="209">
        <v>0</v>
      </c>
      <c r="K66" s="209">
        <v>0</v>
      </c>
      <c r="L66" s="193">
        <v>0</v>
      </c>
      <c r="M66" s="198" t="s">
        <v>5661</v>
      </c>
      <c r="N66" s="199" t="s">
        <v>5662</v>
      </c>
      <c r="O66" s="46" t="s">
        <v>5663</v>
      </c>
      <c r="P66" s="4">
        <v>44573</v>
      </c>
      <c r="Q66" s="194">
        <v>44573</v>
      </c>
      <c r="R66" s="195">
        <v>44773</v>
      </c>
      <c r="S66" s="193">
        <v>8210994</v>
      </c>
      <c r="T66" s="193">
        <v>4955465</v>
      </c>
      <c r="U66" s="16">
        <v>12545871</v>
      </c>
      <c r="V66" s="1" t="s">
        <v>5415</v>
      </c>
      <c r="W66"/>
      <c r="X66"/>
      <c r="Y66"/>
    </row>
    <row r="67" spans="1:25">
      <c r="A67" s="32">
        <v>891780111</v>
      </c>
      <c r="B67" s="15" t="s">
        <v>25</v>
      </c>
      <c r="C67" s="16" t="s">
        <v>5402</v>
      </c>
      <c r="D67" s="15" t="s">
        <v>27</v>
      </c>
      <c r="E67" s="14" t="s">
        <v>5664</v>
      </c>
      <c r="F67" s="15" t="s">
        <v>29</v>
      </c>
      <c r="G67" s="16" t="s">
        <v>1738</v>
      </c>
      <c r="H67" s="16" t="s">
        <v>31</v>
      </c>
      <c r="I67" s="193">
        <v>12941940</v>
      </c>
      <c r="J67" s="209">
        <v>0</v>
      </c>
      <c r="K67" s="209">
        <v>0</v>
      </c>
      <c r="L67" s="193">
        <v>0</v>
      </c>
      <c r="M67" s="198" t="s">
        <v>5665</v>
      </c>
      <c r="N67" s="199" t="s">
        <v>5666</v>
      </c>
      <c r="O67" s="46" t="s">
        <v>5667</v>
      </c>
      <c r="P67" s="4">
        <v>44573</v>
      </c>
      <c r="Q67" s="194">
        <v>44573</v>
      </c>
      <c r="R67" s="195">
        <v>44773</v>
      </c>
      <c r="S67" s="193">
        <v>8082698</v>
      </c>
      <c r="T67" s="193">
        <v>4859242</v>
      </c>
      <c r="U67" s="16">
        <v>12545871</v>
      </c>
      <c r="V67" s="1" t="s">
        <v>5415</v>
      </c>
      <c r="W67"/>
      <c r="X67"/>
      <c r="Y67"/>
    </row>
    <row r="68" spans="1:25">
      <c r="A68" s="32">
        <v>891780111</v>
      </c>
      <c r="B68" s="15" t="s">
        <v>25</v>
      </c>
      <c r="C68" s="16" t="s">
        <v>5402</v>
      </c>
      <c r="D68" s="15" t="s">
        <v>27</v>
      </c>
      <c r="E68" s="14" t="s">
        <v>5668</v>
      </c>
      <c r="F68" s="15" t="s">
        <v>29</v>
      </c>
      <c r="G68" s="16" t="s">
        <v>1738</v>
      </c>
      <c r="H68" s="16" t="s">
        <v>31</v>
      </c>
      <c r="I68" s="193">
        <v>12941940</v>
      </c>
      <c r="J68" s="209">
        <v>0</v>
      </c>
      <c r="K68" s="209">
        <v>0</v>
      </c>
      <c r="L68" s="193">
        <v>0</v>
      </c>
      <c r="M68" s="198" t="s">
        <v>5669</v>
      </c>
      <c r="N68" s="199" t="s">
        <v>5670</v>
      </c>
      <c r="O68" s="46" t="s">
        <v>5671</v>
      </c>
      <c r="P68" s="4">
        <v>44573</v>
      </c>
      <c r="Q68" s="194">
        <v>44573</v>
      </c>
      <c r="R68" s="195">
        <v>44773</v>
      </c>
      <c r="S68" s="193">
        <v>8082698</v>
      </c>
      <c r="T68" s="193">
        <v>4859242</v>
      </c>
      <c r="U68" s="16">
        <v>12545871</v>
      </c>
      <c r="V68" s="1" t="s">
        <v>5415</v>
      </c>
      <c r="W68"/>
      <c r="X68"/>
      <c r="Y68"/>
    </row>
    <row r="69" spans="1:25">
      <c r="A69" s="32">
        <v>891780111</v>
      </c>
      <c r="B69" s="15" t="s">
        <v>25</v>
      </c>
      <c r="C69" s="16" t="s">
        <v>5402</v>
      </c>
      <c r="D69" s="15" t="s">
        <v>27</v>
      </c>
      <c r="E69" s="14" t="s">
        <v>5672</v>
      </c>
      <c r="F69" s="15" t="s">
        <v>29</v>
      </c>
      <c r="G69" s="16" t="s">
        <v>1738</v>
      </c>
      <c r="H69" s="16" t="s">
        <v>31</v>
      </c>
      <c r="I69" s="193">
        <v>12941940</v>
      </c>
      <c r="J69" s="209">
        <v>0</v>
      </c>
      <c r="K69" s="209">
        <v>0</v>
      </c>
      <c r="L69" s="193">
        <v>0</v>
      </c>
      <c r="M69" s="198" t="s">
        <v>5673</v>
      </c>
      <c r="N69" s="199" t="s">
        <v>5674</v>
      </c>
      <c r="O69" s="46" t="s">
        <v>5675</v>
      </c>
      <c r="P69" s="4">
        <v>44573</v>
      </c>
      <c r="Q69" s="194">
        <v>44573</v>
      </c>
      <c r="R69" s="195">
        <v>44620</v>
      </c>
      <c r="S69" s="193">
        <v>8082698</v>
      </c>
      <c r="T69" s="193">
        <v>4859242</v>
      </c>
      <c r="U69" s="16">
        <v>12545871</v>
      </c>
      <c r="V69" s="1" t="s">
        <v>5415</v>
      </c>
      <c r="W69"/>
      <c r="X69"/>
      <c r="Y69"/>
    </row>
    <row r="70" spans="1:25">
      <c r="A70" s="32">
        <v>891780111</v>
      </c>
      <c r="B70" s="15" t="s">
        <v>25</v>
      </c>
      <c r="C70" s="16" t="s">
        <v>5402</v>
      </c>
      <c r="D70" s="15" t="s">
        <v>27</v>
      </c>
      <c r="E70" s="14" t="s">
        <v>5676</v>
      </c>
      <c r="F70" s="15" t="s">
        <v>29</v>
      </c>
      <c r="G70" s="16" t="s">
        <v>1738</v>
      </c>
      <c r="H70" s="16" t="s">
        <v>31</v>
      </c>
      <c r="I70" s="193">
        <v>12941940</v>
      </c>
      <c r="J70" s="209">
        <v>0</v>
      </c>
      <c r="K70" s="209">
        <v>0</v>
      </c>
      <c r="L70" s="193">
        <v>0</v>
      </c>
      <c r="M70" s="198" t="s">
        <v>5677</v>
      </c>
      <c r="N70" s="199" t="s">
        <v>5678</v>
      </c>
      <c r="O70" s="46" t="s">
        <v>5679</v>
      </c>
      <c r="P70" s="4">
        <v>44573</v>
      </c>
      <c r="Q70" s="194">
        <v>44573</v>
      </c>
      <c r="R70" s="195">
        <v>44620</v>
      </c>
      <c r="S70" s="193">
        <v>8082698</v>
      </c>
      <c r="T70" s="193">
        <v>4859242</v>
      </c>
      <c r="U70" s="16">
        <v>12545871</v>
      </c>
      <c r="V70" s="1" t="s">
        <v>5415</v>
      </c>
      <c r="W70"/>
      <c r="X70"/>
      <c r="Y70"/>
    </row>
    <row r="71" spans="1:25">
      <c r="A71" s="32">
        <v>891780111</v>
      </c>
      <c r="B71" s="15" t="s">
        <v>25</v>
      </c>
      <c r="C71" s="16" t="s">
        <v>5402</v>
      </c>
      <c r="D71" s="15" t="s">
        <v>27</v>
      </c>
      <c r="E71" s="14" t="s">
        <v>5680</v>
      </c>
      <c r="F71" s="15" t="s">
        <v>29</v>
      </c>
      <c r="G71" s="16" t="s">
        <v>1738</v>
      </c>
      <c r="H71" s="16" t="s">
        <v>31</v>
      </c>
      <c r="I71" s="193">
        <v>12941940</v>
      </c>
      <c r="J71" s="209">
        <v>0</v>
      </c>
      <c r="K71" s="209">
        <v>0</v>
      </c>
      <c r="L71" s="193">
        <v>0</v>
      </c>
      <c r="M71" s="198" t="s">
        <v>5681</v>
      </c>
      <c r="N71" s="199" t="s">
        <v>5682</v>
      </c>
      <c r="O71" s="46" t="s">
        <v>5683</v>
      </c>
      <c r="P71" s="4">
        <v>44573</v>
      </c>
      <c r="Q71" s="194">
        <v>44573</v>
      </c>
      <c r="R71" s="195">
        <v>44773</v>
      </c>
      <c r="S71" s="193">
        <v>8082698</v>
      </c>
      <c r="T71" s="193">
        <v>4859242</v>
      </c>
      <c r="U71" s="16">
        <v>12545871</v>
      </c>
      <c r="V71" s="1" t="s">
        <v>5415</v>
      </c>
      <c r="W71"/>
      <c r="X71"/>
      <c r="Y71"/>
    </row>
    <row r="72" spans="1:25">
      <c r="A72" s="32">
        <v>891780111</v>
      </c>
      <c r="B72" s="15" t="s">
        <v>25</v>
      </c>
      <c r="C72" s="16" t="s">
        <v>5402</v>
      </c>
      <c r="D72" s="15" t="s">
        <v>27</v>
      </c>
      <c r="E72" s="14" t="s">
        <v>5684</v>
      </c>
      <c r="F72" s="15" t="s">
        <v>29</v>
      </c>
      <c r="G72" s="16" t="s">
        <v>1738</v>
      </c>
      <c r="H72" s="16" t="s">
        <v>31</v>
      </c>
      <c r="I72" s="193">
        <v>12941940</v>
      </c>
      <c r="J72" s="193">
        <v>16256856</v>
      </c>
      <c r="K72" s="193">
        <v>3314916</v>
      </c>
      <c r="L72" s="193">
        <v>0</v>
      </c>
      <c r="M72" s="198" t="s">
        <v>5685</v>
      </c>
      <c r="N72" s="199" t="s">
        <v>5686</v>
      </c>
      <c r="O72" s="46" t="s">
        <v>5687</v>
      </c>
      <c r="P72" s="4">
        <v>44573</v>
      </c>
      <c r="Q72" s="194">
        <v>44573</v>
      </c>
      <c r="R72" s="195">
        <v>44773</v>
      </c>
      <c r="S72" s="193">
        <v>13532136</v>
      </c>
      <c r="T72" s="193">
        <v>2724720</v>
      </c>
      <c r="U72" s="16">
        <v>12545871</v>
      </c>
      <c r="V72" s="1" t="s">
        <v>5415</v>
      </c>
      <c r="W72"/>
      <c r="X72"/>
      <c r="Y72"/>
    </row>
    <row r="73" spans="1:25">
      <c r="A73" s="32">
        <v>891780111</v>
      </c>
      <c r="B73" s="15" t="s">
        <v>25</v>
      </c>
      <c r="C73" s="16" t="s">
        <v>5402</v>
      </c>
      <c r="D73" s="15" t="s">
        <v>27</v>
      </c>
      <c r="E73" s="14" t="s">
        <v>5688</v>
      </c>
      <c r="F73" s="15" t="s">
        <v>29</v>
      </c>
      <c r="G73" s="16" t="s">
        <v>1738</v>
      </c>
      <c r="H73" s="16" t="s">
        <v>31</v>
      </c>
      <c r="I73" s="193">
        <v>13166459</v>
      </c>
      <c r="J73" s="209">
        <v>0</v>
      </c>
      <c r="K73" s="209">
        <v>0</v>
      </c>
      <c r="L73" s="193">
        <v>0</v>
      </c>
      <c r="M73" s="198" t="s">
        <v>5689</v>
      </c>
      <c r="N73" s="199" t="s">
        <v>5690</v>
      </c>
      <c r="O73" s="46" t="s">
        <v>5691</v>
      </c>
      <c r="P73" s="4">
        <v>44573</v>
      </c>
      <c r="Q73" s="194">
        <v>44573</v>
      </c>
      <c r="R73" s="195">
        <v>44620</v>
      </c>
      <c r="S73" s="193">
        <v>8210994</v>
      </c>
      <c r="T73" s="193">
        <v>4955465</v>
      </c>
      <c r="U73" s="16">
        <v>12545871</v>
      </c>
      <c r="V73" s="1" t="s">
        <v>5415</v>
      </c>
      <c r="W73"/>
      <c r="X73"/>
      <c r="Y73"/>
    </row>
    <row r="74" spans="1:25">
      <c r="A74" s="32">
        <v>891780111</v>
      </c>
      <c r="B74" s="15" t="s">
        <v>25</v>
      </c>
      <c r="C74" s="16" t="s">
        <v>5402</v>
      </c>
      <c r="D74" s="15" t="s">
        <v>27</v>
      </c>
      <c r="E74" s="14" t="s">
        <v>5692</v>
      </c>
      <c r="F74" s="15" t="s">
        <v>29</v>
      </c>
      <c r="G74" s="16" t="s">
        <v>1738</v>
      </c>
      <c r="H74" s="16" t="s">
        <v>31</v>
      </c>
      <c r="I74" s="193">
        <v>12941940</v>
      </c>
      <c r="J74" s="209">
        <v>0</v>
      </c>
      <c r="K74" s="209">
        <v>0</v>
      </c>
      <c r="L74" s="193">
        <v>0</v>
      </c>
      <c r="M74" s="198" t="s">
        <v>5693</v>
      </c>
      <c r="N74" s="199" t="s">
        <v>5694</v>
      </c>
      <c r="O74" s="46" t="s">
        <v>5695</v>
      </c>
      <c r="P74" s="4">
        <v>44573</v>
      </c>
      <c r="Q74" s="194">
        <v>44573</v>
      </c>
      <c r="R74" s="195">
        <v>44773</v>
      </c>
      <c r="S74" s="193">
        <v>8082698</v>
      </c>
      <c r="T74" s="193">
        <v>4859242</v>
      </c>
      <c r="U74" s="16">
        <v>12545871</v>
      </c>
      <c r="V74" s="1" t="s">
        <v>5415</v>
      </c>
      <c r="W74"/>
      <c r="X74"/>
      <c r="Y74"/>
    </row>
    <row r="75" spans="1:25">
      <c r="A75" s="32">
        <v>891780111</v>
      </c>
      <c r="B75" s="15" t="s">
        <v>25</v>
      </c>
      <c r="C75" s="16" t="s">
        <v>5402</v>
      </c>
      <c r="D75" s="15" t="s">
        <v>27</v>
      </c>
      <c r="E75" s="14" t="s">
        <v>5696</v>
      </c>
      <c r="F75" s="15" t="s">
        <v>29</v>
      </c>
      <c r="G75" s="16" t="s">
        <v>1738</v>
      </c>
      <c r="H75" s="16" t="s">
        <v>31</v>
      </c>
      <c r="I75" s="193">
        <v>13166459</v>
      </c>
      <c r="J75" s="209">
        <v>0</v>
      </c>
      <c r="K75" s="209">
        <v>0</v>
      </c>
      <c r="L75" s="193">
        <v>0</v>
      </c>
      <c r="M75" s="198" t="s">
        <v>5697</v>
      </c>
      <c r="N75" s="199" t="s">
        <v>5698</v>
      </c>
      <c r="O75" s="46" t="s">
        <v>5699</v>
      </c>
      <c r="P75" s="4">
        <v>44573</v>
      </c>
      <c r="Q75" s="194">
        <v>44573</v>
      </c>
      <c r="R75" s="195">
        <v>44773</v>
      </c>
      <c r="S75" s="193">
        <v>8210994</v>
      </c>
      <c r="T75" s="193">
        <v>4955465</v>
      </c>
      <c r="U75" s="16">
        <v>12545871</v>
      </c>
      <c r="V75" s="1" t="s">
        <v>5415</v>
      </c>
      <c r="W75"/>
      <c r="X75"/>
      <c r="Y75"/>
    </row>
    <row r="76" spans="1:25">
      <c r="A76" s="32">
        <v>891780111</v>
      </c>
      <c r="B76" s="15" t="s">
        <v>25</v>
      </c>
      <c r="C76" s="16" t="s">
        <v>5402</v>
      </c>
      <c r="D76" s="15" t="s">
        <v>27</v>
      </c>
      <c r="E76" s="14" t="s">
        <v>5700</v>
      </c>
      <c r="F76" s="15" t="s">
        <v>29</v>
      </c>
      <c r="G76" s="16" t="s">
        <v>1738</v>
      </c>
      <c r="H76" s="16" t="s">
        <v>31</v>
      </c>
      <c r="I76" s="193">
        <v>3223457</v>
      </c>
      <c r="J76" s="209">
        <v>0</v>
      </c>
      <c r="K76" s="209">
        <v>0</v>
      </c>
      <c r="L76" s="193">
        <v>0</v>
      </c>
      <c r="M76" s="198" t="s">
        <v>5701</v>
      </c>
      <c r="N76" s="199" t="s">
        <v>5702</v>
      </c>
      <c r="O76" s="46" t="s">
        <v>5703</v>
      </c>
      <c r="P76" s="4">
        <v>44573</v>
      </c>
      <c r="Q76" s="194">
        <v>44573</v>
      </c>
      <c r="R76" s="195">
        <v>44773</v>
      </c>
      <c r="S76" s="193">
        <v>3223457</v>
      </c>
      <c r="T76" s="193">
        <v>0</v>
      </c>
      <c r="U76" s="16">
        <v>12545871</v>
      </c>
      <c r="V76" s="1" t="s">
        <v>5415</v>
      </c>
      <c r="W76"/>
      <c r="X76"/>
      <c r="Y76"/>
    </row>
    <row r="77" spans="1:25">
      <c r="A77" s="32">
        <v>891780111</v>
      </c>
      <c r="B77" s="15" t="s">
        <v>25</v>
      </c>
      <c r="C77" s="16" t="s">
        <v>5402</v>
      </c>
      <c r="D77" s="15" t="s">
        <v>27</v>
      </c>
      <c r="E77" s="14" t="s">
        <v>5704</v>
      </c>
      <c r="F77" s="15" t="s">
        <v>29</v>
      </c>
      <c r="G77" s="16" t="s">
        <v>1738</v>
      </c>
      <c r="H77" s="16" t="s">
        <v>31</v>
      </c>
      <c r="I77" s="193">
        <v>13166459</v>
      </c>
      <c r="J77" s="209">
        <v>0</v>
      </c>
      <c r="K77" s="209">
        <v>0</v>
      </c>
      <c r="L77" s="193">
        <v>0</v>
      </c>
      <c r="M77" s="198" t="s">
        <v>5705</v>
      </c>
      <c r="N77" s="199" t="s">
        <v>5706</v>
      </c>
      <c r="O77" s="46" t="s">
        <v>5707</v>
      </c>
      <c r="P77" s="4">
        <v>44573</v>
      </c>
      <c r="Q77" s="194">
        <v>44573</v>
      </c>
      <c r="R77" s="195">
        <v>44773</v>
      </c>
      <c r="S77" s="193">
        <v>8210994</v>
      </c>
      <c r="T77" s="193">
        <v>4955465</v>
      </c>
      <c r="U77" s="16">
        <v>12545871</v>
      </c>
      <c r="V77" s="1" t="s">
        <v>5415</v>
      </c>
      <c r="W77"/>
      <c r="X77"/>
      <c r="Y77"/>
    </row>
    <row r="78" spans="1:25">
      <c r="A78" s="32">
        <v>891780111</v>
      </c>
      <c r="B78" s="15" t="s">
        <v>25</v>
      </c>
      <c r="C78" s="16" t="s">
        <v>5402</v>
      </c>
      <c r="D78" s="15" t="s">
        <v>27</v>
      </c>
      <c r="E78" s="14" t="s">
        <v>5708</v>
      </c>
      <c r="F78" s="15" t="s">
        <v>29</v>
      </c>
      <c r="G78" s="16" t="s">
        <v>1738</v>
      </c>
      <c r="H78" s="16" t="s">
        <v>31</v>
      </c>
      <c r="I78" s="193">
        <v>12941940</v>
      </c>
      <c r="J78" s="209">
        <v>0</v>
      </c>
      <c r="K78" s="209">
        <v>0</v>
      </c>
      <c r="L78" s="193">
        <v>0</v>
      </c>
      <c r="M78" s="198" t="s">
        <v>5709</v>
      </c>
      <c r="N78" s="199" t="s">
        <v>5710</v>
      </c>
      <c r="O78" s="46" t="s">
        <v>5711</v>
      </c>
      <c r="P78" s="4">
        <v>44573</v>
      </c>
      <c r="Q78" s="194">
        <v>44573</v>
      </c>
      <c r="R78" s="195">
        <v>44773</v>
      </c>
      <c r="S78" s="193">
        <v>8082698</v>
      </c>
      <c r="T78" s="193">
        <v>4859242</v>
      </c>
      <c r="U78" s="16">
        <v>12545871</v>
      </c>
      <c r="V78" s="1" t="s">
        <v>5415</v>
      </c>
      <c r="W78"/>
      <c r="X78"/>
      <c r="Y78"/>
    </row>
    <row r="79" spans="1:25">
      <c r="A79" s="32">
        <v>891780111</v>
      </c>
      <c r="B79" s="15" t="s">
        <v>25</v>
      </c>
      <c r="C79" s="16" t="s">
        <v>5402</v>
      </c>
      <c r="D79" s="15" t="s">
        <v>27</v>
      </c>
      <c r="E79" s="14" t="s">
        <v>5712</v>
      </c>
      <c r="F79" s="15" t="s">
        <v>29</v>
      </c>
      <c r="G79" s="16" t="s">
        <v>1738</v>
      </c>
      <c r="H79" s="16" t="s">
        <v>31</v>
      </c>
      <c r="I79" s="193">
        <v>13166459</v>
      </c>
      <c r="J79" s="209">
        <v>0</v>
      </c>
      <c r="K79" s="209">
        <v>0</v>
      </c>
      <c r="L79" s="193">
        <v>0</v>
      </c>
      <c r="M79" s="198" t="s">
        <v>5713</v>
      </c>
      <c r="N79" s="199" t="s">
        <v>5714</v>
      </c>
      <c r="O79" s="46" t="s">
        <v>5715</v>
      </c>
      <c r="P79" s="4">
        <v>44573</v>
      </c>
      <c r="Q79" s="194">
        <v>44573</v>
      </c>
      <c r="R79" s="195">
        <v>44773</v>
      </c>
      <c r="S79" s="193">
        <v>8210994</v>
      </c>
      <c r="T79" s="193">
        <v>4955465</v>
      </c>
      <c r="U79" s="16">
        <v>12545871</v>
      </c>
      <c r="V79" s="1" t="s">
        <v>5415</v>
      </c>
      <c r="W79"/>
      <c r="X79"/>
      <c r="Y79"/>
    </row>
    <row r="80" spans="1:25">
      <c r="A80" s="32">
        <v>891780111</v>
      </c>
      <c r="B80" s="15" t="s">
        <v>25</v>
      </c>
      <c r="C80" s="16" t="s">
        <v>5402</v>
      </c>
      <c r="D80" s="15" t="s">
        <v>27</v>
      </c>
      <c r="E80" s="14" t="s">
        <v>5716</v>
      </c>
      <c r="F80" s="15" t="s">
        <v>29</v>
      </c>
      <c r="G80" s="16" t="s">
        <v>1738</v>
      </c>
      <c r="H80" s="16" t="s">
        <v>31</v>
      </c>
      <c r="I80" s="193">
        <v>12941940</v>
      </c>
      <c r="J80" s="209">
        <v>0</v>
      </c>
      <c r="K80" s="209">
        <v>0</v>
      </c>
      <c r="L80" s="193">
        <v>0</v>
      </c>
      <c r="M80" s="198" t="s">
        <v>5717</v>
      </c>
      <c r="N80" s="199" t="s">
        <v>5718</v>
      </c>
      <c r="O80" s="46" t="s">
        <v>5719</v>
      </c>
      <c r="P80" s="4">
        <v>44573</v>
      </c>
      <c r="Q80" s="194">
        <v>44573</v>
      </c>
      <c r="R80" s="195">
        <v>44773</v>
      </c>
      <c r="S80" s="193">
        <v>8082698</v>
      </c>
      <c r="T80" s="193">
        <v>4859242</v>
      </c>
      <c r="U80" s="16">
        <v>12545871</v>
      </c>
      <c r="V80" s="1" t="s">
        <v>5415</v>
      </c>
      <c r="W80"/>
      <c r="X80"/>
      <c r="Y80"/>
    </row>
    <row r="81" spans="1:25">
      <c r="A81" s="32">
        <v>891780111</v>
      </c>
      <c r="B81" s="15" t="s">
        <v>25</v>
      </c>
      <c r="C81" s="16" t="s">
        <v>5402</v>
      </c>
      <c r="D81" s="15" t="s">
        <v>27</v>
      </c>
      <c r="E81" s="14" t="s">
        <v>5720</v>
      </c>
      <c r="F81" s="15" t="s">
        <v>29</v>
      </c>
      <c r="G81" s="16" t="s">
        <v>1738</v>
      </c>
      <c r="H81" s="16" t="s">
        <v>31</v>
      </c>
      <c r="I81" s="193">
        <v>13166459</v>
      </c>
      <c r="J81" s="209">
        <v>0</v>
      </c>
      <c r="K81" s="209">
        <v>0</v>
      </c>
      <c r="L81" s="193">
        <v>0</v>
      </c>
      <c r="M81" s="198" t="s">
        <v>5721</v>
      </c>
      <c r="N81" s="199" t="s">
        <v>5722</v>
      </c>
      <c r="O81" s="46" t="s">
        <v>5723</v>
      </c>
      <c r="P81" s="4">
        <v>44573</v>
      </c>
      <c r="Q81" s="194">
        <v>44573</v>
      </c>
      <c r="R81" s="195">
        <v>44773</v>
      </c>
      <c r="S81" s="193">
        <v>8210994</v>
      </c>
      <c r="T81" s="193">
        <v>4955465</v>
      </c>
      <c r="U81" s="16">
        <v>12545871</v>
      </c>
      <c r="V81" s="1" t="s">
        <v>5415</v>
      </c>
      <c r="W81"/>
      <c r="X81"/>
      <c r="Y81"/>
    </row>
    <row r="82" spans="1:25">
      <c r="A82" s="32">
        <v>891780111</v>
      </c>
      <c r="B82" s="15" t="s">
        <v>25</v>
      </c>
      <c r="C82" s="16" t="s">
        <v>5402</v>
      </c>
      <c r="D82" s="15" t="s">
        <v>27</v>
      </c>
      <c r="E82" s="14" t="s">
        <v>5724</v>
      </c>
      <c r="F82" s="15" t="s">
        <v>29</v>
      </c>
      <c r="G82" s="16" t="s">
        <v>1738</v>
      </c>
      <c r="H82" s="16" t="s">
        <v>31</v>
      </c>
      <c r="I82" s="193">
        <v>13166459</v>
      </c>
      <c r="J82" s="209">
        <v>0</v>
      </c>
      <c r="K82" s="209">
        <v>0</v>
      </c>
      <c r="L82" s="193">
        <v>0</v>
      </c>
      <c r="M82" s="198" t="s">
        <v>5725</v>
      </c>
      <c r="N82" s="199" t="s">
        <v>5726</v>
      </c>
      <c r="O82" s="46" t="s">
        <v>5727</v>
      </c>
      <c r="P82" s="4">
        <v>44573</v>
      </c>
      <c r="Q82" s="194">
        <v>44573</v>
      </c>
      <c r="R82" s="195">
        <v>44773</v>
      </c>
      <c r="S82" s="193">
        <v>8210994</v>
      </c>
      <c r="T82" s="193">
        <v>4955465</v>
      </c>
      <c r="U82" s="16">
        <v>12545871</v>
      </c>
      <c r="V82" s="1" t="s">
        <v>5415</v>
      </c>
      <c r="W82"/>
      <c r="X82"/>
      <c r="Y82"/>
    </row>
    <row r="83" spans="1:25">
      <c r="A83" s="32">
        <v>891780111</v>
      </c>
      <c r="B83" s="15" t="s">
        <v>25</v>
      </c>
      <c r="C83" s="16" t="s">
        <v>5402</v>
      </c>
      <c r="D83" s="15" t="s">
        <v>27</v>
      </c>
      <c r="E83" s="14" t="s">
        <v>5728</v>
      </c>
      <c r="F83" s="15" t="s">
        <v>29</v>
      </c>
      <c r="G83" s="16" t="s">
        <v>1738</v>
      </c>
      <c r="H83" s="16" t="s">
        <v>31</v>
      </c>
      <c r="I83" s="193">
        <v>14287903</v>
      </c>
      <c r="J83" s="209">
        <v>0</v>
      </c>
      <c r="K83" s="209">
        <v>0</v>
      </c>
      <c r="L83" s="193">
        <v>0</v>
      </c>
      <c r="M83" s="198" t="s">
        <v>5729</v>
      </c>
      <c r="N83" s="199" t="s">
        <v>5730</v>
      </c>
      <c r="O83" s="46" t="s">
        <v>5731</v>
      </c>
      <c r="P83" s="4">
        <v>44573</v>
      </c>
      <c r="Q83" s="194">
        <v>44573</v>
      </c>
      <c r="R83" s="195">
        <v>44773</v>
      </c>
      <c r="S83" s="193">
        <v>8923300</v>
      </c>
      <c r="T83" s="193">
        <v>5364603</v>
      </c>
      <c r="U83" s="16">
        <v>12545871</v>
      </c>
      <c r="V83" s="1" t="s">
        <v>5415</v>
      </c>
      <c r="W83"/>
      <c r="X83"/>
      <c r="Y83"/>
    </row>
    <row r="84" spans="1:25">
      <c r="A84" s="32">
        <v>891780111</v>
      </c>
      <c r="B84" s="15" t="s">
        <v>25</v>
      </c>
      <c r="C84" s="16" t="s">
        <v>5402</v>
      </c>
      <c r="D84" s="15" t="s">
        <v>27</v>
      </c>
      <c r="E84" s="14" t="s">
        <v>5732</v>
      </c>
      <c r="F84" s="15" t="s">
        <v>29</v>
      </c>
      <c r="G84" s="16" t="s">
        <v>1738</v>
      </c>
      <c r="H84" s="16" t="s">
        <v>31</v>
      </c>
      <c r="I84" s="193">
        <v>13166459</v>
      </c>
      <c r="J84" s="209">
        <v>0</v>
      </c>
      <c r="K84" s="209">
        <v>0</v>
      </c>
      <c r="L84" s="193">
        <v>0</v>
      </c>
      <c r="M84" s="198" t="s">
        <v>5733</v>
      </c>
      <c r="N84" s="199" t="s">
        <v>5734</v>
      </c>
      <c r="O84" s="46" t="s">
        <v>5735</v>
      </c>
      <c r="P84" s="4">
        <v>44573</v>
      </c>
      <c r="Q84" s="194">
        <v>44573</v>
      </c>
      <c r="R84" s="195">
        <v>44773</v>
      </c>
      <c r="S84" s="193">
        <v>8210994</v>
      </c>
      <c r="T84" s="193">
        <v>4955465</v>
      </c>
      <c r="U84" s="16">
        <v>12545871</v>
      </c>
      <c r="V84" s="1" t="s">
        <v>5415</v>
      </c>
      <c r="W84"/>
      <c r="X84"/>
      <c r="Y84"/>
    </row>
    <row r="85" spans="1:25">
      <c r="A85" s="32">
        <v>891780111</v>
      </c>
      <c r="B85" s="15" t="s">
        <v>25</v>
      </c>
      <c r="C85" s="16" t="s">
        <v>5402</v>
      </c>
      <c r="D85" s="15" t="s">
        <v>27</v>
      </c>
      <c r="E85" s="14" t="s">
        <v>5736</v>
      </c>
      <c r="F85" s="15" t="s">
        <v>29</v>
      </c>
      <c r="G85" s="16" t="s">
        <v>1738</v>
      </c>
      <c r="H85" s="16" t="s">
        <v>31</v>
      </c>
      <c r="I85" s="193">
        <v>13166459</v>
      </c>
      <c r="J85" s="209">
        <v>0</v>
      </c>
      <c r="K85" s="209">
        <v>0</v>
      </c>
      <c r="L85" s="193">
        <v>0</v>
      </c>
      <c r="M85" s="198" t="s">
        <v>5737</v>
      </c>
      <c r="N85" s="199" t="s">
        <v>5738</v>
      </c>
      <c r="O85" s="46" t="s">
        <v>5739</v>
      </c>
      <c r="P85" s="4">
        <v>44573</v>
      </c>
      <c r="Q85" s="194">
        <v>44573</v>
      </c>
      <c r="R85" s="195">
        <v>44773</v>
      </c>
      <c r="S85" s="193">
        <v>8210994</v>
      </c>
      <c r="T85" s="193">
        <v>4955465</v>
      </c>
      <c r="U85" s="16">
        <v>12545871</v>
      </c>
      <c r="V85" s="1" t="s">
        <v>5415</v>
      </c>
      <c r="W85"/>
      <c r="X85"/>
      <c r="Y85"/>
    </row>
    <row r="86" spans="1:25">
      <c r="A86" s="32">
        <v>891780111</v>
      </c>
      <c r="B86" s="15" t="s">
        <v>25</v>
      </c>
      <c r="C86" s="16" t="s">
        <v>5402</v>
      </c>
      <c r="D86" s="15" t="s">
        <v>27</v>
      </c>
      <c r="E86" s="14" t="s">
        <v>5740</v>
      </c>
      <c r="F86" s="15" t="s">
        <v>29</v>
      </c>
      <c r="G86" s="16" t="s">
        <v>1738</v>
      </c>
      <c r="H86" s="16" t="s">
        <v>31</v>
      </c>
      <c r="I86" s="193">
        <v>12941940</v>
      </c>
      <c r="J86" s="209">
        <v>0</v>
      </c>
      <c r="K86" s="209">
        <v>0</v>
      </c>
      <c r="L86" s="193">
        <v>0</v>
      </c>
      <c r="M86" s="198" t="s">
        <v>5741</v>
      </c>
      <c r="N86" s="199" t="s">
        <v>5742</v>
      </c>
      <c r="O86" s="46" t="s">
        <v>5743</v>
      </c>
      <c r="P86" s="4">
        <v>44573</v>
      </c>
      <c r="Q86" s="194">
        <v>44573</v>
      </c>
      <c r="R86" s="195">
        <v>44773</v>
      </c>
      <c r="S86" s="193">
        <v>8082698</v>
      </c>
      <c r="T86" s="193">
        <v>4859242</v>
      </c>
      <c r="U86" s="16">
        <v>12545871</v>
      </c>
      <c r="V86" s="1" t="s">
        <v>5415</v>
      </c>
      <c r="W86"/>
      <c r="X86"/>
      <c r="Y86"/>
    </row>
    <row r="87" spans="1:25">
      <c r="A87" s="32">
        <v>891780111</v>
      </c>
      <c r="B87" s="15" t="s">
        <v>25</v>
      </c>
      <c r="C87" s="16" t="s">
        <v>5402</v>
      </c>
      <c r="D87" s="15" t="s">
        <v>27</v>
      </c>
      <c r="E87" s="14" t="s">
        <v>5744</v>
      </c>
      <c r="F87" s="15" t="s">
        <v>29</v>
      </c>
      <c r="G87" s="16" t="s">
        <v>1738</v>
      </c>
      <c r="H87" s="16" t="s">
        <v>31</v>
      </c>
      <c r="I87" s="193">
        <v>13166459</v>
      </c>
      <c r="J87" s="209">
        <v>0</v>
      </c>
      <c r="K87" s="209">
        <v>0</v>
      </c>
      <c r="L87" s="193">
        <v>0</v>
      </c>
      <c r="M87" s="198" t="s">
        <v>5745</v>
      </c>
      <c r="N87" s="199" t="s">
        <v>5746</v>
      </c>
      <c r="O87" s="46" t="s">
        <v>5747</v>
      </c>
      <c r="P87" s="4">
        <v>44573</v>
      </c>
      <c r="Q87" s="194">
        <v>44573</v>
      </c>
      <c r="R87" s="195">
        <v>44773</v>
      </c>
      <c r="S87" s="193">
        <v>8210994</v>
      </c>
      <c r="T87" s="193">
        <v>4955465</v>
      </c>
      <c r="U87" s="16">
        <v>12545871</v>
      </c>
      <c r="V87" s="1" t="s">
        <v>5415</v>
      </c>
      <c r="W87"/>
      <c r="X87"/>
      <c r="Y87"/>
    </row>
    <row r="88" spans="1:25">
      <c r="A88" s="32">
        <v>891780111</v>
      </c>
      <c r="B88" s="15" t="s">
        <v>25</v>
      </c>
      <c r="C88" s="16" t="s">
        <v>5402</v>
      </c>
      <c r="D88" s="15" t="s">
        <v>27</v>
      </c>
      <c r="E88" s="14" t="s">
        <v>5748</v>
      </c>
      <c r="F88" s="15" t="s">
        <v>29</v>
      </c>
      <c r="G88" s="16" t="s">
        <v>1738</v>
      </c>
      <c r="H88" s="16" t="s">
        <v>31</v>
      </c>
      <c r="I88" s="193">
        <v>12941940</v>
      </c>
      <c r="J88" s="209">
        <v>0</v>
      </c>
      <c r="K88" s="209">
        <v>0</v>
      </c>
      <c r="L88" s="193">
        <v>0</v>
      </c>
      <c r="M88" s="198" t="s">
        <v>5749</v>
      </c>
      <c r="N88" s="199" t="s">
        <v>5750</v>
      </c>
      <c r="O88" s="46" t="s">
        <v>5751</v>
      </c>
      <c r="P88" s="4">
        <v>44573</v>
      </c>
      <c r="Q88" s="194">
        <v>44573</v>
      </c>
      <c r="R88" s="195">
        <v>44773</v>
      </c>
      <c r="S88" s="193">
        <v>8082698</v>
      </c>
      <c r="T88" s="193">
        <v>4859242</v>
      </c>
      <c r="U88" s="16">
        <v>12545871</v>
      </c>
      <c r="V88" s="1" t="s">
        <v>5415</v>
      </c>
      <c r="W88"/>
      <c r="X88"/>
      <c r="Y88"/>
    </row>
    <row r="89" spans="1:25">
      <c r="A89" s="32">
        <v>891780111</v>
      </c>
      <c r="B89" s="15" t="s">
        <v>25</v>
      </c>
      <c r="C89" s="16" t="s">
        <v>5402</v>
      </c>
      <c r="D89" s="15" t="s">
        <v>27</v>
      </c>
      <c r="E89" s="14" t="s">
        <v>5752</v>
      </c>
      <c r="F89" s="15" t="s">
        <v>29</v>
      </c>
      <c r="G89" s="16" t="s">
        <v>1738</v>
      </c>
      <c r="H89" s="16" t="s">
        <v>31</v>
      </c>
      <c r="I89" s="193">
        <v>13166459</v>
      </c>
      <c r="J89" s="209">
        <v>0</v>
      </c>
      <c r="K89" s="209">
        <v>0</v>
      </c>
      <c r="L89" s="193">
        <v>0</v>
      </c>
      <c r="M89" s="198" t="s">
        <v>5753</v>
      </c>
      <c r="N89" s="199" t="s">
        <v>5754</v>
      </c>
      <c r="O89" s="46" t="s">
        <v>5755</v>
      </c>
      <c r="P89" s="4">
        <v>44573</v>
      </c>
      <c r="Q89" s="194">
        <v>44573</v>
      </c>
      <c r="R89" s="195">
        <v>44773</v>
      </c>
      <c r="S89" s="193">
        <v>8210994</v>
      </c>
      <c r="T89" s="193">
        <v>4955465</v>
      </c>
      <c r="U89" s="16">
        <v>12545871</v>
      </c>
      <c r="V89" s="1" t="s">
        <v>5415</v>
      </c>
      <c r="W89"/>
      <c r="X89"/>
      <c r="Y89"/>
    </row>
    <row r="90" spans="1:25">
      <c r="A90" s="32">
        <v>891780111</v>
      </c>
      <c r="B90" s="15" t="s">
        <v>25</v>
      </c>
      <c r="C90" s="16" t="s">
        <v>5402</v>
      </c>
      <c r="D90" s="15" t="s">
        <v>27</v>
      </c>
      <c r="E90" s="14" t="s">
        <v>5756</v>
      </c>
      <c r="F90" s="15" t="s">
        <v>29</v>
      </c>
      <c r="G90" s="16" t="s">
        <v>1738</v>
      </c>
      <c r="H90" s="16" t="s">
        <v>31</v>
      </c>
      <c r="I90" s="193">
        <v>13166459</v>
      </c>
      <c r="J90" s="209">
        <v>0</v>
      </c>
      <c r="K90" s="209">
        <v>0</v>
      </c>
      <c r="L90" s="193">
        <v>0</v>
      </c>
      <c r="M90" s="198" t="s">
        <v>5757</v>
      </c>
      <c r="N90" s="199" t="s">
        <v>5758</v>
      </c>
      <c r="O90" s="46" t="s">
        <v>5759</v>
      </c>
      <c r="P90" s="4">
        <v>44573</v>
      </c>
      <c r="Q90" s="194">
        <v>44573</v>
      </c>
      <c r="R90" s="195">
        <v>44773</v>
      </c>
      <c r="S90" s="193">
        <v>8210994</v>
      </c>
      <c r="T90" s="193">
        <v>4955465</v>
      </c>
      <c r="U90" s="16">
        <v>12545871</v>
      </c>
      <c r="V90" s="1" t="s">
        <v>5415</v>
      </c>
      <c r="W90"/>
      <c r="X90"/>
      <c r="Y90"/>
    </row>
    <row r="91" spans="1:25">
      <c r="A91" s="32">
        <v>891780111</v>
      </c>
      <c r="B91" s="15" t="s">
        <v>25</v>
      </c>
      <c r="C91" s="16" t="s">
        <v>5402</v>
      </c>
      <c r="D91" s="15" t="s">
        <v>27</v>
      </c>
      <c r="E91" s="14" t="s">
        <v>5760</v>
      </c>
      <c r="F91" s="15" t="s">
        <v>29</v>
      </c>
      <c r="G91" s="16" t="s">
        <v>1738</v>
      </c>
      <c r="H91" s="16" t="s">
        <v>31</v>
      </c>
      <c r="I91" s="193">
        <v>3223457</v>
      </c>
      <c r="J91" s="209">
        <v>0</v>
      </c>
      <c r="K91" s="209">
        <v>0</v>
      </c>
      <c r="L91" s="193">
        <v>0</v>
      </c>
      <c r="M91" s="198" t="s">
        <v>5761</v>
      </c>
      <c r="N91" s="199" t="s">
        <v>5762</v>
      </c>
      <c r="O91" s="46" t="s">
        <v>5763</v>
      </c>
      <c r="P91" s="4">
        <v>44573</v>
      </c>
      <c r="Q91" s="194">
        <v>44573</v>
      </c>
      <c r="R91" s="195">
        <v>44773</v>
      </c>
      <c r="S91" s="193">
        <v>3223457</v>
      </c>
      <c r="T91" s="193">
        <v>0</v>
      </c>
      <c r="U91" s="16">
        <v>12545871</v>
      </c>
      <c r="V91" s="1" t="s">
        <v>5415</v>
      </c>
      <c r="W91"/>
      <c r="X91"/>
      <c r="Y91"/>
    </row>
    <row r="92" spans="1:25">
      <c r="A92" s="32">
        <v>891780111</v>
      </c>
      <c r="B92" s="15" t="s">
        <v>25</v>
      </c>
      <c r="C92" s="16" t="s">
        <v>5402</v>
      </c>
      <c r="D92" s="15" t="s">
        <v>27</v>
      </c>
      <c r="E92" s="14" t="s">
        <v>5764</v>
      </c>
      <c r="F92" s="15" t="s">
        <v>29</v>
      </c>
      <c r="G92" s="16" t="s">
        <v>1738</v>
      </c>
      <c r="H92" s="16" t="s">
        <v>31</v>
      </c>
      <c r="I92" s="193">
        <v>12941940</v>
      </c>
      <c r="J92" s="209">
        <v>0</v>
      </c>
      <c r="K92" s="209">
        <v>0</v>
      </c>
      <c r="L92" s="193">
        <v>0</v>
      </c>
      <c r="M92" s="198" t="s">
        <v>5765</v>
      </c>
      <c r="N92" s="199" t="s">
        <v>5766</v>
      </c>
      <c r="O92" s="46" t="s">
        <v>5767</v>
      </c>
      <c r="P92" s="4">
        <v>44573</v>
      </c>
      <c r="Q92" s="194">
        <v>44573</v>
      </c>
      <c r="R92" s="195">
        <v>44773</v>
      </c>
      <c r="S92" s="193">
        <v>8082698</v>
      </c>
      <c r="T92" s="193">
        <v>4859242</v>
      </c>
      <c r="U92" s="16">
        <v>12545871</v>
      </c>
      <c r="V92" s="1" t="s">
        <v>5415</v>
      </c>
      <c r="W92"/>
      <c r="X92"/>
      <c r="Y92"/>
    </row>
    <row r="93" spans="1:25">
      <c r="A93" s="32">
        <v>891780111</v>
      </c>
      <c r="B93" s="15" t="s">
        <v>25</v>
      </c>
      <c r="C93" s="16" t="s">
        <v>5402</v>
      </c>
      <c r="D93" s="15" t="s">
        <v>27</v>
      </c>
      <c r="E93" s="14" t="s">
        <v>5768</v>
      </c>
      <c r="F93" s="15" t="s">
        <v>29</v>
      </c>
      <c r="G93" s="16" t="s">
        <v>1738</v>
      </c>
      <c r="H93" s="16" t="s">
        <v>31</v>
      </c>
      <c r="I93" s="193">
        <v>12941940</v>
      </c>
      <c r="J93" s="209">
        <v>0</v>
      </c>
      <c r="K93" s="209">
        <v>0</v>
      </c>
      <c r="L93" s="193">
        <v>0</v>
      </c>
      <c r="M93" s="198" t="s">
        <v>5769</v>
      </c>
      <c r="N93" s="199" t="s">
        <v>5770</v>
      </c>
      <c r="O93" s="46" t="s">
        <v>5771</v>
      </c>
      <c r="P93" s="4">
        <v>44573</v>
      </c>
      <c r="Q93" s="194">
        <v>44573</v>
      </c>
      <c r="R93" s="195">
        <v>44773</v>
      </c>
      <c r="S93" s="193">
        <v>8082698</v>
      </c>
      <c r="T93" s="193">
        <v>4859242</v>
      </c>
      <c r="U93" s="16">
        <v>12545871</v>
      </c>
      <c r="V93" s="1" t="s">
        <v>5415</v>
      </c>
      <c r="W93"/>
      <c r="X93"/>
      <c r="Y93"/>
    </row>
    <row r="94" spans="1:25">
      <c r="A94" s="32">
        <v>891780111</v>
      </c>
      <c r="B94" s="15" t="s">
        <v>25</v>
      </c>
      <c r="C94" s="16" t="s">
        <v>5402</v>
      </c>
      <c r="D94" s="15" t="s">
        <v>27</v>
      </c>
      <c r="E94" s="14" t="s">
        <v>5772</v>
      </c>
      <c r="F94" s="15" t="s">
        <v>29</v>
      </c>
      <c r="G94" s="16" t="s">
        <v>1738</v>
      </c>
      <c r="H94" s="16" t="s">
        <v>31</v>
      </c>
      <c r="I94" s="193">
        <v>13166459</v>
      </c>
      <c r="J94" s="209">
        <v>0</v>
      </c>
      <c r="K94" s="209">
        <v>0</v>
      </c>
      <c r="L94" s="193">
        <v>0</v>
      </c>
      <c r="M94" s="198" t="s">
        <v>5773</v>
      </c>
      <c r="N94" s="199" t="s">
        <v>5774</v>
      </c>
      <c r="O94" s="46" t="s">
        <v>5775</v>
      </c>
      <c r="P94" s="4">
        <v>44573</v>
      </c>
      <c r="Q94" s="194">
        <v>44573</v>
      </c>
      <c r="R94" s="195">
        <v>44773</v>
      </c>
      <c r="S94" s="193">
        <v>8210994</v>
      </c>
      <c r="T94" s="193">
        <v>4955465</v>
      </c>
      <c r="U94" s="16">
        <v>12545871</v>
      </c>
      <c r="V94" s="1" t="s">
        <v>5415</v>
      </c>
      <c r="W94"/>
      <c r="X94"/>
      <c r="Y94"/>
    </row>
    <row r="95" spans="1:25">
      <c r="A95" s="32">
        <v>891780111</v>
      </c>
      <c r="B95" s="15" t="s">
        <v>25</v>
      </c>
      <c r="C95" s="16" t="s">
        <v>5402</v>
      </c>
      <c r="D95" s="15" t="s">
        <v>27</v>
      </c>
      <c r="E95" s="14" t="s">
        <v>5776</v>
      </c>
      <c r="F95" s="15" t="s">
        <v>29</v>
      </c>
      <c r="G95" s="16" t="s">
        <v>1738</v>
      </c>
      <c r="H95" s="16" t="s">
        <v>31</v>
      </c>
      <c r="I95" s="193">
        <v>12941940</v>
      </c>
      <c r="J95" s="209">
        <v>0</v>
      </c>
      <c r="K95" s="209">
        <v>0</v>
      </c>
      <c r="L95" s="193">
        <v>0</v>
      </c>
      <c r="M95" s="198" t="s">
        <v>5777</v>
      </c>
      <c r="N95" s="199" t="s">
        <v>5778</v>
      </c>
      <c r="O95" s="46" t="s">
        <v>5779</v>
      </c>
      <c r="P95" s="4">
        <v>44573</v>
      </c>
      <c r="Q95" s="194">
        <v>44573</v>
      </c>
      <c r="R95" s="195">
        <v>44773</v>
      </c>
      <c r="S95" s="193">
        <v>8082698</v>
      </c>
      <c r="T95" s="193">
        <v>4859242</v>
      </c>
      <c r="U95" s="16">
        <v>12545871</v>
      </c>
      <c r="V95" s="1" t="s">
        <v>5415</v>
      </c>
      <c r="W95"/>
      <c r="X95"/>
      <c r="Y95"/>
    </row>
    <row r="96" spans="1:25">
      <c r="A96" s="32">
        <v>891780111</v>
      </c>
      <c r="B96" s="15" t="s">
        <v>25</v>
      </c>
      <c r="C96" s="16" t="s">
        <v>5402</v>
      </c>
      <c r="D96" s="15" t="s">
        <v>27</v>
      </c>
      <c r="E96" s="14" t="s">
        <v>5780</v>
      </c>
      <c r="F96" s="15" t="s">
        <v>29</v>
      </c>
      <c r="G96" s="16" t="s">
        <v>1738</v>
      </c>
      <c r="H96" s="16" t="s">
        <v>31</v>
      </c>
      <c r="I96" s="193">
        <v>12941940</v>
      </c>
      <c r="J96" s="209">
        <v>0</v>
      </c>
      <c r="K96" s="209">
        <v>0</v>
      </c>
      <c r="L96" s="193">
        <v>0</v>
      </c>
      <c r="M96" s="46">
        <v>1097035291</v>
      </c>
      <c r="N96" s="199" t="s">
        <v>5781</v>
      </c>
      <c r="O96" s="46" t="s">
        <v>5782</v>
      </c>
      <c r="P96" s="4">
        <v>44573</v>
      </c>
      <c r="Q96" s="194">
        <v>44573</v>
      </c>
      <c r="R96" s="195">
        <v>44773</v>
      </c>
      <c r="S96" s="193">
        <v>8082698</v>
      </c>
      <c r="T96" s="193">
        <v>4859242</v>
      </c>
      <c r="U96" s="16">
        <v>12545871</v>
      </c>
      <c r="V96" s="1" t="s">
        <v>5415</v>
      </c>
      <c r="W96"/>
      <c r="X96"/>
      <c r="Y96"/>
    </row>
    <row r="97" spans="1:25">
      <c r="A97" s="32">
        <v>891780111</v>
      </c>
      <c r="B97" s="15" t="s">
        <v>25</v>
      </c>
      <c r="C97" s="16" t="s">
        <v>5402</v>
      </c>
      <c r="D97" s="15" t="s">
        <v>27</v>
      </c>
      <c r="E97" s="14" t="s">
        <v>5783</v>
      </c>
      <c r="F97" s="15" t="s">
        <v>29</v>
      </c>
      <c r="G97" s="16" t="s">
        <v>1738</v>
      </c>
      <c r="H97" s="16" t="s">
        <v>31</v>
      </c>
      <c r="I97" s="193">
        <v>12941940</v>
      </c>
      <c r="J97" s="193">
        <v>14262446</v>
      </c>
      <c r="K97" s="193">
        <v>1320506</v>
      </c>
      <c r="L97" s="193">
        <v>0</v>
      </c>
      <c r="M97" s="198" t="s">
        <v>5784</v>
      </c>
      <c r="N97" s="199" t="s">
        <v>5785</v>
      </c>
      <c r="O97" s="46" t="s">
        <v>5786</v>
      </c>
      <c r="P97" s="4">
        <v>44573</v>
      </c>
      <c r="Q97" s="194">
        <v>44573</v>
      </c>
      <c r="R97" s="195">
        <v>44773</v>
      </c>
      <c r="S97" s="193">
        <v>10661939</v>
      </c>
      <c r="T97" s="193">
        <v>2280001</v>
      </c>
      <c r="U97" s="16">
        <v>12545871</v>
      </c>
      <c r="V97" s="1" t="s">
        <v>5415</v>
      </c>
      <c r="W97"/>
      <c r="X97"/>
      <c r="Y97"/>
    </row>
    <row r="98" spans="1:25">
      <c r="A98" s="32">
        <v>891780111</v>
      </c>
      <c r="B98" s="15" t="s">
        <v>25</v>
      </c>
      <c r="C98" s="16" t="s">
        <v>5402</v>
      </c>
      <c r="D98" s="15" t="s">
        <v>27</v>
      </c>
      <c r="E98" s="14" t="s">
        <v>5787</v>
      </c>
      <c r="F98" s="15" t="s">
        <v>29</v>
      </c>
      <c r="G98" s="16" t="s">
        <v>1738</v>
      </c>
      <c r="H98" s="16" t="s">
        <v>31</v>
      </c>
      <c r="I98" s="193">
        <v>12941940</v>
      </c>
      <c r="J98" s="209">
        <v>0</v>
      </c>
      <c r="K98" s="209">
        <v>0</v>
      </c>
      <c r="L98" s="193">
        <v>0</v>
      </c>
      <c r="M98" s="198" t="s">
        <v>5788</v>
      </c>
      <c r="N98" s="199" t="s">
        <v>5789</v>
      </c>
      <c r="O98" s="46" t="s">
        <v>5790</v>
      </c>
      <c r="P98" s="4">
        <v>44573</v>
      </c>
      <c r="Q98" s="194">
        <v>44573</v>
      </c>
      <c r="R98" s="195">
        <v>44773</v>
      </c>
      <c r="S98" s="193">
        <v>8082698</v>
      </c>
      <c r="T98" s="193">
        <v>4859242</v>
      </c>
      <c r="U98" s="16">
        <v>12545871</v>
      </c>
      <c r="V98" s="1" t="s">
        <v>5415</v>
      </c>
      <c r="W98"/>
      <c r="X98"/>
      <c r="Y98"/>
    </row>
    <row r="99" spans="1:25">
      <c r="A99" s="32">
        <v>891780111</v>
      </c>
      <c r="B99" s="15" t="s">
        <v>25</v>
      </c>
      <c r="C99" s="16" t="s">
        <v>5402</v>
      </c>
      <c r="D99" s="15" t="s">
        <v>27</v>
      </c>
      <c r="E99" s="14" t="s">
        <v>5791</v>
      </c>
      <c r="F99" s="15" t="s">
        <v>29</v>
      </c>
      <c r="G99" s="16" t="s">
        <v>1738</v>
      </c>
      <c r="H99" s="16" t="s">
        <v>31</v>
      </c>
      <c r="I99" s="193">
        <v>14163968</v>
      </c>
      <c r="J99" s="209">
        <v>0</v>
      </c>
      <c r="K99" s="209">
        <v>0</v>
      </c>
      <c r="L99" s="193">
        <v>0</v>
      </c>
      <c r="M99" s="198" t="s">
        <v>5792</v>
      </c>
      <c r="N99" s="199" t="s">
        <v>5793</v>
      </c>
      <c r="O99" s="46" t="s">
        <v>5794</v>
      </c>
      <c r="P99" s="4">
        <v>44573</v>
      </c>
      <c r="Q99" s="194">
        <v>44573</v>
      </c>
      <c r="R99" s="195">
        <v>44620</v>
      </c>
      <c r="S99" s="193">
        <v>8852480</v>
      </c>
      <c r="T99" s="193">
        <v>5311488</v>
      </c>
      <c r="U99" s="16">
        <v>12545871</v>
      </c>
      <c r="V99" s="1" t="s">
        <v>5415</v>
      </c>
      <c r="W99"/>
      <c r="X99"/>
      <c r="Y99"/>
    </row>
    <row r="100" spans="1:25">
      <c r="A100" s="32">
        <v>891780111</v>
      </c>
      <c r="B100" s="15" t="s">
        <v>25</v>
      </c>
      <c r="C100" s="16" t="s">
        <v>5402</v>
      </c>
      <c r="D100" s="15" t="s">
        <v>27</v>
      </c>
      <c r="E100" s="14" t="s">
        <v>5795</v>
      </c>
      <c r="F100" s="15" t="s">
        <v>29</v>
      </c>
      <c r="G100" s="16" t="s">
        <v>1738</v>
      </c>
      <c r="H100" s="16" t="s">
        <v>31</v>
      </c>
      <c r="I100" s="193">
        <v>14163968</v>
      </c>
      <c r="J100" s="209">
        <v>0</v>
      </c>
      <c r="K100" s="209">
        <v>0</v>
      </c>
      <c r="L100" s="193">
        <v>0</v>
      </c>
      <c r="M100" s="198" t="s">
        <v>5796</v>
      </c>
      <c r="N100" s="199" t="s">
        <v>5797</v>
      </c>
      <c r="O100" s="46" t="s">
        <v>5798</v>
      </c>
      <c r="P100" s="4">
        <v>44573</v>
      </c>
      <c r="Q100" s="194">
        <v>44573</v>
      </c>
      <c r="R100" s="195">
        <v>44773</v>
      </c>
      <c r="S100" s="193">
        <v>8852480</v>
      </c>
      <c r="T100" s="193">
        <v>5311488</v>
      </c>
      <c r="U100" s="16">
        <v>12545871</v>
      </c>
      <c r="V100" s="1" t="s">
        <v>5415</v>
      </c>
      <c r="W100"/>
      <c r="X100"/>
      <c r="Y100"/>
    </row>
    <row r="101" spans="1:25">
      <c r="A101" s="32">
        <v>891780111</v>
      </c>
      <c r="B101" s="15" t="s">
        <v>25</v>
      </c>
      <c r="C101" s="16" t="s">
        <v>5402</v>
      </c>
      <c r="D101" s="15" t="s">
        <v>27</v>
      </c>
      <c r="E101" s="14" t="s">
        <v>5799</v>
      </c>
      <c r="F101" s="15" t="s">
        <v>29</v>
      </c>
      <c r="G101" s="16" t="s">
        <v>1738</v>
      </c>
      <c r="H101" s="16" t="s">
        <v>31</v>
      </c>
      <c r="I101" s="193">
        <v>13166459</v>
      </c>
      <c r="J101" s="209">
        <v>0</v>
      </c>
      <c r="K101" s="209">
        <v>0</v>
      </c>
      <c r="L101" s="193">
        <v>0</v>
      </c>
      <c r="M101" s="198" t="s">
        <v>5800</v>
      </c>
      <c r="N101" s="199" t="s">
        <v>5801</v>
      </c>
      <c r="O101" s="46" t="s">
        <v>5802</v>
      </c>
      <c r="P101" s="4">
        <v>44573</v>
      </c>
      <c r="Q101" s="194">
        <v>44573</v>
      </c>
      <c r="R101" s="195">
        <v>44773</v>
      </c>
      <c r="S101" s="193">
        <v>8210994</v>
      </c>
      <c r="T101" s="193">
        <v>4955465</v>
      </c>
      <c r="U101" s="16">
        <v>12545871</v>
      </c>
      <c r="V101" s="1" t="s">
        <v>5415</v>
      </c>
      <c r="W101"/>
      <c r="X101"/>
      <c r="Y101"/>
    </row>
    <row r="102" spans="1:25">
      <c r="A102" s="32">
        <v>891780111</v>
      </c>
      <c r="B102" s="15" t="s">
        <v>25</v>
      </c>
      <c r="C102" s="16" t="s">
        <v>5402</v>
      </c>
      <c r="D102" s="15" t="s">
        <v>27</v>
      </c>
      <c r="E102" s="14" t="s">
        <v>5803</v>
      </c>
      <c r="F102" s="15" t="s">
        <v>29</v>
      </c>
      <c r="G102" s="16" t="s">
        <v>1738</v>
      </c>
      <c r="H102" s="16" t="s">
        <v>31</v>
      </c>
      <c r="I102" s="193">
        <v>12941940</v>
      </c>
      <c r="J102" s="209">
        <v>0</v>
      </c>
      <c r="K102" s="209">
        <v>0</v>
      </c>
      <c r="L102" s="193">
        <v>0</v>
      </c>
      <c r="M102" s="198" t="s">
        <v>5804</v>
      </c>
      <c r="N102" s="199" t="s">
        <v>5805</v>
      </c>
      <c r="O102" s="46" t="s">
        <v>5806</v>
      </c>
      <c r="P102" s="4">
        <v>44573</v>
      </c>
      <c r="Q102" s="194">
        <v>44573</v>
      </c>
      <c r="R102" s="195">
        <v>44773</v>
      </c>
      <c r="S102" s="193">
        <v>8082698</v>
      </c>
      <c r="T102" s="193">
        <v>4859242</v>
      </c>
      <c r="U102" s="16">
        <v>12545871</v>
      </c>
      <c r="V102" s="1" t="s">
        <v>5415</v>
      </c>
      <c r="W102"/>
      <c r="X102"/>
      <c r="Y102"/>
    </row>
    <row r="103" spans="1:25">
      <c r="A103" s="32">
        <v>891780111</v>
      </c>
      <c r="B103" s="15" t="s">
        <v>25</v>
      </c>
      <c r="C103" s="16" t="s">
        <v>5402</v>
      </c>
      <c r="D103" s="15" t="s">
        <v>27</v>
      </c>
      <c r="E103" s="14" t="s">
        <v>5807</v>
      </c>
      <c r="F103" s="15" t="s">
        <v>29</v>
      </c>
      <c r="G103" s="16" t="s">
        <v>1738</v>
      </c>
      <c r="H103" s="16" t="s">
        <v>31</v>
      </c>
      <c r="I103" s="193">
        <v>14287903</v>
      </c>
      <c r="J103" s="209">
        <v>0</v>
      </c>
      <c r="K103" s="209">
        <v>0</v>
      </c>
      <c r="L103" s="193">
        <v>0</v>
      </c>
      <c r="M103" s="198" t="s">
        <v>5808</v>
      </c>
      <c r="N103" s="199" t="s">
        <v>5809</v>
      </c>
      <c r="O103" s="46" t="s">
        <v>5810</v>
      </c>
      <c r="P103" s="4">
        <v>44573</v>
      </c>
      <c r="Q103" s="194">
        <v>44573</v>
      </c>
      <c r="R103" s="195">
        <v>44773</v>
      </c>
      <c r="S103" s="193">
        <v>8923300</v>
      </c>
      <c r="T103" s="193">
        <v>5364603</v>
      </c>
      <c r="U103" s="16">
        <v>12545871</v>
      </c>
      <c r="V103" s="1" t="s">
        <v>5415</v>
      </c>
      <c r="W103"/>
      <c r="X103"/>
      <c r="Y103"/>
    </row>
    <row r="104" spans="1:25">
      <c r="A104" s="32">
        <v>891780111</v>
      </c>
      <c r="B104" s="15" t="s">
        <v>25</v>
      </c>
      <c r="C104" s="16" t="s">
        <v>5402</v>
      </c>
      <c r="D104" s="15" t="s">
        <v>27</v>
      </c>
      <c r="E104" s="14" t="s">
        <v>5811</v>
      </c>
      <c r="F104" s="15" t="s">
        <v>29</v>
      </c>
      <c r="G104" s="16" t="s">
        <v>1738</v>
      </c>
      <c r="H104" s="16" t="s">
        <v>31</v>
      </c>
      <c r="I104" s="193">
        <v>12941940</v>
      </c>
      <c r="J104" s="209">
        <v>0</v>
      </c>
      <c r="K104" s="209">
        <v>0</v>
      </c>
      <c r="L104" s="193">
        <v>0</v>
      </c>
      <c r="M104" s="198" t="s">
        <v>5812</v>
      </c>
      <c r="N104" s="199" t="s">
        <v>5813</v>
      </c>
      <c r="O104" s="46" t="s">
        <v>5814</v>
      </c>
      <c r="P104" s="4">
        <v>44573</v>
      </c>
      <c r="Q104" s="194">
        <v>44573</v>
      </c>
      <c r="R104" s="195">
        <v>44773</v>
      </c>
      <c r="S104" s="193">
        <v>8082698</v>
      </c>
      <c r="T104" s="193">
        <v>4859242</v>
      </c>
      <c r="U104" s="16">
        <v>12545871</v>
      </c>
      <c r="V104" s="1" t="s">
        <v>5415</v>
      </c>
      <c r="W104"/>
      <c r="X104"/>
      <c r="Y104"/>
    </row>
    <row r="105" spans="1:25">
      <c r="A105" s="32">
        <v>891780111</v>
      </c>
      <c r="B105" s="15" t="s">
        <v>25</v>
      </c>
      <c r="C105" s="16" t="s">
        <v>5402</v>
      </c>
      <c r="D105" s="15" t="s">
        <v>27</v>
      </c>
      <c r="E105" s="14" t="s">
        <v>5815</v>
      </c>
      <c r="F105" s="15" t="s">
        <v>29</v>
      </c>
      <c r="G105" s="16" t="s">
        <v>1738</v>
      </c>
      <c r="H105" s="16" t="s">
        <v>31</v>
      </c>
      <c r="I105" s="193">
        <v>12941940</v>
      </c>
      <c r="J105" s="209">
        <v>0</v>
      </c>
      <c r="K105" s="209">
        <v>0</v>
      </c>
      <c r="L105" s="193">
        <v>0</v>
      </c>
      <c r="M105" s="198" t="s">
        <v>5816</v>
      </c>
      <c r="N105" s="199" t="s">
        <v>5817</v>
      </c>
      <c r="O105" s="46" t="s">
        <v>5818</v>
      </c>
      <c r="P105" s="4">
        <v>44573</v>
      </c>
      <c r="Q105" s="194">
        <v>44573</v>
      </c>
      <c r="R105" s="195">
        <v>44773</v>
      </c>
      <c r="S105" s="193">
        <v>8082698</v>
      </c>
      <c r="T105" s="193">
        <v>4859242</v>
      </c>
      <c r="U105" s="16">
        <v>12545871</v>
      </c>
      <c r="V105" s="1" t="s">
        <v>5415</v>
      </c>
      <c r="W105"/>
      <c r="X105"/>
      <c r="Y105"/>
    </row>
    <row r="106" spans="1:25">
      <c r="A106" s="32">
        <v>891780111</v>
      </c>
      <c r="B106" s="15" t="s">
        <v>25</v>
      </c>
      <c r="C106" s="16" t="s">
        <v>5402</v>
      </c>
      <c r="D106" s="15" t="s">
        <v>27</v>
      </c>
      <c r="E106" s="14" t="s">
        <v>5819</v>
      </c>
      <c r="F106" s="15" t="s">
        <v>29</v>
      </c>
      <c r="G106" s="16" t="s">
        <v>1738</v>
      </c>
      <c r="H106" s="16" t="s">
        <v>31</v>
      </c>
      <c r="I106" s="193">
        <v>13166459</v>
      </c>
      <c r="J106" s="209">
        <v>0</v>
      </c>
      <c r="K106" s="209">
        <v>0</v>
      </c>
      <c r="L106" s="193">
        <v>0</v>
      </c>
      <c r="M106" s="198" t="s">
        <v>5820</v>
      </c>
      <c r="N106" s="199" t="s">
        <v>5821</v>
      </c>
      <c r="O106" s="46" t="s">
        <v>5822</v>
      </c>
      <c r="P106" s="4">
        <v>44573</v>
      </c>
      <c r="Q106" s="194">
        <v>44573</v>
      </c>
      <c r="R106" s="195">
        <v>44773</v>
      </c>
      <c r="S106" s="193">
        <v>8210994</v>
      </c>
      <c r="T106" s="193">
        <v>4955465</v>
      </c>
      <c r="U106" s="16">
        <v>12545871</v>
      </c>
      <c r="V106" s="1" t="s">
        <v>5415</v>
      </c>
      <c r="W106"/>
      <c r="X106"/>
      <c r="Y106"/>
    </row>
    <row r="107" spans="1:25">
      <c r="A107" s="32">
        <v>891780111</v>
      </c>
      <c r="B107" s="15" t="s">
        <v>25</v>
      </c>
      <c r="C107" s="16" t="s">
        <v>5402</v>
      </c>
      <c r="D107" s="15" t="s">
        <v>27</v>
      </c>
      <c r="E107" s="14" t="s">
        <v>5823</v>
      </c>
      <c r="F107" s="15" t="s">
        <v>29</v>
      </c>
      <c r="G107" s="16" t="s">
        <v>1738</v>
      </c>
      <c r="H107" s="16" t="s">
        <v>31</v>
      </c>
      <c r="I107" s="193">
        <v>13166459</v>
      </c>
      <c r="J107" s="209">
        <v>0</v>
      </c>
      <c r="K107" s="209">
        <v>0</v>
      </c>
      <c r="L107" s="193">
        <v>0</v>
      </c>
      <c r="M107" s="198" t="s">
        <v>5824</v>
      </c>
      <c r="N107" s="199" t="s">
        <v>5825</v>
      </c>
      <c r="O107" s="46" t="s">
        <v>5826</v>
      </c>
      <c r="P107" s="4">
        <v>44573</v>
      </c>
      <c r="Q107" s="194">
        <v>44573</v>
      </c>
      <c r="R107" s="195">
        <v>44773</v>
      </c>
      <c r="S107" s="193">
        <v>8210994</v>
      </c>
      <c r="T107" s="193">
        <v>4955465</v>
      </c>
      <c r="U107" s="16">
        <v>12545871</v>
      </c>
      <c r="V107" s="1" t="s">
        <v>5415</v>
      </c>
      <c r="W107"/>
      <c r="X107"/>
      <c r="Y107"/>
    </row>
    <row r="108" spans="1:25">
      <c r="A108" s="32">
        <v>891780111</v>
      </c>
      <c r="B108" s="15" t="s">
        <v>25</v>
      </c>
      <c r="C108" s="16" t="s">
        <v>5402</v>
      </c>
      <c r="D108" s="15" t="s">
        <v>27</v>
      </c>
      <c r="E108" s="14" t="s">
        <v>5827</v>
      </c>
      <c r="F108" s="15" t="s">
        <v>29</v>
      </c>
      <c r="G108" s="16" t="s">
        <v>1738</v>
      </c>
      <c r="H108" s="16" t="s">
        <v>31</v>
      </c>
      <c r="I108" s="193">
        <v>12941940</v>
      </c>
      <c r="J108" s="209">
        <v>0</v>
      </c>
      <c r="K108" s="209">
        <v>0</v>
      </c>
      <c r="L108" s="193">
        <v>0</v>
      </c>
      <c r="M108" s="198" t="s">
        <v>5828</v>
      </c>
      <c r="N108" s="199" t="s">
        <v>5829</v>
      </c>
      <c r="O108" s="46" t="s">
        <v>5830</v>
      </c>
      <c r="P108" s="4">
        <v>44573</v>
      </c>
      <c r="Q108" s="194">
        <v>44573</v>
      </c>
      <c r="R108" s="195">
        <v>44773</v>
      </c>
      <c r="S108" s="193">
        <v>8082698</v>
      </c>
      <c r="T108" s="193">
        <v>4859242</v>
      </c>
      <c r="U108" s="16">
        <v>12545871</v>
      </c>
      <c r="V108" s="1" t="s">
        <v>5415</v>
      </c>
      <c r="W108"/>
      <c r="X108"/>
      <c r="Y108"/>
    </row>
    <row r="109" spans="1:25">
      <c r="A109" s="32">
        <v>891780111</v>
      </c>
      <c r="B109" s="15" t="s">
        <v>25</v>
      </c>
      <c r="C109" s="16" t="s">
        <v>5402</v>
      </c>
      <c r="D109" s="15" t="s">
        <v>27</v>
      </c>
      <c r="E109" s="14" t="s">
        <v>5831</v>
      </c>
      <c r="F109" s="15" t="s">
        <v>29</v>
      </c>
      <c r="G109" s="16" t="s">
        <v>1738</v>
      </c>
      <c r="H109" s="16" t="s">
        <v>31</v>
      </c>
      <c r="I109" s="193">
        <v>14163968</v>
      </c>
      <c r="J109" s="209">
        <v>0</v>
      </c>
      <c r="K109" s="209">
        <v>0</v>
      </c>
      <c r="L109" s="193">
        <v>0</v>
      </c>
      <c r="M109" s="198" t="s">
        <v>5832</v>
      </c>
      <c r="N109" s="199" t="s">
        <v>5833</v>
      </c>
      <c r="O109" s="46" t="s">
        <v>5834</v>
      </c>
      <c r="P109" s="4">
        <v>44573</v>
      </c>
      <c r="Q109" s="194">
        <v>44573</v>
      </c>
      <c r="R109" s="195">
        <v>44773</v>
      </c>
      <c r="S109" s="193">
        <v>8852480</v>
      </c>
      <c r="T109" s="193">
        <v>5311488</v>
      </c>
      <c r="U109" s="16">
        <v>12545871</v>
      </c>
      <c r="V109" s="1" t="s">
        <v>5415</v>
      </c>
      <c r="W109"/>
      <c r="X109"/>
      <c r="Y109"/>
    </row>
    <row r="110" spans="1:25">
      <c r="A110" s="32">
        <v>891780111</v>
      </c>
      <c r="B110" s="15" t="s">
        <v>25</v>
      </c>
      <c r="C110" s="16" t="s">
        <v>5402</v>
      </c>
      <c r="D110" s="15" t="s">
        <v>27</v>
      </c>
      <c r="E110" s="14" t="s">
        <v>5835</v>
      </c>
      <c r="F110" s="15" t="s">
        <v>29</v>
      </c>
      <c r="G110" s="16" t="s">
        <v>1738</v>
      </c>
      <c r="H110" s="16" t="s">
        <v>31</v>
      </c>
      <c r="I110" s="193">
        <v>13166459</v>
      </c>
      <c r="J110" s="209">
        <v>0</v>
      </c>
      <c r="K110" s="209">
        <v>0</v>
      </c>
      <c r="L110" s="193">
        <v>0</v>
      </c>
      <c r="M110" s="198" t="s">
        <v>5836</v>
      </c>
      <c r="N110" s="199" t="s">
        <v>5837</v>
      </c>
      <c r="O110" s="46" t="s">
        <v>5838</v>
      </c>
      <c r="P110" s="4">
        <v>44573</v>
      </c>
      <c r="Q110" s="194">
        <v>44573</v>
      </c>
      <c r="R110" s="195">
        <v>44773</v>
      </c>
      <c r="S110" s="193">
        <v>8210994</v>
      </c>
      <c r="T110" s="193">
        <v>4955465</v>
      </c>
      <c r="U110" s="16">
        <v>12545871</v>
      </c>
      <c r="V110" s="1" t="s">
        <v>5415</v>
      </c>
      <c r="W110"/>
      <c r="X110"/>
      <c r="Y110"/>
    </row>
    <row r="111" spans="1:25">
      <c r="A111" s="32">
        <v>891780111</v>
      </c>
      <c r="B111" s="15" t="s">
        <v>25</v>
      </c>
      <c r="C111" s="16" t="s">
        <v>5402</v>
      </c>
      <c r="D111" s="15" t="s">
        <v>27</v>
      </c>
      <c r="E111" s="14" t="s">
        <v>5839</v>
      </c>
      <c r="F111" s="15" t="s">
        <v>29</v>
      </c>
      <c r="G111" s="16" t="s">
        <v>1738</v>
      </c>
      <c r="H111" s="16" t="s">
        <v>31</v>
      </c>
      <c r="I111" s="193">
        <v>13166459</v>
      </c>
      <c r="J111" s="209">
        <v>0</v>
      </c>
      <c r="K111" s="209">
        <v>0</v>
      </c>
      <c r="L111" s="193">
        <v>0</v>
      </c>
      <c r="M111" s="198" t="s">
        <v>5840</v>
      </c>
      <c r="N111" s="199" t="s">
        <v>5841</v>
      </c>
      <c r="O111" s="46" t="s">
        <v>5842</v>
      </c>
      <c r="P111" s="4">
        <v>44573</v>
      </c>
      <c r="Q111" s="194">
        <v>44573</v>
      </c>
      <c r="R111" s="195">
        <v>44773</v>
      </c>
      <c r="S111" s="193">
        <v>8210994</v>
      </c>
      <c r="T111" s="193">
        <v>4955465</v>
      </c>
      <c r="U111" s="16">
        <v>12545871</v>
      </c>
      <c r="V111" s="1" t="s">
        <v>5415</v>
      </c>
      <c r="W111"/>
      <c r="X111"/>
      <c r="Y111"/>
    </row>
    <row r="112" spans="1:25">
      <c r="A112" s="32">
        <v>891780111</v>
      </c>
      <c r="B112" s="15" t="s">
        <v>25</v>
      </c>
      <c r="C112" s="16" t="s">
        <v>5402</v>
      </c>
      <c r="D112" s="15" t="s">
        <v>27</v>
      </c>
      <c r="E112" s="14" t="s">
        <v>5843</v>
      </c>
      <c r="F112" s="15" t="s">
        <v>29</v>
      </c>
      <c r="G112" s="16" t="s">
        <v>1738</v>
      </c>
      <c r="H112" s="16" t="s">
        <v>31</v>
      </c>
      <c r="I112" s="193">
        <v>12941940</v>
      </c>
      <c r="J112" s="209">
        <v>0</v>
      </c>
      <c r="K112" s="209">
        <v>0</v>
      </c>
      <c r="L112" s="193">
        <v>0</v>
      </c>
      <c r="M112" s="198" t="s">
        <v>5844</v>
      </c>
      <c r="N112" s="199" t="s">
        <v>5845</v>
      </c>
      <c r="O112" s="46" t="s">
        <v>5846</v>
      </c>
      <c r="P112" s="4">
        <v>44573</v>
      </c>
      <c r="Q112" s="194">
        <v>44573</v>
      </c>
      <c r="R112" s="195">
        <v>44773</v>
      </c>
      <c r="S112" s="193">
        <v>8082698</v>
      </c>
      <c r="T112" s="193">
        <v>4859242</v>
      </c>
      <c r="U112" s="16">
        <v>12545871</v>
      </c>
      <c r="V112" s="1" t="s">
        <v>5415</v>
      </c>
      <c r="W112"/>
      <c r="X112"/>
      <c r="Y112"/>
    </row>
    <row r="113" spans="1:25">
      <c r="A113" s="32">
        <v>891780111</v>
      </c>
      <c r="B113" s="15" t="s">
        <v>25</v>
      </c>
      <c r="C113" s="16" t="s">
        <v>5402</v>
      </c>
      <c r="D113" s="15" t="s">
        <v>27</v>
      </c>
      <c r="E113" s="14" t="s">
        <v>5847</v>
      </c>
      <c r="F113" s="15" t="s">
        <v>29</v>
      </c>
      <c r="G113" s="16" t="s">
        <v>1738</v>
      </c>
      <c r="H113" s="16" t="s">
        <v>31</v>
      </c>
      <c r="I113" s="193">
        <v>12941940</v>
      </c>
      <c r="J113" s="209">
        <v>0</v>
      </c>
      <c r="K113" s="209">
        <v>0</v>
      </c>
      <c r="L113" s="193">
        <v>0</v>
      </c>
      <c r="M113" s="198" t="s">
        <v>5848</v>
      </c>
      <c r="N113" s="199" t="s">
        <v>5849</v>
      </c>
      <c r="O113" s="46" t="s">
        <v>5850</v>
      </c>
      <c r="P113" s="4">
        <v>44573</v>
      </c>
      <c r="Q113" s="194">
        <v>44573</v>
      </c>
      <c r="R113" s="195">
        <v>44773</v>
      </c>
      <c r="S113" s="193">
        <v>8082698</v>
      </c>
      <c r="T113" s="193">
        <v>4859242</v>
      </c>
      <c r="U113" s="16">
        <v>12545871</v>
      </c>
      <c r="V113" s="1" t="s">
        <v>5415</v>
      </c>
      <c r="W113"/>
      <c r="X113"/>
      <c r="Y113"/>
    </row>
    <row r="114" spans="1:25">
      <c r="A114" s="32">
        <v>891780111</v>
      </c>
      <c r="B114" s="15" t="s">
        <v>25</v>
      </c>
      <c r="C114" s="16" t="s">
        <v>5402</v>
      </c>
      <c r="D114" s="15" t="s">
        <v>27</v>
      </c>
      <c r="E114" s="14" t="s">
        <v>5851</v>
      </c>
      <c r="F114" s="15" t="s">
        <v>29</v>
      </c>
      <c r="G114" s="16" t="s">
        <v>1738</v>
      </c>
      <c r="H114" s="16" t="s">
        <v>31</v>
      </c>
      <c r="I114" s="193">
        <v>12941940</v>
      </c>
      <c r="J114" s="209">
        <v>0</v>
      </c>
      <c r="K114" s="209">
        <v>0</v>
      </c>
      <c r="L114" s="193">
        <v>0</v>
      </c>
      <c r="M114" s="198" t="s">
        <v>5852</v>
      </c>
      <c r="N114" s="199" t="s">
        <v>5853</v>
      </c>
      <c r="O114" s="46" t="s">
        <v>5854</v>
      </c>
      <c r="P114" s="4">
        <v>44573</v>
      </c>
      <c r="Q114" s="194">
        <v>44573</v>
      </c>
      <c r="R114" s="195">
        <v>44773</v>
      </c>
      <c r="S114" s="193">
        <v>8082698</v>
      </c>
      <c r="T114" s="193">
        <v>4859242</v>
      </c>
      <c r="U114" s="16">
        <v>12545871</v>
      </c>
      <c r="V114" s="1" t="s">
        <v>5415</v>
      </c>
      <c r="W114"/>
      <c r="X114"/>
      <c r="Y114"/>
    </row>
    <row r="115" spans="1:25">
      <c r="A115" s="32">
        <v>891780111</v>
      </c>
      <c r="B115" s="15" t="s">
        <v>25</v>
      </c>
      <c r="C115" s="16" t="s">
        <v>5402</v>
      </c>
      <c r="D115" s="15" t="s">
        <v>27</v>
      </c>
      <c r="E115" s="14" t="s">
        <v>5855</v>
      </c>
      <c r="F115" s="15" t="s">
        <v>29</v>
      </c>
      <c r="G115" s="16" t="s">
        <v>1738</v>
      </c>
      <c r="H115" s="16" t="s">
        <v>31</v>
      </c>
      <c r="I115" s="193">
        <v>11647746</v>
      </c>
      <c r="J115" s="209">
        <v>0</v>
      </c>
      <c r="K115" s="209">
        <v>0</v>
      </c>
      <c r="L115" s="193">
        <v>0</v>
      </c>
      <c r="M115" s="198" t="s">
        <v>5856</v>
      </c>
      <c r="N115" s="199" t="s">
        <v>5857</v>
      </c>
      <c r="O115" s="46" t="s">
        <v>5858</v>
      </c>
      <c r="P115" s="4">
        <v>44573</v>
      </c>
      <c r="Q115" s="194">
        <v>44573</v>
      </c>
      <c r="R115" s="195">
        <v>44773</v>
      </c>
      <c r="S115" s="193">
        <v>7274427</v>
      </c>
      <c r="T115" s="193">
        <v>4373319</v>
      </c>
      <c r="U115" s="16">
        <v>12545871</v>
      </c>
      <c r="V115" s="1" t="s">
        <v>5415</v>
      </c>
      <c r="W115"/>
      <c r="X115"/>
      <c r="Y115"/>
    </row>
    <row r="116" spans="1:25">
      <c r="A116" s="32">
        <v>891780111</v>
      </c>
      <c r="B116" s="15" t="s">
        <v>25</v>
      </c>
      <c r="C116" s="16" t="s">
        <v>5402</v>
      </c>
      <c r="D116" s="15" t="s">
        <v>27</v>
      </c>
      <c r="E116" s="14" t="s">
        <v>5859</v>
      </c>
      <c r="F116" s="15" t="s">
        <v>29</v>
      </c>
      <c r="G116" s="16" t="s">
        <v>1738</v>
      </c>
      <c r="H116" s="16" t="s">
        <v>31</v>
      </c>
      <c r="I116" s="193">
        <v>12941940</v>
      </c>
      <c r="J116" s="209">
        <v>0</v>
      </c>
      <c r="K116" s="209">
        <v>0</v>
      </c>
      <c r="L116" s="193">
        <v>0</v>
      </c>
      <c r="M116" s="198" t="s">
        <v>5860</v>
      </c>
      <c r="N116" s="199" t="s">
        <v>5861</v>
      </c>
      <c r="O116" s="46" t="s">
        <v>5862</v>
      </c>
      <c r="P116" s="4">
        <v>44573</v>
      </c>
      <c r="Q116" s="194">
        <v>44573</v>
      </c>
      <c r="R116" s="195">
        <v>44773</v>
      </c>
      <c r="S116" s="193">
        <v>8082698</v>
      </c>
      <c r="T116" s="193">
        <v>4859242</v>
      </c>
      <c r="U116" s="16">
        <v>12545871</v>
      </c>
      <c r="V116" s="1" t="s">
        <v>5415</v>
      </c>
      <c r="W116"/>
      <c r="X116"/>
      <c r="Y116"/>
    </row>
    <row r="117" spans="1:25">
      <c r="A117" s="32">
        <v>891780111</v>
      </c>
      <c r="B117" s="15" t="s">
        <v>25</v>
      </c>
      <c r="C117" s="16" t="s">
        <v>5402</v>
      </c>
      <c r="D117" s="15" t="s">
        <v>27</v>
      </c>
      <c r="E117" s="14" t="s">
        <v>5863</v>
      </c>
      <c r="F117" s="15" t="s">
        <v>29</v>
      </c>
      <c r="G117" s="16" t="s">
        <v>1738</v>
      </c>
      <c r="H117" s="16" t="s">
        <v>31</v>
      </c>
      <c r="I117" s="193">
        <v>11647746</v>
      </c>
      <c r="J117" s="209">
        <v>0</v>
      </c>
      <c r="K117" s="209">
        <v>0</v>
      </c>
      <c r="L117" s="193">
        <v>0</v>
      </c>
      <c r="M117" s="198" t="s">
        <v>5864</v>
      </c>
      <c r="N117" s="199" t="s">
        <v>5865</v>
      </c>
      <c r="O117" s="46" t="s">
        <v>5866</v>
      </c>
      <c r="P117" s="4">
        <v>44573</v>
      </c>
      <c r="Q117" s="194">
        <v>44573</v>
      </c>
      <c r="R117" s="195">
        <v>44773</v>
      </c>
      <c r="S117" s="193">
        <v>7274427</v>
      </c>
      <c r="T117" s="193">
        <v>4373319</v>
      </c>
      <c r="U117" s="16">
        <v>12545871</v>
      </c>
      <c r="V117" s="1" t="s">
        <v>5415</v>
      </c>
      <c r="W117"/>
      <c r="X117"/>
      <c r="Y117"/>
    </row>
    <row r="118" spans="1:25">
      <c r="A118" s="32">
        <v>891780111</v>
      </c>
      <c r="B118" s="15" t="s">
        <v>25</v>
      </c>
      <c r="C118" s="16" t="s">
        <v>5402</v>
      </c>
      <c r="D118" s="15" t="s">
        <v>27</v>
      </c>
      <c r="E118" s="14" t="s">
        <v>5867</v>
      </c>
      <c r="F118" s="15" t="s">
        <v>29</v>
      </c>
      <c r="G118" s="16" t="s">
        <v>1738</v>
      </c>
      <c r="H118" s="16" t="s">
        <v>31</v>
      </c>
      <c r="I118" s="193">
        <v>12941940</v>
      </c>
      <c r="J118" s="209">
        <v>0</v>
      </c>
      <c r="K118" s="209">
        <v>0</v>
      </c>
      <c r="L118" s="193">
        <v>0</v>
      </c>
      <c r="M118" s="198" t="s">
        <v>5868</v>
      </c>
      <c r="N118" s="199" t="s">
        <v>5869</v>
      </c>
      <c r="O118" s="46" t="s">
        <v>5870</v>
      </c>
      <c r="P118" s="4">
        <v>44573</v>
      </c>
      <c r="Q118" s="194">
        <v>44573</v>
      </c>
      <c r="R118" s="195">
        <v>44773</v>
      </c>
      <c r="S118" s="193">
        <v>8082698</v>
      </c>
      <c r="T118" s="193">
        <v>4859242</v>
      </c>
      <c r="U118" s="16">
        <v>12545871</v>
      </c>
      <c r="V118" s="1" t="s">
        <v>5415</v>
      </c>
      <c r="W118"/>
      <c r="X118"/>
      <c r="Y118"/>
    </row>
    <row r="119" spans="1:25">
      <c r="A119" s="32">
        <v>891780111</v>
      </c>
      <c r="B119" s="15" t="s">
        <v>25</v>
      </c>
      <c r="C119" s="16" t="s">
        <v>5402</v>
      </c>
      <c r="D119" s="15" t="s">
        <v>27</v>
      </c>
      <c r="E119" s="14" t="s">
        <v>5871</v>
      </c>
      <c r="F119" s="15" t="s">
        <v>29</v>
      </c>
      <c r="G119" s="16" t="s">
        <v>1738</v>
      </c>
      <c r="H119" s="16" t="s">
        <v>31</v>
      </c>
      <c r="I119" s="193">
        <v>12941940</v>
      </c>
      <c r="J119" s="209">
        <v>0</v>
      </c>
      <c r="K119" s="209">
        <v>0</v>
      </c>
      <c r="L119" s="193">
        <v>0</v>
      </c>
      <c r="M119" s="198" t="s">
        <v>5872</v>
      </c>
      <c r="N119" s="199" t="s">
        <v>5873</v>
      </c>
      <c r="O119" s="46" t="s">
        <v>5874</v>
      </c>
      <c r="P119" s="4">
        <v>44573</v>
      </c>
      <c r="Q119" s="194">
        <v>44573</v>
      </c>
      <c r="R119" s="195">
        <v>44773</v>
      </c>
      <c r="S119" s="193">
        <v>8082698</v>
      </c>
      <c r="T119" s="193">
        <v>4859242</v>
      </c>
      <c r="U119" s="16">
        <v>12545871</v>
      </c>
      <c r="V119" s="1" t="s">
        <v>5415</v>
      </c>
      <c r="W119"/>
      <c r="X119"/>
      <c r="Y119"/>
    </row>
    <row r="120" spans="1:25">
      <c r="A120" s="32">
        <v>891780111</v>
      </c>
      <c r="B120" s="15" t="s">
        <v>25</v>
      </c>
      <c r="C120" s="16" t="s">
        <v>5402</v>
      </c>
      <c r="D120" s="15" t="s">
        <v>27</v>
      </c>
      <c r="E120" s="14" t="s">
        <v>5875</v>
      </c>
      <c r="F120" s="15" t="s">
        <v>29</v>
      </c>
      <c r="G120" s="16" t="s">
        <v>1738</v>
      </c>
      <c r="H120" s="16" t="s">
        <v>31</v>
      </c>
      <c r="I120" s="193">
        <v>14566459</v>
      </c>
      <c r="J120" s="209">
        <v>0</v>
      </c>
      <c r="K120" s="209">
        <v>0</v>
      </c>
      <c r="L120" s="193">
        <v>0</v>
      </c>
      <c r="M120" s="198" t="s">
        <v>5876</v>
      </c>
      <c r="N120" s="199" t="s">
        <v>5877</v>
      </c>
      <c r="O120" s="46" t="s">
        <v>5878</v>
      </c>
      <c r="P120" s="4">
        <v>44573</v>
      </c>
      <c r="Q120" s="194">
        <v>44573</v>
      </c>
      <c r="R120" s="195">
        <v>44773</v>
      </c>
      <c r="S120" s="193">
        <v>9010994</v>
      </c>
      <c r="T120" s="193">
        <v>5555465</v>
      </c>
      <c r="U120" s="16">
        <v>12545871</v>
      </c>
      <c r="V120" s="1" t="s">
        <v>5415</v>
      </c>
      <c r="W120"/>
      <c r="X120"/>
      <c r="Y120"/>
    </row>
    <row r="121" spans="1:25">
      <c r="A121" s="32">
        <v>891780111</v>
      </c>
      <c r="B121" s="15" t="s">
        <v>25</v>
      </c>
      <c r="C121" s="16" t="s">
        <v>5402</v>
      </c>
      <c r="D121" s="15" t="s">
        <v>27</v>
      </c>
      <c r="E121" s="14" t="s">
        <v>5879</v>
      </c>
      <c r="F121" s="15" t="s">
        <v>29</v>
      </c>
      <c r="G121" s="16" t="s">
        <v>1738</v>
      </c>
      <c r="H121" s="16" t="s">
        <v>31</v>
      </c>
      <c r="I121" s="193">
        <v>13166459</v>
      </c>
      <c r="J121" s="209">
        <v>0</v>
      </c>
      <c r="K121" s="209">
        <v>0</v>
      </c>
      <c r="L121" s="193">
        <v>0</v>
      </c>
      <c r="M121" s="198" t="s">
        <v>5880</v>
      </c>
      <c r="N121" s="199" t="s">
        <v>5881</v>
      </c>
      <c r="O121" s="46" t="s">
        <v>5882</v>
      </c>
      <c r="P121" s="4">
        <v>44573</v>
      </c>
      <c r="Q121" s="194">
        <v>44573</v>
      </c>
      <c r="R121" s="195">
        <v>44773</v>
      </c>
      <c r="S121" s="193">
        <v>8210994</v>
      </c>
      <c r="T121" s="193">
        <v>4955465</v>
      </c>
      <c r="U121" s="16">
        <v>12545871</v>
      </c>
      <c r="V121" s="1" t="s">
        <v>5415</v>
      </c>
      <c r="W121"/>
      <c r="X121"/>
      <c r="Y121"/>
    </row>
    <row r="122" spans="1:25">
      <c r="A122" s="32">
        <v>891780111</v>
      </c>
      <c r="B122" s="15" t="s">
        <v>25</v>
      </c>
      <c r="C122" s="16" t="s">
        <v>5402</v>
      </c>
      <c r="D122" s="15" t="s">
        <v>27</v>
      </c>
      <c r="E122" s="14" t="s">
        <v>5883</v>
      </c>
      <c r="F122" s="15" t="s">
        <v>29</v>
      </c>
      <c r="G122" s="16" t="s">
        <v>1738</v>
      </c>
      <c r="H122" s="16" t="s">
        <v>31</v>
      </c>
      <c r="I122" s="193">
        <v>11849813</v>
      </c>
      <c r="J122" s="209">
        <v>0</v>
      </c>
      <c r="K122" s="209">
        <v>0</v>
      </c>
      <c r="L122" s="193">
        <v>0</v>
      </c>
      <c r="M122" s="198" t="s">
        <v>5884</v>
      </c>
      <c r="N122" s="199" t="s">
        <v>5885</v>
      </c>
      <c r="O122" s="46" t="s">
        <v>5886</v>
      </c>
      <c r="P122" s="4">
        <v>44573</v>
      </c>
      <c r="Q122" s="194">
        <v>44573</v>
      </c>
      <c r="R122" s="195">
        <v>44773</v>
      </c>
      <c r="S122" s="193">
        <v>7389895</v>
      </c>
      <c r="T122" s="193">
        <v>4459918</v>
      </c>
      <c r="U122" s="16">
        <v>12545871</v>
      </c>
      <c r="V122" s="1" t="s">
        <v>5415</v>
      </c>
      <c r="W122"/>
      <c r="X122"/>
      <c r="Y122"/>
    </row>
    <row r="123" spans="1:25">
      <c r="A123" s="32">
        <v>891780111</v>
      </c>
      <c r="B123" s="15" t="s">
        <v>25</v>
      </c>
      <c r="C123" s="16" t="s">
        <v>5402</v>
      </c>
      <c r="D123" s="15" t="s">
        <v>27</v>
      </c>
      <c r="E123" s="14" t="s">
        <v>5887</v>
      </c>
      <c r="F123" s="15" t="s">
        <v>29</v>
      </c>
      <c r="G123" s="16" t="s">
        <v>1738</v>
      </c>
      <c r="H123" s="16" t="s">
        <v>31</v>
      </c>
      <c r="I123" s="193">
        <v>11647746</v>
      </c>
      <c r="J123" s="209">
        <v>0</v>
      </c>
      <c r="K123" s="209">
        <v>0</v>
      </c>
      <c r="L123" s="193">
        <v>0</v>
      </c>
      <c r="M123" s="198" t="s">
        <v>5888</v>
      </c>
      <c r="N123" s="199" t="s">
        <v>5889</v>
      </c>
      <c r="O123" s="46" t="s">
        <v>5890</v>
      </c>
      <c r="P123" s="4">
        <v>44573</v>
      </c>
      <c r="Q123" s="194">
        <v>44573</v>
      </c>
      <c r="R123" s="195">
        <v>44773</v>
      </c>
      <c r="S123" s="193">
        <v>7274427</v>
      </c>
      <c r="T123" s="193">
        <v>4373319</v>
      </c>
      <c r="U123" s="16">
        <v>12545871</v>
      </c>
      <c r="V123" s="1" t="s">
        <v>5415</v>
      </c>
      <c r="W123"/>
      <c r="X123"/>
      <c r="Y123"/>
    </row>
    <row r="124" spans="1:25">
      <c r="A124" s="32">
        <v>891780111</v>
      </c>
      <c r="B124" s="15" t="s">
        <v>25</v>
      </c>
      <c r="C124" s="16" t="s">
        <v>5402</v>
      </c>
      <c r="D124" s="15" t="s">
        <v>27</v>
      </c>
      <c r="E124" s="14" t="s">
        <v>5891</v>
      </c>
      <c r="F124" s="15" t="s">
        <v>29</v>
      </c>
      <c r="G124" s="16" t="s">
        <v>1738</v>
      </c>
      <c r="H124" s="16" t="s">
        <v>31</v>
      </c>
      <c r="I124" s="193">
        <v>11849813</v>
      </c>
      <c r="J124" s="209">
        <v>0</v>
      </c>
      <c r="K124" s="209">
        <v>0</v>
      </c>
      <c r="L124" s="193">
        <v>0</v>
      </c>
      <c r="M124" s="198" t="s">
        <v>5892</v>
      </c>
      <c r="N124" s="199" t="s">
        <v>5893</v>
      </c>
      <c r="O124" s="46" t="s">
        <v>5894</v>
      </c>
      <c r="P124" s="4">
        <v>44573</v>
      </c>
      <c r="Q124" s="194">
        <v>44573</v>
      </c>
      <c r="R124" s="195">
        <v>44773</v>
      </c>
      <c r="S124" s="193">
        <v>7389895</v>
      </c>
      <c r="T124" s="193">
        <v>4459918</v>
      </c>
      <c r="U124" s="16">
        <v>12545871</v>
      </c>
      <c r="V124" s="1" t="s">
        <v>5415</v>
      </c>
      <c r="W124"/>
      <c r="X124"/>
      <c r="Y124"/>
    </row>
    <row r="125" spans="1:25">
      <c r="A125" s="32">
        <v>891780111</v>
      </c>
      <c r="B125" s="15" t="s">
        <v>25</v>
      </c>
      <c r="C125" s="16" t="s">
        <v>5402</v>
      </c>
      <c r="D125" s="15" t="s">
        <v>27</v>
      </c>
      <c r="E125" s="14" t="s">
        <v>5895</v>
      </c>
      <c r="F125" s="15" t="s">
        <v>29</v>
      </c>
      <c r="G125" s="16" t="s">
        <v>1738</v>
      </c>
      <c r="H125" s="16" t="s">
        <v>31</v>
      </c>
      <c r="I125" s="193">
        <v>13166459</v>
      </c>
      <c r="J125" s="209">
        <v>0</v>
      </c>
      <c r="K125" s="209">
        <v>0</v>
      </c>
      <c r="L125" s="193">
        <v>0</v>
      </c>
      <c r="M125" s="198" t="s">
        <v>5896</v>
      </c>
      <c r="N125" s="199" t="s">
        <v>5897</v>
      </c>
      <c r="O125" s="46" t="s">
        <v>5898</v>
      </c>
      <c r="P125" s="4">
        <v>44573</v>
      </c>
      <c r="Q125" s="194">
        <v>44573</v>
      </c>
      <c r="R125" s="195">
        <v>44773</v>
      </c>
      <c r="S125" s="193">
        <v>8210994</v>
      </c>
      <c r="T125" s="193">
        <v>4955465</v>
      </c>
      <c r="U125" s="16">
        <v>12545871</v>
      </c>
      <c r="V125" s="1" t="s">
        <v>5415</v>
      </c>
      <c r="W125"/>
      <c r="X125"/>
      <c r="Y125"/>
    </row>
    <row r="126" spans="1:25">
      <c r="A126" s="32">
        <v>891780111</v>
      </c>
      <c r="B126" s="15" t="s">
        <v>25</v>
      </c>
      <c r="C126" s="16" t="s">
        <v>5402</v>
      </c>
      <c r="D126" s="15" t="s">
        <v>27</v>
      </c>
      <c r="E126" s="14" t="s">
        <v>5899</v>
      </c>
      <c r="F126" s="15" t="s">
        <v>29</v>
      </c>
      <c r="G126" s="16" t="s">
        <v>1738</v>
      </c>
      <c r="H126" s="16" t="s">
        <v>31</v>
      </c>
      <c r="I126" s="193">
        <v>12941940</v>
      </c>
      <c r="J126" s="209">
        <v>0</v>
      </c>
      <c r="K126" s="209">
        <v>0</v>
      </c>
      <c r="L126" s="193">
        <v>0</v>
      </c>
      <c r="M126" s="46">
        <v>1082414858</v>
      </c>
      <c r="N126" s="199" t="s">
        <v>5900</v>
      </c>
      <c r="O126" s="46" t="s">
        <v>5901</v>
      </c>
      <c r="P126" s="4">
        <v>44573</v>
      </c>
      <c r="Q126" s="194">
        <v>44573</v>
      </c>
      <c r="R126" s="195">
        <v>44773</v>
      </c>
      <c r="S126" s="193">
        <v>8082698</v>
      </c>
      <c r="T126" s="193">
        <v>4859242</v>
      </c>
      <c r="U126" s="16">
        <v>12545871</v>
      </c>
      <c r="V126" s="1" t="s">
        <v>5415</v>
      </c>
      <c r="W126"/>
      <c r="X126"/>
      <c r="Y126"/>
    </row>
    <row r="127" spans="1:25">
      <c r="A127" s="32">
        <v>891780111</v>
      </c>
      <c r="B127" s="15" t="s">
        <v>25</v>
      </c>
      <c r="C127" s="16" t="s">
        <v>5402</v>
      </c>
      <c r="D127" s="15" t="s">
        <v>27</v>
      </c>
      <c r="E127" s="14" t="s">
        <v>5902</v>
      </c>
      <c r="F127" s="15" t="s">
        <v>29</v>
      </c>
      <c r="G127" s="16" t="s">
        <v>1738</v>
      </c>
      <c r="H127" s="16" t="s">
        <v>31</v>
      </c>
      <c r="I127" s="193">
        <v>14287903</v>
      </c>
      <c r="J127" s="209">
        <v>0</v>
      </c>
      <c r="K127" s="209">
        <v>0</v>
      </c>
      <c r="L127" s="193">
        <v>0</v>
      </c>
      <c r="M127" s="198" t="s">
        <v>5903</v>
      </c>
      <c r="N127" s="199" t="s">
        <v>5904</v>
      </c>
      <c r="O127" s="46" t="s">
        <v>5905</v>
      </c>
      <c r="P127" s="4">
        <v>44573</v>
      </c>
      <c r="Q127" s="194">
        <v>44573</v>
      </c>
      <c r="R127" s="195">
        <v>44773</v>
      </c>
      <c r="S127" s="193">
        <v>4899848</v>
      </c>
      <c r="T127" s="193">
        <v>9388055</v>
      </c>
      <c r="U127" s="16">
        <v>12545871</v>
      </c>
      <c r="V127" s="1" t="s">
        <v>5415</v>
      </c>
      <c r="W127"/>
      <c r="X127"/>
      <c r="Y127"/>
    </row>
    <row r="128" spans="1:25">
      <c r="A128" s="32">
        <v>891780111</v>
      </c>
      <c r="B128" s="15" t="s">
        <v>25</v>
      </c>
      <c r="C128" s="16" t="s">
        <v>5402</v>
      </c>
      <c r="D128" s="15" t="s">
        <v>27</v>
      </c>
      <c r="E128" s="14" t="s">
        <v>5906</v>
      </c>
      <c r="F128" s="15" t="s">
        <v>29</v>
      </c>
      <c r="G128" s="16" t="s">
        <v>1738</v>
      </c>
      <c r="H128" s="16" t="s">
        <v>31</v>
      </c>
      <c r="I128" s="193">
        <v>12781569</v>
      </c>
      <c r="J128" s="209">
        <v>0</v>
      </c>
      <c r="K128" s="209">
        <v>0</v>
      </c>
      <c r="L128" s="193">
        <v>0</v>
      </c>
      <c r="M128" s="198" t="s">
        <v>5907</v>
      </c>
      <c r="N128" s="199" t="s">
        <v>5908</v>
      </c>
      <c r="O128" s="46" t="s">
        <v>5909</v>
      </c>
      <c r="P128" s="4">
        <v>44573</v>
      </c>
      <c r="Q128" s="194">
        <v>44573</v>
      </c>
      <c r="R128" s="195">
        <v>44773</v>
      </c>
      <c r="S128" s="193">
        <v>7922327</v>
      </c>
      <c r="T128" s="193">
        <v>4859242</v>
      </c>
      <c r="U128" s="16">
        <v>12545871</v>
      </c>
      <c r="V128" s="1" t="s">
        <v>5415</v>
      </c>
      <c r="W128"/>
      <c r="X128"/>
      <c r="Y128"/>
    </row>
    <row r="129" spans="1:25">
      <c r="A129" s="32">
        <v>891780111</v>
      </c>
      <c r="B129" s="15" t="s">
        <v>25</v>
      </c>
      <c r="C129" s="16" t="s">
        <v>5402</v>
      </c>
      <c r="D129" s="15" t="s">
        <v>27</v>
      </c>
      <c r="E129" s="14" t="s">
        <v>5910</v>
      </c>
      <c r="F129" s="15" t="s">
        <v>29</v>
      </c>
      <c r="G129" s="16" t="s">
        <v>1738</v>
      </c>
      <c r="H129" s="16" t="s">
        <v>31</v>
      </c>
      <c r="I129" s="193">
        <v>14163968</v>
      </c>
      <c r="J129" s="209">
        <v>0</v>
      </c>
      <c r="K129" s="209">
        <v>0</v>
      </c>
      <c r="L129" s="193">
        <v>0</v>
      </c>
      <c r="M129" s="46">
        <v>1069481219</v>
      </c>
      <c r="N129" s="199" t="s">
        <v>5911</v>
      </c>
      <c r="O129" s="46" t="s">
        <v>5912</v>
      </c>
      <c r="P129" s="4">
        <v>44573</v>
      </c>
      <c r="Q129" s="194">
        <v>44573</v>
      </c>
      <c r="R129" s="195">
        <v>44773</v>
      </c>
      <c r="S129" s="193">
        <v>8852480</v>
      </c>
      <c r="T129" s="193">
        <v>5311488</v>
      </c>
      <c r="U129" s="16">
        <v>12545871</v>
      </c>
      <c r="V129" s="1" t="s">
        <v>5415</v>
      </c>
      <c r="W129"/>
      <c r="X129"/>
      <c r="Y129"/>
    </row>
    <row r="130" spans="1:25">
      <c r="A130" s="32">
        <v>891780111</v>
      </c>
      <c r="B130" s="15" t="s">
        <v>25</v>
      </c>
      <c r="C130" s="16" t="s">
        <v>5402</v>
      </c>
      <c r="D130" s="15" t="s">
        <v>27</v>
      </c>
      <c r="E130" s="14" t="s">
        <v>5913</v>
      </c>
      <c r="F130" s="15" t="s">
        <v>29</v>
      </c>
      <c r="G130" s="16" t="s">
        <v>1738</v>
      </c>
      <c r="H130" s="16" t="s">
        <v>31</v>
      </c>
      <c r="I130" s="193">
        <v>12941940</v>
      </c>
      <c r="J130" s="209">
        <v>0</v>
      </c>
      <c r="K130" s="209">
        <v>0</v>
      </c>
      <c r="L130" s="193">
        <v>0</v>
      </c>
      <c r="M130" s="46">
        <v>1102232242</v>
      </c>
      <c r="N130" s="199" t="s">
        <v>5914</v>
      </c>
      <c r="O130" s="46" t="s">
        <v>5915</v>
      </c>
      <c r="P130" s="4">
        <v>44573</v>
      </c>
      <c r="Q130" s="194">
        <v>44573</v>
      </c>
      <c r="R130" s="195">
        <v>44773</v>
      </c>
      <c r="S130" s="193">
        <v>8082698</v>
      </c>
      <c r="T130" s="193">
        <v>4859242</v>
      </c>
      <c r="U130" s="16">
        <v>12545871</v>
      </c>
      <c r="V130" s="1" t="s">
        <v>5415</v>
      </c>
      <c r="W130"/>
      <c r="X130"/>
      <c r="Y130"/>
    </row>
    <row r="131" spans="1:25">
      <c r="A131" s="32">
        <v>891780111</v>
      </c>
      <c r="B131" s="15" t="s">
        <v>25</v>
      </c>
      <c r="C131" s="16" t="s">
        <v>5402</v>
      </c>
      <c r="D131" s="15" t="s">
        <v>27</v>
      </c>
      <c r="E131" s="14" t="s">
        <v>5916</v>
      </c>
      <c r="F131" s="15" t="s">
        <v>29</v>
      </c>
      <c r="G131" s="16" t="s">
        <v>1738</v>
      </c>
      <c r="H131" s="16" t="s">
        <v>31</v>
      </c>
      <c r="I131" s="193">
        <v>14287903</v>
      </c>
      <c r="J131" s="209">
        <v>0</v>
      </c>
      <c r="K131" s="209">
        <v>0</v>
      </c>
      <c r="L131" s="193">
        <v>0</v>
      </c>
      <c r="M131" s="46">
        <v>78741875</v>
      </c>
      <c r="N131" s="199" t="s">
        <v>5917</v>
      </c>
      <c r="O131" s="46" t="s">
        <v>5918</v>
      </c>
      <c r="P131" s="4">
        <v>44573</v>
      </c>
      <c r="Q131" s="194">
        <v>44573</v>
      </c>
      <c r="R131" s="195">
        <v>44773</v>
      </c>
      <c r="S131" s="193">
        <v>8923300</v>
      </c>
      <c r="T131" s="193">
        <v>5364603</v>
      </c>
      <c r="U131" s="16">
        <v>12545871</v>
      </c>
      <c r="V131" s="1" t="s">
        <v>5415</v>
      </c>
      <c r="W131"/>
      <c r="X131"/>
      <c r="Y131"/>
    </row>
    <row r="132" spans="1:25">
      <c r="A132" s="32">
        <v>891780111</v>
      </c>
      <c r="B132" s="15" t="s">
        <v>25</v>
      </c>
      <c r="C132" s="16" t="s">
        <v>5402</v>
      </c>
      <c r="D132" s="15" t="s">
        <v>27</v>
      </c>
      <c r="E132" s="14" t="s">
        <v>5919</v>
      </c>
      <c r="F132" s="15" t="s">
        <v>29</v>
      </c>
      <c r="G132" s="16" t="s">
        <v>1738</v>
      </c>
      <c r="H132" s="16" t="s">
        <v>31</v>
      </c>
      <c r="I132" s="193">
        <v>14287903</v>
      </c>
      <c r="J132" s="209">
        <v>0</v>
      </c>
      <c r="K132" s="209">
        <v>0</v>
      </c>
      <c r="L132" s="193">
        <v>0</v>
      </c>
      <c r="M132" s="46">
        <v>1005677667</v>
      </c>
      <c r="N132" s="199" t="s">
        <v>5920</v>
      </c>
      <c r="O132" s="46" t="s">
        <v>5921</v>
      </c>
      <c r="P132" s="4">
        <v>44573</v>
      </c>
      <c r="Q132" s="194">
        <v>44573</v>
      </c>
      <c r="R132" s="195">
        <v>44773</v>
      </c>
      <c r="S132" s="193">
        <v>8923300</v>
      </c>
      <c r="T132" s="193">
        <v>5364603</v>
      </c>
      <c r="U132" s="16">
        <v>12545871</v>
      </c>
      <c r="V132" s="1" t="s">
        <v>5415</v>
      </c>
      <c r="W132"/>
      <c r="X132"/>
      <c r="Y132"/>
    </row>
    <row r="133" spans="1:25">
      <c r="A133" s="32">
        <v>891780111</v>
      </c>
      <c r="B133" s="15" t="s">
        <v>25</v>
      </c>
      <c r="C133" s="16" t="s">
        <v>5402</v>
      </c>
      <c r="D133" s="15" t="s">
        <v>27</v>
      </c>
      <c r="E133" s="14" t="s">
        <v>5922</v>
      </c>
      <c r="F133" s="15" t="s">
        <v>29</v>
      </c>
      <c r="G133" s="16" t="s">
        <v>1738</v>
      </c>
      <c r="H133" s="16" t="s">
        <v>31</v>
      </c>
      <c r="I133" s="193">
        <v>14287903</v>
      </c>
      <c r="J133" s="209">
        <v>0</v>
      </c>
      <c r="K133" s="209">
        <v>0</v>
      </c>
      <c r="L133" s="193">
        <v>0</v>
      </c>
      <c r="M133" s="46">
        <v>1104417336</v>
      </c>
      <c r="N133" s="199" t="s">
        <v>5923</v>
      </c>
      <c r="O133" s="46" t="s">
        <v>5924</v>
      </c>
      <c r="P133" s="4">
        <v>44573</v>
      </c>
      <c r="Q133" s="194">
        <v>44573</v>
      </c>
      <c r="R133" s="195">
        <v>44773</v>
      </c>
      <c r="S133" s="193">
        <v>8923300</v>
      </c>
      <c r="T133" s="193">
        <v>5364603</v>
      </c>
      <c r="U133" s="16">
        <v>12545871</v>
      </c>
      <c r="V133" s="1" t="s">
        <v>5415</v>
      </c>
      <c r="W133"/>
      <c r="X133"/>
      <c r="Y133"/>
    </row>
    <row r="134" spans="1:25">
      <c r="A134" s="32">
        <v>891780111</v>
      </c>
      <c r="B134" s="15" t="s">
        <v>25</v>
      </c>
      <c r="C134" s="16" t="s">
        <v>5402</v>
      </c>
      <c r="D134" s="15" t="s">
        <v>27</v>
      </c>
      <c r="E134" s="14" t="s">
        <v>5925</v>
      </c>
      <c r="F134" s="15" t="s">
        <v>29</v>
      </c>
      <c r="G134" s="16" t="s">
        <v>1738</v>
      </c>
      <c r="H134" s="16" t="s">
        <v>31</v>
      </c>
      <c r="I134" s="193">
        <v>14163968</v>
      </c>
      <c r="J134" s="209">
        <v>0</v>
      </c>
      <c r="K134" s="209">
        <v>0</v>
      </c>
      <c r="L134" s="193">
        <v>0</v>
      </c>
      <c r="M134" s="46">
        <v>9197754</v>
      </c>
      <c r="N134" s="199" t="s">
        <v>5926</v>
      </c>
      <c r="O134" s="46" t="s">
        <v>5927</v>
      </c>
      <c r="P134" s="4">
        <v>44573</v>
      </c>
      <c r="Q134" s="194">
        <v>44573</v>
      </c>
      <c r="R134" s="195">
        <v>44773</v>
      </c>
      <c r="S134" s="193">
        <v>8852480</v>
      </c>
      <c r="T134" s="193">
        <v>5311488</v>
      </c>
      <c r="U134" s="16">
        <v>12545871</v>
      </c>
      <c r="V134" s="1" t="s">
        <v>5415</v>
      </c>
      <c r="W134"/>
      <c r="X134"/>
      <c r="Y134"/>
    </row>
    <row r="135" spans="1:25">
      <c r="A135" s="32">
        <v>891780111</v>
      </c>
      <c r="B135" s="15" t="s">
        <v>25</v>
      </c>
      <c r="C135" s="16" t="s">
        <v>5402</v>
      </c>
      <c r="D135" s="15" t="s">
        <v>27</v>
      </c>
      <c r="E135" s="14" t="s">
        <v>5928</v>
      </c>
      <c r="F135" s="15" t="s">
        <v>29</v>
      </c>
      <c r="G135" s="16" t="s">
        <v>1738</v>
      </c>
      <c r="H135" s="16" t="s">
        <v>31</v>
      </c>
      <c r="I135" s="193">
        <v>13166459</v>
      </c>
      <c r="J135" s="209">
        <v>0</v>
      </c>
      <c r="K135" s="209">
        <v>0</v>
      </c>
      <c r="L135" s="193">
        <v>0</v>
      </c>
      <c r="M135" s="46">
        <v>92098350</v>
      </c>
      <c r="N135" s="199" t="s">
        <v>5929</v>
      </c>
      <c r="O135" s="46" t="s">
        <v>5930</v>
      </c>
      <c r="P135" s="4">
        <v>44573</v>
      </c>
      <c r="Q135" s="194">
        <v>44573</v>
      </c>
      <c r="R135" s="195">
        <v>44773</v>
      </c>
      <c r="S135" s="193">
        <v>6559173</v>
      </c>
      <c r="T135" s="193">
        <v>6607286</v>
      </c>
      <c r="U135" s="16">
        <v>12545871</v>
      </c>
      <c r="V135" s="1" t="s">
        <v>5415</v>
      </c>
      <c r="W135"/>
      <c r="X135"/>
      <c r="Y135"/>
    </row>
    <row r="136" spans="1:25">
      <c r="A136" s="32">
        <v>891780111</v>
      </c>
      <c r="B136" s="15" t="s">
        <v>25</v>
      </c>
      <c r="C136" s="16" t="s">
        <v>5402</v>
      </c>
      <c r="D136" s="15" t="s">
        <v>27</v>
      </c>
      <c r="E136" s="14" t="s">
        <v>5931</v>
      </c>
      <c r="F136" s="15" t="s">
        <v>29</v>
      </c>
      <c r="G136" s="16" t="s">
        <v>1738</v>
      </c>
      <c r="H136" s="16" t="s">
        <v>31</v>
      </c>
      <c r="I136" s="193">
        <v>13166459</v>
      </c>
      <c r="J136" s="209">
        <v>0</v>
      </c>
      <c r="K136" s="209">
        <v>0</v>
      </c>
      <c r="L136" s="193">
        <v>0</v>
      </c>
      <c r="M136" s="46">
        <v>1129184612</v>
      </c>
      <c r="N136" s="199" t="s">
        <v>5932</v>
      </c>
      <c r="O136" s="46" t="s">
        <v>5933</v>
      </c>
      <c r="P136" s="4">
        <v>44573</v>
      </c>
      <c r="Q136" s="194">
        <v>44573</v>
      </c>
      <c r="R136" s="195">
        <v>44773</v>
      </c>
      <c r="S136" s="193">
        <v>8210994</v>
      </c>
      <c r="T136" s="193">
        <v>4955465</v>
      </c>
      <c r="U136" s="16">
        <v>12545871</v>
      </c>
      <c r="V136" s="1" t="s">
        <v>5415</v>
      </c>
      <c r="W136"/>
      <c r="X136"/>
      <c r="Y136"/>
    </row>
    <row r="137" spans="1:25">
      <c r="A137" s="32">
        <v>891780111</v>
      </c>
      <c r="B137" s="15" t="s">
        <v>25</v>
      </c>
      <c r="C137" s="16" t="s">
        <v>5402</v>
      </c>
      <c r="D137" s="15" t="s">
        <v>27</v>
      </c>
      <c r="E137" s="14" t="s">
        <v>5934</v>
      </c>
      <c r="F137" s="15" t="s">
        <v>29</v>
      </c>
      <c r="G137" s="16" t="s">
        <v>1738</v>
      </c>
      <c r="H137" s="16" t="s">
        <v>31</v>
      </c>
      <c r="I137" s="193">
        <v>14287903</v>
      </c>
      <c r="J137" s="209">
        <v>0</v>
      </c>
      <c r="K137" s="209">
        <v>0</v>
      </c>
      <c r="L137" s="193">
        <v>0</v>
      </c>
      <c r="M137" s="46">
        <v>1038434216</v>
      </c>
      <c r="N137" s="199" t="s">
        <v>5935</v>
      </c>
      <c r="O137" s="46" t="s">
        <v>5936</v>
      </c>
      <c r="P137" s="4">
        <v>44573</v>
      </c>
      <c r="Q137" s="194">
        <v>44573</v>
      </c>
      <c r="R137" s="195">
        <v>44773</v>
      </c>
      <c r="S137" s="193">
        <v>8923300</v>
      </c>
      <c r="T137" s="193">
        <v>5364603</v>
      </c>
      <c r="U137" s="16">
        <v>12545871</v>
      </c>
      <c r="V137" s="1" t="s">
        <v>5415</v>
      </c>
      <c r="W137"/>
      <c r="X137"/>
      <c r="Y137"/>
    </row>
    <row r="138" spans="1:25">
      <c r="A138" s="32">
        <v>891780111</v>
      </c>
      <c r="B138" s="15" t="s">
        <v>25</v>
      </c>
      <c r="C138" s="16" t="s">
        <v>5402</v>
      </c>
      <c r="D138" s="15" t="s">
        <v>27</v>
      </c>
      <c r="E138" s="14" t="s">
        <v>5937</v>
      </c>
      <c r="F138" s="15" t="s">
        <v>29</v>
      </c>
      <c r="G138" s="16" t="s">
        <v>1738</v>
      </c>
      <c r="H138" s="16" t="s">
        <v>31</v>
      </c>
      <c r="I138" s="193">
        <v>14287903</v>
      </c>
      <c r="J138" s="209">
        <v>0</v>
      </c>
      <c r="K138" s="209">
        <v>0</v>
      </c>
      <c r="L138" s="193">
        <v>0</v>
      </c>
      <c r="M138" s="46">
        <v>1007388246</v>
      </c>
      <c r="N138" s="199" t="s">
        <v>5938</v>
      </c>
      <c r="O138" s="46" t="s">
        <v>5939</v>
      </c>
      <c r="P138" s="4">
        <v>44573</v>
      </c>
      <c r="Q138" s="194">
        <v>44573</v>
      </c>
      <c r="R138" s="195">
        <v>44773</v>
      </c>
      <c r="S138" s="193">
        <v>8923300</v>
      </c>
      <c r="T138" s="193">
        <v>5364603</v>
      </c>
      <c r="U138" s="16">
        <v>12545871</v>
      </c>
      <c r="V138" s="1" t="s">
        <v>5415</v>
      </c>
      <c r="W138"/>
      <c r="X138"/>
      <c r="Y138"/>
    </row>
    <row r="139" spans="1:25">
      <c r="A139" s="32">
        <v>891780111</v>
      </c>
      <c r="B139" s="15" t="s">
        <v>25</v>
      </c>
      <c r="C139" s="16" t="s">
        <v>5402</v>
      </c>
      <c r="D139" s="15" t="s">
        <v>27</v>
      </c>
      <c r="E139" s="14" t="s">
        <v>5940</v>
      </c>
      <c r="F139" s="15" t="s">
        <v>29</v>
      </c>
      <c r="G139" s="16" t="s">
        <v>1738</v>
      </c>
      <c r="H139" s="16" t="s">
        <v>31</v>
      </c>
      <c r="I139" s="193">
        <v>13166459</v>
      </c>
      <c r="J139" s="209">
        <v>0</v>
      </c>
      <c r="K139" s="209">
        <v>0</v>
      </c>
      <c r="L139" s="193">
        <v>0</v>
      </c>
      <c r="M139" s="46">
        <v>1050066045</v>
      </c>
      <c r="N139" s="199" t="s">
        <v>5941</v>
      </c>
      <c r="O139" s="46" t="s">
        <v>5942</v>
      </c>
      <c r="P139" s="4">
        <v>44573</v>
      </c>
      <c r="Q139" s="194">
        <v>44573</v>
      </c>
      <c r="R139" s="195">
        <v>44773</v>
      </c>
      <c r="S139" s="193">
        <v>8210994</v>
      </c>
      <c r="T139" s="193">
        <v>4955465</v>
      </c>
      <c r="U139" s="16">
        <v>12545871</v>
      </c>
      <c r="V139" s="1" t="s">
        <v>5415</v>
      </c>
      <c r="W139"/>
      <c r="X139"/>
      <c r="Y139"/>
    </row>
    <row r="140" spans="1:25">
      <c r="A140" s="32">
        <v>891780111</v>
      </c>
      <c r="B140" s="15" t="s">
        <v>25</v>
      </c>
      <c r="C140" s="16" t="s">
        <v>5402</v>
      </c>
      <c r="D140" s="15" t="s">
        <v>27</v>
      </c>
      <c r="E140" s="14" t="s">
        <v>5943</v>
      </c>
      <c r="F140" s="15" t="s">
        <v>29</v>
      </c>
      <c r="G140" s="16" t="s">
        <v>1738</v>
      </c>
      <c r="H140" s="16" t="s">
        <v>31</v>
      </c>
      <c r="I140" s="193">
        <v>14287903</v>
      </c>
      <c r="J140" s="209">
        <v>0</v>
      </c>
      <c r="K140" s="209">
        <v>0</v>
      </c>
      <c r="L140" s="193">
        <v>0</v>
      </c>
      <c r="M140" s="46">
        <v>7383468</v>
      </c>
      <c r="N140" s="199" t="s">
        <v>5944</v>
      </c>
      <c r="O140" s="46" t="s">
        <v>5945</v>
      </c>
      <c r="P140" s="4">
        <v>44573</v>
      </c>
      <c r="Q140" s="194">
        <v>44573</v>
      </c>
      <c r="R140" s="195">
        <v>44773</v>
      </c>
      <c r="S140" s="193">
        <v>8923300</v>
      </c>
      <c r="T140" s="193">
        <v>5364603</v>
      </c>
      <c r="U140" s="16">
        <v>12545871</v>
      </c>
      <c r="V140" s="1" t="s">
        <v>5415</v>
      </c>
      <c r="W140"/>
      <c r="X140"/>
      <c r="Y140"/>
    </row>
    <row r="141" spans="1:25">
      <c r="A141" s="32">
        <v>891780111</v>
      </c>
      <c r="B141" s="15" t="s">
        <v>25</v>
      </c>
      <c r="C141" s="16" t="s">
        <v>5402</v>
      </c>
      <c r="D141" s="15" t="s">
        <v>27</v>
      </c>
      <c r="E141" s="14" t="s">
        <v>5946</v>
      </c>
      <c r="F141" s="15" t="s">
        <v>29</v>
      </c>
      <c r="G141" s="16" t="s">
        <v>1738</v>
      </c>
      <c r="H141" s="16" t="s">
        <v>31</v>
      </c>
      <c r="I141" s="193">
        <v>14287903</v>
      </c>
      <c r="J141" s="209">
        <v>0</v>
      </c>
      <c r="K141" s="209">
        <v>0</v>
      </c>
      <c r="L141" s="193">
        <v>0</v>
      </c>
      <c r="M141" s="46">
        <v>78114767</v>
      </c>
      <c r="N141" s="199" t="s">
        <v>5947</v>
      </c>
      <c r="O141" s="46" t="s">
        <v>5948</v>
      </c>
      <c r="P141" s="4">
        <v>44573</v>
      </c>
      <c r="Q141" s="194">
        <v>44573</v>
      </c>
      <c r="R141" s="195">
        <v>44773</v>
      </c>
      <c r="S141" s="193">
        <v>8923300</v>
      </c>
      <c r="T141" s="193">
        <v>5364603</v>
      </c>
      <c r="U141" s="16">
        <v>12545871</v>
      </c>
      <c r="V141" s="1" t="s">
        <v>5415</v>
      </c>
      <c r="W141"/>
      <c r="X141"/>
      <c r="Y141"/>
    </row>
    <row r="142" spans="1:25">
      <c r="A142" s="32">
        <v>891780111</v>
      </c>
      <c r="B142" s="15" t="s">
        <v>25</v>
      </c>
      <c r="C142" s="16" t="s">
        <v>5402</v>
      </c>
      <c r="D142" s="15" t="s">
        <v>27</v>
      </c>
      <c r="E142" s="14" t="s">
        <v>5949</v>
      </c>
      <c r="F142" s="15" t="s">
        <v>29</v>
      </c>
      <c r="G142" s="16" t="s">
        <v>1738</v>
      </c>
      <c r="H142" s="16" t="s">
        <v>31</v>
      </c>
      <c r="I142" s="193">
        <v>14163968</v>
      </c>
      <c r="J142" s="209">
        <v>0</v>
      </c>
      <c r="K142" s="209">
        <v>0</v>
      </c>
      <c r="L142" s="193">
        <v>0</v>
      </c>
      <c r="M142" s="46">
        <v>1067844949</v>
      </c>
      <c r="N142" s="199" t="s">
        <v>5950</v>
      </c>
      <c r="O142" s="46" t="s">
        <v>5951</v>
      </c>
      <c r="P142" s="4">
        <v>44573</v>
      </c>
      <c r="Q142" s="194">
        <v>44573</v>
      </c>
      <c r="R142" s="195">
        <v>44773</v>
      </c>
      <c r="S142" s="193">
        <v>8852480</v>
      </c>
      <c r="T142" s="193">
        <v>5311488</v>
      </c>
      <c r="U142" s="16">
        <v>12545871</v>
      </c>
      <c r="V142" s="1" t="s">
        <v>5415</v>
      </c>
      <c r="W142"/>
      <c r="X142"/>
      <c r="Y142"/>
    </row>
    <row r="143" spans="1:25">
      <c r="A143" s="32">
        <v>891780111</v>
      </c>
      <c r="B143" s="15" t="s">
        <v>25</v>
      </c>
      <c r="C143" s="16" t="s">
        <v>5402</v>
      </c>
      <c r="D143" s="15" t="s">
        <v>27</v>
      </c>
      <c r="E143" s="14" t="s">
        <v>5952</v>
      </c>
      <c r="F143" s="15" t="s">
        <v>29</v>
      </c>
      <c r="G143" s="16" t="s">
        <v>1738</v>
      </c>
      <c r="H143" s="16" t="s">
        <v>31</v>
      </c>
      <c r="I143" s="193">
        <v>14163968</v>
      </c>
      <c r="J143" s="209">
        <v>0</v>
      </c>
      <c r="K143" s="209">
        <v>0</v>
      </c>
      <c r="L143" s="193">
        <v>0</v>
      </c>
      <c r="M143" s="46">
        <v>1066522398</v>
      </c>
      <c r="N143" s="199" t="s">
        <v>5953</v>
      </c>
      <c r="O143" s="46" t="s">
        <v>5954</v>
      </c>
      <c r="P143" s="4">
        <v>44573</v>
      </c>
      <c r="Q143" s="194">
        <v>44573</v>
      </c>
      <c r="R143" s="195">
        <v>44773</v>
      </c>
      <c r="S143" s="193">
        <v>8852480</v>
      </c>
      <c r="T143" s="193">
        <v>5311488</v>
      </c>
      <c r="U143" s="16">
        <v>12545871</v>
      </c>
      <c r="V143" s="1" t="s">
        <v>5415</v>
      </c>
      <c r="W143"/>
      <c r="X143"/>
      <c r="Y143"/>
    </row>
    <row r="144" spans="1:25">
      <c r="A144" s="32">
        <v>891780111</v>
      </c>
      <c r="B144" s="15" t="s">
        <v>25</v>
      </c>
      <c r="C144" s="16" t="s">
        <v>5402</v>
      </c>
      <c r="D144" s="15" t="s">
        <v>27</v>
      </c>
      <c r="E144" s="14" t="s">
        <v>5955</v>
      </c>
      <c r="F144" s="15" t="s">
        <v>29</v>
      </c>
      <c r="G144" s="16" t="s">
        <v>1738</v>
      </c>
      <c r="H144" s="16" t="s">
        <v>31</v>
      </c>
      <c r="I144" s="193">
        <v>12941940</v>
      </c>
      <c r="J144" s="209">
        <v>0</v>
      </c>
      <c r="K144" s="209">
        <v>0</v>
      </c>
      <c r="L144" s="193">
        <v>0</v>
      </c>
      <c r="M144" s="46">
        <v>73170639</v>
      </c>
      <c r="N144" s="199" t="s">
        <v>5956</v>
      </c>
      <c r="O144" s="46" t="s">
        <v>5957</v>
      </c>
      <c r="P144" s="4">
        <v>44573</v>
      </c>
      <c r="Q144" s="194">
        <v>44573</v>
      </c>
      <c r="R144" s="195">
        <v>44773</v>
      </c>
      <c r="S144" s="193">
        <v>8082698</v>
      </c>
      <c r="T144" s="193">
        <v>4859242</v>
      </c>
      <c r="U144" s="16">
        <v>12545871</v>
      </c>
      <c r="V144" s="1" t="s">
        <v>5415</v>
      </c>
      <c r="W144"/>
      <c r="X144"/>
      <c r="Y144"/>
    </row>
    <row r="145" spans="1:25">
      <c r="A145" s="32">
        <v>891780111</v>
      </c>
      <c r="B145" s="15" t="s">
        <v>25</v>
      </c>
      <c r="C145" s="16" t="s">
        <v>5402</v>
      </c>
      <c r="D145" s="15" t="s">
        <v>27</v>
      </c>
      <c r="E145" s="14" t="s">
        <v>5958</v>
      </c>
      <c r="F145" s="15" t="s">
        <v>29</v>
      </c>
      <c r="G145" s="16" t="s">
        <v>1738</v>
      </c>
      <c r="H145" s="16" t="s">
        <v>31</v>
      </c>
      <c r="I145" s="193">
        <v>12941940</v>
      </c>
      <c r="J145" s="209">
        <v>0</v>
      </c>
      <c r="K145" s="209">
        <v>0</v>
      </c>
      <c r="L145" s="193">
        <v>0</v>
      </c>
      <c r="M145" s="46">
        <v>1050428747</v>
      </c>
      <c r="N145" s="199" t="s">
        <v>5959</v>
      </c>
      <c r="O145" s="46" t="s">
        <v>5960</v>
      </c>
      <c r="P145" s="4">
        <v>44573</v>
      </c>
      <c r="Q145" s="194">
        <v>44573</v>
      </c>
      <c r="R145" s="195">
        <v>44773</v>
      </c>
      <c r="S145" s="193">
        <v>8082698</v>
      </c>
      <c r="T145" s="193">
        <v>4859242</v>
      </c>
      <c r="U145" s="16">
        <v>12545871</v>
      </c>
      <c r="V145" s="1" t="s">
        <v>5415</v>
      </c>
      <c r="W145"/>
      <c r="X145"/>
      <c r="Y145"/>
    </row>
    <row r="146" spans="1:25">
      <c r="A146" s="32">
        <v>891780111</v>
      </c>
      <c r="B146" s="15" t="s">
        <v>25</v>
      </c>
      <c r="C146" s="16" t="s">
        <v>5402</v>
      </c>
      <c r="D146" s="15" t="s">
        <v>27</v>
      </c>
      <c r="E146" s="14" t="s">
        <v>5961</v>
      </c>
      <c r="F146" s="15" t="s">
        <v>29</v>
      </c>
      <c r="G146" s="16" t="s">
        <v>1738</v>
      </c>
      <c r="H146" s="16" t="s">
        <v>31</v>
      </c>
      <c r="I146" s="193">
        <v>12941940</v>
      </c>
      <c r="J146" s="209">
        <v>0</v>
      </c>
      <c r="K146" s="209">
        <v>0</v>
      </c>
      <c r="L146" s="193">
        <v>0</v>
      </c>
      <c r="M146" s="46">
        <v>1010072597</v>
      </c>
      <c r="N146" s="199" t="s">
        <v>5962</v>
      </c>
      <c r="O146" s="46" t="s">
        <v>5963</v>
      </c>
      <c r="P146" s="4">
        <v>44573</v>
      </c>
      <c r="Q146" s="194">
        <v>44573</v>
      </c>
      <c r="R146" s="195">
        <v>44773</v>
      </c>
      <c r="S146" s="193">
        <v>8082698</v>
      </c>
      <c r="T146" s="193">
        <v>4859242</v>
      </c>
      <c r="U146" s="16">
        <v>12545871</v>
      </c>
      <c r="V146" s="1" t="s">
        <v>5415</v>
      </c>
      <c r="W146"/>
      <c r="X146"/>
      <c r="Y146"/>
    </row>
    <row r="147" spans="1:25">
      <c r="A147" s="32">
        <v>891780111</v>
      </c>
      <c r="B147" s="15" t="s">
        <v>25</v>
      </c>
      <c r="C147" s="16" t="s">
        <v>5402</v>
      </c>
      <c r="D147" s="15" t="s">
        <v>27</v>
      </c>
      <c r="E147" s="14" t="s">
        <v>5964</v>
      </c>
      <c r="F147" s="15" t="s">
        <v>29</v>
      </c>
      <c r="G147" s="16" t="s">
        <v>1738</v>
      </c>
      <c r="H147" s="16" t="s">
        <v>31</v>
      </c>
      <c r="I147" s="193">
        <v>14163968</v>
      </c>
      <c r="J147" s="209">
        <v>0</v>
      </c>
      <c r="K147" s="209">
        <v>0</v>
      </c>
      <c r="L147" s="193">
        <v>0</v>
      </c>
      <c r="M147" s="46">
        <v>1003431674</v>
      </c>
      <c r="N147" s="199" t="s">
        <v>5965</v>
      </c>
      <c r="O147" s="46" t="s">
        <v>5966</v>
      </c>
      <c r="P147" s="4">
        <v>44573</v>
      </c>
      <c r="Q147" s="194">
        <v>44573</v>
      </c>
      <c r="R147" s="195">
        <v>44773</v>
      </c>
      <c r="S147" s="193">
        <v>8852480</v>
      </c>
      <c r="T147" s="193">
        <v>5311488</v>
      </c>
      <c r="U147" s="16">
        <v>12545871</v>
      </c>
      <c r="V147" s="1" t="s">
        <v>5415</v>
      </c>
      <c r="W147"/>
      <c r="X147"/>
      <c r="Y147"/>
    </row>
    <row r="148" spans="1:25">
      <c r="A148" s="32">
        <v>891780111</v>
      </c>
      <c r="B148" s="15" t="s">
        <v>25</v>
      </c>
      <c r="C148" s="16" t="s">
        <v>5402</v>
      </c>
      <c r="D148" s="15" t="s">
        <v>27</v>
      </c>
      <c r="E148" s="14" t="s">
        <v>5967</v>
      </c>
      <c r="F148" s="15" t="s">
        <v>29</v>
      </c>
      <c r="G148" s="16" t="s">
        <v>1738</v>
      </c>
      <c r="H148" s="16" t="s">
        <v>31</v>
      </c>
      <c r="I148" s="193">
        <v>12941940</v>
      </c>
      <c r="J148" s="209">
        <v>0</v>
      </c>
      <c r="K148" s="209">
        <v>0</v>
      </c>
      <c r="L148" s="193">
        <v>0</v>
      </c>
      <c r="M148" s="46">
        <v>19790264</v>
      </c>
      <c r="N148" s="199" t="s">
        <v>5968</v>
      </c>
      <c r="O148" s="46" t="s">
        <v>5969</v>
      </c>
      <c r="P148" s="4">
        <v>44573</v>
      </c>
      <c r="Q148" s="194">
        <v>44573</v>
      </c>
      <c r="R148" s="195">
        <v>44773</v>
      </c>
      <c r="S148" s="193">
        <v>8082698</v>
      </c>
      <c r="T148" s="193">
        <v>4859242</v>
      </c>
      <c r="U148" s="16">
        <v>12545871</v>
      </c>
      <c r="V148" s="1" t="s">
        <v>5415</v>
      </c>
      <c r="W148"/>
      <c r="X148"/>
      <c r="Y148"/>
    </row>
    <row r="149" spans="1:25">
      <c r="A149" s="32">
        <v>891780111</v>
      </c>
      <c r="B149" s="15" t="s">
        <v>25</v>
      </c>
      <c r="C149" s="16" t="s">
        <v>5402</v>
      </c>
      <c r="D149" s="15" t="s">
        <v>27</v>
      </c>
      <c r="E149" s="14" t="s">
        <v>5970</v>
      </c>
      <c r="F149" s="15" t="s">
        <v>29</v>
      </c>
      <c r="G149" s="16" t="s">
        <v>1738</v>
      </c>
      <c r="H149" s="16" t="s">
        <v>31</v>
      </c>
      <c r="I149" s="193">
        <v>12941940</v>
      </c>
      <c r="J149" s="209">
        <v>0</v>
      </c>
      <c r="K149" s="209">
        <v>0</v>
      </c>
      <c r="L149" s="193">
        <v>0</v>
      </c>
      <c r="M149" s="46">
        <v>1007338469</v>
      </c>
      <c r="N149" s="199" t="s">
        <v>5971</v>
      </c>
      <c r="O149" s="46" t="s">
        <v>5972</v>
      </c>
      <c r="P149" s="4">
        <v>44573</v>
      </c>
      <c r="Q149" s="194">
        <v>44573</v>
      </c>
      <c r="R149" s="195">
        <v>44773</v>
      </c>
      <c r="S149" s="193">
        <v>8082698</v>
      </c>
      <c r="T149" s="193">
        <v>4859242</v>
      </c>
      <c r="U149" s="16">
        <v>12545871</v>
      </c>
      <c r="V149" s="1" t="s">
        <v>5415</v>
      </c>
      <c r="W149"/>
      <c r="X149"/>
      <c r="Y149"/>
    </row>
    <row r="150" spans="1:25">
      <c r="A150" s="32">
        <v>891780111</v>
      </c>
      <c r="B150" s="15" t="s">
        <v>25</v>
      </c>
      <c r="C150" s="16" t="s">
        <v>5402</v>
      </c>
      <c r="D150" s="15" t="s">
        <v>27</v>
      </c>
      <c r="E150" s="14" t="s">
        <v>5973</v>
      </c>
      <c r="F150" s="15" t="s">
        <v>29</v>
      </c>
      <c r="G150" s="16" t="s">
        <v>1738</v>
      </c>
      <c r="H150" s="16" t="s">
        <v>31</v>
      </c>
      <c r="I150" s="193">
        <v>12941940</v>
      </c>
      <c r="J150" s="209">
        <v>0</v>
      </c>
      <c r="K150" s="209">
        <v>0</v>
      </c>
      <c r="L150" s="193">
        <v>0</v>
      </c>
      <c r="M150" s="46">
        <v>1066520086</v>
      </c>
      <c r="N150" s="199" t="s">
        <v>5974</v>
      </c>
      <c r="O150" s="46" t="s">
        <v>5975</v>
      </c>
      <c r="P150" s="4">
        <v>44573</v>
      </c>
      <c r="Q150" s="194">
        <v>44573</v>
      </c>
      <c r="R150" s="195">
        <v>44773</v>
      </c>
      <c r="S150" s="193">
        <v>8082698</v>
      </c>
      <c r="T150" s="193">
        <v>4859242</v>
      </c>
      <c r="U150" s="16">
        <v>12545871</v>
      </c>
      <c r="V150" s="1" t="s">
        <v>5415</v>
      </c>
      <c r="W150"/>
      <c r="X150"/>
      <c r="Y150"/>
    </row>
    <row r="151" spans="1:25">
      <c r="A151" s="32">
        <v>891780111</v>
      </c>
      <c r="B151" s="15" t="s">
        <v>25</v>
      </c>
      <c r="C151" s="16" t="s">
        <v>5402</v>
      </c>
      <c r="D151" s="15" t="s">
        <v>27</v>
      </c>
      <c r="E151" s="14" t="s">
        <v>5976</v>
      </c>
      <c r="F151" s="15" t="s">
        <v>29</v>
      </c>
      <c r="G151" s="16" t="s">
        <v>1738</v>
      </c>
      <c r="H151" s="16" t="s">
        <v>31</v>
      </c>
      <c r="I151" s="193">
        <v>12941940</v>
      </c>
      <c r="J151" s="209">
        <v>0</v>
      </c>
      <c r="K151" s="209">
        <v>0</v>
      </c>
      <c r="L151" s="193">
        <v>0</v>
      </c>
      <c r="M151" s="46">
        <v>1046404244</v>
      </c>
      <c r="N151" s="199" t="s">
        <v>5977</v>
      </c>
      <c r="O151" s="46" t="s">
        <v>5978</v>
      </c>
      <c r="P151" s="4">
        <v>44573</v>
      </c>
      <c r="Q151" s="194">
        <v>44573</v>
      </c>
      <c r="R151" s="195">
        <v>44773</v>
      </c>
      <c r="S151" s="193">
        <v>8082698</v>
      </c>
      <c r="T151" s="193">
        <v>4859242</v>
      </c>
      <c r="U151" s="16">
        <v>12545871</v>
      </c>
      <c r="V151" s="1" t="s">
        <v>5415</v>
      </c>
      <c r="W151"/>
      <c r="X151"/>
      <c r="Y151"/>
    </row>
    <row r="152" spans="1:25">
      <c r="A152" s="32">
        <v>891780111</v>
      </c>
      <c r="B152" s="15" t="s">
        <v>25</v>
      </c>
      <c r="C152" s="16" t="s">
        <v>5402</v>
      </c>
      <c r="D152" s="15" t="s">
        <v>27</v>
      </c>
      <c r="E152" s="14" t="s">
        <v>5979</v>
      </c>
      <c r="F152" s="15" t="s">
        <v>29</v>
      </c>
      <c r="G152" s="16" t="s">
        <v>1738</v>
      </c>
      <c r="H152" s="16" t="s">
        <v>31</v>
      </c>
      <c r="I152" s="193">
        <v>12941940</v>
      </c>
      <c r="J152" s="209">
        <v>0</v>
      </c>
      <c r="K152" s="209">
        <v>0</v>
      </c>
      <c r="L152" s="193">
        <v>0</v>
      </c>
      <c r="M152" s="46">
        <v>1050429131</v>
      </c>
      <c r="N152" s="199" t="s">
        <v>5980</v>
      </c>
      <c r="O152" s="46" t="s">
        <v>5981</v>
      </c>
      <c r="P152" s="4">
        <v>44573</v>
      </c>
      <c r="Q152" s="194">
        <v>44573</v>
      </c>
      <c r="R152" s="195">
        <v>44773</v>
      </c>
      <c r="S152" s="193">
        <v>8082698</v>
      </c>
      <c r="T152" s="193">
        <v>4859242</v>
      </c>
      <c r="U152" s="16">
        <v>12545871</v>
      </c>
      <c r="V152" s="1" t="s">
        <v>5415</v>
      </c>
      <c r="W152"/>
      <c r="X152"/>
      <c r="Y152"/>
    </row>
    <row r="153" spans="1:25">
      <c r="A153" s="32">
        <v>891780111</v>
      </c>
      <c r="B153" s="15" t="s">
        <v>25</v>
      </c>
      <c r="C153" s="16" t="s">
        <v>5402</v>
      </c>
      <c r="D153" s="15" t="s">
        <v>27</v>
      </c>
      <c r="E153" s="14" t="s">
        <v>5982</v>
      </c>
      <c r="F153" s="15" t="s">
        <v>29</v>
      </c>
      <c r="G153" s="16" t="s">
        <v>1738</v>
      </c>
      <c r="H153" s="16" t="s">
        <v>31</v>
      </c>
      <c r="I153" s="193">
        <v>12941940</v>
      </c>
      <c r="J153" s="209">
        <v>0</v>
      </c>
      <c r="K153" s="209">
        <v>0</v>
      </c>
      <c r="L153" s="193">
        <v>0</v>
      </c>
      <c r="M153" s="46">
        <v>1066512086</v>
      </c>
      <c r="N153" s="199" t="s">
        <v>5983</v>
      </c>
      <c r="O153" s="46" t="s">
        <v>5984</v>
      </c>
      <c r="P153" s="4">
        <v>44573</v>
      </c>
      <c r="Q153" s="194">
        <v>44573</v>
      </c>
      <c r="R153" s="195">
        <v>44773</v>
      </c>
      <c r="S153" s="193">
        <v>8082698</v>
      </c>
      <c r="T153" s="193">
        <v>4859242</v>
      </c>
      <c r="U153" s="16">
        <v>12545871</v>
      </c>
      <c r="V153" s="1" t="s">
        <v>5415</v>
      </c>
      <c r="W153"/>
      <c r="X153"/>
      <c r="Y153"/>
    </row>
    <row r="154" spans="1:25">
      <c r="A154" s="32">
        <v>891780111</v>
      </c>
      <c r="B154" s="15" t="s">
        <v>25</v>
      </c>
      <c r="C154" s="16" t="s">
        <v>5402</v>
      </c>
      <c r="D154" s="15" t="s">
        <v>27</v>
      </c>
      <c r="E154" s="14" t="s">
        <v>5985</v>
      </c>
      <c r="F154" s="15" t="s">
        <v>29</v>
      </c>
      <c r="G154" s="16" t="s">
        <v>1738</v>
      </c>
      <c r="H154" s="16" t="s">
        <v>31</v>
      </c>
      <c r="I154" s="193">
        <v>11338230</v>
      </c>
      <c r="J154" s="209">
        <v>0</v>
      </c>
      <c r="K154" s="209">
        <v>0</v>
      </c>
      <c r="L154" s="193">
        <v>0</v>
      </c>
      <c r="M154" s="46">
        <v>1038098100</v>
      </c>
      <c r="N154" s="199" t="s">
        <v>5986</v>
      </c>
      <c r="O154" s="46" t="s">
        <v>5987</v>
      </c>
      <c r="P154" s="4">
        <v>44573</v>
      </c>
      <c r="Q154" s="194">
        <v>44573</v>
      </c>
      <c r="R154" s="195">
        <v>44773</v>
      </c>
      <c r="S154" s="193">
        <v>6478988</v>
      </c>
      <c r="T154" s="193">
        <v>4859242</v>
      </c>
      <c r="U154" s="16">
        <v>12545871</v>
      </c>
      <c r="V154" s="1" t="s">
        <v>5415</v>
      </c>
      <c r="W154"/>
      <c r="X154"/>
      <c r="Y154"/>
    </row>
    <row r="155" spans="1:25">
      <c r="A155" s="32">
        <v>891780111</v>
      </c>
      <c r="B155" s="15" t="s">
        <v>25</v>
      </c>
      <c r="C155" s="16" t="s">
        <v>5402</v>
      </c>
      <c r="D155" s="15" t="s">
        <v>27</v>
      </c>
      <c r="E155" s="14" t="s">
        <v>5988</v>
      </c>
      <c r="F155" s="15" t="s">
        <v>29</v>
      </c>
      <c r="G155" s="16" t="s">
        <v>1738</v>
      </c>
      <c r="H155" s="16" t="s">
        <v>31</v>
      </c>
      <c r="I155" s="193">
        <v>11338230</v>
      </c>
      <c r="J155" s="209">
        <v>0</v>
      </c>
      <c r="K155" s="209">
        <v>0</v>
      </c>
      <c r="L155" s="193">
        <v>0</v>
      </c>
      <c r="M155" s="46">
        <v>1066527163</v>
      </c>
      <c r="N155" s="199" t="s">
        <v>5989</v>
      </c>
      <c r="O155" s="46" t="s">
        <v>5990</v>
      </c>
      <c r="P155" s="4">
        <v>44573</v>
      </c>
      <c r="Q155" s="194">
        <v>44573</v>
      </c>
      <c r="R155" s="195">
        <v>44773</v>
      </c>
      <c r="S155" s="193">
        <v>6478988</v>
      </c>
      <c r="T155" s="193">
        <v>4859242</v>
      </c>
      <c r="U155" s="16">
        <v>12545871</v>
      </c>
      <c r="V155" s="1" t="s">
        <v>5415</v>
      </c>
      <c r="W155"/>
      <c r="X155"/>
      <c r="Y155"/>
    </row>
    <row r="156" spans="1:25">
      <c r="A156" s="32">
        <v>891780111</v>
      </c>
      <c r="B156" s="15" t="s">
        <v>25</v>
      </c>
      <c r="C156" s="16" t="s">
        <v>5402</v>
      </c>
      <c r="D156" s="15" t="s">
        <v>27</v>
      </c>
      <c r="E156" s="14" t="s">
        <v>5991</v>
      </c>
      <c r="F156" s="15" t="s">
        <v>29</v>
      </c>
      <c r="G156" s="16" t="s">
        <v>1738</v>
      </c>
      <c r="H156" s="16" t="s">
        <v>31</v>
      </c>
      <c r="I156" s="193">
        <v>12941940</v>
      </c>
      <c r="J156" s="209">
        <v>0</v>
      </c>
      <c r="K156" s="209">
        <v>0</v>
      </c>
      <c r="L156" s="193">
        <v>0</v>
      </c>
      <c r="M156" s="46">
        <v>1192912511</v>
      </c>
      <c r="N156" s="199" t="s">
        <v>5992</v>
      </c>
      <c r="O156" s="46" t="s">
        <v>5993</v>
      </c>
      <c r="P156" s="4">
        <v>44573</v>
      </c>
      <c r="Q156" s="194">
        <v>44573</v>
      </c>
      <c r="R156" s="195">
        <v>44773</v>
      </c>
      <c r="S156" s="193">
        <v>8082698</v>
      </c>
      <c r="T156" s="193">
        <v>4859242</v>
      </c>
      <c r="U156" s="16">
        <v>12545871</v>
      </c>
      <c r="V156" s="1" t="s">
        <v>5415</v>
      </c>
      <c r="W156"/>
      <c r="X156"/>
      <c r="Y156"/>
    </row>
    <row r="157" spans="1:25">
      <c r="A157" s="32">
        <v>891780111</v>
      </c>
      <c r="B157" s="15" t="s">
        <v>25</v>
      </c>
      <c r="C157" s="16" t="s">
        <v>5402</v>
      </c>
      <c r="D157" s="15" t="s">
        <v>27</v>
      </c>
      <c r="E157" s="14" t="s">
        <v>5994</v>
      </c>
      <c r="F157" s="15" t="s">
        <v>29</v>
      </c>
      <c r="G157" s="16" t="s">
        <v>1738</v>
      </c>
      <c r="H157" s="16" t="s">
        <v>31</v>
      </c>
      <c r="I157" s="193">
        <v>11338230</v>
      </c>
      <c r="J157" s="209">
        <v>0</v>
      </c>
      <c r="K157" s="209">
        <v>0</v>
      </c>
      <c r="L157" s="193">
        <v>0</v>
      </c>
      <c r="M157" s="46">
        <v>43897859</v>
      </c>
      <c r="N157" s="199" t="s">
        <v>5995</v>
      </c>
      <c r="O157" s="46" t="s">
        <v>5996</v>
      </c>
      <c r="P157" s="4">
        <v>44573</v>
      </c>
      <c r="Q157" s="194">
        <v>44573</v>
      </c>
      <c r="R157" s="195">
        <v>44773</v>
      </c>
      <c r="S157" s="193">
        <v>6478988</v>
      </c>
      <c r="T157" s="193">
        <v>4859242</v>
      </c>
      <c r="U157" s="16">
        <v>12545871</v>
      </c>
      <c r="V157" s="1" t="s">
        <v>5415</v>
      </c>
      <c r="W157"/>
      <c r="X157"/>
      <c r="Y157"/>
    </row>
    <row r="158" spans="1:25">
      <c r="A158" s="32">
        <v>891780111</v>
      </c>
      <c r="B158" s="15" t="s">
        <v>25</v>
      </c>
      <c r="C158" s="16" t="s">
        <v>5402</v>
      </c>
      <c r="D158" s="15" t="s">
        <v>27</v>
      </c>
      <c r="E158" s="14" t="s">
        <v>5997</v>
      </c>
      <c r="F158" s="15" t="s">
        <v>29</v>
      </c>
      <c r="G158" s="16" t="s">
        <v>1738</v>
      </c>
      <c r="H158" s="16" t="s">
        <v>31</v>
      </c>
      <c r="I158" s="193">
        <v>14287903</v>
      </c>
      <c r="J158" s="209">
        <v>0</v>
      </c>
      <c r="K158" s="209">
        <v>0</v>
      </c>
      <c r="L158" s="193">
        <v>0</v>
      </c>
      <c r="M158" s="198" t="s">
        <v>5998</v>
      </c>
      <c r="N158" s="199" t="s">
        <v>5999</v>
      </c>
      <c r="O158" s="46" t="s">
        <v>6000</v>
      </c>
      <c r="P158" s="4">
        <v>44573</v>
      </c>
      <c r="Q158" s="194">
        <v>44573</v>
      </c>
      <c r="R158" s="195">
        <v>44773</v>
      </c>
      <c r="S158" s="193">
        <v>8923300</v>
      </c>
      <c r="T158" s="193">
        <v>5364603</v>
      </c>
      <c r="U158" s="16">
        <v>12545871</v>
      </c>
      <c r="V158" s="1" t="s">
        <v>5415</v>
      </c>
      <c r="W158"/>
      <c r="X158"/>
      <c r="Y158"/>
    </row>
    <row r="159" spans="1:25">
      <c r="A159" s="32">
        <v>891780111</v>
      </c>
      <c r="B159" s="15" t="s">
        <v>25</v>
      </c>
      <c r="C159" s="16" t="s">
        <v>5402</v>
      </c>
      <c r="D159" s="15" t="s">
        <v>27</v>
      </c>
      <c r="E159" s="14" t="s">
        <v>6001</v>
      </c>
      <c r="F159" s="15" t="s">
        <v>29</v>
      </c>
      <c r="G159" s="16" t="s">
        <v>1738</v>
      </c>
      <c r="H159" s="16" t="s">
        <v>31</v>
      </c>
      <c r="I159" s="193">
        <v>13166459</v>
      </c>
      <c r="J159" s="209">
        <v>0</v>
      </c>
      <c r="K159" s="209">
        <v>0</v>
      </c>
      <c r="L159" s="193">
        <v>0</v>
      </c>
      <c r="M159" s="198" t="s">
        <v>6002</v>
      </c>
      <c r="N159" s="199" t="s">
        <v>6003</v>
      </c>
      <c r="O159" s="46" t="s">
        <v>6004</v>
      </c>
      <c r="P159" s="4">
        <v>44573</v>
      </c>
      <c r="Q159" s="194">
        <v>44573</v>
      </c>
      <c r="R159" s="195">
        <v>44773</v>
      </c>
      <c r="S159" s="193">
        <v>8210994</v>
      </c>
      <c r="T159" s="193">
        <v>4955465</v>
      </c>
      <c r="U159" s="16">
        <v>12545871</v>
      </c>
      <c r="V159" s="1" t="s">
        <v>5415</v>
      </c>
      <c r="W159"/>
      <c r="X159"/>
      <c r="Y159"/>
    </row>
    <row r="160" spans="1:25">
      <c r="A160" s="32">
        <v>891780111</v>
      </c>
      <c r="B160" s="15" t="s">
        <v>25</v>
      </c>
      <c r="C160" s="16" t="s">
        <v>5402</v>
      </c>
      <c r="D160" s="15" t="s">
        <v>27</v>
      </c>
      <c r="E160" s="14" t="s">
        <v>6005</v>
      </c>
      <c r="F160" s="15" t="s">
        <v>29</v>
      </c>
      <c r="G160" s="16" t="s">
        <v>1738</v>
      </c>
      <c r="H160" s="16" t="s">
        <v>31</v>
      </c>
      <c r="I160" s="193">
        <v>14287903</v>
      </c>
      <c r="J160" s="209">
        <v>0</v>
      </c>
      <c r="K160" s="209">
        <v>0</v>
      </c>
      <c r="L160" s="193">
        <v>0</v>
      </c>
      <c r="M160" s="198" t="s">
        <v>6006</v>
      </c>
      <c r="N160" s="199" t="s">
        <v>6007</v>
      </c>
      <c r="O160" s="46" t="s">
        <v>6008</v>
      </c>
      <c r="P160" s="4">
        <v>44573</v>
      </c>
      <c r="Q160" s="194">
        <v>44573</v>
      </c>
      <c r="R160" s="195">
        <v>44773</v>
      </c>
      <c r="S160" s="193">
        <v>8923300</v>
      </c>
      <c r="T160" s="193">
        <v>5364603</v>
      </c>
      <c r="U160" s="16">
        <v>12545871</v>
      </c>
      <c r="V160" s="1" t="s">
        <v>5415</v>
      </c>
      <c r="W160"/>
      <c r="X160"/>
      <c r="Y160"/>
    </row>
    <row r="161" spans="1:25">
      <c r="A161" s="32">
        <v>891780111</v>
      </c>
      <c r="B161" s="15" t="s">
        <v>25</v>
      </c>
      <c r="C161" s="16" t="s">
        <v>5402</v>
      </c>
      <c r="D161" s="15" t="s">
        <v>27</v>
      </c>
      <c r="E161" s="14" t="s">
        <v>6009</v>
      </c>
      <c r="F161" s="15" t="s">
        <v>29</v>
      </c>
      <c r="G161" s="16" t="s">
        <v>1738</v>
      </c>
      <c r="H161" s="16" t="s">
        <v>31</v>
      </c>
      <c r="I161" s="193">
        <v>13166459</v>
      </c>
      <c r="J161" s="209">
        <v>0</v>
      </c>
      <c r="K161" s="209">
        <v>0</v>
      </c>
      <c r="L161" s="193">
        <v>0</v>
      </c>
      <c r="M161" s="198" t="s">
        <v>6010</v>
      </c>
      <c r="N161" s="199" t="s">
        <v>6011</v>
      </c>
      <c r="O161" s="46" t="s">
        <v>6012</v>
      </c>
      <c r="P161" s="4">
        <v>44573</v>
      </c>
      <c r="Q161" s="194">
        <v>44573</v>
      </c>
      <c r="R161" s="195">
        <v>44773</v>
      </c>
      <c r="S161" s="193">
        <v>8210994</v>
      </c>
      <c r="T161" s="193">
        <v>4955465</v>
      </c>
      <c r="U161" s="16">
        <v>12545871</v>
      </c>
      <c r="V161" s="1" t="s">
        <v>5415</v>
      </c>
      <c r="W161"/>
      <c r="X161"/>
      <c r="Y161"/>
    </row>
    <row r="162" spans="1:25">
      <c r="A162" s="32">
        <v>891780111</v>
      </c>
      <c r="B162" s="15" t="s">
        <v>25</v>
      </c>
      <c r="C162" s="16" t="s">
        <v>5402</v>
      </c>
      <c r="D162" s="15" t="s">
        <v>27</v>
      </c>
      <c r="E162" s="14" t="s">
        <v>6013</v>
      </c>
      <c r="F162" s="15" t="s">
        <v>29</v>
      </c>
      <c r="G162" s="16" t="s">
        <v>1738</v>
      </c>
      <c r="H162" s="16" t="s">
        <v>31</v>
      </c>
      <c r="I162" s="193">
        <v>14287903</v>
      </c>
      <c r="J162" s="209">
        <v>0</v>
      </c>
      <c r="K162" s="209">
        <v>0</v>
      </c>
      <c r="L162" s="193">
        <v>0</v>
      </c>
      <c r="M162" s="198" t="s">
        <v>6014</v>
      </c>
      <c r="N162" s="199" t="s">
        <v>6015</v>
      </c>
      <c r="O162" s="46" t="s">
        <v>6016</v>
      </c>
      <c r="P162" s="4">
        <v>44573</v>
      </c>
      <c r="Q162" s="194">
        <v>44573</v>
      </c>
      <c r="R162" s="195">
        <v>44773</v>
      </c>
      <c r="S162" s="193">
        <v>8923300</v>
      </c>
      <c r="T162" s="193">
        <v>5364603</v>
      </c>
      <c r="U162" s="16">
        <v>12545871</v>
      </c>
      <c r="V162" s="1" t="s">
        <v>5415</v>
      </c>
      <c r="W162"/>
      <c r="X162"/>
      <c r="Y162"/>
    </row>
    <row r="163" spans="1:25">
      <c r="A163" s="32">
        <v>891780111</v>
      </c>
      <c r="B163" s="15" t="s">
        <v>25</v>
      </c>
      <c r="C163" s="16" t="s">
        <v>5402</v>
      </c>
      <c r="D163" s="15" t="s">
        <v>27</v>
      </c>
      <c r="E163" s="14" t="s">
        <v>6017</v>
      </c>
      <c r="F163" s="15" t="s">
        <v>29</v>
      </c>
      <c r="G163" s="16" t="s">
        <v>1738</v>
      </c>
      <c r="H163" s="16" t="s">
        <v>31</v>
      </c>
      <c r="I163" s="193">
        <v>14287903</v>
      </c>
      <c r="J163" s="209">
        <v>0</v>
      </c>
      <c r="K163" s="209">
        <v>0</v>
      </c>
      <c r="L163" s="193">
        <v>0</v>
      </c>
      <c r="M163" s="198" t="s">
        <v>6018</v>
      </c>
      <c r="N163" s="199" t="s">
        <v>6019</v>
      </c>
      <c r="O163" s="46" t="s">
        <v>6020</v>
      </c>
      <c r="P163" s="4">
        <v>44573</v>
      </c>
      <c r="Q163" s="194">
        <v>44573</v>
      </c>
      <c r="R163" s="195">
        <v>44773</v>
      </c>
      <c r="S163" s="193">
        <v>8164516</v>
      </c>
      <c r="T163" s="193">
        <v>6123387</v>
      </c>
      <c r="U163" s="16">
        <v>12545871</v>
      </c>
      <c r="V163" s="1" t="s">
        <v>5415</v>
      </c>
      <c r="W163"/>
      <c r="X163"/>
      <c r="Y163"/>
    </row>
    <row r="164" spans="1:25">
      <c r="A164" s="32">
        <v>891780111</v>
      </c>
      <c r="B164" s="15" t="s">
        <v>25</v>
      </c>
      <c r="C164" s="16" t="s">
        <v>5402</v>
      </c>
      <c r="D164" s="15" t="s">
        <v>27</v>
      </c>
      <c r="E164" s="14" t="s">
        <v>6021</v>
      </c>
      <c r="F164" s="15" t="s">
        <v>29</v>
      </c>
      <c r="G164" s="16" t="s">
        <v>1738</v>
      </c>
      <c r="H164" s="16" t="s">
        <v>31</v>
      </c>
      <c r="I164" s="193">
        <v>13166459</v>
      </c>
      <c r="J164" s="209">
        <v>0</v>
      </c>
      <c r="K164" s="209">
        <v>0</v>
      </c>
      <c r="L164" s="193">
        <v>0</v>
      </c>
      <c r="M164" s="198" t="s">
        <v>6022</v>
      </c>
      <c r="N164" s="199" t="s">
        <v>6023</v>
      </c>
      <c r="O164" s="46" t="s">
        <v>6024</v>
      </c>
      <c r="P164" s="4">
        <v>44573</v>
      </c>
      <c r="Q164" s="194">
        <v>44573</v>
      </c>
      <c r="R164" s="195">
        <v>44773</v>
      </c>
      <c r="S164" s="193">
        <v>8210994</v>
      </c>
      <c r="T164" s="193">
        <v>4955465</v>
      </c>
      <c r="U164" s="16">
        <v>12545871</v>
      </c>
      <c r="V164" s="1" t="s">
        <v>5415</v>
      </c>
      <c r="W164"/>
      <c r="X164"/>
      <c r="Y164"/>
    </row>
    <row r="165" spans="1:25">
      <c r="A165" s="32">
        <v>891780111</v>
      </c>
      <c r="B165" s="15" t="s">
        <v>25</v>
      </c>
      <c r="C165" s="16" t="s">
        <v>5402</v>
      </c>
      <c r="D165" s="15" t="s">
        <v>27</v>
      </c>
      <c r="E165" s="14" t="s">
        <v>6025</v>
      </c>
      <c r="F165" s="15" t="s">
        <v>29</v>
      </c>
      <c r="G165" s="16" t="s">
        <v>1738</v>
      </c>
      <c r="H165" s="16" t="s">
        <v>31</v>
      </c>
      <c r="I165" s="193">
        <v>14287903</v>
      </c>
      <c r="J165" s="209">
        <v>0</v>
      </c>
      <c r="K165" s="209">
        <v>0</v>
      </c>
      <c r="L165" s="193">
        <v>0</v>
      </c>
      <c r="M165" s="198" t="s">
        <v>6026</v>
      </c>
      <c r="N165" s="199" t="s">
        <v>6027</v>
      </c>
      <c r="O165" s="46" t="s">
        <v>6028</v>
      </c>
      <c r="P165" s="4">
        <v>44573</v>
      </c>
      <c r="Q165" s="194">
        <v>44573</v>
      </c>
      <c r="R165" s="195">
        <v>44592</v>
      </c>
      <c r="S165" s="193">
        <v>8923300</v>
      </c>
      <c r="T165" s="193">
        <v>5364603</v>
      </c>
      <c r="U165" s="16">
        <v>12545871</v>
      </c>
      <c r="V165" s="1" t="s">
        <v>5415</v>
      </c>
      <c r="W165"/>
      <c r="X165"/>
      <c r="Y165"/>
    </row>
    <row r="166" spans="1:25">
      <c r="A166" s="32">
        <v>891780111</v>
      </c>
      <c r="B166" s="15" t="s">
        <v>25</v>
      </c>
      <c r="C166" s="16" t="s">
        <v>5402</v>
      </c>
      <c r="D166" s="15" t="s">
        <v>27</v>
      </c>
      <c r="E166" s="14" t="s">
        <v>6029</v>
      </c>
      <c r="F166" s="15" t="s">
        <v>29</v>
      </c>
      <c r="G166" s="16" t="s">
        <v>1738</v>
      </c>
      <c r="H166" s="16" t="s">
        <v>31</v>
      </c>
      <c r="I166" s="193">
        <v>12941940</v>
      </c>
      <c r="J166" s="209">
        <v>0</v>
      </c>
      <c r="K166" s="209">
        <v>0</v>
      </c>
      <c r="L166" s="193">
        <v>0</v>
      </c>
      <c r="M166" s="198" t="s">
        <v>6030</v>
      </c>
      <c r="N166" s="199" t="s">
        <v>6031</v>
      </c>
      <c r="O166" s="46" t="s">
        <v>6032</v>
      </c>
      <c r="P166" s="4">
        <v>44573</v>
      </c>
      <c r="Q166" s="194">
        <v>44573</v>
      </c>
      <c r="R166" s="195">
        <v>44773</v>
      </c>
      <c r="S166" s="193">
        <v>8082698</v>
      </c>
      <c r="T166" s="193">
        <v>4859242</v>
      </c>
      <c r="U166" s="16">
        <v>12545871</v>
      </c>
      <c r="V166" s="1" t="s">
        <v>5415</v>
      </c>
      <c r="W166"/>
      <c r="X166"/>
      <c r="Y166"/>
    </row>
    <row r="167" spans="1:25">
      <c r="A167" s="32">
        <v>891780111</v>
      </c>
      <c r="B167" s="15" t="s">
        <v>25</v>
      </c>
      <c r="C167" s="16" t="s">
        <v>5402</v>
      </c>
      <c r="D167" s="15" t="s">
        <v>27</v>
      </c>
      <c r="E167" s="14" t="s">
        <v>6033</v>
      </c>
      <c r="F167" s="15" t="s">
        <v>29</v>
      </c>
      <c r="G167" s="16" t="s">
        <v>1738</v>
      </c>
      <c r="H167" s="16" t="s">
        <v>31</v>
      </c>
      <c r="I167" s="193">
        <v>12941940</v>
      </c>
      <c r="J167" s="209">
        <v>0</v>
      </c>
      <c r="K167" s="209">
        <v>0</v>
      </c>
      <c r="L167" s="193">
        <v>0</v>
      </c>
      <c r="M167" s="198" t="s">
        <v>6034</v>
      </c>
      <c r="N167" s="199" t="s">
        <v>6035</v>
      </c>
      <c r="O167" s="46" t="s">
        <v>6036</v>
      </c>
      <c r="P167" s="4">
        <v>44573</v>
      </c>
      <c r="Q167" s="194">
        <v>44573</v>
      </c>
      <c r="R167" s="195">
        <v>44773</v>
      </c>
      <c r="S167" s="193">
        <v>8082698</v>
      </c>
      <c r="T167" s="193">
        <v>4859242</v>
      </c>
      <c r="U167" s="16">
        <v>12545871</v>
      </c>
      <c r="V167" s="1" t="s">
        <v>5415</v>
      </c>
      <c r="W167"/>
      <c r="X167"/>
      <c r="Y167"/>
    </row>
    <row r="168" spans="1:25">
      <c r="A168" s="32">
        <v>891780111</v>
      </c>
      <c r="B168" s="15" t="s">
        <v>25</v>
      </c>
      <c r="C168" s="16" t="s">
        <v>5402</v>
      </c>
      <c r="D168" s="15" t="s">
        <v>27</v>
      </c>
      <c r="E168" s="14" t="s">
        <v>6037</v>
      </c>
      <c r="F168" s="15" t="s">
        <v>29</v>
      </c>
      <c r="G168" s="16" t="s">
        <v>1738</v>
      </c>
      <c r="H168" s="16" t="s">
        <v>31</v>
      </c>
      <c r="I168" s="193">
        <v>16768400</v>
      </c>
      <c r="J168" s="209">
        <v>0</v>
      </c>
      <c r="K168" s="209">
        <v>0</v>
      </c>
      <c r="L168" s="193">
        <v>0</v>
      </c>
      <c r="M168" s="198" t="s">
        <v>6038</v>
      </c>
      <c r="N168" s="199" t="s">
        <v>6039</v>
      </c>
      <c r="O168" s="46" t="s">
        <v>6040</v>
      </c>
      <c r="P168" s="4">
        <v>44573</v>
      </c>
      <c r="Q168" s="194">
        <v>44573</v>
      </c>
      <c r="R168" s="195">
        <v>44773</v>
      </c>
      <c r="S168" s="193">
        <v>10464800</v>
      </c>
      <c r="T168" s="193">
        <v>6303600</v>
      </c>
      <c r="U168" s="16">
        <v>12545871</v>
      </c>
      <c r="V168" s="1" t="s">
        <v>5415</v>
      </c>
      <c r="W168"/>
      <c r="X168"/>
      <c r="Y168"/>
    </row>
    <row r="169" spans="1:25">
      <c r="A169" s="32">
        <v>891780111</v>
      </c>
      <c r="B169" s="15" t="s">
        <v>25</v>
      </c>
      <c r="C169" s="16" t="s">
        <v>5402</v>
      </c>
      <c r="D169" s="15" t="s">
        <v>27</v>
      </c>
      <c r="E169" s="14" t="s">
        <v>6041</v>
      </c>
      <c r="F169" s="15" t="s">
        <v>29</v>
      </c>
      <c r="G169" s="16" t="s">
        <v>1738</v>
      </c>
      <c r="H169" s="16" t="s">
        <v>31</v>
      </c>
      <c r="I169" s="193">
        <v>14163968</v>
      </c>
      <c r="J169" s="209">
        <v>0</v>
      </c>
      <c r="K169" s="209">
        <v>0</v>
      </c>
      <c r="L169" s="193">
        <v>0</v>
      </c>
      <c r="M169" s="198" t="s">
        <v>6042</v>
      </c>
      <c r="N169" s="199" t="s">
        <v>6043</v>
      </c>
      <c r="O169" s="46" t="s">
        <v>6044</v>
      </c>
      <c r="P169" s="4">
        <v>44573</v>
      </c>
      <c r="Q169" s="194">
        <v>44573</v>
      </c>
      <c r="R169" s="195">
        <v>44773</v>
      </c>
      <c r="S169" s="193">
        <v>8852480</v>
      </c>
      <c r="T169" s="193">
        <v>5311488</v>
      </c>
      <c r="U169" s="16">
        <v>12545871</v>
      </c>
      <c r="V169" s="1" t="s">
        <v>5415</v>
      </c>
      <c r="W169"/>
      <c r="X169"/>
      <c r="Y169"/>
    </row>
    <row r="170" spans="1:25">
      <c r="A170" s="32">
        <v>891780111</v>
      </c>
      <c r="B170" s="15" t="s">
        <v>25</v>
      </c>
      <c r="C170" s="16" t="s">
        <v>5402</v>
      </c>
      <c r="D170" s="15" t="s">
        <v>27</v>
      </c>
      <c r="E170" s="14" t="s">
        <v>6045</v>
      </c>
      <c r="F170" s="15" t="s">
        <v>29</v>
      </c>
      <c r="G170" s="16" t="s">
        <v>1738</v>
      </c>
      <c r="H170" s="16" t="s">
        <v>31</v>
      </c>
      <c r="I170" s="193">
        <v>13166459</v>
      </c>
      <c r="J170" s="209">
        <v>0</v>
      </c>
      <c r="K170" s="209">
        <v>0</v>
      </c>
      <c r="L170" s="193">
        <v>0</v>
      </c>
      <c r="M170" s="198" t="s">
        <v>6046</v>
      </c>
      <c r="N170" s="199" t="s">
        <v>6047</v>
      </c>
      <c r="O170" s="46" t="s">
        <v>6048</v>
      </c>
      <c r="P170" s="4">
        <v>44573</v>
      </c>
      <c r="Q170" s="194">
        <v>44573</v>
      </c>
      <c r="R170" s="195">
        <v>44773</v>
      </c>
      <c r="S170" s="193">
        <v>8210994</v>
      </c>
      <c r="T170" s="193">
        <v>4955465</v>
      </c>
      <c r="U170" s="16">
        <v>12545871</v>
      </c>
      <c r="V170" s="1" t="s">
        <v>5415</v>
      </c>
      <c r="W170"/>
      <c r="X170"/>
      <c r="Y170"/>
    </row>
    <row r="171" spans="1:25">
      <c r="A171" s="32">
        <v>891780111</v>
      </c>
      <c r="B171" s="15" t="s">
        <v>25</v>
      </c>
      <c r="C171" s="16" t="s">
        <v>5402</v>
      </c>
      <c r="D171" s="15" t="s">
        <v>27</v>
      </c>
      <c r="E171" s="14" t="s">
        <v>6049</v>
      </c>
      <c r="F171" s="15" t="s">
        <v>29</v>
      </c>
      <c r="G171" s="16" t="s">
        <v>1738</v>
      </c>
      <c r="H171" s="16" t="s">
        <v>31</v>
      </c>
      <c r="I171" s="193">
        <v>14287903</v>
      </c>
      <c r="J171" s="209">
        <v>0</v>
      </c>
      <c r="K171" s="209">
        <v>0</v>
      </c>
      <c r="L171" s="193">
        <v>0</v>
      </c>
      <c r="M171" s="46">
        <v>1104130224</v>
      </c>
      <c r="N171" s="199" t="s">
        <v>6050</v>
      </c>
      <c r="O171" s="46" t="s">
        <v>6051</v>
      </c>
      <c r="P171" s="4">
        <v>44573</v>
      </c>
      <c r="Q171" s="194">
        <v>44573</v>
      </c>
      <c r="R171" s="195">
        <v>44773</v>
      </c>
      <c r="S171" s="193">
        <v>8923300</v>
      </c>
      <c r="T171" s="193">
        <v>5364603</v>
      </c>
      <c r="U171" s="16">
        <v>12545871</v>
      </c>
      <c r="V171" s="1" t="s">
        <v>5415</v>
      </c>
      <c r="W171"/>
      <c r="X171"/>
      <c r="Y171"/>
    </row>
    <row r="172" spans="1:25">
      <c r="A172" s="32">
        <v>891780111</v>
      </c>
      <c r="B172" s="15" t="s">
        <v>25</v>
      </c>
      <c r="C172" s="16" t="s">
        <v>5402</v>
      </c>
      <c r="D172" s="15" t="s">
        <v>27</v>
      </c>
      <c r="E172" s="14" t="s">
        <v>6052</v>
      </c>
      <c r="F172" s="15" t="s">
        <v>29</v>
      </c>
      <c r="G172" s="16" t="s">
        <v>1738</v>
      </c>
      <c r="H172" s="16" t="s">
        <v>31</v>
      </c>
      <c r="I172" s="193">
        <v>14287903</v>
      </c>
      <c r="J172" s="209">
        <v>0</v>
      </c>
      <c r="K172" s="209">
        <v>0</v>
      </c>
      <c r="L172" s="193">
        <v>0</v>
      </c>
      <c r="M172" s="46">
        <v>36306323</v>
      </c>
      <c r="N172" s="199" t="s">
        <v>6053</v>
      </c>
      <c r="O172" s="46" t="s">
        <v>6054</v>
      </c>
      <c r="P172" s="4">
        <v>44573</v>
      </c>
      <c r="Q172" s="194">
        <v>44573</v>
      </c>
      <c r="R172" s="195">
        <v>44773</v>
      </c>
      <c r="S172" s="193">
        <v>3558697</v>
      </c>
      <c r="T172" s="193">
        <v>10729206</v>
      </c>
      <c r="U172" s="16">
        <v>12545871</v>
      </c>
      <c r="V172" s="1" t="s">
        <v>5415</v>
      </c>
      <c r="W172"/>
      <c r="X172"/>
      <c r="Y172"/>
    </row>
    <row r="173" spans="1:25">
      <c r="A173" s="32">
        <v>891780111</v>
      </c>
      <c r="B173" s="15" t="s">
        <v>25</v>
      </c>
      <c r="C173" s="16" t="s">
        <v>5402</v>
      </c>
      <c r="D173" s="15" t="s">
        <v>27</v>
      </c>
      <c r="E173" s="14" t="s">
        <v>6055</v>
      </c>
      <c r="F173" s="15" t="s">
        <v>29</v>
      </c>
      <c r="G173" s="16" t="s">
        <v>1738</v>
      </c>
      <c r="H173" s="16" t="s">
        <v>31</v>
      </c>
      <c r="I173" s="193">
        <v>13166459</v>
      </c>
      <c r="J173" s="193">
        <v>9036905</v>
      </c>
      <c r="K173" s="193">
        <v>0</v>
      </c>
      <c r="L173" s="193">
        <v>4129554</v>
      </c>
      <c r="M173" s="46">
        <v>50885658</v>
      </c>
      <c r="N173" s="199" t="s">
        <v>6056</v>
      </c>
      <c r="O173" s="46" t="s">
        <v>6057</v>
      </c>
      <c r="P173" s="4">
        <v>44573</v>
      </c>
      <c r="Q173" s="194">
        <v>44573</v>
      </c>
      <c r="R173" s="195">
        <v>44773</v>
      </c>
      <c r="S173" s="193">
        <v>9036905</v>
      </c>
      <c r="T173" s="193">
        <v>0</v>
      </c>
      <c r="U173" s="16">
        <v>12545871</v>
      </c>
      <c r="V173" s="1" t="s">
        <v>5415</v>
      </c>
      <c r="W173"/>
      <c r="X173"/>
      <c r="Y173"/>
    </row>
    <row r="174" spans="1:25">
      <c r="A174" s="32">
        <v>891780111</v>
      </c>
      <c r="B174" s="15" t="s">
        <v>25</v>
      </c>
      <c r="C174" s="16" t="s">
        <v>5402</v>
      </c>
      <c r="D174" s="15" t="s">
        <v>27</v>
      </c>
      <c r="E174" s="14" t="s">
        <v>6058</v>
      </c>
      <c r="F174" s="15" t="s">
        <v>29</v>
      </c>
      <c r="G174" s="16" t="s">
        <v>1738</v>
      </c>
      <c r="H174" s="16" t="s">
        <v>31</v>
      </c>
      <c r="I174" s="193">
        <v>12941940</v>
      </c>
      <c r="J174" s="209">
        <v>0</v>
      </c>
      <c r="K174" s="209">
        <v>0</v>
      </c>
      <c r="L174" s="193">
        <v>0</v>
      </c>
      <c r="M174" s="198" t="s">
        <v>6059</v>
      </c>
      <c r="N174" s="199" t="s">
        <v>6060</v>
      </c>
      <c r="O174" s="46" t="s">
        <v>6061</v>
      </c>
      <c r="P174" s="4">
        <v>44573</v>
      </c>
      <c r="Q174" s="194">
        <v>44573</v>
      </c>
      <c r="R174" s="195">
        <v>44773</v>
      </c>
      <c r="S174" s="193">
        <v>8082698</v>
      </c>
      <c r="T174" s="193">
        <v>4859242</v>
      </c>
      <c r="U174" s="16">
        <v>12545871</v>
      </c>
      <c r="V174" s="1" t="s">
        <v>5415</v>
      </c>
      <c r="W174"/>
      <c r="X174"/>
      <c r="Y174"/>
    </row>
    <row r="175" spans="1:25">
      <c r="A175" s="32">
        <v>891780111</v>
      </c>
      <c r="B175" s="15" t="s">
        <v>25</v>
      </c>
      <c r="C175" s="16" t="s">
        <v>5402</v>
      </c>
      <c r="D175" s="15" t="s">
        <v>27</v>
      </c>
      <c r="E175" s="14" t="s">
        <v>6062</v>
      </c>
      <c r="F175" s="15" t="s">
        <v>29</v>
      </c>
      <c r="G175" s="16" t="s">
        <v>1738</v>
      </c>
      <c r="H175" s="16" t="s">
        <v>31</v>
      </c>
      <c r="I175" s="193">
        <v>13166459</v>
      </c>
      <c r="J175" s="209">
        <v>0</v>
      </c>
      <c r="K175" s="209">
        <v>0</v>
      </c>
      <c r="L175" s="193">
        <v>0</v>
      </c>
      <c r="M175" s="198" t="s">
        <v>6063</v>
      </c>
      <c r="N175" s="199" t="s">
        <v>6064</v>
      </c>
      <c r="O175" s="46" t="s">
        <v>6065</v>
      </c>
      <c r="P175" s="4">
        <v>44573</v>
      </c>
      <c r="Q175" s="194">
        <v>44573</v>
      </c>
      <c r="R175" s="195">
        <v>44773</v>
      </c>
      <c r="S175" s="193">
        <v>8210994</v>
      </c>
      <c r="T175" s="193">
        <v>4955465</v>
      </c>
      <c r="U175" s="16">
        <v>12545871</v>
      </c>
      <c r="V175" s="1" t="s">
        <v>5415</v>
      </c>
      <c r="W175"/>
      <c r="X175"/>
      <c r="Y175"/>
    </row>
    <row r="176" spans="1:25">
      <c r="A176" s="32">
        <v>891780111</v>
      </c>
      <c r="B176" s="15" t="s">
        <v>25</v>
      </c>
      <c r="C176" s="16" t="s">
        <v>5402</v>
      </c>
      <c r="D176" s="15" t="s">
        <v>27</v>
      </c>
      <c r="E176" s="14" t="s">
        <v>6066</v>
      </c>
      <c r="F176" s="15" t="s">
        <v>29</v>
      </c>
      <c r="G176" s="16" t="s">
        <v>1738</v>
      </c>
      <c r="H176" s="16" t="s">
        <v>31</v>
      </c>
      <c r="I176" s="193">
        <v>13166459</v>
      </c>
      <c r="J176" s="209">
        <v>0</v>
      </c>
      <c r="K176" s="209">
        <v>0</v>
      </c>
      <c r="L176" s="193">
        <v>0</v>
      </c>
      <c r="M176" s="198" t="s">
        <v>6067</v>
      </c>
      <c r="N176" s="199" t="s">
        <v>6068</v>
      </c>
      <c r="O176" s="46" t="s">
        <v>6069</v>
      </c>
      <c r="P176" s="4">
        <v>44573</v>
      </c>
      <c r="Q176" s="194">
        <v>44573</v>
      </c>
      <c r="R176" s="195">
        <v>44773</v>
      </c>
      <c r="S176" s="193">
        <v>8210994</v>
      </c>
      <c r="T176" s="193">
        <v>4955465</v>
      </c>
      <c r="U176" s="16">
        <v>12545871</v>
      </c>
      <c r="V176" s="1" t="s">
        <v>5415</v>
      </c>
      <c r="W176"/>
      <c r="X176"/>
      <c r="Y176"/>
    </row>
    <row r="177" spans="1:25">
      <c r="A177" s="32">
        <v>891780111</v>
      </c>
      <c r="B177" s="15" t="s">
        <v>25</v>
      </c>
      <c r="C177" s="16" t="s">
        <v>5402</v>
      </c>
      <c r="D177" s="15" t="s">
        <v>27</v>
      </c>
      <c r="E177" s="14" t="s">
        <v>6070</v>
      </c>
      <c r="F177" s="15" t="s">
        <v>29</v>
      </c>
      <c r="G177" s="16" t="s">
        <v>1738</v>
      </c>
      <c r="H177" s="16" t="s">
        <v>31</v>
      </c>
      <c r="I177" s="193">
        <v>13166459</v>
      </c>
      <c r="J177" s="209">
        <v>0</v>
      </c>
      <c r="K177" s="209">
        <v>0</v>
      </c>
      <c r="L177" s="193">
        <v>0</v>
      </c>
      <c r="M177" s="198" t="s">
        <v>6071</v>
      </c>
      <c r="N177" s="199" t="s">
        <v>6072</v>
      </c>
      <c r="O177" s="46" t="s">
        <v>6073</v>
      </c>
      <c r="P177" s="4">
        <v>44573</v>
      </c>
      <c r="Q177" s="194">
        <v>44573</v>
      </c>
      <c r="R177" s="195">
        <v>44773</v>
      </c>
      <c r="S177" s="193">
        <v>8210994</v>
      </c>
      <c r="T177" s="193">
        <v>4955465</v>
      </c>
      <c r="U177" s="16">
        <v>12545871</v>
      </c>
      <c r="V177" s="1" t="s">
        <v>5415</v>
      </c>
      <c r="W177"/>
      <c r="X177"/>
      <c r="Y177"/>
    </row>
    <row r="178" spans="1:25">
      <c r="A178" s="32">
        <v>891780111</v>
      </c>
      <c r="B178" s="15" t="s">
        <v>25</v>
      </c>
      <c r="C178" s="16" t="s">
        <v>5402</v>
      </c>
      <c r="D178" s="15" t="s">
        <v>27</v>
      </c>
      <c r="E178" s="14" t="s">
        <v>6074</v>
      </c>
      <c r="F178" s="15" t="s">
        <v>29</v>
      </c>
      <c r="G178" s="16" t="s">
        <v>1738</v>
      </c>
      <c r="H178" s="16" t="s">
        <v>31</v>
      </c>
      <c r="I178" s="193">
        <v>13166459</v>
      </c>
      <c r="J178" s="209">
        <v>0</v>
      </c>
      <c r="K178" s="209">
        <v>0</v>
      </c>
      <c r="L178" s="193">
        <v>0</v>
      </c>
      <c r="M178" s="198" t="s">
        <v>6075</v>
      </c>
      <c r="N178" s="199" t="s">
        <v>6076</v>
      </c>
      <c r="O178" s="46" t="s">
        <v>6077</v>
      </c>
      <c r="P178" s="4">
        <v>44573</v>
      </c>
      <c r="Q178" s="194">
        <v>44573</v>
      </c>
      <c r="R178" s="195">
        <v>44773</v>
      </c>
      <c r="S178" s="193">
        <v>8210994</v>
      </c>
      <c r="T178" s="193">
        <v>4955465</v>
      </c>
      <c r="U178" s="16">
        <v>12545871</v>
      </c>
      <c r="V178" s="1" t="s">
        <v>5415</v>
      </c>
      <c r="W178"/>
      <c r="X178"/>
      <c r="Y178"/>
    </row>
    <row r="179" spans="1:25">
      <c r="A179" s="32">
        <v>891780111</v>
      </c>
      <c r="B179" s="15" t="s">
        <v>25</v>
      </c>
      <c r="C179" s="16" t="s">
        <v>5402</v>
      </c>
      <c r="D179" s="15" t="s">
        <v>27</v>
      </c>
      <c r="E179" s="14" t="s">
        <v>6078</v>
      </c>
      <c r="F179" s="15" t="s">
        <v>29</v>
      </c>
      <c r="G179" s="16" t="s">
        <v>1738</v>
      </c>
      <c r="H179" s="16" t="s">
        <v>31</v>
      </c>
      <c r="I179" s="193">
        <v>13166459</v>
      </c>
      <c r="J179" s="209">
        <v>0</v>
      </c>
      <c r="K179" s="209">
        <v>0</v>
      </c>
      <c r="L179" s="193">
        <v>0</v>
      </c>
      <c r="M179" s="198" t="s">
        <v>6079</v>
      </c>
      <c r="N179" s="199" t="s">
        <v>6080</v>
      </c>
      <c r="O179" s="46" t="s">
        <v>6081</v>
      </c>
      <c r="P179" s="4">
        <v>44573</v>
      </c>
      <c r="Q179" s="194">
        <v>44573</v>
      </c>
      <c r="R179" s="195">
        <v>44773</v>
      </c>
      <c r="S179" s="193">
        <v>8210994</v>
      </c>
      <c r="T179" s="193">
        <v>4955465</v>
      </c>
      <c r="U179" s="16">
        <v>12545871</v>
      </c>
      <c r="V179" s="1" t="s">
        <v>5415</v>
      </c>
      <c r="W179"/>
      <c r="X179"/>
      <c r="Y179"/>
    </row>
    <row r="180" spans="1:25">
      <c r="A180" s="32">
        <v>891780111</v>
      </c>
      <c r="B180" s="15" t="s">
        <v>25</v>
      </c>
      <c r="C180" s="16" t="s">
        <v>5402</v>
      </c>
      <c r="D180" s="15" t="s">
        <v>27</v>
      </c>
      <c r="E180" s="14" t="s">
        <v>6082</v>
      </c>
      <c r="F180" s="15" t="s">
        <v>29</v>
      </c>
      <c r="G180" s="16" t="s">
        <v>1738</v>
      </c>
      <c r="H180" s="16" t="s">
        <v>31</v>
      </c>
      <c r="I180" s="193">
        <v>13166459</v>
      </c>
      <c r="J180" s="209">
        <v>0</v>
      </c>
      <c r="K180" s="209">
        <v>0</v>
      </c>
      <c r="L180" s="193">
        <v>0</v>
      </c>
      <c r="M180" s="198" t="s">
        <v>6083</v>
      </c>
      <c r="N180" s="199" t="s">
        <v>6084</v>
      </c>
      <c r="O180" s="46" t="s">
        <v>6085</v>
      </c>
      <c r="P180" s="4">
        <v>44573</v>
      </c>
      <c r="Q180" s="194">
        <v>44573</v>
      </c>
      <c r="R180" s="195">
        <v>44773</v>
      </c>
      <c r="S180" s="193">
        <v>8210994</v>
      </c>
      <c r="T180" s="193">
        <v>4955465</v>
      </c>
      <c r="U180" s="16">
        <v>12545871</v>
      </c>
      <c r="V180" s="1" t="s">
        <v>5415</v>
      </c>
      <c r="W180"/>
      <c r="X180"/>
      <c r="Y180"/>
    </row>
    <row r="181" spans="1:25">
      <c r="A181" s="32">
        <v>891780111</v>
      </c>
      <c r="B181" s="15" t="s">
        <v>25</v>
      </c>
      <c r="C181" s="16" t="s">
        <v>5402</v>
      </c>
      <c r="D181" s="15" t="s">
        <v>27</v>
      </c>
      <c r="E181" s="14" t="s">
        <v>6086</v>
      </c>
      <c r="F181" s="15" t="s">
        <v>29</v>
      </c>
      <c r="G181" s="16" t="s">
        <v>1738</v>
      </c>
      <c r="H181" s="16" t="s">
        <v>31</v>
      </c>
      <c r="I181" s="193">
        <v>12941940</v>
      </c>
      <c r="J181" s="209">
        <v>0</v>
      </c>
      <c r="K181" s="209">
        <v>0</v>
      </c>
      <c r="L181" s="193">
        <v>0</v>
      </c>
      <c r="M181" s="198" t="s">
        <v>6087</v>
      </c>
      <c r="N181" s="199" t="s">
        <v>6088</v>
      </c>
      <c r="O181" s="46" t="s">
        <v>6089</v>
      </c>
      <c r="P181" s="4">
        <v>44573</v>
      </c>
      <c r="Q181" s="194">
        <v>44573</v>
      </c>
      <c r="R181" s="195">
        <v>44773</v>
      </c>
      <c r="S181" s="193">
        <v>8082698</v>
      </c>
      <c r="T181" s="193">
        <v>4859242</v>
      </c>
      <c r="U181" s="16">
        <v>12545871</v>
      </c>
      <c r="V181" s="1" t="s">
        <v>5415</v>
      </c>
      <c r="W181"/>
      <c r="X181"/>
      <c r="Y181"/>
    </row>
    <row r="182" spans="1:25">
      <c r="A182" s="32">
        <v>891780111</v>
      </c>
      <c r="B182" s="15" t="s">
        <v>25</v>
      </c>
      <c r="C182" s="16" t="s">
        <v>5402</v>
      </c>
      <c r="D182" s="15" t="s">
        <v>27</v>
      </c>
      <c r="E182" s="14" t="s">
        <v>6090</v>
      </c>
      <c r="F182" s="15" t="s">
        <v>29</v>
      </c>
      <c r="G182" s="16" t="s">
        <v>1738</v>
      </c>
      <c r="H182" s="16" t="s">
        <v>31</v>
      </c>
      <c r="I182" s="193">
        <v>14287903</v>
      </c>
      <c r="J182" s="209">
        <v>0</v>
      </c>
      <c r="K182" s="209">
        <v>0</v>
      </c>
      <c r="L182" s="193">
        <v>0</v>
      </c>
      <c r="M182" s="198" t="s">
        <v>6091</v>
      </c>
      <c r="N182" s="199" t="s">
        <v>6092</v>
      </c>
      <c r="O182" s="46" t="s">
        <v>6093</v>
      </c>
      <c r="P182" s="4">
        <v>44573</v>
      </c>
      <c r="Q182" s="194">
        <v>44573</v>
      </c>
      <c r="R182" s="195">
        <v>44773</v>
      </c>
      <c r="S182" s="193">
        <v>8923300</v>
      </c>
      <c r="T182" s="193">
        <v>5364603</v>
      </c>
      <c r="U182" s="16">
        <v>12545871</v>
      </c>
      <c r="V182" s="1" t="s">
        <v>5415</v>
      </c>
      <c r="W182"/>
      <c r="X182"/>
      <c r="Y182"/>
    </row>
    <row r="183" spans="1:25">
      <c r="A183" s="32">
        <v>891780111</v>
      </c>
      <c r="B183" s="15" t="s">
        <v>25</v>
      </c>
      <c r="C183" s="16" t="s">
        <v>5402</v>
      </c>
      <c r="D183" s="15" t="s">
        <v>27</v>
      </c>
      <c r="E183" s="14" t="s">
        <v>6094</v>
      </c>
      <c r="F183" s="15" t="s">
        <v>29</v>
      </c>
      <c r="G183" s="16" t="s">
        <v>1738</v>
      </c>
      <c r="H183" s="16" t="s">
        <v>31</v>
      </c>
      <c r="I183" s="193">
        <v>12941940</v>
      </c>
      <c r="J183" s="209">
        <v>0</v>
      </c>
      <c r="K183" s="209">
        <v>0</v>
      </c>
      <c r="L183" s="193">
        <v>0</v>
      </c>
      <c r="M183" s="198" t="s">
        <v>6095</v>
      </c>
      <c r="N183" s="199" t="s">
        <v>6096</v>
      </c>
      <c r="O183" s="46" t="s">
        <v>6097</v>
      </c>
      <c r="P183" s="4">
        <v>44573</v>
      </c>
      <c r="Q183" s="194">
        <v>44573</v>
      </c>
      <c r="R183" s="195">
        <v>44773</v>
      </c>
      <c r="S183" s="193">
        <v>8082698</v>
      </c>
      <c r="T183" s="193">
        <v>4859242</v>
      </c>
      <c r="U183" s="16">
        <v>12545871</v>
      </c>
      <c r="V183" s="1" t="s">
        <v>5415</v>
      </c>
      <c r="W183"/>
      <c r="X183"/>
      <c r="Y183"/>
    </row>
    <row r="184" spans="1:25">
      <c r="A184" s="32">
        <v>891780111</v>
      </c>
      <c r="B184" s="15" t="s">
        <v>25</v>
      </c>
      <c r="C184" s="16" t="s">
        <v>5402</v>
      </c>
      <c r="D184" s="15" t="s">
        <v>27</v>
      </c>
      <c r="E184" s="14" t="s">
        <v>6098</v>
      </c>
      <c r="F184" s="15" t="s">
        <v>29</v>
      </c>
      <c r="G184" s="16" t="s">
        <v>1738</v>
      </c>
      <c r="H184" s="16" t="s">
        <v>31</v>
      </c>
      <c r="I184" s="193">
        <v>11647746</v>
      </c>
      <c r="J184" s="209">
        <v>0</v>
      </c>
      <c r="K184" s="209">
        <v>0</v>
      </c>
      <c r="L184" s="193">
        <v>0</v>
      </c>
      <c r="M184" s="198" t="s">
        <v>6099</v>
      </c>
      <c r="N184" s="199" t="s">
        <v>6100</v>
      </c>
      <c r="O184" s="46" t="s">
        <v>6101</v>
      </c>
      <c r="P184" s="4">
        <v>44573</v>
      </c>
      <c r="Q184" s="194">
        <v>44573</v>
      </c>
      <c r="R184" s="195">
        <v>44773</v>
      </c>
      <c r="S184" s="193">
        <v>7274427</v>
      </c>
      <c r="T184" s="193">
        <v>4373319</v>
      </c>
      <c r="U184" s="16">
        <v>12545871</v>
      </c>
      <c r="V184" s="1" t="s">
        <v>5415</v>
      </c>
      <c r="W184"/>
      <c r="X184"/>
      <c r="Y184"/>
    </row>
    <row r="185" spans="1:25">
      <c r="A185" s="32">
        <v>891780111</v>
      </c>
      <c r="B185" s="15" t="s">
        <v>25</v>
      </c>
      <c r="C185" s="16" t="s">
        <v>5402</v>
      </c>
      <c r="D185" s="15" t="s">
        <v>27</v>
      </c>
      <c r="E185" s="14" t="s">
        <v>6102</v>
      </c>
      <c r="F185" s="15" t="s">
        <v>29</v>
      </c>
      <c r="G185" s="16" t="s">
        <v>1738</v>
      </c>
      <c r="H185" s="16" t="s">
        <v>31</v>
      </c>
      <c r="I185" s="193">
        <v>12829680</v>
      </c>
      <c r="J185" s="209">
        <v>0</v>
      </c>
      <c r="K185" s="209">
        <v>0</v>
      </c>
      <c r="L185" s="193">
        <v>0</v>
      </c>
      <c r="M185" s="198" t="s">
        <v>6103</v>
      </c>
      <c r="N185" s="199" t="s">
        <v>6104</v>
      </c>
      <c r="O185" s="46" t="s">
        <v>6105</v>
      </c>
      <c r="P185" s="4">
        <v>44573</v>
      </c>
      <c r="Q185" s="194">
        <v>44573</v>
      </c>
      <c r="R185" s="195">
        <v>44773</v>
      </c>
      <c r="S185" s="193">
        <v>8018550</v>
      </c>
      <c r="T185" s="193">
        <v>4811130</v>
      </c>
      <c r="U185" s="16">
        <v>12545871</v>
      </c>
      <c r="V185" s="1" t="s">
        <v>5415</v>
      </c>
      <c r="W185"/>
      <c r="X185"/>
      <c r="Y185"/>
    </row>
    <row r="186" spans="1:25">
      <c r="A186" s="32">
        <v>891780111</v>
      </c>
      <c r="B186" s="15" t="s">
        <v>25</v>
      </c>
      <c r="C186" s="16" t="s">
        <v>5402</v>
      </c>
      <c r="D186" s="15" t="s">
        <v>27</v>
      </c>
      <c r="E186" s="14" t="s">
        <v>6106</v>
      </c>
      <c r="F186" s="15" t="s">
        <v>29</v>
      </c>
      <c r="G186" s="16" t="s">
        <v>1738</v>
      </c>
      <c r="H186" s="16" t="s">
        <v>31</v>
      </c>
      <c r="I186" s="193">
        <v>12941940</v>
      </c>
      <c r="J186" s="209">
        <v>0</v>
      </c>
      <c r="K186" s="209">
        <v>0</v>
      </c>
      <c r="L186" s="193">
        <v>0</v>
      </c>
      <c r="M186" s="198" t="s">
        <v>6107</v>
      </c>
      <c r="N186" s="199" t="s">
        <v>6108</v>
      </c>
      <c r="O186" s="46" t="s">
        <v>6109</v>
      </c>
      <c r="P186" s="4">
        <v>44573</v>
      </c>
      <c r="Q186" s="194">
        <v>44573</v>
      </c>
      <c r="R186" s="195">
        <v>44773</v>
      </c>
      <c r="S186" s="193">
        <v>8082698</v>
      </c>
      <c r="T186" s="193">
        <v>4859242</v>
      </c>
      <c r="U186" s="16">
        <v>12545871</v>
      </c>
      <c r="V186" s="1" t="s">
        <v>5415</v>
      </c>
      <c r="W186"/>
      <c r="X186"/>
      <c r="Y186"/>
    </row>
    <row r="187" spans="1:25">
      <c r="A187" s="32">
        <v>891780111</v>
      </c>
      <c r="B187" s="15" t="s">
        <v>25</v>
      </c>
      <c r="C187" s="16" t="s">
        <v>5402</v>
      </c>
      <c r="D187" s="15" t="s">
        <v>27</v>
      </c>
      <c r="E187" s="14" t="s">
        <v>6110</v>
      </c>
      <c r="F187" s="15" t="s">
        <v>29</v>
      </c>
      <c r="G187" s="16" t="s">
        <v>1738</v>
      </c>
      <c r="H187" s="16" t="s">
        <v>31</v>
      </c>
      <c r="I187" s="193">
        <v>13166459</v>
      </c>
      <c r="J187" s="209">
        <v>0</v>
      </c>
      <c r="K187" s="209">
        <v>0</v>
      </c>
      <c r="L187" s="193">
        <v>0</v>
      </c>
      <c r="M187" s="198" t="s">
        <v>6111</v>
      </c>
      <c r="N187" s="199" t="s">
        <v>6112</v>
      </c>
      <c r="O187" s="46" t="s">
        <v>6113</v>
      </c>
      <c r="P187" s="4">
        <v>44573</v>
      </c>
      <c r="Q187" s="194">
        <v>44573</v>
      </c>
      <c r="R187" s="195">
        <v>44773</v>
      </c>
      <c r="S187" s="193">
        <v>8210994</v>
      </c>
      <c r="T187" s="193">
        <v>4955465</v>
      </c>
      <c r="U187" s="16">
        <v>12545871</v>
      </c>
      <c r="V187" s="1" t="s">
        <v>5415</v>
      </c>
      <c r="W187"/>
      <c r="X187"/>
      <c r="Y187"/>
    </row>
    <row r="188" spans="1:25">
      <c r="A188" s="32">
        <v>891780111</v>
      </c>
      <c r="B188" s="15" t="s">
        <v>25</v>
      </c>
      <c r="C188" s="16" t="s">
        <v>5402</v>
      </c>
      <c r="D188" s="15" t="s">
        <v>27</v>
      </c>
      <c r="E188" s="14" t="s">
        <v>6114</v>
      </c>
      <c r="F188" s="15" t="s">
        <v>29</v>
      </c>
      <c r="G188" s="16" t="s">
        <v>1738</v>
      </c>
      <c r="H188" s="16" t="s">
        <v>31</v>
      </c>
      <c r="I188" s="193">
        <v>12941940</v>
      </c>
      <c r="J188" s="209">
        <v>0</v>
      </c>
      <c r="K188" s="209">
        <v>0</v>
      </c>
      <c r="L188" s="193">
        <v>0</v>
      </c>
      <c r="M188" s="198" t="s">
        <v>6115</v>
      </c>
      <c r="N188" s="199" t="s">
        <v>6116</v>
      </c>
      <c r="O188" s="46" t="s">
        <v>6117</v>
      </c>
      <c r="P188" s="4">
        <v>44573</v>
      </c>
      <c r="Q188" s="194">
        <v>44573</v>
      </c>
      <c r="R188" s="195">
        <v>44773</v>
      </c>
      <c r="S188" s="193">
        <v>8082698</v>
      </c>
      <c r="T188" s="193">
        <v>4859242</v>
      </c>
      <c r="U188" s="16">
        <v>12545871</v>
      </c>
      <c r="V188" s="1" t="s">
        <v>5415</v>
      </c>
      <c r="W188"/>
      <c r="X188"/>
      <c r="Y188"/>
    </row>
    <row r="189" spans="1:25">
      <c r="A189" s="32">
        <v>891780111</v>
      </c>
      <c r="B189" s="15" t="s">
        <v>25</v>
      </c>
      <c r="C189" s="16" t="s">
        <v>5402</v>
      </c>
      <c r="D189" s="15" t="s">
        <v>27</v>
      </c>
      <c r="E189" s="14" t="s">
        <v>6118</v>
      </c>
      <c r="F189" s="15" t="s">
        <v>29</v>
      </c>
      <c r="G189" s="16" t="s">
        <v>1738</v>
      </c>
      <c r="H189" s="16" t="s">
        <v>31</v>
      </c>
      <c r="I189" s="193">
        <v>12941940</v>
      </c>
      <c r="J189" s="209">
        <v>0</v>
      </c>
      <c r="K189" s="209">
        <v>0</v>
      </c>
      <c r="L189" s="193">
        <v>0</v>
      </c>
      <c r="M189" s="198" t="s">
        <v>6119</v>
      </c>
      <c r="N189" s="199" t="s">
        <v>6120</v>
      </c>
      <c r="O189" s="46" t="s">
        <v>6121</v>
      </c>
      <c r="P189" s="4">
        <v>44573</v>
      </c>
      <c r="Q189" s="194">
        <v>44573</v>
      </c>
      <c r="R189" s="195">
        <v>44620</v>
      </c>
      <c r="S189" s="193">
        <v>8082698</v>
      </c>
      <c r="T189" s="193">
        <v>4859242</v>
      </c>
      <c r="U189" s="16">
        <v>12545871</v>
      </c>
      <c r="V189" s="1" t="s">
        <v>5415</v>
      </c>
      <c r="W189"/>
      <c r="X189"/>
      <c r="Y189"/>
    </row>
    <row r="190" spans="1:25">
      <c r="A190" s="32">
        <v>891780111</v>
      </c>
      <c r="B190" s="15" t="s">
        <v>25</v>
      </c>
      <c r="C190" s="16" t="s">
        <v>5402</v>
      </c>
      <c r="D190" s="15" t="s">
        <v>27</v>
      </c>
      <c r="E190" s="14" t="s">
        <v>6122</v>
      </c>
      <c r="F190" s="15" t="s">
        <v>29</v>
      </c>
      <c r="G190" s="16" t="s">
        <v>1738</v>
      </c>
      <c r="H190" s="16" t="s">
        <v>31</v>
      </c>
      <c r="I190" s="193">
        <v>14287903</v>
      </c>
      <c r="J190" s="209">
        <v>0</v>
      </c>
      <c r="K190" s="209">
        <v>0</v>
      </c>
      <c r="L190" s="193">
        <v>0</v>
      </c>
      <c r="M190" s="198" t="s">
        <v>6123</v>
      </c>
      <c r="N190" s="199" t="s">
        <v>6124</v>
      </c>
      <c r="O190" s="46" t="s">
        <v>6125</v>
      </c>
      <c r="P190" s="4">
        <v>44573</v>
      </c>
      <c r="Q190" s="194">
        <v>44573</v>
      </c>
      <c r="R190" s="195">
        <v>44773</v>
      </c>
      <c r="S190" s="193">
        <v>8923300</v>
      </c>
      <c r="T190" s="193">
        <v>5364603</v>
      </c>
      <c r="U190" s="16">
        <v>12545871</v>
      </c>
      <c r="V190" s="1" t="s">
        <v>5415</v>
      </c>
      <c r="W190"/>
      <c r="X190"/>
      <c r="Y190"/>
    </row>
    <row r="191" spans="1:25">
      <c r="A191" s="32">
        <v>891780111</v>
      </c>
      <c r="B191" s="15" t="s">
        <v>25</v>
      </c>
      <c r="C191" s="16" t="s">
        <v>5402</v>
      </c>
      <c r="D191" s="15" t="s">
        <v>27</v>
      </c>
      <c r="E191" s="14" t="s">
        <v>6126</v>
      </c>
      <c r="F191" s="15" t="s">
        <v>29</v>
      </c>
      <c r="G191" s="16" t="s">
        <v>1738</v>
      </c>
      <c r="H191" s="16" t="s">
        <v>31</v>
      </c>
      <c r="I191" s="193">
        <v>12941940</v>
      </c>
      <c r="J191" s="209">
        <v>0</v>
      </c>
      <c r="K191" s="209">
        <v>0</v>
      </c>
      <c r="L191" s="193">
        <v>0</v>
      </c>
      <c r="M191" s="198" t="s">
        <v>6127</v>
      </c>
      <c r="N191" s="199" t="s">
        <v>6128</v>
      </c>
      <c r="O191" s="46" t="s">
        <v>6129</v>
      </c>
      <c r="P191" s="4">
        <v>44573</v>
      </c>
      <c r="Q191" s="194">
        <v>44573</v>
      </c>
      <c r="R191" s="195">
        <v>44773</v>
      </c>
      <c r="S191" s="193">
        <v>8082698</v>
      </c>
      <c r="T191" s="193">
        <v>4859242</v>
      </c>
      <c r="U191" s="16">
        <v>12545871</v>
      </c>
      <c r="V191" s="1" t="s">
        <v>5415</v>
      </c>
      <c r="W191"/>
      <c r="X191"/>
      <c r="Y191"/>
    </row>
    <row r="192" spans="1:25">
      <c r="A192" s="32">
        <v>891780111</v>
      </c>
      <c r="B192" s="15" t="s">
        <v>25</v>
      </c>
      <c r="C192" s="16" t="s">
        <v>5402</v>
      </c>
      <c r="D192" s="15" t="s">
        <v>27</v>
      </c>
      <c r="E192" s="14" t="s">
        <v>6130</v>
      </c>
      <c r="F192" s="15" t="s">
        <v>29</v>
      </c>
      <c r="G192" s="16" t="s">
        <v>1738</v>
      </c>
      <c r="H192" s="16" t="s">
        <v>31</v>
      </c>
      <c r="I192" s="193">
        <v>13166459</v>
      </c>
      <c r="J192" s="209">
        <v>0</v>
      </c>
      <c r="K192" s="209">
        <v>0</v>
      </c>
      <c r="L192" s="193">
        <v>0</v>
      </c>
      <c r="M192" s="198" t="s">
        <v>6131</v>
      </c>
      <c r="N192" s="199" t="s">
        <v>6132</v>
      </c>
      <c r="O192" s="46" t="s">
        <v>6133</v>
      </c>
      <c r="P192" s="4">
        <v>44573</v>
      </c>
      <c r="Q192" s="194">
        <v>44573</v>
      </c>
      <c r="R192" s="195">
        <v>44773</v>
      </c>
      <c r="S192" s="193">
        <v>8210994</v>
      </c>
      <c r="T192" s="193">
        <v>4955465</v>
      </c>
      <c r="U192" s="16">
        <v>12545871</v>
      </c>
      <c r="V192" s="1" t="s">
        <v>5415</v>
      </c>
      <c r="W192"/>
      <c r="X192"/>
      <c r="Y192"/>
    </row>
    <row r="193" spans="1:25">
      <c r="A193" s="32">
        <v>891780111</v>
      </c>
      <c r="B193" s="15" t="s">
        <v>25</v>
      </c>
      <c r="C193" s="16" t="s">
        <v>5402</v>
      </c>
      <c r="D193" s="15" t="s">
        <v>27</v>
      </c>
      <c r="E193" s="14" t="s">
        <v>6134</v>
      </c>
      <c r="F193" s="15" t="s">
        <v>29</v>
      </c>
      <c r="G193" s="16" t="s">
        <v>1738</v>
      </c>
      <c r="H193" s="16" t="s">
        <v>31</v>
      </c>
      <c r="I193" s="193">
        <v>12941940</v>
      </c>
      <c r="J193" s="209">
        <v>0</v>
      </c>
      <c r="K193" s="209">
        <v>0</v>
      </c>
      <c r="L193" s="193">
        <v>0</v>
      </c>
      <c r="M193" s="198" t="s">
        <v>6135</v>
      </c>
      <c r="N193" s="199" t="s">
        <v>6136</v>
      </c>
      <c r="O193" s="46" t="s">
        <v>6137</v>
      </c>
      <c r="P193" s="4">
        <v>44573</v>
      </c>
      <c r="Q193" s="194">
        <v>44573</v>
      </c>
      <c r="R193" s="195">
        <v>44773</v>
      </c>
      <c r="S193" s="193">
        <v>8082698</v>
      </c>
      <c r="T193" s="193">
        <v>4859242</v>
      </c>
      <c r="U193" s="16">
        <v>12545871</v>
      </c>
      <c r="V193" s="1" t="s">
        <v>5415</v>
      </c>
      <c r="W193"/>
      <c r="X193"/>
      <c r="Y193"/>
    </row>
    <row r="194" spans="1:25">
      <c r="A194" s="32">
        <v>891780111</v>
      </c>
      <c r="B194" s="15" t="s">
        <v>25</v>
      </c>
      <c r="C194" s="16" t="s">
        <v>5402</v>
      </c>
      <c r="D194" s="15" t="s">
        <v>27</v>
      </c>
      <c r="E194" s="14" t="s">
        <v>6138</v>
      </c>
      <c r="F194" s="15" t="s">
        <v>29</v>
      </c>
      <c r="G194" s="16" t="s">
        <v>1738</v>
      </c>
      <c r="H194" s="16" t="s">
        <v>31</v>
      </c>
      <c r="I194" s="193">
        <v>14163968</v>
      </c>
      <c r="J194" s="209">
        <v>0</v>
      </c>
      <c r="K194" s="209">
        <v>0</v>
      </c>
      <c r="L194" s="193">
        <v>0</v>
      </c>
      <c r="M194" s="198" t="s">
        <v>6139</v>
      </c>
      <c r="N194" s="199" t="s">
        <v>6140</v>
      </c>
      <c r="O194" s="46" t="s">
        <v>6141</v>
      </c>
      <c r="P194" s="4">
        <v>44573</v>
      </c>
      <c r="Q194" s="194">
        <v>44573</v>
      </c>
      <c r="R194" s="195">
        <v>44773</v>
      </c>
      <c r="S194" s="193">
        <v>8852480</v>
      </c>
      <c r="T194" s="193">
        <v>5311488</v>
      </c>
      <c r="U194" s="16">
        <v>12545871</v>
      </c>
      <c r="V194" s="1" t="s">
        <v>5415</v>
      </c>
      <c r="W194"/>
      <c r="X194"/>
      <c r="Y194"/>
    </row>
    <row r="195" spans="1:25">
      <c r="A195" s="32">
        <v>891780111</v>
      </c>
      <c r="B195" s="15" t="s">
        <v>25</v>
      </c>
      <c r="C195" s="16" t="s">
        <v>5402</v>
      </c>
      <c r="D195" s="15" t="s">
        <v>27</v>
      </c>
      <c r="E195" s="14" t="s">
        <v>6142</v>
      </c>
      <c r="F195" s="15" t="s">
        <v>29</v>
      </c>
      <c r="G195" s="16" t="s">
        <v>1738</v>
      </c>
      <c r="H195" s="16" t="s">
        <v>31</v>
      </c>
      <c r="I195" s="193">
        <v>14287903</v>
      </c>
      <c r="J195" s="209">
        <v>0</v>
      </c>
      <c r="K195" s="209">
        <v>0</v>
      </c>
      <c r="L195" s="193">
        <v>0</v>
      </c>
      <c r="M195" s="198" t="s">
        <v>6143</v>
      </c>
      <c r="N195" s="199" t="s">
        <v>6144</v>
      </c>
      <c r="O195" s="46" t="s">
        <v>6145</v>
      </c>
      <c r="P195" s="4">
        <v>44573</v>
      </c>
      <c r="Q195" s="194">
        <v>44573</v>
      </c>
      <c r="R195" s="195">
        <v>44773</v>
      </c>
      <c r="S195" s="193">
        <v>8923300</v>
      </c>
      <c r="T195" s="193">
        <v>5364603</v>
      </c>
      <c r="U195" s="16">
        <v>12545871</v>
      </c>
      <c r="V195" s="1" t="s">
        <v>5415</v>
      </c>
      <c r="W195"/>
      <c r="X195"/>
      <c r="Y195"/>
    </row>
    <row r="196" spans="1:25">
      <c r="A196" s="32">
        <v>891780111</v>
      </c>
      <c r="B196" s="15" t="s">
        <v>25</v>
      </c>
      <c r="C196" s="16" t="s">
        <v>5402</v>
      </c>
      <c r="D196" s="15" t="s">
        <v>27</v>
      </c>
      <c r="E196" s="14" t="s">
        <v>6146</v>
      </c>
      <c r="F196" s="15" t="s">
        <v>29</v>
      </c>
      <c r="G196" s="16" t="s">
        <v>1738</v>
      </c>
      <c r="H196" s="16" t="s">
        <v>31</v>
      </c>
      <c r="I196" s="193">
        <v>3255531</v>
      </c>
      <c r="J196" s="209">
        <v>0</v>
      </c>
      <c r="K196" s="209">
        <v>0</v>
      </c>
      <c r="L196" s="193">
        <v>0</v>
      </c>
      <c r="M196" s="198" t="s">
        <v>6147</v>
      </c>
      <c r="N196" s="199" t="s">
        <v>6148</v>
      </c>
      <c r="O196" s="46" t="s">
        <v>6149</v>
      </c>
      <c r="P196" s="4">
        <v>44573</v>
      </c>
      <c r="Q196" s="194">
        <v>44573</v>
      </c>
      <c r="R196" s="195">
        <v>44773</v>
      </c>
      <c r="S196" s="193">
        <v>3095677</v>
      </c>
      <c r="T196" s="193">
        <v>159854</v>
      </c>
      <c r="U196" s="16">
        <v>12545871</v>
      </c>
      <c r="V196" s="1" t="s">
        <v>5415</v>
      </c>
      <c r="W196"/>
      <c r="X196"/>
      <c r="Y196"/>
    </row>
    <row r="197" spans="1:25">
      <c r="A197" s="32">
        <v>891780111</v>
      </c>
      <c r="B197" s="15" t="s">
        <v>25</v>
      </c>
      <c r="C197" s="16" t="s">
        <v>5402</v>
      </c>
      <c r="D197" s="15" t="s">
        <v>27</v>
      </c>
      <c r="E197" s="14" t="s">
        <v>6150</v>
      </c>
      <c r="F197" s="15" t="s">
        <v>29</v>
      </c>
      <c r="G197" s="16" t="s">
        <v>1738</v>
      </c>
      <c r="H197" s="16" t="s">
        <v>31</v>
      </c>
      <c r="I197" s="193">
        <v>14163968</v>
      </c>
      <c r="J197" s="209">
        <v>0</v>
      </c>
      <c r="K197" s="209">
        <v>0</v>
      </c>
      <c r="L197" s="193">
        <v>0</v>
      </c>
      <c r="M197" s="198" t="s">
        <v>6151</v>
      </c>
      <c r="N197" s="199" t="s">
        <v>6152</v>
      </c>
      <c r="O197" s="46" t="s">
        <v>6153</v>
      </c>
      <c r="P197" s="4">
        <v>44573</v>
      </c>
      <c r="Q197" s="194">
        <v>44573</v>
      </c>
      <c r="R197" s="195">
        <v>44773</v>
      </c>
      <c r="S197" s="193">
        <v>8852480</v>
      </c>
      <c r="T197" s="193">
        <v>5311488</v>
      </c>
      <c r="U197" s="16">
        <v>12545871</v>
      </c>
      <c r="V197" s="1" t="s">
        <v>5415</v>
      </c>
      <c r="W197"/>
      <c r="X197"/>
      <c r="Y197"/>
    </row>
    <row r="198" spans="1:25">
      <c r="A198" s="32">
        <v>891780111</v>
      </c>
      <c r="B198" s="15" t="s">
        <v>25</v>
      </c>
      <c r="C198" s="16" t="s">
        <v>5402</v>
      </c>
      <c r="D198" s="15" t="s">
        <v>27</v>
      </c>
      <c r="E198" s="14" t="s">
        <v>6154</v>
      </c>
      <c r="F198" s="15" t="s">
        <v>29</v>
      </c>
      <c r="G198" s="16" t="s">
        <v>1738</v>
      </c>
      <c r="H198" s="16" t="s">
        <v>31</v>
      </c>
      <c r="I198" s="193">
        <v>14287903</v>
      </c>
      <c r="J198" s="209">
        <v>0</v>
      </c>
      <c r="K198" s="209">
        <v>0</v>
      </c>
      <c r="L198" s="193">
        <v>0</v>
      </c>
      <c r="M198" s="198" t="s">
        <v>6155</v>
      </c>
      <c r="N198" s="199" t="s">
        <v>6156</v>
      </c>
      <c r="O198" s="46" t="s">
        <v>6157</v>
      </c>
      <c r="P198" s="4">
        <v>44573</v>
      </c>
      <c r="Q198" s="194">
        <v>44573</v>
      </c>
      <c r="R198" s="195">
        <v>44773</v>
      </c>
      <c r="S198" s="193">
        <v>8923300</v>
      </c>
      <c r="T198" s="193">
        <v>5364603</v>
      </c>
      <c r="U198" s="16">
        <v>12545871</v>
      </c>
      <c r="V198" s="1" t="s">
        <v>5415</v>
      </c>
      <c r="W198"/>
      <c r="X198"/>
      <c r="Y198"/>
    </row>
    <row r="199" spans="1:25">
      <c r="A199" s="32">
        <v>891780111</v>
      </c>
      <c r="B199" s="15" t="s">
        <v>25</v>
      </c>
      <c r="C199" s="16" t="s">
        <v>5402</v>
      </c>
      <c r="D199" s="15" t="s">
        <v>27</v>
      </c>
      <c r="E199" s="14" t="s">
        <v>6158</v>
      </c>
      <c r="F199" s="15" t="s">
        <v>29</v>
      </c>
      <c r="G199" s="16" t="s">
        <v>1738</v>
      </c>
      <c r="H199" s="16" t="s">
        <v>31</v>
      </c>
      <c r="I199" s="193">
        <v>16387903</v>
      </c>
      <c r="J199" s="209">
        <v>0</v>
      </c>
      <c r="K199" s="209">
        <v>0</v>
      </c>
      <c r="L199" s="193">
        <v>0</v>
      </c>
      <c r="M199" s="198" t="s">
        <v>6159</v>
      </c>
      <c r="N199" s="199" t="s">
        <v>6160</v>
      </c>
      <c r="O199" s="46" t="s">
        <v>6161</v>
      </c>
      <c r="P199" s="4">
        <v>44573</v>
      </c>
      <c r="Q199" s="194">
        <v>44573</v>
      </c>
      <c r="R199" s="195">
        <v>44773</v>
      </c>
      <c r="S199" s="193">
        <v>10123300</v>
      </c>
      <c r="T199" s="193">
        <v>6264603</v>
      </c>
      <c r="U199" s="16">
        <v>12545871</v>
      </c>
      <c r="V199" s="1" t="s">
        <v>5415</v>
      </c>
      <c r="W199"/>
      <c r="X199"/>
      <c r="Y199"/>
    </row>
    <row r="200" spans="1:25">
      <c r="A200" s="32">
        <v>891780111</v>
      </c>
      <c r="B200" s="15" t="s">
        <v>25</v>
      </c>
      <c r="C200" s="16" t="s">
        <v>5402</v>
      </c>
      <c r="D200" s="15" t="s">
        <v>27</v>
      </c>
      <c r="E200" s="14" t="s">
        <v>6162</v>
      </c>
      <c r="F200" s="15" t="s">
        <v>29</v>
      </c>
      <c r="G200" s="16" t="s">
        <v>1738</v>
      </c>
      <c r="H200" s="16" t="s">
        <v>31</v>
      </c>
      <c r="I200" s="193">
        <v>16263968</v>
      </c>
      <c r="J200" s="209">
        <v>0</v>
      </c>
      <c r="K200" s="209">
        <v>0</v>
      </c>
      <c r="L200" s="193">
        <v>0</v>
      </c>
      <c r="M200" s="198" t="s">
        <v>6163</v>
      </c>
      <c r="N200" s="199" t="s">
        <v>6164</v>
      </c>
      <c r="O200" s="46" t="s">
        <v>6165</v>
      </c>
      <c r="P200" s="4">
        <v>44573</v>
      </c>
      <c r="Q200" s="194">
        <v>44573</v>
      </c>
      <c r="R200" s="195">
        <v>44773</v>
      </c>
      <c r="S200" s="193">
        <v>10052480</v>
      </c>
      <c r="T200" s="193">
        <v>6211488</v>
      </c>
      <c r="U200" s="16">
        <v>12545871</v>
      </c>
      <c r="V200" s="1" t="s">
        <v>5415</v>
      </c>
      <c r="W200"/>
      <c r="X200"/>
      <c r="Y200"/>
    </row>
    <row r="201" spans="1:25">
      <c r="A201" s="32">
        <v>891780111</v>
      </c>
      <c r="B201" s="15" t="s">
        <v>25</v>
      </c>
      <c r="C201" s="16" t="s">
        <v>5402</v>
      </c>
      <c r="D201" s="15" t="s">
        <v>27</v>
      </c>
      <c r="E201" s="14" t="s">
        <v>6166</v>
      </c>
      <c r="F201" s="15" t="s">
        <v>29</v>
      </c>
      <c r="G201" s="16" t="s">
        <v>1738</v>
      </c>
      <c r="H201" s="16" t="s">
        <v>31</v>
      </c>
      <c r="I201" s="193">
        <v>12941940</v>
      </c>
      <c r="J201" s="209">
        <v>0</v>
      </c>
      <c r="K201" s="209">
        <v>0</v>
      </c>
      <c r="L201" s="193">
        <v>0</v>
      </c>
      <c r="M201" s="198" t="s">
        <v>6167</v>
      </c>
      <c r="N201" s="199" t="s">
        <v>6168</v>
      </c>
      <c r="O201" s="46" t="s">
        <v>6169</v>
      </c>
      <c r="P201" s="4">
        <v>44573</v>
      </c>
      <c r="Q201" s="194">
        <v>44573</v>
      </c>
      <c r="R201" s="195">
        <v>44773</v>
      </c>
      <c r="S201" s="193">
        <v>8082698</v>
      </c>
      <c r="T201" s="193">
        <v>4859242</v>
      </c>
      <c r="U201" s="16">
        <v>12545871</v>
      </c>
      <c r="V201" s="1" t="s">
        <v>5415</v>
      </c>
      <c r="W201"/>
      <c r="X201"/>
      <c r="Y201"/>
    </row>
    <row r="202" spans="1:25">
      <c r="A202" s="32">
        <v>891780111</v>
      </c>
      <c r="B202" s="15" t="s">
        <v>25</v>
      </c>
      <c r="C202" s="16" t="s">
        <v>5402</v>
      </c>
      <c r="D202" s="15" t="s">
        <v>27</v>
      </c>
      <c r="E202" s="14" t="s">
        <v>6170</v>
      </c>
      <c r="F202" s="15" t="s">
        <v>29</v>
      </c>
      <c r="G202" s="16" t="s">
        <v>1738</v>
      </c>
      <c r="H202" s="16" t="s">
        <v>31</v>
      </c>
      <c r="I202" s="193">
        <v>14287903</v>
      </c>
      <c r="J202" s="209">
        <v>0</v>
      </c>
      <c r="K202" s="209">
        <v>0</v>
      </c>
      <c r="L202" s="193">
        <v>0</v>
      </c>
      <c r="M202" s="198" t="s">
        <v>6171</v>
      </c>
      <c r="N202" s="199" t="s">
        <v>6172</v>
      </c>
      <c r="O202" s="46" t="s">
        <v>6173</v>
      </c>
      <c r="P202" s="4">
        <v>44573</v>
      </c>
      <c r="Q202" s="194">
        <v>44573</v>
      </c>
      <c r="R202" s="195">
        <v>44773</v>
      </c>
      <c r="S202" s="193">
        <v>8923300</v>
      </c>
      <c r="T202" s="193">
        <v>5364603</v>
      </c>
      <c r="U202" s="16">
        <v>12545871</v>
      </c>
      <c r="V202" s="1" t="s">
        <v>5415</v>
      </c>
      <c r="W202"/>
      <c r="X202"/>
      <c r="Y202"/>
    </row>
    <row r="203" spans="1:25">
      <c r="A203" s="32">
        <v>891780111</v>
      </c>
      <c r="B203" s="15" t="s">
        <v>25</v>
      </c>
      <c r="C203" s="16" t="s">
        <v>5402</v>
      </c>
      <c r="D203" s="15" t="s">
        <v>27</v>
      </c>
      <c r="E203" s="14" t="s">
        <v>6174</v>
      </c>
      <c r="F203" s="15" t="s">
        <v>29</v>
      </c>
      <c r="G203" s="16" t="s">
        <v>1738</v>
      </c>
      <c r="H203" s="16" t="s">
        <v>31</v>
      </c>
      <c r="I203" s="193">
        <v>13166459</v>
      </c>
      <c r="J203" s="209">
        <v>0</v>
      </c>
      <c r="K203" s="209">
        <v>0</v>
      </c>
      <c r="L203" s="193">
        <v>0</v>
      </c>
      <c r="M203" s="198" t="s">
        <v>6175</v>
      </c>
      <c r="N203" s="199" t="s">
        <v>6176</v>
      </c>
      <c r="O203" s="46" t="s">
        <v>6177</v>
      </c>
      <c r="P203" s="4">
        <v>44573</v>
      </c>
      <c r="Q203" s="194">
        <v>44573</v>
      </c>
      <c r="R203" s="195">
        <v>44773</v>
      </c>
      <c r="S203" s="193">
        <v>8210994</v>
      </c>
      <c r="T203" s="193">
        <v>4955465</v>
      </c>
      <c r="U203" s="16">
        <v>12545871</v>
      </c>
      <c r="V203" s="1" t="s">
        <v>5415</v>
      </c>
      <c r="W203"/>
      <c r="X203"/>
      <c r="Y203"/>
    </row>
    <row r="204" spans="1:25">
      <c r="A204" s="32">
        <v>891780111</v>
      </c>
      <c r="B204" s="15" t="s">
        <v>25</v>
      </c>
      <c r="C204" s="16" t="s">
        <v>5402</v>
      </c>
      <c r="D204" s="15" t="s">
        <v>27</v>
      </c>
      <c r="E204" s="14" t="s">
        <v>6178</v>
      </c>
      <c r="F204" s="15" t="s">
        <v>29</v>
      </c>
      <c r="G204" s="16" t="s">
        <v>1738</v>
      </c>
      <c r="H204" s="16" t="s">
        <v>31</v>
      </c>
      <c r="I204" s="193">
        <v>12941940</v>
      </c>
      <c r="J204" s="209">
        <v>0</v>
      </c>
      <c r="K204" s="209">
        <v>0</v>
      </c>
      <c r="L204" s="193">
        <v>0</v>
      </c>
      <c r="M204" s="198" t="s">
        <v>6179</v>
      </c>
      <c r="N204" s="199" t="s">
        <v>6180</v>
      </c>
      <c r="O204" s="46" t="s">
        <v>6181</v>
      </c>
      <c r="P204" s="4">
        <v>44573</v>
      </c>
      <c r="Q204" s="194">
        <v>44573</v>
      </c>
      <c r="R204" s="195">
        <v>44773</v>
      </c>
      <c r="S204" s="193">
        <v>8082698</v>
      </c>
      <c r="T204" s="193">
        <v>4859242</v>
      </c>
      <c r="U204" s="16">
        <v>12545871</v>
      </c>
      <c r="V204" s="1" t="s">
        <v>5415</v>
      </c>
      <c r="W204"/>
      <c r="X204"/>
      <c r="Y204"/>
    </row>
    <row r="205" spans="1:25">
      <c r="A205" s="32">
        <v>891780111</v>
      </c>
      <c r="B205" s="15" t="s">
        <v>25</v>
      </c>
      <c r="C205" s="16" t="s">
        <v>5402</v>
      </c>
      <c r="D205" s="15" t="s">
        <v>27</v>
      </c>
      <c r="E205" s="14" t="s">
        <v>6182</v>
      </c>
      <c r="F205" s="15" t="s">
        <v>29</v>
      </c>
      <c r="G205" s="16" t="s">
        <v>1738</v>
      </c>
      <c r="H205" s="16" t="s">
        <v>31</v>
      </c>
      <c r="I205" s="193">
        <v>13166459</v>
      </c>
      <c r="J205" s="209">
        <v>0</v>
      </c>
      <c r="K205" s="209">
        <v>0</v>
      </c>
      <c r="L205" s="193">
        <v>0</v>
      </c>
      <c r="M205" s="198" t="s">
        <v>6183</v>
      </c>
      <c r="N205" s="199" t="s">
        <v>6184</v>
      </c>
      <c r="O205" s="46" t="s">
        <v>6185</v>
      </c>
      <c r="P205" s="4">
        <v>44573</v>
      </c>
      <c r="Q205" s="194">
        <v>44573</v>
      </c>
      <c r="R205" s="195">
        <v>44773</v>
      </c>
      <c r="S205" s="193">
        <v>8210994</v>
      </c>
      <c r="T205" s="193">
        <v>4955465</v>
      </c>
      <c r="U205" s="16">
        <v>12545871</v>
      </c>
      <c r="V205" s="1" t="s">
        <v>5415</v>
      </c>
      <c r="W205"/>
      <c r="X205"/>
      <c r="Y205"/>
    </row>
    <row r="206" spans="1:25">
      <c r="A206" s="32">
        <v>891780111</v>
      </c>
      <c r="B206" s="15" t="s">
        <v>25</v>
      </c>
      <c r="C206" s="16" t="s">
        <v>5402</v>
      </c>
      <c r="D206" s="15" t="s">
        <v>27</v>
      </c>
      <c r="E206" s="14" t="s">
        <v>6186</v>
      </c>
      <c r="F206" s="15" t="s">
        <v>29</v>
      </c>
      <c r="G206" s="16" t="s">
        <v>1738</v>
      </c>
      <c r="H206" s="16" t="s">
        <v>31</v>
      </c>
      <c r="I206" s="193">
        <v>13166459</v>
      </c>
      <c r="J206" s="209">
        <v>0</v>
      </c>
      <c r="K206" s="209">
        <v>0</v>
      </c>
      <c r="L206" s="193">
        <v>0</v>
      </c>
      <c r="M206" s="198" t="s">
        <v>6187</v>
      </c>
      <c r="N206" s="199" t="s">
        <v>6188</v>
      </c>
      <c r="O206" s="46" t="s">
        <v>6189</v>
      </c>
      <c r="P206" s="4">
        <v>44573</v>
      </c>
      <c r="Q206" s="194">
        <v>44573</v>
      </c>
      <c r="R206" s="195">
        <v>44773</v>
      </c>
      <c r="S206" s="193">
        <v>8210994</v>
      </c>
      <c r="T206" s="193">
        <v>4955465</v>
      </c>
      <c r="U206" s="16">
        <v>12545871</v>
      </c>
      <c r="V206" s="1" t="s">
        <v>5415</v>
      </c>
      <c r="W206"/>
      <c r="X206"/>
      <c r="Y206"/>
    </row>
    <row r="207" spans="1:25">
      <c r="A207" s="32">
        <v>891780111</v>
      </c>
      <c r="B207" s="15" t="s">
        <v>25</v>
      </c>
      <c r="C207" s="16" t="s">
        <v>5402</v>
      </c>
      <c r="D207" s="15" t="s">
        <v>27</v>
      </c>
      <c r="E207" s="14" t="s">
        <v>6190</v>
      </c>
      <c r="F207" s="15" t="s">
        <v>29</v>
      </c>
      <c r="G207" s="16" t="s">
        <v>1738</v>
      </c>
      <c r="H207" s="16" t="s">
        <v>31</v>
      </c>
      <c r="I207" s="193">
        <v>12941940</v>
      </c>
      <c r="J207" s="209">
        <v>0</v>
      </c>
      <c r="K207" s="209">
        <v>0</v>
      </c>
      <c r="L207" s="193">
        <v>0</v>
      </c>
      <c r="M207" s="198" t="s">
        <v>6191</v>
      </c>
      <c r="N207" s="199" t="s">
        <v>6192</v>
      </c>
      <c r="O207" s="46" t="s">
        <v>6193</v>
      </c>
      <c r="P207" s="4">
        <v>44573</v>
      </c>
      <c r="Q207" s="194">
        <v>44573</v>
      </c>
      <c r="R207" s="195">
        <v>44773</v>
      </c>
      <c r="S207" s="193">
        <v>8082698</v>
      </c>
      <c r="T207" s="193">
        <v>4859242</v>
      </c>
      <c r="U207" s="16">
        <v>12545871</v>
      </c>
      <c r="V207" s="1" t="s">
        <v>5415</v>
      </c>
      <c r="W207"/>
      <c r="X207"/>
      <c r="Y207"/>
    </row>
    <row r="208" spans="1:25">
      <c r="A208" s="32">
        <v>891780111</v>
      </c>
      <c r="B208" s="15" t="s">
        <v>25</v>
      </c>
      <c r="C208" s="16" t="s">
        <v>5402</v>
      </c>
      <c r="D208" s="15" t="s">
        <v>27</v>
      </c>
      <c r="E208" s="14" t="s">
        <v>6194</v>
      </c>
      <c r="F208" s="15" t="s">
        <v>29</v>
      </c>
      <c r="G208" s="16" t="s">
        <v>1738</v>
      </c>
      <c r="H208" s="16" t="s">
        <v>31</v>
      </c>
      <c r="I208" s="193">
        <v>13166459</v>
      </c>
      <c r="J208" s="209">
        <v>0</v>
      </c>
      <c r="K208" s="209">
        <v>0</v>
      </c>
      <c r="L208" s="193">
        <v>0</v>
      </c>
      <c r="M208" s="198" t="s">
        <v>6195</v>
      </c>
      <c r="N208" s="199" t="s">
        <v>6196</v>
      </c>
      <c r="O208" s="46" t="s">
        <v>6197</v>
      </c>
      <c r="P208" s="4">
        <v>44573</v>
      </c>
      <c r="Q208" s="194">
        <v>44573</v>
      </c>
      <c r="R208" s="195">
        <v>44773</v>
      </c>
      <c r="S208" s="193">
        <v>8210994</v>
      </c>
      <c r="T208" s="193">
        <v>4955465</v>
      </c>
      <c r="U208" s="16">
        <v>12545871</v>
      </c>
      <c r="V208" s="1" t="s">
        <v>5415</v>
      </c>
      <c r="W208"/>
      <c r="X208"/>
      <c r="Y208"/>
    </row>
    <row r="209" spans="1:25">
      <c r="A209" s="32">
        <v>891780111</v>
      </c>
      <c r="B209" s="15" t="s">
        <v>25</v>
      </c>
      <c r="C209" s="16" t="s">
        <v>5402</v>
      </c>
      <c r="D209" s="15" t="s">
        <v>27</v>
      </c>
      <c r="E209" s="14" t="s">
        <v>6198</v>
      </c>
      <c r="F209" s="15" t="s">
        <v>29</v>
      </c>
      <c r="G209" s="16" t="s">
        <v>1738</v>
      </c>
      <c r="H209" s="16" t="s">
        <v>31</v>
      </c>
      <c r="I209" s="193">
        <v>14287903</v>
      </c>
      <c r="J209" s="209">
        <v>0</v>
      </c>
      <c r="K209" s="209">
        <v>0</v>
      </c>
      <c r="L209" s="193">
        <v>0</v>
      </c>
      <c r="M209" s="198" t="s">
        <v>6199</v>
      </c>
      <c r="N209" s="199" t="s">
        <v>6200</v>
      </c>
      <c r="O209" s="46" t="s">
        <v>6201</v>
      </c>
      <c r="P209" s="4">
        <v>44573</v>
      </c>
      <c r="Q209" s="194">
        <v>44573</v>
      </c>
      <c r="R209" s="195">
        <v>44773</v>
      </c>
      <c r="S209" s="193">
        <v>8923300</v>
      </c>
      <c r="T209" s="193">
        <v>5364603</v>
      </c>
      <c r="U209" s="16">
        <v>12545871</v>
      </c>
      <c r="V209" s="1" t="s">
        <v>5415</v>
      </c>
      <c r="W209"/>
      <c r="X209"/>
      <c r="Y209"/>
    </row>
    <row r="210" spans="1:25">
      <c r="A210" s="32">
        <v>891780111</v>
      </c>
      <c r="B210" s="15" t="s">
        <v>25</v>
      </c>
      <c r="C210" s="16" t="s">
        <v>5402</v>
      </c>
      <c r="D210" s="15" t="s">
        <v>27</v>
      </c>
      <c r="E210" s="14" t="s">
        <v>6202</v>
      </c>
      <c r="F210" s="15" t="s">
        <v>29</v>
      </c>
      <c r="G210" s="16" t="s">
        <v>1738</v>
      </c>
      <c r="H210" s="16" t="s">
        <v>31</v>
      </c>
      <c r="I210" s="193">
        <v>13693122</v>
      </c>
      <c r="J210" s="209">
        <v>0</v>
      </c>
      <c r="K210" s="209">
        <v>0</v>
      </c>
      <c r="L210" s="193">
        <v>0</v>
      </c>
      <c r="M210" s="198" t="s">
        <v>6203</v>
      </c>
      <c r="N210" s="199" t="s">
        <v>6204</v>
      </c>
      <c r="O210" s="46" t="s">
        <v>6205</v>
      </c>
      <c r="P210" s="4">
        <v>44573</v>
      </c>
      <c r="Q210" s="194">
        <v>44573</v>
      </c>
      <c r="R210" s="195">
        <v>44773</v>
      </c>
      <c r="S210" s="193">
        <v>8539439</v>
      </c>
      <c r="T210" s="193">
        <v>5153683</v>
      </c>
      <c r="U210" s="16">
        <v>12545871</v>
      </c>
      <c r="V210" s="1" t="s">
        <v>5415</v>
      </c>
      <c r="W210"/>
      <c r="X210"/>
      <c r="Y210"/>
    </row>
    <row r="211" spans="1:25">
      <c r="A211" s="32">
        <v>891780111</v>
      </c>
      <c r="B211" s="15" t="s">
        <v>25</v>
      </c>
      <c r="C211" s="16" t="s">
        <v>5402</v>
      </c>
      <c r="D211" s="15" t="s">
        <v>27</v>
      </c>
      <c r="E211" s="14" t="s">
        <v>6206</v>
      </c>
      <c r="F211" s="15" t="s">
        <v>29</v>
      </c>
      <c r="G211" s="16" t="s">
        <v>1738</v>
      </c>
      <c r="H211" s="16" t="s">
        <v>31</v>
      </c>
      <c r="I211" s="193">
        <v>13693122</v>
      </c>
      <c r="J211" s="209">
        <v>0</v>
      </c>
      <c r="K211" s="209">
        <v>0</v>
      </c>
      <c r="L211" s="193">
        <v>0</v>
      </c>
      <c r="M211" s="198" t="s">
        <v>6207</v>
      </c>
      <c r="N211" s="199" t="s">
        <v>6208</v>
      </c>
      <c r="O211" s="46" t="s">
        <v>6209</v>
      </c>
      <c r="P211" s="4">
        <v>44573</v>
      </c>
      <c r="Q211" s="194">
        <v>44573</v>
      </c>
      <c r="R211" s="195">
        <v>44773</v>
      </c>
      <c r="S211" s="193">
        <v>8539439</v>
      </c>
      <c r="T211" s="193">
        <v>5153683</v>
      </c>
      <c r="U211" s="16">
        <v>12545871</v>
      </c>
      <c r="V211" s="1" t="s">
        <v>5415</v>
      </c>
      <c r="W211"/>
      <c r="X211"/>
      <c r="Y211"/>
    </row>
    <row r="212" spans="1:25">
      <c r="A212" s="32">
        <v>891780111</v>
      </c>
      <c r="B212" s="15" t="s">
        <v>25</v>
      </c>
      <c r="C212" s="16" t="s">
        <v>5402</v>
      </c>
      <c r="D212" s="15" t="s">
        <v>27</v>
      </c>
      <c r="E212" s="14" t="s">
        <v>6210</v>
      </c>
      <c r="F212" s="15" t="s">
        <v>29</v>
      </c>
      <c r="G212" s="16" t="s">
        <v>1738</v>
      </c>
      <c r="H212" s="16" t="s">
        <v>31</v>
      </c>
      <c r="I212" s="193">
        <v>13693122</v>
      </c>
      <c r="J212" s="209">
        <v>0</v>
      </c>
      <c r="K212" s="209">
        <v>0</v>
      </c>
      <c r="L212" s="193">
        <v>0</v>
      </c>
      <c r="M212" s="198" t="s">
        <v>6211</v>
      </c>
      <c r="N212" s="199" t="s">
        <v>6212</v>
      </c>
      <c r="O212" s="46" t="s">
        <v>6213</v>
      </c>
      <c r="P212" s="4">
        <v>44573</v>
      </c>
      <c r="Q212" s="194">
        <v>44573</v>
      </c>
      <c r="R212" s="195">
        <v>44773</v>
      </c>
      <c r="S212" s="193">
        <v>8539439</v>
      </c>
      <c r="T212" s="193">
        <v>5153683</v>
      </c>
      <c r="U212" s="16">
        <v>12545871</v>
      </c>
      <c r="V212" s="1" t="s">
        <v>5415</v>
      </c>
      <c r="W212"/>
      <c r="X212"/>
      <c r="Y212"/>
    </row>
    <row r="213" spans="1:25">
      <c r="A213" s="32">
        <v>891780111</v>
      </c>
      <c r="B213" s="15" t="s">
        <v>25</v>
      </c>
      <c r="C213" s="16" t="s">
        <v>5402</v>
      </c>
      <c r="D213" s="15" t="s">
        <v>27</v>
      </c>
      <c r="E213" s="14" t="s">
        <v>6214</v>
      </c>
      <c r="F213" s="15" t="s">
        <v>29</v>
      </c>
      <c r="G213" s="16" t="s">
        <v>1738</v>
      </c>
      <c r="H213" s="16" t="s">
        <v>31</v>
      </c>
      <c r="I213" s="193">
        <v>13166459</v>
      </c>
      <c r="J213" s="209">
        <v>0</v>
      </c>
      <c r="K213" s="209">
        <v>0</v>
      </c>
      <c r="L213" s="193">
        <v>0</v>
      </c>
      <c r="M213" s="198" t="s">
        <v>6215</v>
      </c>
      <c r="N213" s="199" t="s">
        <v>6216</v>
      </c>
      <c r="O213" s="46" t="s">
        <v>6217</v>
      </c>
      <c r="P213" s="4">
        <v>44573</v>
      </c>
      <c r="Q213" s="194">
        <v>44573</v>
      </c>
      <c r="R213" s="195">
        <v>44773</v>
      </c>
      <c r="S213" s="193">
        <v>8210994</v>
      </c>
      <c r="T213" s="193">
        <v>4955465</v>
      </c>
      <c r="U213" s="16">
        <v>12545871</v>
      </c>
      <c r="V213" s="1" t="s">
        <v>5415</v>
      </c>
      <c r="W213"/>
      <c r="X213"/>
      <c r="Y213"/>
    </row>
    <row r="214" spans="1:25">
      <c r="A214" s="32">
        <v>891780111</v>
      </c>
      <c r="B214" s="15" t="s">
        <v>25</v>
      </c>
      <c r="C214" s="16" t="s">
        <v>5402</v>
      </c>
      <c r="D214" s="15" t="s">
        <v>27</v>
      </c>
      <c r="E214" s="14" t="s">
        <v>6218</v>
      </c>
      <c r="F214" s="15" t="s">
        <v>29</v>
      </c>
      <c r="G214" s="16" t="s">
        <v>1738</v>
      </c>
      <c r="H214" s="16" t="s">
        <v>31</v>
      </c>
      <c r="I214" s="193">
        <v>17271459</v>
      </c>
      <c r="J214" s="209">
        <v>0</v>
      </c>
      <c r="K214" s="209">
        <v>0</v>
      </c>
      <c r="L214" s="193">
        <v>0</v>
      </c>
      <c r="M214" s="198" t="s">
        <v>6219</v>
      </c>
      <c r="N214" s="199" t="s">
        <v>6220</v>
      </c>
      <c r="O214" s="46" t="s">
        <v>6221</v>
      </c>
      <c r="P214" s="4">
        <v>44573</v>
      </c>
      <c r="Q214" s="194">
        <v>44573</v>
      </c>
      <c r="R214" s="195">
        <v>44773</v>
      </c>
      <c r="S214" s="193">
        <v>10770994</v>
      </c>
      <c r="T214" s="193">
        <v>6500465</v>
      </c>
      <c r="U214" s="16">
        <v>12545871</v>
      </c>
      <c r="V214" s="1" t="s">
        <v>5415</v>
      </c>
      <c r="W214"/>
      <c r="X214"/>
      <c r="Y214"/>
    </row>
    <row r="215" spans="1:25">
      <c r="A215" s="32">
        <v>891780111</v>
      </c>
      <c r="B215" s="15" t="s">
        <v>25</v>
      </c>
      <c r="C215" s="16" t="s">
        <v>5402</v>
      </c>
      <c r="D215" s="15" t="s">
        <v>27</v>
      </c>
      <c r="E215" s="14" t="s">
        <v>6222</v>
      </c>
      <c r="F215" s="15" t="s">
        <v>29</v>
      </c>
      <c r="G215" s="16" t="s">
        <v>1738</v>
      </c>
      <c r="H215" s="16" t="s">
        <v>31</v>
      </c>
      <c r="I215" s="193">
        <v>13166459</v>
      </c>
      <c r="J215" s="209">
        <v>0</v>
      </c>
      <c r="K215" s="209">
        <v>0</v>
      </c>
      <c r="L215" s="193">
        <v>0</v>
      </c>
      <c r="M215" s="198" t="s">
        <v>6223</v>
      </c>
      <c r="N215" s="199" t="s">
        <v>6224</v>
      </c>
      <c r="O215" s="46" t="s">
        <v>6225</v>
      </c>
      <c r="P215" s="4">
        <v>44573</v>
      </c>
      <c r="Q215" s="194">
        <v>44573</v>
      </c>
      <c r="R215" s="195">
        <v>44773</v>
      </c>
      <c r="S215" s="193">
        <v>8210994</v>
      </c>
      <c r="T215" s="193">
        <v>4955465</v>
      </c>
      <c r="U215" s="16">
        <v>12545871</v>
      </c>
      <c r="V215" s="1" t="s">
        <v>5415</v>
      </c>
      <c r="W215"/>
      <c r="X215"/>
      <c r="Y215"/>
    </row>
    <row r="216" spans="1:25">
      <c r="A216" s="32">
        <v>891780111</v>
      </c>
      <c r="B216" s="15" t="s">
        <v>25</v>
      </c>
      <c r="C216" s="16" t="s">
        <v>5402</v>
      </c>
      <c r="D216" s="15" t="s">
        <v>27</v>
      </c>
      <c r="E216" s="14" t="s">
        <v>6226</v>
      </c>
      <c r="F216" s="15" t="s">
        <v>29</v>
      </c>
      <c r="G216" s="16" t="s">
        <v>1738</v>
      </c>
      <c r="H216" s="16" t="s">
        <v>31</v>
      </c>
      <c r="I216" s="193">
        <v>13166459</v>
      </c>
      <c r="J216" s="209">
        <v>0</v>
      </c>
      <c r="K216" s="209">
        <v>0</v>
      </c>
      <c r="L216" s="193">
        <v>0</v>
      </c>
      <c r="M216" s="198" t="s">
        <v>6227</v>
      </c>
      <c r="N216" s="199" t="s">
        <v>6228</v>
      </c>
      <c r="O216" s="46" t="s">
        <v>6229</v>
      </c>
      <c r="P216" s="4">
        <v>44573</v>
      </c>
      <c r="Q216" s="194">
        <v>44573</v>
      </c>
      <c r="R216" s="195">
        <v>44773</v>
      </c>
      <c r="S216" s="193">
        <v>8210994</v>
      </c>
      <c r="T216" s="193">
        <v>4955465</v>
      </c>
      <c r="U216" s="16">
        <v>12545871</v>
      </c>
      <c r="V216" s="1" t="s">
        <v>5415</v>
      </c>
      <c r="W216"/>
      <c r="X216"/>
      <c r="Y216"/>
    </row>
    <row r="217" spans="1:25">
      <c r="A217" s="32">
        <v>891780111</v>
      </c>
      <c r="B217" s="15" t="s">
        <v>25</v>
      </c>
      <c r="C217" s="16" t="s">
        <v>5402</v>
      </c>
      <c r="D217" s="15" t="s">
        <v>27</v>
      </c>
      <c r="E217" s="14" t="s">
        <v>6230</v>
      </c>
      <c r="F217" s="15" t="s">
        <v>29</v>
      </c>
      <c r="G217" s="16" t="s">
        <v>1738</v>
      </c>
      <c r="H217" s="16" t="s">
        <v>31</v>
      </c>
      <c r="I217" s="193">
        <v>13166459</v>
      </c>
      <c r="J217" s="209">
        <v>0</v>
      </c>
      <c r="K217" s="209">
        <v>0</v>
      </c>
      <c r="L217" s="193">
        <v>0</v>
      </c>
      <c r="M217" s="198" t="s">
        <v>6231</v>
      </c>
      <c r="N217" s="199" t="s">
        <v>6232</v>
      </c>
      <c r="O217" s="46" t="s">
        <v>6233</v>
      </c>
      <c r="P217" s="4">
        <v>44573</v>
      </c>
      <c r="Q217" s="194">
        <v>44573</v>
      </c>
      <c r="R217" s="195">
        <v>44773</v>
      </c>
      <c r="S217" s="193">
        <v>8210994</v>
      </c>
      <c r="T217" s="193">
        <v>4955465</v>
      </c>
      <c r="U217" s="16">
        <v>12545871</v>
      </c>
      <c r="V217" s="1" t="s">
        <v>5415</v>
      </c>
      <c r="W217"/>
      <c r="X217"/>
      <c r="Y217"/>
    </row>
    <row r="218" spans="1:25">
      <c r="A218" s="32">
        <v>891780111</v>
      </c>
      <c r="B218" s="15" t="s">
        <v>25</v>
      </c>
      <c r="C218" s="16" t="s">
        <v>5402</v>
      </c>
      <c r="D218" s="15" t="s">
        <v>27</v>
      </c>
      <c r="E218" s="14" t="s">
        <v>6234</v>
      </c>
      <c r="F218" s="15" t="s">
        <v>29</v>
      </c>
      <c r="G218" s="16" t="s">
        <v>1738</v>
      </c>
      <c r="H218" s="16" t="s">
        <v>31</v>
      </c>
      <c r="I218" s="193">
        <v>13166459</v>
      </c>
      <c r="J218" s="209">
        <v>0</v>
      </c>
      <c r="K218" s="209">
        <v>0</v>
      </c>
      <c r="L218" s="193">
        <v>0</v>
      </c>
      <c r="M218" s="198" t="s">
        <v>6235</v>
      </c>
      <c r="N218" s="199" t="s">
        <v>6236</v>
      </c>
      <c r="O218" s="46" t="s">
        <v>6237</v>
      </c>
      <c r="P218" s="4">
        <v>44573</v>
      </c>
      <c r="Q218" s="194">
        <v>44573</v>
      </c>
      <c r="R218" s="195">
        <v>44773</v>
      </c>
      <c r="S218" s="193">
        <v>8210994</v>
      </c>
      <c r="T218" s="193">
        <v>4955465</v>
      </c>
      <c r="U218" s="16">
        <v>12545871</v>
      </c>
      <c r="V218" s="1" t="s">
        <v>5415</v>
      </c>
      <c r="W218"/>
      <c r="X218"/>
      <c r="Y218"/>
    </row>
    <row r="219" spans="1:25">
      <c r="A219" s="32">
        <v>891780111</v>
      </c>
      <c r="B219" s="15" t="s">
        <v>25</v>
      </c>
      <c r="C219" s="16" t="s">
        <v>5402</v>
      </c>
      <c r="D219" s="15" t="s">
        <v>27</v>
      </c>
      <c r="E219" s="14" t="s">
        <v>6238</v>
      </c>
      <c r="F219" s="15" t="s">
        <v>29</v>
      </c>
      <c r="G219" s="16" t="s">
        <v>1738</v>
      </c>
      <c r="H219" s="16" t="s">
        <v>31</v>
      </c>
      <c r="I219" s="193">
        <v>13166459</v>
      </c>
      <c r="J219" s="209">
        <v>0</v>
      </c>
      <c r="K219" s="209">
        <v>0</v>
      </c>
      <c r="L219" s="193">
        <v>0</v>
      </c>
      <c r="M219" s="198" t="s">
        <v>6239</v>
      </c>
      <c r="N219" s="199" t="s">
        <v>6240</v>
      </c>
      <c r="O219" s="46" t="s">
        <v>6241</v>
      </c>
      <c r="P219" s="4">
        <v>44573</v>
      </c>
      <c r="Q219" s="194">
        <v>44573</v>
      </c>
      <c r="R219" s="195">
        <v>44773</v>
      </c>
      <c r="S219" s="193">
        <v>8210994</v>
      </c>
      <c r="T219" s="193">
        <v>4955465</v>
      </c>
      <c r="U219" s="16">
        <v>12545871</v>
      </c>
      <c r="V219" s="1" t="s">
        <v>5415</v>
      </c>
      <c r="W219"/>
      <c r="X219"/>
      <c r="Y219"/>
    </row>
    <row r="220" spans="1:25">
      <c r="A220" s="32">
        <v>891780111</v>
      </c>
      <c r="B220" s="15" t="s">
        <v>25</v>
      </c>
      <c r="C220" s="16" t="s">
        <v>5402</v>
      </c>
      <c r="D220" s="15" t="s">
        <v>27</v>
      </c>
      <c r="E220" s="14" t="s">
        <v>6242</v>
      </c>
      <c r="F220" s="15" t="s">
        <v>29</v>
      </c>
      <c r="G220" s="16" t="s">
        <v>1738</v>
      </c>
      <c r="H220" s="16" t="s">
        <v>31</v>
      </c>
      <c r="I220" s="193">
        <v>13166459</v>
      </c>
      <c r="J220" s="209">
        <v>0</v>
      </c>
      <c r="K220" s="209">
        <v>0</v>
      </c>
      <c r="L220" s="193">
        <v>0</v>
      </c>
      <c r="M220" s="198" t="s">
        <v>6243</v>
      </c>
      <c r="N220" s="199" t="s">
        <v>6244</v>
      </c>
      <c r="O220" s="46" t="s">
        <v>6245</v>
      </c>
      <c r="P220" s="4">
        <v>44573</v>
      </c>
      <c r="Q220" s="194">
        <v>44573</v>
      </c>
      <c r="R220" s="195">
        <v>44773</v>
      </c>
      <c r="S220" s="193">
        <v>8857284</v>
      </c>
      <c r="T220" s="193">
        <v>4309175</v>
      </c>
      <c r="U220" s="16">
        <v>12545871</v>
      </c>
      <c r="V220" s="1" t="s">
        <v>5415</v>
      </c>
      <c r="W220"/>
      <c r="X220"/>
      <c r="Y220"/>
    </row>
    <row r="221" spans="1:25">
      <c r="A221" s="32">
        <v>891780111</v>
      </c>
      <c r="B221" s="15" t="s">
        <v>25</v>
      </c>
      <c r="C221" s="16" t="s">
        <v>5402</v>
      </c>
      <c r="D221" s="15" t="s">
        <v>27</v>
      </c>
      <c r="E221" s="14" t="s">
        <v>6246</v>
      </c>
      <c r="F221" s="15" t="s">
        <v>29</v>
      </c>
      <c r="G221" s="16" t="s">
        <v>1738</v>
      </c>
      <c r="H221" s="16" t="s">
        <v>31</v>
      </c>
      <c r="I221" s="193">
        <v>18472500</v>
      </c>
      <c r="J221" s="209">
        <v>0</v>
      </c>
      <c r="K221" s="209">
        <v>0</v>
      </c>
      <c r="L221" s="193">
        <v>0</v>
      </c>
      <c r="M221" s="198" t="s">
        <v>6247</v>
      </c>
      <c r="N221" s="199" t="s">
        <v>6248</v>
      </c>
      <c r="O221" s="46" t="s">
        <v>6249</v>
      </c>
      <c r="P221" s="4">
        <v>44573</v>
      </c>
      <c r="Q221" s="194">
        <v>44573</v>
      </c>
      <c r="R221" s="195">
        <v>44773</v>
      </c>
      <c r="S221" s="193">
        <v>10873710</v>
      </c>
      <c r="T221" s="193">
        <v>7598790</v>
      </c>
      <c r="U221" s="16">
        <v>12545871</v>
      </c>
      <c r="V221" s="1" t="s">
        <v>5415</v>
      </c>
      <c r="W221"/>
      <c r="X221"/>
      <c r="Y221"/>
    </row>
    <row r="222" spans="1:25">
      <c r="A222" s="32">
        <v>891780111</v>
      </c>
      <c r="B222" s="15" t="s">
        <v>25</v>
      </c>
      <c r="C222" s="16" t="s">
        <v>5402</v>
      </c>
      <c r="D222" s="15" t="s">
        <v>27</v>
      </c>
      <c r="E222" s="14" t="s">
        <v>6250</v>
      </c>
      <c r="F222" s="15" t="s">
        <v>29</v>
      </c>
      <c r="G222" s="16" t="s">
        <v>1738</v>
      </c>
      <c r="H222" s="16" t="s">
        <v>31</v>
      </c>
      <c r="I222" s="193">
        <v>13851000</v>
      </c>
      <c r="J222" s="209">
        <v>0</v>
      </c>
      <c r="K222" s="209">
        <v>0</v>
      </c>
      <c r="L222" s="193">
        <v>0</v>
      </c>
      <c r="M222" s="198" t="s">
        <v>6251</v>
      </c>
      <c r="N222" s="199" t="s">
        <v>6252</v>
      </c>
      <c r="O222" s="46" t="s">
        <v>6253</v>
      </c>
      <c r="P222" s="4">
        <v>44573</v>
      </c>
      <c r="Q222" s="194">
        <v>44573</v>
      </c>
      <c r="R222" s="195">
        <v>44773</v>
      </c>
      <c r="S222" s="193">
        <v>8686284</v>
      </c>
      <c r="T222" s="193">
        <v>5164716</v>
      </c>
      <c r="U222" s="16">
        <v>12545871</v>
      </c>
      <c r="V222" s="1" t="s">
        <v>5415</v>
      </c>
      <c r="W222"/>
      <c r="X222"/>
      <c r="Y222"/>
    </row>
    <row r="223" spans="1:25">
      <c r="A223" s="32">
        <v>891780111</v>
      </c>
      <c r="B223" s="15" t="s">
        <v>25</v>
      </c>
      <c r="C223" s="16" t="s">
        <v>5402</v>
      </c>
      <c r="D223" s="15" t="s">
        <v>27</v>
      </c>
      <c r="E223" s="14" t="s">
        <v>6254</v>
      </c>
      <c r="F223" s="15" t="s">
        <v>29</v>
      </c>
      <c r="G223" s="16" t="s">
        <v>1738</v>
      </c>
      <c r="H223" s="16" t="s">
        <v>31</v>
      </c>
      <c r="I223" s="193">
        <v>1603710</v>
      </c>
      <c r="J223" s="209">
        <v>0</v>
      </c>
      <c r="K223" s="209">
        <v>0</v>
      </c>
      <c r="L223" s="193">
        <v>0</v>
      </c>
      <c r="M223" s="198" t="s">
        <v>6255</v>
      </c>
      <c r="N223" s="199" t="s">
        <v>6256</v>
      </c>
      <c r="O223" s="46" t="s">
        <v>6257</v>
      </c>
      <c r="P223" s="4">
        <v>44573</v>
      </c>
      <c r="Q223" s="194">
        <v>44573</v>
      </c>
      <c r="R223" s="195">
        <v>44773</v>
      </c>
      <c r="S223" s="193">
        <v>1603710</v>
      </c>
      <c r="T223" s="193">
        <v>0</v>
      </c>
      <c r="U223" s="16">
        <v>12545871</v>
      </c>
      <c r="V223" s="1" t="s">
        <v>5415</v>
      </c>
      <c r="W223"/>
      <c r="X223"/>
      <c r="Y223"/>
    </row>
    <row r="224" spans="1:25">
      <c r="A224" s="32">
        <v>891780111</v>
      </c>
      <c r="B224" s="15" t="s">
        <v>25</v>
      </c>
      <c r="C224" s="16" t="s">
        <v>5402</v>
      </c>
      <c r="D224" s="15" t="s">
        <v>27</v>
      </c>
      <c r="E224" s="14" t="s">
        <v>6258</v>
      </c>
      <c r="F224" s="15" t="s">
        <v>29</v>
      </c>
      <c r="G224" s="16" t="s">
        <v>1738</v>
      </c>
      <c r="H224" s="16" t="s">
        <v>31</v>
      </c>
      <c r="I224" s="193">
        <v>13166459</v>
      </c>
      <c r="J224" s="209">
        <v>0</v>
      </c>
      <c r="K224" s="209">
        <v>0</v>
      </c>
      <c r="L224" s="193">
        <v>0</v>
      </c>
      <c r="M224" s="198" t="s">
        <v>6259</v>
      </c>
      <c r="N224" s="199" t="s">
        <v>6260</v>
      </c>
      <c r="O224" s="46" t="s">
        <v>6261</v>
      </c>
      <c r="P224" s="4">
        <v>44573</v>
      </c>
      <c r="Q224" s="194">
        <v>44573</v>
      </c>
      <c r="R224" s="195">
        <v>44773</v>
      </c>
      <c r="S224" s="193">
        <v>8210994</v>
      </c>
      <c r="T224" s="193">
        <v>4955465</v>
      </c>
      <c r="U224" s="16">
        <v>12545871</v>
      </c>
      <c r="V224" s="1" t="s">
        <v>5415</v>
      </c>
      <c r="W224"/>
      <c r="X224"/>
      <c r="Y224"/>
    </row>
    <row r="225" spans="1:25">
      <c r="A225" s="32">
        <v>891780111</v>
      </c>
      <c r="B225" s="15" t="s">
        <v>25</v>
      </c>
      <c r="C225" s="16" t="s">
        <v>5402</v>
      </c>
      <c r="D225" s="15" t="s">
        <v>27</v>
      </c>
      <c r="E225" s="14" t="s">
        <v>6262</v>
      </c>
      <c r="F225" s="15" t="s">
        <v>29</v>
      </c>
      <c r="G225" s="16" t="s">
        <v>1738</v>
      </c>
      <c r="H225" s="16" t="s">
        <v>31</v>
      </c>
      <c r="I225" s="193">
        <v>13166459</v>
      </c>
      <c r="J225" s="209">
        <v>0</v>
      </c>
      <c r="K225" s="209">
        <v>0</v>
      </c>
      <c r="L225" s="193">
        <v>0</v>
      </c>
      <c r="M225" s="198" t="s">
        <v>6263</v>
      </c>
      <c r="N225" s="199" t="s">
        <v>6264</v>
      </c>
      <c r="O225" s="46" t="s">
        <v>6265</v>
      </c>
      <c r="P225" s="4">
        <v>44573</v>
      </c>
      <c r="Q225" s="194">
        <v>44573</v>
      </c>
      <c r="R225" s="195">
        <v>44773</v>
      </c>
      <c r="S225" s="193">
        <v>8210994</v>
      </c>
      <c r="T225" s="193">
        <v>4955465</v>
      </c>
      <c r="U225" s="16">
        <v>12545871</v>
      </c>
      <c r="V225" s="1" t="s">
        <v>5415</v>
      </c>
      <c r="W225"/>
      <c r="X225"/>
      <c r="Y225"/>
    </row>
    <row r="226" spans="1:25">
      <c r="A226" s="32">
        <v>891780111</v>
      </c>
      <c r="B226" s="15" t="s">
        <v>25</v>
      </c>
      <c r="C226" s="16" t="s">
        <v>5402</v>
      </c>
      <c r="D226" s="15" t="s">
        <v>27</v>
      </c>
      <c r="E226" s="14" t="s">
        <v>6266</v>
      </c>
      <c r="F226" s="15" t="s">
        <v>29</v>
      </c>
      <c r="G226" s="16" t="s">
        <v>1738</v>
      </c>
      <c r="H226" s="16" t="s">
        <v>31</v>
      </c>
      <c r="I226" s="193">
        <v>13166459</v>
      </c>
      <c r="J226" s="209">
        <v>0</v>
      </c>
      <c r="K226" s="209">
        <v>0</v>
      </c>
      <c r="L226" s="193">
        <v>0</v>
      </c>
      <c r="M226" s="198" t="s">
        <v>6267</v>
      </c>
      <c r="N226" s="199" t="s">
        <v>6268</v>
      </c>
      <c r="O226" s="46" t="s">
        <v>6269</v>
      </c>
      <c r="P226" s="4">
        <v>44573</v>
      </c>
      <c r="Q226" s="194">
        <v>44573</v>
      </c>
      <c r="R226" s="195">
        <v>44773</v>
      </c>
      <c r="S226" s="193">
        <v>8210994</v>
      </c>
      <c r="T226" s="193">
        <v>4955465</v>
      </c>
      <c r="U226" s="16">
        <v>12545871</v>
      </c>
      <c r="V226" s="1" t="s">
        <v>5415</v>
      </c>
      <c r="W226"/>
      <c r="X226"/>
      <c r="Y226"/>
    </row>
    <row r="227" spans="1:25">
      <c r="A227" s="32">
        <v>891780111</v>
      </c>
      <c r="B227" s="15" t="s">
        <v>25</v>
      </c>
      <c r="C227" s="16" t="s">
        <v>5402</v>
      </c>
      <c r="D227" s="15" t="s">
        <v>27</v>
      </c>
      <c r="E227" s="14" t="s">
        <v>6270</v>
      </c>
      <c r="F227" s="15" t="s">
        <v>29</v>
      </c>
      <c r="G227" s="16" t="s">
        <v>1738</v>
      </c>
      <c r="H227" s="16" t="s">
        <v>31</v>
      </c>
      <c r="I227" s="193">
        <v>13166459</v>
      </c>
      <c r="J227" s="209">
        <v>0</v>
      </c>
      <c r="K227" s="209">
        <v>0</v>
      </c>
      <c r="L227" s="193">
        <v>0</v>
      </c>
      <c r="M227" s="198" t="s">
        <v>6271</v>
      </c>
      <c r="N227" s="199" t="s">
        <v>6272</v>
      </c>
      <c r="O227" s="46" t="s">
        <v>6273</v>
      </c>
      <c r="P227" s="4">
        <v>44573</v>
      </c>
      <c r="Q227" s="194">
        <v>44573</v>
      </c>
      <c r="R227" s="195">
        <v>44773</v>
      </c>
      <c r="S227" s="193">
        <v>8210994</v>
      </c>
      <c r="T227" s="193">
        <v>4955465</v>
      </c>
      <c r="U227" s="16">
        <v>12545871</v>
      </c>
      <c r="V227" s="1" t="s">
        <v>5415</v>
      </c>
      <c r="W227"/>
      <c r="X227"/>
      <c r="Y227"/>
    </row>
    <row r="228" spans="1:25">
      <c r="A228" s="32">
        <v>891780111</v>
      </c>
      <c r="B228" s="15" t="s">
        <v>25</v>
      </c>
      <c r="C228" s="16" t="s">
        <v>5402</v>
      </c>
      <c r="D228" s="15" t="s">
        <v>27</v>
      </c>
      <c r="E228" s="14" t="s">
        <v>6274</v>
      </c>
      <c r="F228" s="15" t="s">
        <v>29</v>
      </c>
      <c r="G228" s="16" t="s">
        <v>1738</v>
      </c>
      <c r="H228" s="16" t="s">
        <v>31</v>
      </c>
      <c r="I228" s="193">
        <v>13166459</v>
      </c>
      <c r="J228" s="209">
        <v>0</v>
      </c>
      <c r="K228" s="209">
        <v>0</v>
      </c>
      <c r="L228" s="193">
        <v>0</v>
      </c>
      <c r="M228" s="198" t="s">
        <v>6275</v>
      </c>
      <c r="N228" s="199" t="s">
        <v>6276</v>
      </c>
      <c r="O228" s="46" t="s">
        <v>6277</v>
      </c>
      <c r="P228" s="4">
        <v>44573</v>
      </c>
      <c r="Q228" s="194">
        <v>44573</v>
      </c>
      <c r="R228" s="195">
        <v>44773</v>
      </c>
      <c r="S228" s="193">
        <v>8210994</v>
      </c>
      <c r="T228" s="193">
        <v>4955465</v>
      </c>
      <c r="U228" s="16">
        <v>12545871</v>
      </c>
      <c r="V228" s="1" t="s">
        <v>5415</v>
      </c>
      <c r="W228"/>
      <c r="X228"/>
      <c r="Y228"/>
    </row>
    <row r="229" spans="1:25">
      <c r="A229" s="32">
        <v>891780111</v>
      </c>
      <c r="B229" s="15" t="s">
        <v>25</v>
      </c>
      <c r="C229" s="16" t="s">
        <v>5402</v>
      </c>
      <c r="D229" s="15" t="s">
        <v>27</v>
      </c>
      <c r="E229" s="14" t="s">
        <v>6278</v>
      </c>
      <c r="F229" s="15" t="s">
        <v>29</v>
      </c>
      <c r="G229" s="16" t="s">
        <v>1738</v>
      </c>
      <c r="H229" s="16" t="s">
        <v>31</v>
      </c>
      <c r="I229" s="193">
        <v>13166459</v>
      </c>
      <c r="J229" s="209">
        <v>0</v>
      </c>
      <c r="K229" s="209">
        <v>0</v>
      </c>
      <c r="L229" s="193">
        <v>0</v>
      </c>
      <c r="M229" s="198" t="s">
        <v>6279</v>
      </c>
      <c r="N229" s="199" t="s">
        <v>6280</v>
      </c>
      <c r="O229" s="46" t="s">
        <v>6281</v>
      </c>
      <c r="P229" s="4">
        <v>44573</v>
      </c>
      <c r="Q229" s="194">
        <v>44573</v>
      </c>
      <c r="R229" s="195">
        <v>44773</v>
      </c>
      <c r="S229" s="193">
        <v>8210994</v>
      </c>
      <c r="T229" s="193">
        <v>4955465</v>
      </c>
      <c r="U229" s="16">
        <v>12545871</v>
      </c>
      <c r="V229" s="1" t="s">
        <v>5415</v>
      </c>
      <c r="W229"/>
      <c r="X229"/>
      <c r="Y229"/>
    </row>
    <row r="230" spans="1:25">
      <c r="A230" s="32">
        <v>891780111</v>
      </c>
      <c r="B230" s="15" t="s">
        <v>25</v>
      </c>
      <c r="C230" s="16" t="s">
        <v>5402</v>
      </c>
      <c r="D230" s="15" t="s">
        <v>27</v>
      </c>
      <c r="E230" s="14" t="s">
        <v>6282</v>
      </c>
      <c r="F230" s="15" t="s">
        <v>29</v>
      </c>
      <c r="G230" s="16" t="s">
        <v>1738</v>
      </c>
      <c r="H230" s="16" t="s">
        <v>31</v>
      </c>
      <c r="I230" s="193">
        <v>13166459</v>
      </c>
      <c r="J230" s="209">
        <v>0</v>
      </c>
      <c r="K230" s="209">
        <v>0</v>
      </c>
      <c r="L230" s="193">
        <v>0</v>
      </c>
      <c r="M230" s="198" t="s">
        <v>6283</v>
      </c>
      <c r="N230" s="199" t="s">
        <v>6284</v>
      </c>
      <c r="O230" s="46" t="s">
        <v>6285</v>
      </c>
      <c r="P230" s="4">
        <v>44573</v>
      </c>
      <c r="Q230" s="194">
        <v>44573</v>
      </c>
      <c r="R230" s="195">
        <v>44773</v>
      </c>
      <c r="S230" s="193">
        <v>8210994</v>
      </c>
      <c r="T230" s="193">
        <v>4955465</v>
      </c>
      <c r="U230" s="16">
        <v>12545871</v>
      </c>
      <c r="V230" s="1" t="s">
        <v>5415</v>
      </c>
      <c r="W230"/>
      <c r="X230"/>
      <c r="Y230"/>
    </row>
    <row r="231" spans="1:25">
      <c r="A231" s="32">
        <v>891780111</v>
      </c>
      <c r="B231" s="15" t="s">
        <v>25</v>
      </c>
      <c r="C231" s="16" t="s">
        <v>5402</v>
      </c>
      <c r="D231" s="15" t="s">
        <v>27</v>
      </c>
      <c r="E231" s="14" t="s">
        <v>6286</v>
      </c>
      <c r="F231" s="15" t="s">
        <v>29</v>
      </c>
      <c r="G231" s="16" t="s">
        <v>1738</v>
      </c>
      <c r="H231" s="16" t="s">
        <v>31</v>
      </c>
      <c r="I231" s="193">
        <v>13166459</v>
      </c>
      <c r="J231" s="209">
        <v>0</v>
      </c>
      <c r="K231" s="209">
        <v>0</v>
      </c>
      <c r="L231" s="193">
        <v>0</v>
      </c>
      <c r="M231" s="198" t="s">
        <v>6287</v>
      </c>
      <c r="N231" s="199" t="s">
        <v>6288</v>
      </c>
      <c r="O231" s="46" t="s">
        <v>6289</v>
      </c>
      <c r="P231" s="4">
        <v>44573</v>
      </c>
      <c r="Q231" s="194">
        <v>44573</v>
      </c>
      <c r="R231" s="195">
        <v>44773</v>
      </c>
      <c r="S231" s="193">
        <v>8210994</v>
      </c>
      <c r="T231" s="193">
        <v>4955465</v>
      </c>
      <c r="U231" s="16">
        <v>12545871</v>
      </c>
      <c r="V231" s="1" t="s">
        <v>5415</v>
      </c>
      <c r="W231"/>
      <c r="X231"/>
      <c r="Y231"/>
    </row>
    <row r="232" spans="1:25">
      <c r="A232" s="32">
        <v>891780111</v>
      </c>
      <c r="B232" s="15" t="s">
        <v>25</v>
      </c>
      <c r="C232" s="16" t="s">
        <v>5402</v>
      </c>
      <c r="D232" s="15" t="s">
        <v>27</v>
      </c>
      <c r="E232" s="14" t="s">
        <v>6290</v>
      </c>
      <c r="F232" s="15" t="s">
        <v>29</v>
      </c>
      <c r="G232" s="16" t="s">
        <v>1738</v>
      </c>
      <c r="H232" s="16" t="s">
        <v>31</v>
      </c>
      <c r="I232" s="193">
        <v>13038629</v>
      </c>
      <c r="J232" s="209">
        <v>0</v>
      </c>
      <c r="K232" s="209">
        <v>0</v>
      </c>
      <c r="L232" s="193">
        <v>0</v>
      </c>
      <c r="M232" s="198" t="s">
        <v>6291</v>
      </c>
      <c r="N232" s="199" t="s">
        <v>6292</v>
      </c>
      <c r="O232" s="46" t="s">
        <v>6293</v>
      </c>
      <c r="P232" s="4">
        <v>44573</v>
      </c>
      <c r="Q232" s="194">
        <v>44573</v>
      </c>
      <c r="R232" s="195">
        <v>44773</v>
      </c>
      <c r="S232" s="193">
        <v>8131276</v>
      </c>
      <c r="T232" s="193">
        <v>4907353</v>
      </c>
      <c r="U232" s="16">
        <v>12545871</v>
      </c>
      <c r="V232" s="1" t="s">
        <v>5415</v>
      </c>
      <c r="W232"/>
      <c r="X232"/>
      <c r="Y232"/>
    </row>
    <row r="233" spans="1:25">
      <c r="A233" s="32">
        <v>891780111</v>
      </c>
      <c r="B233" s="15" t="s">
        <v>25</v>
      </c>
      <c r="C233" s="16" t="s">
        <v>5402</v>
      </c>
      <c r="D233" s="15" t="s">
        <v>27</v>
      </c>
      <c r="E233" s="14" t="s">
        <v>6294</v>
      </c>
      <c r="F233" s="15" t="s">
        <v>29</v>
      </c>
      <c r="G233" s="16" t="s">
        <v>1738</v>
      </c>
      <c r="H233" s="16" t="s">
        <v>31</v>
      </c>
      <c r="I233" s="193">
        <v>13038629</v>
      </c>
      <c r="J233" s="209">
        <v>0</v>
      </c>
      <c r="K233" s="209">
        <v>0</v>
      </c>
      <c r="L233" s="193">
        <v>0</v>
      </c>
      <c r="M233" s="198" t="s">
        <v>6295</v>
      </c>
      <c r="N233" s="199" t="s">
        <v>6296</v>
      </c>
      <c r="O233" s="46" t="s">
        <v>6297</v>
      </c>
      <c r="P233" s="4">
        <v>44573</v>
      </c>
      <c r="Q233" s="194">
        <v>44573</v>
      </c>
      <c r="R233" s="195">
        <v>44773</v>
      </c>
      <c r="S233" s="193">
        <v>8131276</v>
      </c>
      <c r="T233" s="193">
        <v>4907353</v>
      </c>
      <c r="U233" s="16">
        <v>12545871</v>
      </c>
      <c r="V233" s="1" t="s">
        <v>5415</v>
      </c>
      <c r="W233"/>
      <c r="X233"/>
      <c r="Y233"/>
    </row>
    <row r="234" spans="1:25">
      <c r="A234" s="32">
        <v>891780111</v>
      </c>
      <c r="B234" s="15" t="s">
        <v>25</v>
      </c>
      <c r="C234" s="16" t="s">
        <v>5402</v>
      </c>
      <c r="D234" s="15" t="s">
        <v>27</v>
      </c>
      <c r="E234" s="14" t="s">
        <v>6298</v>
      </c>
      <c r="F234" s="15" t="s">
        <v>29</v>
      </c>
      <c r="G234" s="16" t="s">
        <v>1738</v>
      </c>
      <c r="H234" s="16" t="s">
        <v>31</v>
      </c>
      <c r="I234" s="193">
        <v>39908400</v>
      </c>
      <c r="J234" s="209">
        <v>0</v>
      </c>
      <c r="K234" s="209">
        <v>0</v>
      </c>
      <c r="L234" s="193">
        <v>0</v>
      </c>
      <c r="M234" s="198" t="s">
        <v>6299</v>
      </c>
      <c r="N234" s="199" t="s">
        <v>6300</v>
      </c>
      <c r="O234" s="46" t="s">
        <v>6301</v>
      </c>
      <c r="P234" s="4">
        <v>44573</v>
      </c>
      <c r="Q234" s="194">
        <v>44573</v>
      </c>
      <c r="R234" s="195">
        <v>44773</v>
      </c>
      <c r="S234" s="193">
        <v>17487400</v>
      </c>
      <c r="T234" s="193">
        <v>22421000</v>
      </c>
      <c r="U234" s="16">
        <v>12545871</v>
      </c>
      <c r="V234" s="1" t="s">
        <v>5415</v>
      </c>
      <c r="W234"/>
      <c r="X234"/>
      <c r="Y234"/>
    </row>
    <row r="235" spans="1:25">
      <c r="A235" s="32">
        <v>891780111</v>
      </c>
      <c r="B235" s="15" t="s">
        <v>25</v>
      </c>
      <c r="C235" s="16" t="s">
        <v>5402</v>
      </c>
      <c r="D235" s="15" t="s">
        <v>27</v>
      </c>
      <c r="E235" s="14" t="s">
        <v>6302</v>
      </c>
      <c r="F235" s="15" t="s">
        <v>29</v>
      </c>
      <c r="G235" s="16" t="s">
        <v>1738</v>
      </c>
      <c r="H235" s="16" t="s">
        <v>31</v>
      </c>
      <c r="I235" s="193">
        <v>11776800</v>
      </c>
      <c r="J235" s="209">
        <v>0</v>
      </c>
      <c r="K235" s="209">
        <v>0</v>
      </c>
      <c r="L235" s="193">
        <v>0</v>
      </c>
      <c r="M235" s="198" t="s">
        <v>6303</v>
      </c>
      <c r="N235" s="199" t="s">
        <v>6304</v>
      </c>
      <c r="O235" s="46" t="s">
        <v>6305</v>
      </c>
      <c r="P235" s="4">
        <v>44573</v>
      </c>
      <c r="Q235" s="194">
        <v>44573</v>
      </c>
      <c r="R235" s="195">
        <v>44773</v>
      </c>
      <c r="S235" s="193">
        <v>9613800</v>
      </c>
      <c r="T235" s="193">
        <v>2163000</v>
      </c>
      <c r="U235" s="16">
        <v>12545871</v>
      </c>
      <c r="V235" s="1" t="s">
        <v>5415</v>
      </c>
      <c r="W235"/>
      <c r="X235"/>
      <c r="Y235"/>
    </row>
    <row r="236" spans="1:25">
      <c r="A236" s="32">
        <v>891780111</v>
      </c>
      <c r="B236" s="15" t="s">
        <v>25</v>
      </c>
      <c r="C236" s="16" t="s">
        <v>5402</v>
      </c>
      <c r="D236" s="15" t="s">
        <v>27</v>
      </c>
      <c r="E236" s="14" t="s">
        <v>6306</v>
      </c>
      <c r="F236" s="15" t="s">
        <v>29</v>
      </c>
      <c r="G236" s="16" t="s">
        <v>1738</v>
      </c>
      <c r="H236" s="16" t="s">
        <v>31</v>
      </c>
      <c r="I236" s="193">
        <v>10330600</v>
      </c>
      <c r="J236" s="209">
        <v>0</v>
      </c>
      <c r="K236" s="209">
        <v>0</v>
      </c>
      <c r="L236" s="193">
        <v>0</v>
      </c>
      <c r="M236" s="198" t="s">
        <v>6307</v>
      </c>
      <c r="N236" s="199" t="s">
        <v>6308</v>
      </c>
      <c r="O236" s="46" t="s">
        <v>6309</v>
      </c>
      <c r="P236" s="4">
        <v>44573</v>
      </c>
      <c r="Q236" s="194">
        <v>44573</v>
      </c>
      <c r="R236" s="195">
        <v>44773</v>
      </c>
      <c r="S236" s="193">
        <v>10330600</v>
      </c>
      <c r="T236" s="193">
        <v>0</v>
      </c>
      <c r="U236" s="16">
        <v>12545871</v>
      </c>
      <c r="V236" s="1" t="s">
        <v>5415</v>
      </c>
      <c r="W236"/>
      <c r="X236"/>
      <c r="Y236"/>
    </row>
    <row r="237" spans="1:25">
      <c r="A237" s="32">
        <v>891780111</v>
      </c>
      <c r="B237" s="15" t="s">
        <v>25</v>
      </c>
      <c r="C237" s="16" t="s">
        <v>5402</v>
      </c>
      <c r="D237" s="15" t="s">
        <v>27</v>
      </c>
      <c r="E237" s="14" t="s">
        <v>6310</v>
      </c>
      <c r="F237" s="15" t="s">
        <v>29</v>
      </c>
      <c r="G237" s="16" t="s">
        <v>1738</v>
      </c>
      <c r="H237" s="16" t="s">
        <v>31</v>
      </c>
      <c r="I237" s="193">
        <v>3080000</v>
      </c>
      <c r="J237" s="209">
        <v>0</v>
      </c>
      <c r="K237" s="209">
        <v>0</v>
      </c>
      <c r="L237" s="193">
        <v>0</v>
      </c>
      <c r="M237" s="198" t="s">
        <v>6311</v>
      </c>
      <c r="N237" s="199" t="s">
        <v>6312</v>
      </c>
      <c r="O237" s="46" t="s">
        <v>6313</v>
      </c>
      <c r="P237" s="4">
        <v>44573</v>
      </c>
      <c r="Q237" s="194">
        <v>44573</v>
      </c>
      <c r="R237" s="195">
        <v>44773</v>
      </c>
      <c r="S237" s="193">
        <v>3080000</v>
      </c>
      <c r="T237" s="193">
        <v>0</v>
      </c>
      <c r="U237" s="16">
        <v>12545871</v>
      </c>
      <c r="V237" s="1" t="s">
        <v>5415</v>
      </c>
      <c r="W237"/>
      <c r="X237"/>
      <c r="Y237"/>
    </row>
    <row r="238" spans="1:25">
      <c r="A238" s="32">
        <v>891780111</v>
      </c>
      <c r="B238" s="15" t="s">
        <v>25</v>
      </c>
      <c r="C238" s="16" t="s">
        <v>5402</v>
      </c>
      <c r="D238" s="15" t="s">
        <v>27</v>
      </c>
      <c r="E238" s="14" t="s">
        <v>6314</v>
      </c>
      <c r="F238" s="15" t="s">
        <v>29</v>
      </c>
      <c r="G238" s="16" t="s">
        <v>1738</v>
      </c>
      <c r="H238" s="16" t="s">
        <v>31</v>
      </c>
      <c r="I238" s="193">
        <v>14778000</v>
      </c>
      <c r="J238" s="209">
        <v>0</v>
      </c>
      <c r="K238" s="209">
        <v>0</v>
      </c>
      <c r="L238" s="193">
        <v>0</v>
      </c>
      <c r="M238" s="198" t="s">
        <v>6315</v>
      </c>
      <c r="N238" s="199" t="s">
        <v>6316</v>
      </c>
      <c r="O238" s="46" t="s">
        <v>6317</v>
      </c>
      <c r="P238" s="4">
        <v>44573</v>
      </c>
      <c r="Q238" s="194">
        <v>44573</v>
      </c>
      <c r="R238" s="195">
        <v>44773</v>
      </c>
      <c r="S238" s="193">
        <v>9216000</v>
      </c>
      <c r="T238" s="193">
        <v>5562000</v>
      </c>
      <c r="U238" s="16">
        <v>12545871</v>
      </c>
      <c r="V238" s="1" t="s">
        <v>5415</v>
      </c>
      <c r="W238"/>
      <c r="X238"/>
      <c r="Y238"/>
    </row>
    <row r="239" spans="1:25">
      <c r="A239" s="32">
        <v>891780111</v>
      </c>
      <c r="B239" s="15" t="s">
        <v>25</v>
      </c>
      <c r="C239" s="16" t="s">
        <v>5402</v>
      </c>
      <c r="D239" s="15" t="s">
        <v>27</v>
      </c>
      <c r="E239" s="14" t="s">
        <v>6318</v>
      </c>
      <c r="F239" s="15" t="s">
        <v>29</v>
      </c>
      <c r="G239" s="16" t="s">
        <v>1738</v>
      </c>
      <c r="H239" s="16" t="s">
        <v>31</v>
      </c>
      <c r="I239" s="193">
        <v>14778000</v>
      </c>
      <c r="J239" s="209">
        <v>0</v>
      </c>
      <c r="K239" s="209">
        <v>0</v>
      </c>
      <c r="L239" s="193">
        <v>0</v>
      </c>
      <c r="M239" s="198" t="s">
        <v>6319</v>
      </c>
      <c r="N239" s="199" t="s">
        <v>6320</v>
      </c>
      <c r="O239" s="46" t="s">
        <v>6321</v>
      </c>
      <c r="P239" s="4">
        <v>44573</v>
      </c>
      <c r="Q239" s="194">
        <v>44573</v>
      </c>
      <c r="R239" s="195">
        <v>44773</v>
      </c>
      <c r="S239" s="193">
        <v>9216000</v>
      </c>
      <c r="T239" s="193">
        <v>5562000</v>
      </c>
      <c r="U239" s="16">
        <v>12545871</v>
      </c>
      <c r="V239" s="1" t="s">
        <v>5415</v>
      </c>
      <c r="W239"/>
      <c r="X239"/>
      <c r="Y239"/>
    </row>
    <row r="240" spans="1:25">
      <c r="A240" s="32">
        <v>891780111</v>
      </c>
      <c r="B240" s="15" t="s">
        <v>25</v>
      </c>
      <c r="C240" s="16" t="s">
        <v>5402</v>
      </c>
      <c r="D240" s="15" t="s">
        <v>27</v>
      </c>
      <c r="E240" s="14" t="s">
        <v>6322</v>
      </c>
      <c r="F240" s="15" t="s">
        <v>29</v>
      </c>
      <c r="G240" s="16" t="s">
        <v>1738</v>
      </c>
      <c r="H240" s="16" t="s">
        <v>31</v>
      </c>
      <c r="I240" s="193">
        <v>14778000</v>
      </c>
      <c r="J240" s="209">
        <v>0</v>
      </c>
      <c r="K240" s="209">
        <v>0</v>
      </c>
      <c r="L240" s="193">
        <v>0</v>
      </c>
      <c r="M240" s="198" t="s">
        <v>6323</v>
      </c>
      <c r="N240" s="199" t="s">
        <v>6324</v>
      </c>
      <c r="O240" s="46" t="s">
        <v>6325</v>
      </c>
      <c r="P240" s="4">
        <v>44573</v>
      </c>
      <c r="Q240" s="194">
        <v>44573</v>
      </c>
      <c r="R240" s="195">
        <v>44773</v>
      </c>
      <c r="S240" s="193">
        <v>9216000</v>
      </c>
      <c r="T240" s="193">
        <v>5562000</v>
      </c>
      <c r="U240" s="16">
        <v>12545871</v>
      </c>
      <c r="V240" s="1" t="s">
        <v>5415</v>
      </c>
      <c r="W240"/>
      <c r="X240"/>
      <c r="Y240"/>
    </row>
    <row r="241" spans="1:25">
      <c r="A241" s="32">
        <v>891780111</v>
      </c>
      <c r="B241" s="15" t="s">
        <v>25</v>
      </c>
      <c r="C241" s="16" t="s">
        <v>5402</v>
      </c>
      <c r="D241" s="15" t="s">
        <v>27</v>
      </c>
      <c r="E241" s="14" t="s">
        <v>6326</v>
      </c>
      <c r="F241" s="15" t="s">
        <v>29</v>
      </c>
      <c r="G241" s="16" t="s">
        <v>1738</v>
      </c>
      <c r="H241" s="16" t="s">
        <v>31</v>
      </c>
      <c r="I241" s="193">
        <v>10900000</v>
      </c>
      <c r="J241" s="209">
        <v>0</v>
      </c>
      <c r="K241" s="209">
        <v>0</v>
      </c>
      <c r="L241" s="193">
        <v>0</v>
      </c>
      <c r="M241" s="198" t="s">
        <v>6327</v>
      </c>
      <c r="N241" s="199" t="s">
        <v>6328</v>
      </c>
      <c r="O241" s="46" t="s">
        <v>6329</v>
      </c>
      <c r="P241" s="4">
        <v>44573</v>
      </c>
      <c r="Q241" s="194">
        <v>44573</v>
      </c>
      <c r="R241" s="195">
        <v>44773</v>
      </c>
      <c r="S241" s="193">
        <v>6228572</v>
      </c>
      <c r="T241" s="193">
        <v>4671428</v>
      </c>
      <c r="U241" s="16">
        <v>12545871</v>
      </c>
      <c r="V241" s="1" t="s">
        <v>5415</v>
      </c>
      <c r="W241"/>
      <c r="X241"/>
      <c r="Y241"/>
    </row>
    <row r="242" spans="1:25">
      <c r="A242" s="32">
        <v>891780111</v>
      </c>
      <c r="B242" s="15" t="s">
        <v>25</v>
      </c>
      <c r="C242" s="16" t="s">
        <v>5402</v>
      </c>
      <c r="D242" s="15" t="s">
        <v>27</v>
      </c>
      <c r="E242" s="14" t="s">
        <v>6330</v>
      </c>
      <c r="F242" s="15" t="s">
        <v>29</v>
      </c>
      <c r="G242" s="16" t="s">
        <v>1738</v>
      </c>
      <c r="H242" s="16" t="s">
        <v>31</v>
      </c>
      <c r="I242" s="193">
        <v>18600000</v>
      </c>
      <c r="J242" s="209">
        <v>0</v>
      </c>
      <c r="K242" s="209">
        <v>0</v>
      </c>
      <c r="L242" s="193">
        <v>0</v>
      </c>
      <c r="M242" s="198" t="s">
        <v>6331</v>
      </c>
      <c r="N242" s="199" t="s">
        <v>6332</v>
      </c>
      <c r="O242" s="46" t="s">
        <v>6333</v>
      </c>
      <c r="P242" s="4">
        <v>44573</v>
      </c>
      <c r="Q242" s="194">
        <v>44573</v>
      </c>
      <c r="R242" s="195">
        <v>44729</v>
      </c>
      <c r="S242" s="193">
        <v>9300000</v>
      </c>
      <c r="T242" s="193">
        <v>9300000</v>
      </c>
      <c r="U242">
        <v>85476075</v>
      </c>
      <c r="V242" t="s">
        <v>6334</v>
      </c>
      <c r="W242"/>
      <c r="X242"/>
      <c r="Y242"/>
    </row>
    <row r="243" spans="1:25">
      <c r="A243" s="32">
        <v>891780111</v>
      </c>
      <c r="B243" s="15" t="s">
        <v>25</v>
      </c>
      <c r="C243" s="16" t="s">
        <v>5402</v>
      </c>
      <c r="D243" s="15" t="s">
        <v>27</v>
      </c>
      <c r="E243" s="14" t="s">
        <v>6335</v>
      </c>
      <c r="F243" s="15" t="s">
        <v>29</v>
      </c>
      <c r="G243" s="16" t="s">
        <v>1738</v>
      </c>
      <c r="H243" s="16" t="s">
        <v>31</v>
      </c>
      <c r="I243" s="193">
        <v>1770496</v>
      </c>
      <c r="J243" s="209">
        <v>0</v>
      </c>
      <c r="K243" s="209">
        <v>0</v>
      </c>
      <c r="L243" s="193">
        <v>0</v>
      </c>
      <c r="M243" s="198" t="s">
        <v>6336</v>
      </c>
      <c r="N243" s="199" t="s">
        <v>6337</v>
      </c>
      <c r="O243" s="46" t="s">
        <v>6338</v>
      </c>
      <c r="P243" s="4">
        <v>44580</v>
      </c>
      <c r="Q243" s="194">
        <v>44593</v>
      </c>
      <c r="R243" s="195">
        <v>44773</v>
      </c>
      <c r="S243" s="193">
        <v>1770496</v>
      </c>
      <c r="T243" s="193">
        <v>0</v>
      </c>
      <c r="U243" s="16">
        <v>12545871</v>
      </c>
      <c r="V243" s="1" t="s">
        <v>5415</v>
      </c>
      <c r="W243"/>
      <c r="X243"/>
      <c r="Y243"/>
    </row>
    <row r="244" spans="1:25">
      <c r="A244" s="32">
        <v>891780111</v>
      </c>
      <c r="B244" s="15" t="s">
        <v>25</v>
      </c>
      <c r="C244" s="16" t="s">
        <v>5402</v>
      </c>
      <c r="D244" s="15" t="s">
        <v>27</v>
      </c>
      <c r="E244" s="14" t="s">
        <v>6339</v>
      </c>
      <c r="F244" s="15" t="s">
        <v>29</v>
      </c>
      <c r="G244" s="16" t="s">
        <v>1738</v>
      </c>
      <c r="H244" s="16" t="s">
        <v>31</v>
      </c>
      <c r="I244" s="193">
        <v>12941939</v>
      </c>
      <c r="J244" s="209">
        <v>0</v>
      </c>
      <c r="K244" s="209">
        <v>0</v>
      </c>
      <c r="L244" s="193">
        <v>0</v>
      </c>
      <c r="M244" s="198" t="s">
        <v>6340</v>
      </c>
      <c r="N244" s="199" t="s">
        <v>6341</v>
      </c>
      <c r="O244" s="46" t="s">
        <v>6342</v>
      </c>
      <c r="P244" s="4">
        <v>44580</v>
      </c>
      <c r="Q244" s="194">
        <v>44580</v>
      </c>
      <c r="R244" s="195">
        <v>44773</v>
      </c>
      <c r="S244" s="193">
        <v>8082698</v>
      </c>
      <c r="T244" s="193">
        <v>4859241</v>
      </c>
      <c r="U244" s="16">
        <v>12545871</v>
      </c>
      <c r="V244" s="1" t="s">
        <v>5415</v>
      </c>
      <c r="W244"/>
      <c r="X244"/>
      <c r="Y244"/>
    </row>
    <row r="245" spans="1:25">
      <c r="A245" s="32">
        <v>891780111</v>
      </c>
      <c r="B245" s="15" t="s">
        <v>25</v>
      </c>
      <c r="C245" s="16" t="s">
        <v>5402</v>
      </c>
      <c r="D245" s="15" t="s">
        <v>27</v>
      </c>
      <c r="E245" s="14" t="s">
        <v>6343</v>
      </c>
      <c r="F245" s="15" t="s">
        <v>29</v>
      </c>
      <c r="G245" s="16" t="s">
        <v>1738</v>
      </c>
      <c r="H245" s="16" t="s">
        <v>31</v>
      </c>
      <c r="I245" s="193">
        <v>13166459</v>
      </c>
      <c r="J245" s="209">
        <v>0</v>
      </c>
      <c r="K245" s="209">
        <v>0</v>
      </c>
      <c r="L245" s="193">
        <v>0</v>
      </c>
      <c r="M245" s="198" t="s">
        <v>6344</v>
      </c>
      <c r="N245" s="199" t="s">
        <v>6345</v>
      </c>
      <c r="O245" s="46" t="s">
        <v>6346</v>
      </c>
      <c r="P245" s="4">
        <v>44580</v>
      </c>
      <c r="Q245" s="194">
        <v>44580</v>
      </c>
      <c r="R245" s="195">
        <v>44773</v>
      </c>
      <c r="S245" s="193">
        <v>8210994</v>
      </c>
      <c r="T245" s="193">
        <v>4955465</v>
      </c>
      <c r="U245" s="16">
        <v>12545871</v>
      </c>
      <c r="V245" s="1" t="s">
        <v>5415</v>
      </c>
      <c r="W245"/>
      <c r="X245"/>
      <c r="Y245"/>
    </row>
    <row r="246" spans="1:25">
      <c r="A246" s="32">
        <v>891780111</v>
      </c>
      <c r="B246" s="15" t="s">
        <v>25</v>
      </c>
      <c r="C246" s="16" t="s">
        <v>5402</v>
      </c>
      <c r="D246" s="15" t="s">
        <v>27</v>
      </c>
      <c r="E246" s="14" t="s">
        <v>6347</v>
      </c>
      <c r="F246" s="15" t="s">
        <v>29</v>
      </c>
      <c r="G246" s="16" t="s">
        <v>1738</v>
      </c>
      <c r="H246" s="16" t="s">
        <v>31</v>
      </c>
      <c r="I246" s="193">
        <v>13166459</v>
      </c>
      <c r="J246" s="209">
        <v>0</v>
      </c>
      <c r="K246" s="209">
        <v>0</v>
      </c>
      <c r="L246" s="193">
        <v>0</v>
      </c>
      <c r="M246" s="198" t="s">
        <v>6348</v>
      </c>
      <c r="N246" s="199" t="s">
        <v>6349</v>
      </c>
      <c r="O246" s="46" t="s">
        <v>6350</v>
      </c>
      <c r="P246" s="4">
        <v>44580</v>
      </c>
      <c r="Q246" s="194">
        <v>44580</v>
      </c>
      <c r="R246" s="195">
        <v>44592</v>
      </c>
      <c r="S246" s="193">
        <v>8210994</v>
      </c>
      <c r="T246" s="193">
        <v>4955465</v>
      </c>
      <c r="U246" s="16">
        <v>12545871</v>
      </c>
      <c r="V246" s="1" t="s">
        <v>5415</v>
      </c>
      <c r="W246"/>
      <c r="X246"/>
      <c r="Y246"/>
    </row>
    <row r="247" spans="1:25">
      <c r="A247" s="32">
        <v>891780111</v>
      </c>
      <c r="B247" s="15" t="s">
        <v>25</v>
      </c>
      <c r="C247" s="16" t="s">
        <v>5402</v>
      </c>
      <c r="D247" s="15" t="s">
        <v>27</v>
      </c>
      <c r="E247" s="14" t="s">
        <v>6351</v>
      </c>
      <c r="F247" s="15" t="s">
        <v>29</v>
      </c>
      <c r="G247" s="16" t="s">
        <v>1738</v>
      </c>
      <c r="H247" s="16" t="s">
        <v>31</v>
      </c>
      <c r="I247" s="193">
        <v>11562747</v>
      </c>
      <c r="J247" s="209">
        <v>0</v>
      </c>
      <c r="K247" s="209">
        <v>0</v>
      </c>
      <c r="L247" s="193">
        <v>0</v>
      </c>
      <c r="M247" s="198" t="s">
        <v>6352</v>
      </c>
      <c r="N247" s="199" t="s">
        <v>6353</v>
      </c>
      <c r="O247" s="46" t="s">
        <v>6354</v>
      </c>
      <c r="P247" s="4">
        <v>44580</v>
      </c>
      <c r="Q247" s="194">
        <v>44580</v>
      </c>
      <c r="R247" s="195">
        <v>44773</v>
      </c>
      <c r="S247" s="193">
        <v>6607284</v>
      </c>
      <c r="T247" s="193">
        <v>4955463</v>
      </c>
      <c r="U247" s="16">
        <v>12545871</v>
      </c>
      <c r="V247" s="1" t="s">
        <v>5415</v>
      </c>
      <c r="W247"/>
      <c r="X247"/>
      <c r="Y247" s="46"/>
    </row>
    <row r="248" spans="1:25">
      <c r="A248" s="32">
        <v>891780111</v>
      </c>
      <c r="B248" s="15" t="s">
        <v>25</v>
      </c>
      <c r="C248" s="16" t="s">
        <v>5402</v>
      </c>
      <c r="D248" s="15" t="s">
        <v>27</v>
      </c>
      <c r="E248" s="14" t="s">
        <v>6355</v>
      </c>
      <c r="F248" s="15" t="s">
        <v>29</v>
      </c>
      <c r="G248" s="16" t="s">
        <v>1738</v>
      </c>
      <c r="H248" s="16" t="s">
        <v>31</v>
      </c>
      <c r="I248" s="193">
        <v>11338229</v>
      </c>
      <c r="J248" s="209">
        <v>0</v>
      </c>
      <c r="K248" s="209">
        <v>0</v>
      </c>
      <c r="L248" s="193">
        <v>0</v>
      </c>
      <c r="M248" s="198" t="s">
        <v>6356</v>
      </c>
      <c r="N248" s="199" t="s">
        <v>6357</v>
      </c>
      <c r="O248" s="46" t="s">
        <v>6358</v>
      </c>
      <c r="P248" s="4">
        <v>44580</v>
      </c>
      <c r="Q248" s="194">
        <v>44580</v>
      </c>
      <c r="R248" s="195">
        <v>44773</v>
      </c>
      <c r="S248" s="193">
        <v>6478988</v>
      </c>
      <c r="T248" s="193">
        <v>4859241</v>
      </c>
      <c r="U248" s="16">
        <v>12545871</v>
      </c>
      <c r="V248" s="1" t="s">
        <v>5415</v>
      </c>
      <c r="W248"/>
      <c r="X248"/>
      <c r="Y248"/>
    </row>
    <row r="249" spans="1:25">
      <c r="A249" s="32">
        <v>891780111</v>
      </c>
      <c r="B249" s="15" t="s">
        <v>25</v>
      </c>
      <c r="C249" s="16" t="s">
        <v>5402</v>
      </c>
      <c r="D249" s="15" t="s">
        <v>27</v>
      </c>
      <c r="E249" s="14" t="s">
        <v>6359</v>
      </c>
      <c r="F249" s="15" t="s">
        <v>29</v>
      </c>
      <c r="G249" s="16" t="s">
        <v>1738</v>
      </c>
      <c r="H249" s="16" t="s">
        <v>31</v>
      </c>
      <c r="I249" s="193">
        <v>9718483</v>
      </c>
      <c r="J249" s="209">
        <v>0</v>
      </c>
      <c r="K249" s="209">
        <v>0</v>
      </c>
      <c r="L249" s="193">
        <v>0</v>
      </c>
      <c r="M249" s="198" t="s">
        <v>6360</v>
      </c>
      <c r="N249" s="199" t="s">
        <v>6361</v>
      </c>
      <c r="O249" s="46" t="s">
        <v>6362</v>
      </c>
      <c r="P249" s="4">
        <v>44580</v>
      </c>
      <c r="Q249" s="194">
        <v>44580</v>
      </c>
      <c r="R249" s="195">
        <v>44592</v>
      </c>
      <c r="S249" s="193">
        <v>4859241</v>
      </c>
      <c r="T249" s="193">
        <v>4859242</v>
      </c>
      <c r="U249" s="16">
        <v>12545871</v>
      </c>
      <c r="V249" s="1" t="s">
        <v>5415</v>
      </c>
      <c r="W249"/>
      <c r="X249"/>
      <c r="Y249"/>
    </row>
    <row r="250" spans="1:25">
      <c r="A250" s="32">
        <v>891780111</v>
      </c>
      <c r="B250" s="15" t="s">
        <v>25</v>
      </c>
      <c r="C250" s="16" t="s">
        <v>5402</v>
      </c>
      <c r="D250" s="15" t="s">
        <v>27</v>
      </c>
      <c r="E250" s="14" t="s">
        <v>6363</v>
      </c>
      <c r="F250" s="15" t="s">
        <v>29</v>
      </c>
      <c r="G250" s="16" t="s">
        <v>1738</v>
      </c>
      <c r="H250" s="16" t="s">
        <v>31</v>
      </c>
      <c r="I250" s="193">
        <v>13693122</v>
      </c>
      <c r="J250" s="193">
        <v>8539439</v>
      </c>
      <c r="K250" s="193">
        <v>0</v>
      </c>
      <c r="L250" s="193">
        <v>5153683</v>
      </c>
      <c r="M250" s="198" t="s">
        <v>6364</v>
      </c>
      <c r="N250" s="199" t="s">
        <v>6365</v>
      </c>
      <c r="O250" s="46" t="s">
        <v>6366</v>
      </c>
      <c r="P250" s="4">
        <v>44580</v>
      </c>
      <c r="Q250" s="194">
        <v>44580</v>
      </c>
      <c r="R250" s="195">
        <v>44773</v>
      </c>
      <c r="S250" s="193">
        <v>8539439</v>
      </c>
      <c r="T250" s="193">
        <v>0</v>
      </c>
      <c r="U250" s="16">
        <v>12545871</v>
      </c>
      <c r="V250" s="1" t="s">
        <v>5415</v>
      </c>
      <c r="W250"/>
      <c r="X250"/>
      <c r="Y250"/>
    </row>
    <row r="251" spans="1:25">
      <c r="A251" s="32">
        <v>891780111</v>
      </c>
      <c r="B251" s="15" t="s">
        <v>25</v>
      </c>
      <c r="C251" s="16" t="s">
        <v>5402</v>
      </c>
      <c r="D251" s="15" t="s">
        <v>27</v>
      </c>
      <c r="E251" s="14" t="s">
        <v>6367</v>
      </c>
      <c r="F251" s="15" t="s">
        <v>29</v>
      </c>
      <c r="G251" s="16" t="s">
        <v>1738</v>
      </c>
      <c r="H251" s="16" t="s">
        <v>31</v>
      </c>
      <c r="I251" s="193">
        <v>13693122</v>
      </c>
      <c r="J251" s="209">
        <v>0</v>
      </c>
      <c r="K251" s="209">
        <v>0</v>
      </c>
      <c r="L251" s="193">
        <v>0</v>
      </c>
      <c r="M251" s="198" t="s">
        <v>6368</v>
      </c>
      <c r="N251" s="199" t="s">
        <v>6369</v>
      </c>
      <c r="O251" s="46" t="s">
        <v>6370</v>
      </c>
      <c r="P251" s="4">
        <v>44580</v>
      </c>
      <c r="Q251" s="194">
        <v>44580</v>
      </c>
      <c r="R251" s="195">
        <v>44773</v>
      </c>
      <c r="S251" s="193">
        <v>8539439</v>
      </c>
      <c r="T251" s="193">
        <v>5153683</v>
      </c>
      <c r="U251" s="16">
        <v>12545871</v>
      </c>
      <c r="V251" s="1" t="s">
        <v>5415</v>
      </c>
      <c r="W251"/>
      <c r="X251"/>
      <c r="Y251"/>
    </row>
    <row r="252" spans="1:25">
      <c r="A252" s="32">
        <v>891780111</v>
      </c>
      <c r="B252" s="15" t="s">
        <v>25</v>
      </c>
      <c r="C252" s="16" t="s">
        <v>5402</v>
      </c>
      <c r="D252" s="15" t="s">
        <v>27</v>
      </c>
      <c r="E252" s="14" t="s">
        <v>6371</v>
      </c>
      <c r="F252" s="15" t="s">
        <v>29</v>
      </c>
      <c r="G252" s="16" t="s">
        <v>1738</v>
      </c>
      <c r="H252" s="16" t="s">
        <v>31</v>
      </c>
      <c r="I252" s="193">
        <v>12941939</v>
      </c>
      <c r="J252" s="209">
        <v>0</v>
      </c>
      <c r="K252" s="209">
        <v>0</v>
      </c>
      <c r="L252" s="193">
        <v>0</v>
      </c>
      <c r="M252" s="198" t="s">
        <v>6372</v>
      </c>
      <c r="N252" s="199" t="s">
        <v>6373</v>
      </c>
      <c r="O252" s="46" t="s">
        <v>6374</v>
      </c>
      <c r="P252" s="4">
        <v>44580</v>
      </c>
      <c r="Q252" s="194">
        <v>44580</v>
      </c>
      <c r="R252" s="195">
        <v>44773</v>
      </c>
      <c r="S252" s="193">
        <v>6462951</v>
      </c>
      <c r="T252" s="193">
        <v>6478988</v>
      </c>
      <c r="U252" s="16">
        <v>12545871</v>
      </c>
      <c r="V252" s="1" t="s">
        <v>5415</v>
      </c>
      <c r="W252"/>
      <c r="X252"/>
      <c r="Y252"/>
    </row>
    <row r="253" spans="1:25">
      <c r="A253" s="32">
        <v>891780111</v>
      </c>
      <c r="B253" s="15" t="s">
        <v>25</v>
      </c>
      <c r="C253" s="16" t="s">
        <v>5402</v>
      </c>
      <c r="D253" s="15" t="s">
        <v>27</v>
      </c>
      <c r="E253" s="14" t="s">
        <v>6375</v>
      </c>
      <c r="F253" s="15" t="s">
        <v>29</v>
      </c>
      <c r="G253" s="16" t="s">
        <v>1738</v>
      </c>
      <c r="H253" s="16" t="s">
        <v>31</v>
      </c>
      <c r="I253" s="193">
        <v>1457000</v>
      </c>
      <c r="J253" s="209">
        <v>0</v>
      </c>
      <c r="K253" s="209">
        <v>0</v>
      </c>
      <c r="L253" s="193">
        <v>0</v>
      </c>
      <c r="M253" s="198" t="s">
        <v>6376</v>
      </c>
      <c r="N253" s="199" t="s">
        <v>6377</v>
      </c>
      <c r="O253" s="46" t="s">
        <v>6378</v>
      </c>
      <c r="P253" s="4">
        <v>44580</v>
      </c>
      <c r="Q253" s="194">
        <v>44580</v>
      </c>
      <c r="R253" s="195">
        <v>44592</v>
      </c>
      <c r="S253" s="193">
        <v>1457000</v>
      </c>
      <c r="T253" s="193">
        <v>0</v>
      </c>
      <c r="U253" s="16">
        <v>12545871</v>
      </c>
      <c r="V253" s="1" t="s">
        <v>5415</v>
      </c>
      <c r="W253"/>
      <c r="X253"/>
      <c r="Y253"/>
    </row>
    <row r="254" spans="1:25">
      <c r="A254" s="32">
        <v>891780111</v>
      </c>
      <c r="B254" s="15" t="s">
        <v>25</v>
      </c>
      <c r="C254" s="16" t="s">
        <v>5402</v>
      </c>
      <c r="D254" s="15" t="s">
        <v>27</v>
      </c>
      <c r="E254" s="14" t="s">
        <v>6379</v>
      </c>
      <c r="F254" s="15" t="s">
        <v>29</v>
      </c>
      <c r="G254" s="16" t="s">
        <v>1738</v>
      </c>
      <c r="H254" s="16" t="s">
        <v>31</v>
      </c>
      <c r="I254" s="193">
        <v>12941939</v>
      </c>
      <c r="J254" s="209">
        <v>0</v>
      </c>
      <c r="K254" s="209">
        <v>0</v>
      </c>
      <c r="L254" s="193">
        <v>0</v>
      </c>
      <c r="M254" s="198" t="s">
        <v>6380</v>
      </c>
      <c r="N254" s="199" t="s">
        <v>6381</v>
      </c>
      <c r="O254" s="46" t="s">
        <v>6382</v>
      </c>
      <c r="P254" s="4">
        <v>44580</v>
      </c>
      <c r="Q254" s="194">
        <v>44580</v>
      </c>
      <c r="R254" s="195">
        <v>44592</v>
      </c>
      <c r="S254" s="193">
        <v>8082698</v>
      </c>
      <c r="T254" s="193">
        <v>4859241</v>
      </c>
      <c r="U254" s="16">
        <v>12545871</v>
      </c>
      <c r="V254" s="1" t="s">
        <v>5415</v>
      </c>
      <c r="W254"/>
      <c r="X254"/>
      <c r="Y254"/>
    </row>
    <row r="255" spans="1:25">
      <c r="A255" s="32">
        <v>891780111</v>
      </c>
      <c r="B255" s="15" t="s">
        <v>25</v>
      </c>
      <c r="C255" s="16" t="s">
        <v>5402</v>
      </c>
      <c r="D255" s="15" t="s">
        <v>27</v>
      </c>
      <c r="E255" s="14" t="s">
        <v>6383</v>
      </c>
      <c r="F255" s="15" t="s">
        <v>29</v>
      </c>
      <c r="G255" s="16" t="s">
        <v>1738</v>
      </c>
      <c r="H255" s="16" t="s">
        <v>31</v>
      </c>
      <c r="I255" s="193">
        <v>10307370</v>
      </c>
      <c r="J255" s="209">
        <v>0</v>
      </c>
      <c r="K255" s="209">
        <v>0</v>
      </c>
      <c r="L255" s="193">
        <v>0</v>
      </c>
      <c r="M255" s="198" t="s">
        <v>6384</v>
      </c>
      <c r="N255" s="199" t="s">
        <v>6385</v>
      </c>
      <c r="O255" s="46" t="s">
        <v>6386</v>
      </c>
      <c r="P255" s="4">
        <v>44580</v>
      </c>
      <c r="Q255" s="194">
        <v>44593</v>
      </c>
      <c r="R255" s="195">
        <v>44773</v>
      </c>
      <c r="S255" s="193">
        <v>5153685</v>
      </c>
      <c r="T255" s="193">
        <v>5153685</v>
      </c>
      <c r="U255" s="16">
        <v>12545871</v>
      </c>
      <c r="V255" s="1" t="s">
        <v>5415</v>
      </c>
      <c r="W255"/>
      <c r="X255"/>
      <c r="Y255"/>
    </row>
    <row r="256" spans="1:25">
      <c r="A256" s="32">
        <v>891780111</v>
      </c>
      <c r="B256" s="15" t="s">
        <v>25</v>
      </c>
      <c r="C256" s="16" t="s">
        <v>5402</v>
      </c>
      <c r="D256" s="15" t="s">
        <v>27</v>
      </c>
      <c r="E256" s="14" t="s">
        <v>6387</v>
      </c>
      <c r="F256" s="15" t="s">
        <v>29</v>
      </c>
      <c r="G256" s="16" t="s">
        <v>1738</v>
      </c>
      <c r="H256" s="16" t="s">
        <v>31</v>
      </c>
      <c r="I256" s="193">
        <v>10729206</v>
      </c>
      <c r="J256" s="209">
        <v>0</v>
      </c>
      <c r="K256" s="209">
        <v>0</v>
      </c>
      <c r="L256" s="193">
        <v>0</v>
      </c>
      <c r="M256" s="198" t="s">
        <v>6388</v>
      </c>
      <c r="N256" s="199" t="s">
        <v>6389</v>
      </c>
      <c r="O256" s="46" t="s">
        <v>6390</v>
      </c>
      <c r="P256" s="4">
        <v>44580</v>
      </c>
      <c r="Q256" s="194">
        <v>44593</v>
      </c>
      <c r="R256" s="195">
        <v>44773</v>
      </c>
      <c r="S256" s="193">
        <v>5364603</v>
      </c>
      <c r="T256" s="193">
        <v>5364603</v>
      </c>
      <c r="U256" s="16">
        <v>12545871</v>
      </c>
      <c r="V256" s="1" t="s">
        <v>5415</v>
      </c>
      <c r="W256"/>
      <c r="X256"/>
      <c r="Y256"/>
    </row>
    <row r="257" spans="1:25">
      <c r="A257" s="32">
        <v>891780111</v>
      </c>
      <c r="B257" s="15" t="s">
        <v>25</v>
      </c>
      <c r="C257" s="16" t="s">
        <v>5402</v>
      </c>
      <c r="D257" s="15" t="s">
        <v>27</v>
      </c>
      <c r="E257" s="14" t="s">
        <v>6391</v>
      </c>
      <c r="F257" s="15" t="s">
        <v>29</v>
      </c>
      <c r="G257" s="16" t="s">
        <v>1738</v>
      </c>
      <c r="H257" s="16" t="s">
        <v>31</v>
      </c>
      <c r="I257" s="193">
        <v>10729206</v>
      </c>
      <c r="J257" s="209">
        <v>0</v>
      </c>
      <c r="K257" s="209">
        <v>0</v>
      </c>
      <c r="L257" s="193">
        <v>0</v>
      </c>
      <c r="M257" s="198" t="s">
        <v>6392</v>
      </c>
      <c r="N257" s="199" t="s">
        <v>6393</v>
      </c>
      <c r="O257" s="46" t="s">
        <v>6394</v>
      </c>
      <c r="P257" s="4">
        <v>44580</v>
      </c>
      <c r="Q257" s="194">
        <v>44580</v>
      </c>
      <c r="R257" s="195">
        <v>44773</v>
      </c>
      <c r="S257" s="193">
        <v>5364603</v>
      </c>
      <c r="T257" s="193">
        <v>5364603</v>
      </c>
      <c r="U257" s="16">
        <v>12545871</v>
      </c>
      <c r="V257" s="1" t="s">
        <v>5415</v>
      </c>
      <c r="W257"/>
      <c r="X257"/>
      <c r="Y257"/>
    </row>
    <row r="258" spans="1:25">
      <c r="A258" s="32">
        <v>891780111</v>
      </c>
      <c r="B258" s="15" t="s">
        <v>25</v>
      </c>
      <c r="C258" s="16" t="s">
        <v>5402</v>
      </c>
      <c r="D258" s="15" t="s">
        <v>27</v>
      </c>
      <c r="E258" s="14" t="s">
        <v>6395</v>
      </c>
      <c r="F258" s="15" t="s">
        <v>29</v>
      </c>
      <c r="G258" s="16" t="s">
        <v>1738</v>
      </c>
      <c r="H258" s="16" t="s">
        <v>31</v>
      </c>
      <c r="I258" s="193">
        <v>3223457</v>
      </c>
      <c r="J258" s="209">
        <v>0</v>
      </c>
      <c r="K258" s="209">
        <v>0</v>
      </c>
      <c r="L258" s="193">
        <v>0</v>
      </c>
      <c r="M258" s="198" t="s">
        <v>6396</v>
      </c>
      <c r="N258" s="199" t="s">
        <v>6397</v>
      </c>
      <c r="O258" s="46" t="s">
        <v>6398</v>
      </c>
      <c r="P258" s="4">
        <v>44580</v>
      </c>
      <c r="Q258" s="194">
        <v>44580</v>
      </c>
      <c r="R258" s="195">
        <v>44773</v>
      </c>
      <c r="S258" s="193">
        <v>1603710</v>
      </c>
      <c r="T258" s="193">
        <v>1619747</v>
      </c>
      <c r="U258" s="16">
        <v>12545871</v>
      </c>
      <c r="V258" s="1" t="s">
        <v>5415</v>
      </c>
      <c r="W258"/>
      <c r="X258"/>
      <c r="Y258"/>
    </row>
    <row r="259" spans="1:25">
      <c r="A259" s="32">
        <v>891780111</v>
      </c>
      <c r="B259" s="15" t="s">
        <v>25</v>
      </c>
      <c r="C259" s="16" t="s">
        <v>5402</v>
      </c>
      <c r="D259" s="15" t="s">
        <v>27</v>
      </c>
      <c r="E259" s="14" t="s">
        <v>6399</v>
      </c>
      <c r="F259" s="15" t="s">
        <v>29</v>
      </c>
      <c r="G259" s="16" t="s">
        <v>1738</v>
      </c>
      <c r="H259" s="16" t="s">
        <v>31</v>
      </c>
      <c r="I259" s="193">
        <v>1770496</v>
      </c>
      <c r="J259" s="209">
        <v>0</v>
      </c>
      <c r="K259" s="209">
        <v>0</v>
      </c>
      <c r="L259" s="193">
        <v>0</v>
      </c>
      <c r="M259" s="198" t="s">
        <v>6400</v>
      </c>
      <c r="N259" s="199" t="s">
        <v>6401</v>
      </c>
      <c r="O259" s="46" t="s">
        <v>6402</v>
      </c>
      <c r="P259" s="4">
        <v>44580</v>
      </c>
      <c r="Q259" s="194">
        <v>44580</v>
      </c>
      <c r="R259" s="195">
        <v>44773</v>
      </c>
      <c r="S259" s="193">
        <v>1770496</v>
      </c>
      <c r="T259" s="193">
        <v>0</v>
      </c>
      <c r="U259" s="16">
        <v>12545871</v>
      </c>
      <c r="V259" s="1" t="s">
        <v>5415</v>
      </c>
      <c r="W259"/>
      <c r="X259"/>
      <c r="Y259"/>
    </row>
    <row r="260" spans="1:25">
      <c r="A260" s="32">
        <v>891780111</v>
      </c>
      <c r="B260" s="15" t="s">
        <v>25</v>
      </c>
      <c r="C260" s="16" t="s">
        <v>5402</v>
      </c>
      <c r="D260" s="15" t="s">
        <v>27</v>
      </c>
      <c r="E260" s="14" t="s">
        <v>6403</v>
      </c>
      <c r="F260" s="15" t="s">
        <v>29</v>
      </c>
      <c r="G260" s="16" t="s">
        <v>1738</v>
      </c>
      <c r="H260" s="16" t="s">
        <v>31</v>
      </c>
      <c r="I260" s="193">
        <v>9718483</v>
      </c>
      <c r="J260" s="209">
        <v>0</v>
      </c>
      <c r="K260" s="209">
        <v>0</v>
      </c>
      <c r="L260" s="193">
        <v>0</v>
      </c>
      <c r="M260" s="198" t="s">
        <v>6404</v>
      </c>
      <c r="N260" s="199" t="s">
        <v>6405</v>
      </c>
      <c r="O260" s="46" t="s">
        <v>6406</v>
      </c>
      <c r="P260" s="4">
        <v>44580</v>
      </c>
      <c r="Q260" s="194">
        <v>44580</v>
      </c>
      <c r="R260" s="195">
        <v>44773</v>
      </c>
      <c r="S260" s="193">
        <v>4859241</v>
      </c>
      <c r="T260" s="193">
        <v>4859242</v>
      </c>
      <c r="U260" s="16">
        <v>12545871</v>
      </c>
      <c r="V260" s="1" t="s">
        <v>5415</v>
      </c>
      <c r="W260"/>
      <c r="X260"/>
      <c r="Y260"/>
    </row>
    <row r="261" spans="1:25">
      <c r="A261" s="32">
        <v>891780111</v>
      </c>
      <c r="B261" s="15" t="s">
        <v>25</v>
      </c>
      <c r="C261" s="16" t="s">
        <v>5402</v>
      </c>
      <c r="D261" s="15" t="s">
        <v>27</v>
      </c>
      <c r="E261" s="14" t="s">
        <v>6407</v>
      </c>
      <c r="F261" s="15" t="s">
        <v>29</v>
      </c>
      <c r="G261" s="16" t="s">
        <v>1738</v>
      </c>
      <c r="H261" s="16" t="s">
        <v>31</v>
      </c>
      <c r="I261" s="193">
        <v>15399968</v>
      </c>
      <c r="J261" s="209">
        <v>0</v>
      </c>
      <c r="K261" s="209">
        <v>0</v>
      </c>
      <c r="L261" s="193">
        <v>0</v>
      </c>
      <c r="M261" s="198" t="s">
        <v>6408</v>
      </c>
      <c r="N261" s="199" t="s">
        <v>6409</v>
      </c>
      <c r="O261" s="46" t="s">
        <v>6410</v>
      </c>
      <c r="P261" s="4">
        <v>44580</v>
      </c>
      <c r="Q261" s="194">
        <v>44580</v>
      </c>
      <c r="R261" s="195">
        <v>44773</v>
      </c>
      <c r="S261" s="193">
        <v>9624980</v>
      </c>
      <c r="T261" s="193">
        <v>5774988</v>
      </c>
      <c r="U261" s="16">
        <v>12545871</v>
      </c>
      <c r="V261" s="1" t="s">
        <v>5415</v>
      </c>
      <c r="W261"/>
      <c r="X261"/>
      <c r="Y261"/>
    </row>
    <row r="262" spans="1:25">
      <c r="A262" s="32">
        <v>891780111</v>
      </c>
      <c r="B262" s="15" t="s">
        <v>25</v>
      </c>
      <c r="C262" s="16" t="s">
        <v>5402</v>
      </c>
      <c r="D262" s="15" t="s">
        <v>27</v>
      </c>
      <c r="E262" s="14" t="s">
        <v>6411</v>
      </c>
      <c r="F262" s="15" t="s">
        <v>29</v>
      </c>
      <c r="G262" s="16" t="s">
        <v>1738</v>
      </c>
      <c r="H262" s="16" t="s">
        <v>31</v>
      </c>
      <c r="I262" s="193">
        <v>9814705</v>
      </c>
      <c r="J262" s="209">
        <v>0</v>
      </c>
      <c r="K262" s="209">
        <v>0</v>
      </c>
      <c r="L262" s="193">
        <v>0</v>
      </c>
      <c r="M262" s="198" t="s">
        <v>6412</v>
      </c>
      <c r="N262" s="199" t="s">
        <v>6413</v>
      </c>
      <c r="O262" s="200" t="s">
        <v>6414</v>
      </c>
      <c r="P262" s="4">
        <v>44581</v>
      </c>
      <c r="Q262" s="194">
        <v>44581</v>
      </c>
      <c r="R262" s="195">
        <v>44773</v>
      </c>
      <c r="S262" s="193">
        <v>4907352</v>
      </c>
      <c r="T262" s="193">
        <v>4907353</v>
      </c>
      <c r="U262" s="16">
        <v>12545871</v>
      </c>
      <c r="V262" s="1" t="s">
        <v>5415</v>
      </c>
      <c r="W262"/>
      <c r="X262"/>
      <c r="Y262"/>
    </row>
    <row r="263" spans="1:25">
      <c r="A263" s="32">
        <v>891780111</v>
      </c>
      <c r="B263" s="15" t="s">
        <v>25</v>
      </c>
      <c r="C263" s="16" t="s">
        <v>5402</v>
      </c>
      <c r="D263" s="15" t="s">
        <v>27</v>
      </c>
      <c r="E263" s="14" t="s">
        <v>6415</v>
      </c>
      <c r="F263" s="15" t="s">
        <v>29</v>
      </c>
      <c r="G263" s="16" t="s">
        <v>1738</v>
      </c>
      <c r="H263" s="16" t="s">
        <v>31</v>
      </c>
      <c r="I263" s="193">
        <v>8919835</v>
      </c>
      <c r="J263" s="209">
        <v>0</v>
      </c>
      <c r="K263" s="209">
        <v>0</v>
      </c>
      <c r="L263" s="193">
        <v>0</v>
      </c>
      <c r="M263" s="198" t="s">
        <v>6416</v>
      </c>
      <c r="N263" s="199" t="s">
        <v>6417</v>
      </c>
      <c r="O263" s="200" t="s">
        <v>6418</v>
      </c>
      <c r="P263" s="4">
        <v>44581</v>
      </c>
      <c r="Q263" s="194">
        <v>44581</v>
      </c>
      <c r="R263" s="195">
        <v>44773</v>
      </c>
      <c r="S263" s="193">
        <v>4459917</v>
      </c>
      <c r="T263" s="193">
        <v>4459918</v>
      </c>
      <c r="U263" s="16">
        <v>12545871</v>
      </c>
      <c r="V263" s="1" t="s">
        <v>5415</v>
      </c>
      <c r="W263"/>
      <c r="X263"/>
      <c r="Y263"/>
    </row>
    <row r="264" spans="1:25">
      <c r="A264" s="32">
        <v>891780111</v>
      </c>
      <c r="B264" s="15" t="s">
        <v>25</v>
      </c>
      <c r="C264" s="16" t="s">
        <v>5402</v>
      </c>
      <c r="D264" s="15" t="s">
        <v>27</v>
      </c>
      <c r="E264" s="14" t="s">
        <v>6419</v>
      </c>
      <c r="F264" s="15" t="s">
        <v>29</v>
      </c>
      <c r="G264" s="16" t="s">
        <v>1738</v>
      </c>
      <c r="H264" s="16" t="s">
        <v>31</v>
      </c>
      <c r="I264" s="193">
        <v>12991812</v>
      </c>
      <c r="J264" s="209">
        <v>0</v>
      </c>
      <c r="K264" s="209">
        <v>0</v>
      </c>
      <c r="L264" s="193">
        <v>0</v>
      </c>
      <c r="M264" s="198" t="s">
        <v>6420</v>
      </c>
      <c r="N264" s="199" t="s">
        <v>6421</v>
      </c>
      <c r="O264" s="200" t="s">
        <v>6422</v>
      </c>
      <c r="P264" s="4">
        <v>44581</v>
      </c>
      <c r="Q264" s="194">
        <v>44581</v>
      </c>
      <c r="R264" s="195">
        <v>44773</v>
      </c>
      <c r="S264" s="193">
        <v>8113846</v>
      </c>
      <c r="T264" s="193">
        <v>4877966</v>
      </c>
      <c r="U264" s="16">
        <v>12545871</v>
      </c>
      <c r="V264" s="1" t="s">
        <v>5415</v>
      </c>
      <c r="W264"/>
      <c r="X264"/>
      <c r="Y264"/>
    </row>
    <row r="265" spans="1:25">
      <c r="A265" s="32">
        <v>891780111</v>
      </c>
      <c r="B265" s="15" t="s">
        <v>25</v>
      </c>
      <c r="C265" s="16" t="s">
        <v>5402</v>
      </c>
      <c r="D265" s="15" t="s">
        <v>27</v>
      </c>
      <c r="E265" s="14" t="s">
        <v>6423</v>
      </c>
      <c r="F265" s="15" t="s">
        <v>29</v>
      </c>
      <c r="G265" s="16" t="s">
        <v>1738</v>
      </c>
      <c r="H265" s="16" t="s">
        <v>31</v>
      </c>
      <c r="I265" s="193">
        <v>11647745</v>
      </c>
      <c r="J265" s="209">
        <v>0</v>
      </c>
      <c r="K265" s="209">
        <v>0</v>
      </c>
      <c r="L265" s="193">
        <v>0</v>
      </c>
      <c r="M265" s="198" t="s">
        <v>6424</v>
      </c>
      <c r="N265" s="199" t="s">
        <v>6425</v>
      </c>
      <c r="O265" s="200" t="s">
        <v>6426</v>
      </c>
      <c r="P265" s="4">
        <v>44581</v>
      </c>
      <c r="Q265" s="194">
        <v>44581</v>
      </c>
      <c r="R265" s="195">
        <v>44773</v>
      </c>
      <c r="S265" s="193">
        <v>7274427</v>
      </c>
      <c r="T265" s="193">
        <v>4373318</v>
      </c>
      <c r="U265" s="16">
        <v>12545871</v>
      </c>
      <c r="V265" s="1" t="s">
        <v>5415</v>
      </c>
      <c r="W265"/>
      <c r="X265"/>
      <c r="Y265"/>
    </row>
    <row r="266" spans="1:25">
      <c r="A266" s="32">
        <v>891780111</v>
      </c>
      <c r="B266" s="15" t="s">
        <v>25</v>
      </c>
      <c r="C266" s="16" t="s">
        <v>5402</v>
      </c>
      <c r="D266" s="15" t="s">
        <v>27</v>
      </c>
      <c r="E266" s="14" t="s">
        <v>6427</v>
      </c>
      <c r="F266" s="15" t="s">
        <v>29</v>
      </c>
      <c r="G266" s="16" t="s">
        <v>1738</v>
      </c>
      <c r="H266" s="16" t="s">
        <v>31</v>
      </c>
      <c r="I266" s="193">
        <v>12941939</v>
      </c>
      <c r="J266" s="209">
        <v>0</v>
      </c>
      <c r="K266" s="209">
        <v>0</v>
      </c>
      <c r="L266" s="193">
        <v>0</v>
      </c>
      <c r="M266" s="198" t="s">
        <v>6428</v>
      </c>
      <c r="N266" s="199" t="s">
        <v>6429</v>
      </c>
      <c r="O266" s="200" t="s">
        <v>6430</v>
      </c>
      <c r="P266" s="4">
        <v>44573</v>
      </c>
      <c r="Q266" s="194">
        <v>44581</v>
      </c>
      <c r="R266" s="195">
        <v>44773</v>
      </c>
      <c r="S266" s="193">
        <v>8082698</v>
      </c>
      <c r="T266" s="193">
        <v>4859241</v>
      </c>
      <c r="U266" s="16">
        <v>12545871</v>
      </c>
      <c r="V266" s="1" t="s">
        <v>5415</v>
      </c>
      <c r="W266"/>
      <c r="X266"/>
      <c r="Y266"/>
    </row>
    <row r="267" spans="1:25">
      <c r="A267" s="32">
        <v>891780111</v>
      </c>
      <c r="B267" s="15" t="s">
        <v>25</v>
      </c>
      <c r="C267" s="16" t="s">
        <v>5402</v>
      </c>
      <c r="D267" s="15" t="s">
        <v>27</v>
      </c>
      <c r="E267" s="14" t="s">
        <v>6431</v>
      </c>
      <c r="F267" s="15" t="s">
        <v>29</v>
      </c>
      <c r="G267" s="16" t="s">
        <v>1738</v>
      </c>
      <c r="H267" s="16" t="s">
        <v>31</v>
      </c>
      <c r="I267" s="193">
        <v>12941939</v>
      </c>
      <c r="J267" s="209">
        <v>0</v>
      </c>
      <c r="K267" s="209">
        <v>0</v>
      </c>
      <c r="L267" s="193">
        <v>0</v>
      </c>
      <c r="M267" s="198" t="s">
        <v>6432</v>
      </c>
      <c r="N267" s="199" t="s">
        <v>6433</v>
      </c>
      <c r="O267" s="200" t="s">
        <v>6434</v>
      </c>
      <c r="P267" s="4">
        <v>44581</v>
      </c>
      <c r="Q267" s="194">
        <v>44581</v>
      </c>
      <c r="R267" s="195">
        <v>44773</v>
      </c>
      <c r="S267" s="193">
        <v>8082698</v>
      </c>
      <c r="T267" s="193">
        <v>4859241</v>
      </c>
      <c r="U267" s="16">
        <v>12545871</v>
      </c>
      <c r="V267" s="1" t="s">
        <v>5415</v>
      </c>
      <c r="W267"/>
      <c r="X267"/>
      <c r="Y267"/>
    </row>
    <row r="268" spans="1:25">
      <c r="A268" s="32">
        <v>891780111</v>
      </c>
      <c r="B268" s="15" t="s">
        <v>25</v>
      </c>
      <c r="C268" s="16" t="s">
        <v>5402</v>
      </c>
      <c r="D268" s="15" t="s">
        <v>27</v>
      </c>
      <c r="E268" s="14" t="s">
        <v>6435</v>
      </c>
      <c r="F268" s="15" t="s">
        <v>29</v>
      </c>
      <c r="G268" s="16" t="s">
        <v>1738</v>
      </c>
      <c r="H268" s="16" t="s">
        <v>31</v>
      </c>
      <c r="I268" s="193">
        <v>12941939</v>
      </c>
      <c r="J268" s="209">
        <v>0</v>
      </c>
      <c r="K268" s="209">
        <v>0</v>
      </c>
      <c r="L268" s="193">
        <v>0</v>
      </c>
      <c r="M268" s="198" t="s">
        <v>6436</v>
      </c>
      <c r="N268" s="199" t="s">
        <v>6437</v>
      </c>
      <c r="O268" s="200" t="s">
        <v>6438</v>
      </c>
      <c r="P268" s="4">
        <v>44581</v>
      </c>
      <c r="Q268" s="194">
        <v>44581</v>
      </c>
      <c r="R268" s="195">
        <v>44773</v>
      </c>
      <c r="S268" s="193">
        <v>8082698</v>
      </c>
      <c r="T268" s="193">
        <v>4859241</v>
      </c>
      <c r="U268" s="16">
        <v>12545871</v>
      </c>
      <c r="V268" s="1" t="s">
        <v>5415</v>
      </c>
      <c r="W268"/>
      <c r="X268"/>
      <c r="Y268"/>
    </row>
    <row r="269" spans="1:25">
      <c r="A269" s="32">
        <v>891780111</v>
      </c>
      <c r="B269" s="15" t="s">
        <v>25</v>
      </c>
      <c r="C269" s="16" t="s">
        <v>5402</v>
      </c>
      <c r="D269" s="15" t="s">
        <v>27</v>
      </c>
      <c r="E269" s="14" t="s">
        <v>6439</v>
      </c>
      <c r="F269" s="15" t="s">
        <v>29</v>
      </c>
      <c r="G269" s="16" t="s">
        <v>1738</v>
      </c>
      <c r="H269" s="16" t="s">
        <v>31</v>
      </c>
      <c r="I269" s="193">
        <v>12941939</v>
      </c>
      <c r="J269" s="209">
        <v>0</v>
      </c>
      <c r="K269" s="209">
        <v>0</v>
      </c>
      <c r="L269" s="193">
        <v>0</v>
      </c>
      <c r="M269" s="198" t="s">
        <v>6440</v>
      </c>
      <c r="N269" s="199" t="s">
        <v>6441</v>
      </c>
      <c r="O269" s="200" t="s">
        <v>6442</v>
      </c>
      <c r="P269" s="4">
        <v>44581</v>
      </c>
      <c r="Q269" s="194">
        <v>44581</v>
      </c>
      <c r="R269" s="195">
        <v>44773</v>
      </c>
      <c r="S269" s="193">
        <v>3223457</v>
      </c>
      <c r="T269" s="193">
        <v>9718482</v>
      </c>
      <c r="U269" s="16">
        <v>12545871</v>
      </c>
      <c r="V269" s="1" t="s">
        <v>5415</v>
      </c>
      <c r="W269"/>
      <c r="X269"/>
      <c r="Y269"/>
    </row>
    <row r="270" spans="1:25">
      <c r="A270" s="32">
        <v>891780111</v>
      </c>
      <c r="B270" s="15" t="s">
        <v>25</v>
      </c>
      <c r="C270" s="16" t="s">
        <v>5402</v>
      </c>
      <c r="D270" s="15" t="s">
        <v>27</v>
      </c>
      <c r="E270" s="14" t="s">
        <v>6443</v>
      </c>
      <c r="F270" s="15" t="s">
        <v>29</v>
      </c>
      <c r="G270" s="16" t="s">
        <v>1738</v>
      </c>
      <c r="H270" s="16" t="s">
        <v>31</v>
      </c>
      <c r="I270" s="193">
        <v>13166459</v>
      </c>
      <c r="J270" s="209">
        <v>0</v>
      </c>
      <c r="K270" s="209">
        <v>0</v>
      </c>
      <c r="L270" s="193">
        <v>0</v>
      </c>
      <c r="M270" s="198" t="s">
        <v>6444</v>
      </c>
      <c r="N270" s="199" t="s">
        <v>6445</v>
      </c>
      <c r="O270" s="200" t="s">
        <v>6446</v>
      </c>
      <c r="P270" s="4">
        <v>44581</v>
      </c>
      <c r="Q270" s="194">
        <v>44581</v>
      </c>
      <c r="R270" s="195">
        <v>44773</v>
      </c>
      <c r="S270" s="193">
        <v>8210994</v>
      </c>
      <c r="T270" s="193">
        <v>4955465</v>
      </c>
      <c r="U270" s="16">
        <v>12545871</v>
      </c>
      <c r="V270" s="1" t="s">
        <v>5415</v>
      </c>
      <c r="W270"/>
      <c r="X270"/>
      <c r="Y270"/>
    </row>
    <row r="271" spans="1:25">
      <c r="A271" s="32">
        <v>891780111</v>
      </c>
      <c r="B271" s="15" t="s">
        <v>25</v>
      </c>
      <c r="C271" s="16" t="s">
        <v>5402</v>
      </c>
      <c r="D271" s="15" t="s">
        <v>27</v>
      </c>
      <c r="E271" s="14" t="s">
        <v>6447</v>
      </c>
      <c r="F271" s="15" t="s">
        <v>29</v>
      </c>
      <c r="G271" s="16" t="s">
        <v>1738</v>
      </c>
      <c r="H271" s="16" t="s">
        <v>31</v>
      </c>
      <c r="I271" s="193">
        <v>12941939</v>
      </c>
      <c r="J271" s="209">
        <v>0</v>
      </c>
      <c r="K271" s="209">
        <v>0</v>
      </c>
      <c r="L271" s="193">
        <v>0</v>
      </c>
      <c r="M271" s="198" t="s">
        <v>6448</v>
      </c>
      <c r="N271" s="199" t="s">
        <v>6449</v>
      </c>
      <c r="O271" s="200" t="s">
        <v>6450</v>
      </c>
      <c r="P271" s="4">
        <v>44573</v>
      </c>
      <c r="Q271" s="194">
        <v>44581</v>
      </c>
      <c r="R271" s="195">
        <v>44773</v>
      </c>
      <c r="S271" s="193">
        <v>8082698</v>
      </c>
      <c r="T271" s="193">
        <v>4859241</v>
      </c>
      <c r="U271" s="16">
        <v>12545871</v>
      </c>
      <c r="V271" s="1" t="s">
        <v>5415</v>
      </c>
      <c r="W271"/>
      <c r="X271"/>
      <c r="Y271"/>
    </row>
    <row r="272" spans="1:25">
      <c r="A272" s="32">
        <v>891780111</v>
      </c>
      <c r="B272" s="15" t="s">
        <v>25</v>
      </c>
      <c r="C272" s="16" t="s">
        <v>5402</v>
      </c>
      <c r="D272" s="15" t="s">
        <v>27</v>
      </c>
      <c r="E272" s="14" t="s">
        <v>6451</v>
      </c>
      <c r="F272" s="15" t="s">
        <v>29</v>
      </c>
      <c r="G272" s="16" t="s">
        <v>1738</v>
      </c>
      <c r="H272" s="16" t="s">
        <v>31</v>
      </c>
      <c r="I272" s="193">
        <v>12781568</v>
      </c>
      <c r="J272" s="209">
        <v>0</v>
      </c>
      <c r="K272" s="209">
        <v>0</v>
      </c>
      <c r="L272" s="193">
        <v>0</v>
      </c>
      <c r="M272" s="198" t="s">
        <v>6452</v>
      </c>
      <c r="N272" s="199" t="s">
        <v>6453</v>
      </c>
      <c r="O272" s="200" t="s">
        <v>6454</v>
      </c>
      <c r="P272" s="4">
        <v>44581</v>
      </c>
      <c r="Q272" s="194">
        <v>44581</v>
      </c>
      <c r="R272" s="195">
        <v>44773</v>
      </c>
      <c r="S272" s="193">
        <v>7922327</v>
      </c>
      <c r="T272" s="193">
        <v>4859241</v>
      </c>
      <c r="U272" s="16">
        <v>12545871</v>
      </c>
      <c r="V272" s="1" t="s">
        <v>5415</v>
      </c>
      <c r="W272"/>
      <c r="X272"/>
      <c r="Y272"/>
    </row>
    <row r="273" spans="1:25">
      <c r="A273" s="32">
        <v>891780111</v>
      </c>
      <c r="B273" s="15" t="s">
        <v>25</v>
      </c>
      <c r="C273" s="16" t="s">
        <v>5402</v>
      </c>
      <c r="D273" s="15" t="s">
        <v>27</v>
      </c>
      <c r="E273" s="14" t="s">
        <v>6455</v>
      </c>
      <c r="F273" s="15" t="s">
        <v>29</v>
      </c>
      <c r="G273" s="16" t="s">
        <v>1738</v>
      </c>
      <c r="H273" s="16" t="s">
        <v>31</v>
      </c>
      <c r="I273" s="193">
        <v>14163968</v>
      </c>
      <c r="J273" s="209">
        <v>0</v>
      </c>
      <c r="K273" s="209">
        <v>0</v>
      </c>
      <c r="L273" s="193">
        <v>0</v>
      </c>
      <c r="M273" s="198" t="s">
        <v>6456</v>
      </c>
      <c r="N273" s="199" t="s">
        <v>6457</v>
      </c>
      <c r="O273" s="200" t="s">
        <v>6458</v>
      </c>
      <c r="P273" s="4">
        <v>44581</v>
      </c>
      <c r="Q273" s="194">
        <v>44581</v>
      </c>
      <c r="R273" s="195">
        <v>44773</v>
      </c>
      <c r="S273" s="193">
        <v>8852480</v>
      </c>
      <c r="T273" s="193">
        <v>5311488</v>
      </c>
      <c r="U273" s="16">
        <v>12545871</v>
      </c>
      <c r="V273" s="1" t="s">
        <v>5415</v>
      </c>
      <c r="W273"/>
      <c r="X273"/>
      <c r="Y273"/>
    </row>
    <row r="274" spans="1:25">
      <c r="A274" s="32">
        <v>891780111</v>
      </c>
      <c r="B274" s="15" t="s">
        <v>25</v>
      </c>
      <c r="C274" s="16" t="s">
        <v>5402</v>
      </c>
      <c r="D274" s="15" t="s">
        <v>27</v>
      </c>
      <c r="E274" s="14" t="s">
        <v>6459</v>
      </c>
      <c r="F274" s="15" t="s">
        <v>29</v>
      </c>
      <c r="G274" s="16" t="s">
        <v>1738</v>
      </c>
      <c r="H274" s="16" t="s">
        <v>31</v>
      </c>
      <c r="I274" s="193">
        <v>14163968</v>
      </c>
      <c r="J274" s="209">
        <v>0</v>
      </c>
      <c r="K274" s="209">
        <v>0</v>
      </c>
      <c r="L274" s="193">
        <v>0</v>
      </c>
      <c r="M274" s="198" t="s">
        <v>6460</v>
      </c>
      <c r="N274" s="199" t="s">
        <v>6461</v>
      </c>
      <c r="O274" s="200" t="s">
        <v>6462</v>
      </c>
      <c r="P274" s="4">
        <v>44581</v>
      </c>
      <c r="Q274" s="194">
        <v>44581</v>
      </c>
      <c r="R274" s="195">
        <v>44773</v>
      </c>
      <c r="S274" s="193">
        <v>8852480</v>
      </c>
      <c r="T274" s="193">
        <v>5311488</v>
      </c>
      <c r="U274" s="16">
        <v>12545871</v>
      </c>
      <c r="V274" s="1" t="s">
        <v>5415</v>
      </c>
      <c r="W274"/>
      <c r="X274"/>
      <c r="Y274"/>
    </row>
    <row r="275" spans="1:25">
      <c r="A275" s="32">
        <v>891780111</v>
      </c>
      <c r="B275" s="15" t="s">
        <v>25</v>
      </c>
      <c r="C275" s="16" t="s">
        <v>5402</v>
      </c>
      <c r="D275" s="15" t="s">
        <v>27</v>
      </c>
      <c r="E275" s="14" t="s">
        <v>6463</v>
      </c>
      <c r="F275" s="15" t="s">
        <v>29</v>
      </c>
      <c r="G275" s="16" t="s">
        <v>1738</v>
      </c>
      <c r="H275" s="16" t="s">
        <v>31</v>
      </c>
      <c r="I275" s="193">
        <v>12941939</v>
      </c>
      <c r="J275" s="209">
        <v>0</v>
      </c>
      <c r="K275" s="209">
        <v>0</v>
      </c>
      <c r="L275" s="193">
        <v>0</v>
      </c>
      <c r="M275" s="198" t="s">
        <v>6464</v>
      </c>
      <c r="N275" s="199" t="s">
        <v>6465</v>
      </c>
      <c r="O275" s="200" t="s">
        <v>6466</v>
      </c>
      <c r="P275" s="4">
        <v>44573</v>
      </c>
      <c r="Q275" s="194">
        <v>44581</v>
      </c>
      <c r="R275" s="195">
        <v>44773</v>
      </c>
      <c r="S275" s="193">
        <v>8082698</v>
      </c>
      <c r="T275" s="193">
        <v>4859241</v>
      </c>
      <c r="U275" s="16">
        <v>12545871</v>
      </c>
      <c r="V275" s="1" t="s">
        <v>5415</v>
      </c>
      <c r="W275"/>
      <c r="X275"/>
      <c r="Y275"/>
    </row>
    <row r="276" spans="1:25">
      <c r="A276" s="32">
        <v>891780111</v>
      </c>
      <c r="B276" s="15" t="s">
        <v>25</v>
      </c>
      <c r="C276" s="16" t="s">
        <v>5402</v>
      </c>
      <c r="D276" s="15" t="s">
        <v>27</v>
      </c>
      <c r="E276" s="14" t="s">
        <v>6467</v>
      </c>
      <c r="F276" s="15" t="s">
        <v>29</v>
      </c>
      <c r="G276" s="16" t="s">
        <v>1738</v>
      </c>
      <c r="H276" s="16" t="s">
        <v>31</v>
      </c>
      <c r="I276" s="193">
        <v>12941939</v>
      </c>
      <c r="J276" s="193">
        <v>6462951</v>
      </c>
      <c r="K276" s="193">
        <v>0</v>
      </c>
      <c r="L276" s="193">
        <v>6478988</v>
      </c>
      <c r="M276" s="198" t="s">
        <v>6468</v>
      </c>
      <c r="N276" s="199" t="s">
        <v>6469</v>
      </c>
      <c r="O276" s="200" t="s">
        <v>6470</v>
      </c>
      <c r="P276" s="4">
        <v>44581</v>
      </c>
      <c r="Q276" s="194">
        <v>44581</v>
      </c>
      <c r="R276" s="195">
        <v>44773</v>
      </c>
      <c r="S276" s="193">
        <v>6462951</v>
      </c>
      <c r="T276" s="193">
        <v>0</v>
      </c>
      <c r="U276" s="16">
        <v>12545871</v>
      </c>
      <c r="V276" s="1" t="s">
        <v>5415</v>
      </c>
      <c r="W276"/>
      <c r="X276"/>
      <c r="Y276"/>
    </row>
    <row r="277" spans="1:25">
      <c r="A277" s="32">
        <v>891780111</v>
      </c>
      <c r="B277" s="15" t="s">
        <v>25</v>
      </c>
      <c r="C277" s="16" t="s">
        <v>5402</v>
      </c>
      <c r="D277" s="15" t="s">
        <v>27</v>
      </c>
      <c r="E277" s="14" t="s">
        <v>6471</v>
      </c>
      <c r="F277" s="15" t="s">
        <v>29</v>
      </c>
      <c r="G277" s="16" t="s">
        <v>1738</v>
      </c>
      <c r="H277" s="16" t="s">
        <v>31</v>
      </c>
      <c r="I277" s="193">
        <v>12829680</v>
      </c>
      <c r="J277" s="209">
        <v>0</v>
      </c>
      <c r="K277" s="209">
        <v>0</v>
      </c>
      <c r="L277" s="193">
        <v>0</v>
      </c>
      <c r="M277" s="198" t="s">
        <v>6472</v>
      </c>
      <c r="N277" s="199" t="s">
        <v>6473</v>
      </c>
      <c r="O277" s="200" t="s">
        <v>6474</v>
      </c>
      <c r="P277" s="4">
        <v>44581</v>
      </c>
      <c r="Q277" s="194">
        <v>44581</v>
      </c>
      <c r="R277" s="195">
        <v>44773</v>
      </c>
      <c r="S277" s="193">
        <v>8018550</v>
      </c>
      <c r="T277" s="193">
        <v>4811130</v>
      </c>
      <c r="U277" s="16">
        <v>12545871</v>
      </c>
      <c r="V277" s="1" t="s">
        <v>5415</v>
      </c>
      <c r="W277"/>
      <c r="X277"/>
      <c r="Y277"/>
    </row>
    <row r="278" spans="1:25">
      <c r="A278" s="32">
        <v>891780111</v>
      </c>
      <c r="B278" s="15" t="s">
        <v>25</v>
      </c>
      <c r="C278" s="16" t="s">
        <v>5402</v>
      </c>
      <c r="D278" s="15" t="s">
        <v>27</v>
      </c>
      <c r="E278" s="14" t="s">
        <v>6475</v>
      </c>
      <c r="F278" s="15" t="s">
        <v>29</v>
      </c>
      <c r="G278" s="16" t="s">
        <v>1738</v>
      </c>
      <c r="H278" s="16" t="s">
        <v>31</v>
      </c>
      <c r="I278" s="193">
        <v>12941939</v>
      </c>
      <c r="J278" s="209">
        <v>0</v>
      </c>
      <c r="K278" s="209">
        <v>0</v>
      </c>
      <c r="L278" s="193">
        <v>0</v>
      </c>
      <c r="M278" s="198" t="s">
        <v>6476</v>
      </c>
      <c r="N278" s="199" t="s">
        <v>6477</v>
      </c>
      <c r="O278" s="200" t="s">
        <v>6478</v>
      </c>
      <c r="P278" s="4">
        <v>44581</v>
      </c>
      <c r="Q278" s="194">
        <v>44581</v>
      </c>
      <c r="R278" s="195">
        <v>44773</v>
      </c>
      <c r="S278" s="193">
        <v>8082698</v>
      </c>
      <c r="T278" s="193">
        <v>4859241</v>
      </c>
      <c r="U278" s="16">
        <v>12545871</v>
      </c>
      <c r="V278" s="1" t="s">
        <v>5415</v>
      </c>
      <c r="W278"/>
      <c r="X278"/>
      <c r="Y278"/>
    </row>
    <row r="279" spans="1:25">
      <c r="A279" s="32">
        <v>891780111</v>
      </c>
      <c r="B279" s="15" t="s">
        <v>25</v>
      </c>
      <c r="C279" s="16" t="s">
        <v>5402</v>
      </c>
      <c r="D279" s="15" t="s">
        <v>27</v>
      </c>
      <c r="E279" s="14" t="s">
        <v>6479</v>
      </c>
      <c r="F279" s="15" t="s">
        <v>29</v>
      </c>
      <c r="G279" s="16" t="s">
        <v>1738</v>
      </c>
      <c r="H279" s="16" t="s">
        <v>31</v>
      </c>
      <c r="I279" s="193">
        <v>12941939</v>
      </c>
      <c r="J279" s="209">
        <v>0</v>
      </c>
      <c r="K279" s="209">
        <v>0</v>
      </c>
      <c r="L279" s="193">
        <v>0</v>
      </c>
      <c r="M279" s="198" t="s">
        <v>6480</v>
      </c>
      <c r="N279" s="199" t="s">
        <v>6481</v>
      </c>
      <c r="O279" s="200" t="s">
        <v>6482</v>
      </c>
      <c r="P279" s="4">
        <v>44581</v>
      </c>
      <c r="Q279" s="194">
        <v>44581</v>
      </c>
      <c r="R279" s="195">
        <v>44773</v>
      </c>
      <c r="S279" s="193">
        <v>8082698</v>
      </c>
      <c r="T279" s="193">
        <v>4859241</v>
      </c>
      <c r="U279" s="16">
        <v>12545871</v>
      </c>
      <c r="V279" s="1" t="s">
        <v>5415</v>
      </c>
      <c r="W279"/>
      <c r="X279"/>
      <c r="Y279"/>
    </row>
    <row r="280" spans="1:25">
      <c r="A280" s="32">
        <v>891780111</v>
      </c>
      <c r="B280" s="15" t="s">
        <v>25</v>
      </c>
      <c r="C280" s="16" t="s">
        <v>5402</v>
      </c>
      <c r="D280" s="15" t="s">
        <v>27</v>
      </c>
      <c r="E280" s="14" t="s">
        <v>6483</v>
      </c>
      <c r="F280" s="15" t="s">
        <v>29</v>
      </c>
      <c r="G280" s="16" t="s">
        <v>1738</v>
      </c>
      <c r="H280" s="16" t="s">
        <v>31</v>
      </c>
      <c r="I280" s="193">
        <v>9718482</v>
      </c>
      <c r="J280" s="209">
        <v>0</v>
      </c>
      <c r="K280" s="209">
        <v>0</v>
      </c>
      <c r="L280" s="193">
        <v>0</v>
      </c>
      <c r="M280" s="198" t="s">
        <v>6484</v>
      </c>
      <c r="N280" s="199" t="s">
        <v>6485</v>
      </c>
      <c r="O280" s="200" t="s">
        <v>6486</v>
      </c>
      <c r="P280" s="4">
        <v>44581</v>
      </c>
      <c r="Q280" s="194">
        <v>44593</v>
      </c>
      <c r="R280" s="195">
        <v>44773</v>
      </c>
      <c r="S280" s="193">
        <v>3239494</v>
      </c>
      <c r="T280" s="193">
        <v>6478988</v>
      </c>
      <c r="U280" s="16">
        <v>12545871</v>
      </c>
      <c r="V280" s="1" t="s">
        <v>5415</v>
      </c>
      <c r="W280"/>
      <c r="X280"/>
      <c r="Y280"/>
    </row>
    <row r="281" spans="1:25">
      <c r="A281" s="32">
        <v>891780111</v>
      </c>
      <c r="B281" s="15" t="s">
        <v>25</v>
      </c>
      <c r="C281" s="16" t="s">
        <v>5402</v>
      </c>
      <c r="D281" s="15" t="s">
        <v>27</v>
      </c>
      <c r="E281" s="14" t="s">
        <v>6487</v>
      </c>
      <c r="F281" s="15" t="s">
        <v>29</v>
      </c>
      <c r="G281" s="16" t="s">
        <v>1738</v>
      </c>
      <c r="H281" s="16" t="s">
        <v>31</v>
      </c>
      <c r="I281" s="193">
        <v>9910927</v>
      </c>
      <c r="J281" s="209">
        <v>0</v>
      </c>
      <c r="K281" s="209">
        <v>0</v>
      </c>
      <c r="L281" s="193">
        <v>0</v>
      </c>
      <c r="M281" s="198" t="s">
        <v>6488</v>
      </c>
      <c r="N281" s="199" t="s">
        <v>6489</v>
      </c>
      <c r="O281" s="200" t="s">
        <v>6490</v>
      </c>
      <c r="P281" s="4">
        <v>44581</v>
      </c>
      <c r="Q281" s="194">
        <v>44593</v>
      </c>
      <c r="R281" s="195">
        <v>44773</v>
      </c>
      <c r="S281" s="193">
        <v>4955463</v>
      </c>
      <c r="T281" s="193">
        <v>4955464</v>
      </c>
      <c r="U281" s="16">
        <v>12545871</v>
      </c>
      <c r="V281" s="1" t="s">
        <v>5415</v>
      </c>
      <c r="W281"/>
      <c r="X281"/>
      <c r="Y281"/>
    </row>
    <row r="282" spans="1:25">
      <c r="A282" s="32">
        <v>891780111</v>
      </c>
      <c r="B282" s="15" t="s">
        <v>25</v>
      </c>
      <c r="C282" s="16" t="s">
        <v>5402</v>
      </c>
      <c r="D282" s="15" t="s">
        <v>27</v>
      </c>
      <c r="E282" s="14" t="s">
        <v>6491</v>
      </c>
      <c r="F282" s="15" t="s">
        <v>29</v>
      </c>
      <c r="G282" s="16" t="s">
        <v>1738</v>
      </c>
      <c r="H282" s="16" t="s">
        <v>31</v>
      </c>
      <c r="I282" s="193">
        <v>9718482</v>
      </c>
      <c r="J282" s="209">
        <v>0</v>
      </c>
      <c r="K282" s="209">
        <v>0</v>
      </c>
      <c r="L282" s="193">
        <v>0</v>
      </c>
      <c r="M282" s="198" t="s">
        <v>6492</v>
      </c>
      <c r="N282" s="199" t="s">
        <v>6493</v>
      </c>
      <c r="O282" s="200" t="s">
        <v>6494</v>
      </c>
      <c r="P282" s="4">
        <v>44581</v>
      </c>
      <c r="Q282" s="194">
        <v>44593</v>
      </c>
      <c r="R282" s="195">
        <v>44773</v>
      </c>
      <c r="S282" s="193">
        <v>4859241</v>
      </c>
      <c r="T282" s="193">
        <v>4859241</v>
      </c>
      <c r="U282" s="16">
        <v>12545871</v>
      </c>
      <c r="V282" s="1" t="s">
        <v>5415</v>
      </c>
      <c r="W282"/>
      <c r="X282"/>
      <c r="Y282"/>
    </row>
    <row r="283" spans="1:25">
      <c r="A283" s="32">
        <v>891780111</v>
      </c>
      <c r="B283" s="15" t="s">
        <v>25</v>
      </c>
      <c r="C283" s="16" t="s">
        <v>5402</v>
      </c>
      <c r="D283" s="15" t="s">
        <v>27</v>
      </c>
      <c r="E283" s="14" t="s">
        <v>6495</v>
      </c>
      <c r="F283" s="15" t="s">
        <v>29</v>
      </c>
      <c r="G283" s="16" t="s">
        <v>1738</v>
      </c>
      <c r="H283" s="16" t="s">
        <v>31</v>
      </c>
      <c r="I283" s="193">
        <v>11498900</v>
      </c>
      <c r="J283" s="209">
        <v>0</v>
      </c>
      <c r="K283" s="209">
        <v>0</v>
      </c>
      <c r="L283" s="193">
        <v>0</v>
      </c>
      <c r="M283" s="198" t="s">
        <v>6496</v>
      </c>
      <c r="N283" s="199" t="s">
        <v>6497</v>
      </c>
      <c r="O283" s="200" t="s">
        <v>6498</v>
      </c>
      <c r="P283" s="4">
        <v>44581</v>
      </c>
      <c r="Q283" s="194">
        <v>44581</v>
      </c>
      <c r="R283" s="195">
        <v>44773</v>
      </c>
      <c r="S283" s="193">
        <v>11498900</v>
      </c>
      <c r="T283" s="193">
        <v>0</v>
      </c>
      <c r="U283" s="16">
        <v>12545871</v>
      </c>
      <c r="V283" s="1" t="s">
        <v>5415</v>
      </c>
      <c r="W283"/>
      <c r="X283"/>
      <c r="Y283"/>
    </row>
    <row r="284" spans="1:25">
      <c r="A284" s="32">
        <v>891780111</v>
      </c>
      <c r="B284" s="15" t="s">
        <v>25</v>
      </c>
      <c r="C284" s="16" t="s">
        <v>5402</v>
      </c>
      <c r="D284" s="15" t="s">
        <v>27</v>
      </c>
      <c r="E284" s="14" t="s">
        <v>6499</v>
      </c>
      <c r="F284" s="15" t="s">
        <v>29</v>
      </c>
      <c r="G284" s="16" t="s">
        <v>1738</v>
      </c>
      <c r="H284" s="16" t="s">
        <v>31</v>
      </c>
      <c r="I284" s="193">
        <v>10535700</v>
      </c>
      <c r="J284" s="209">
        <v>0</v>
      </c>
      <c r="K284" s="209">
        <v>0</v>
      </c>
      <c r="L284" s="193">
        <v>0</v>
      </c>
      <c r="M284" s="198" t="s">
        <v>6500</v>
      </c>
      <c r="N284" s="199" t="s">
        <v>6501</v>
      </c>
      <c r="O284" s="200" t="s">
        <v>6502</v>
      </c>
      <c r="P284" s="4">
        <v>44573</v>
      </c>
      <c r="Q284" s="194">
        <v>44581</v>
      </c>
      <c r="R284" s="195">
        <v>44773</v>
      </c>
      <c r="S284" s="193">
        <v>7868000</v>
      </c>
      <c r="T284" s="193">
        <v>2667700</v>
      </c>
      <c r="U284" s="16">
        <v>12545871</v>
      </c>
      <c r="V284" s="1" t="s">
        <v>5415</v>
      </c>
      <c r="W284"/>
      <c r="X284"/>
      <c r="Y284"/>
    </row>
    <row r="285" spans="1:25">
      <c r="A285" s="32">
        <v>891780111</v>
      </c>
      <c r="B285" s="15" t="s">
        <v>25</v>
      </c>
      <c r="C285" s="16" t="s">
        <v>5402</v>
      </c>
      <c r="D285" s="15" t="s">
        <v>27</v>
      </c>
      <c r="E285" s="14" t="s">
        <v>6503</v>
      </c>
      <c r="F285" s="15" t="s">
        <v>29</v>
      </c>
      <c r="G285" s="16" t="s">
        <v>1738</v>
      </c>
      <c r="H285" s="16" t="s">
        <v>31</v>
      </c>
      <c r="I285" s="193">
        <v>1603710</v>
      </c>
      <c r="J285" s="209">
        <v>0</v>
      </c>
      <c r="K285" s="209">
        <v>0</v>
      </c>
      <c r="L285" s="193">
        <v>0</v>
      </c>
      <c r="M285" s="198" t="s">
        <v>6504</v>
      </c>
      <c r="N285" s="199" t="s">
        <v>6505</v>
      </c>
      <c r="O285" s="46" t="s">
        <v>6506</v>
      </c>
      <c r="P285" s="4">
        <v>44585</v>
      </c>
      <c r="Q285" s="194">
        <v>44586</v>
      </c>
      <c r="R285" s="195">
        <v>44592</v>
      </c>
      <c r="S285" s="193">
        <v>1603710</v>
      </c>
      <c r="T285" s="193">
        <v>0</v>
      </c>
      <c r="U285" s="16">
        <v>12545871</v>
      </c>
      <c r="V285" s="1" t="s">
        <v>5415</v>
      </c>
      <c r="W285"/>
      <c r="X285"/>
      <c r="Y285"/>
    </row>
    <row r="286" spans="1:25">
      <c r="A286" s="32">
        <v>891780111</v>
      </c>
      <c r="B286" s="15" t="s">
        <v>25</v>
      </c>
      <c r="C286" s="16" t="s">
        <v>5402</v>
      </c>
      <c r="D286" s="15" t="s">
        <v>27</v>
      </c>
      <c r="E286" s="14" t="s">
        <v>6507</v>
      </c>
      <c r="F286" s="15" t="s">
        <v>29</v>
      </c>
      <c r="G286" s="16" t="s">
        <v>1738</v>
      </c>
      <c r="H286" s="16" t="s">
        <v>31</v>
      </c>
      <c r="I286" s="193">
        <v>9718483</v>
      </c>
      <c r="J286" s="209">
        <v>0</v>
      </c>
      <c r="K286" s="209">
        <v>0</v>
      </c>
      <c r="L286" s="193">
        <v>0</v>
      </c>
      <c r="M286" s="198" t="s">
        <v>6508</v>
      </c>
      <c r="N286" s="199" t="s">
        <v>6509</v>
      </c>
      <c r="O286" s="46" t="s">
        <v>6510</v>
      </c>
      <c r="P286" s="4">
        <v>44586</v>
      </c>
      <c r="Q286" s="194">
        <v>44587</v>
      </c>
      <c r="R286" s="195">
        <v>44773</v>
      </c>
      <c r="S286" s="193">
        <v>4859241</v>
      </c>
      <c r="T286" s="193">
        <v>4859242</v>
      </c>
      <c r="U286" s="16">
        <v>12545871</v>
      </c>
      <c r="V286" s="1" t="s">
        <v>5415</v>
      </c>
      <c r="W286"/>
      <c r="X286"/>
      <c r="Y286"/>
    </row>
    <row r="287" spans="1:25">
      <c r="A287" s="32">
        <v>891780111</v>
      </c>
      <c r="B287" s="15" t="s">
        <v>25</v>
      </c>
      <c r="C287" s="16" t="s">
        <v>5402</v>
      </c>
      <c r="D287" s="15" t="s">
        <v>27</v>
      </c>
      <c r="E287" s="14" t="s">
        <v>6511</v>
      </c>
      <c r="F287" s="15" t="s">
        <v>29</v>
      </c>
      <c r="G287" s="16" t="s">
        <v>1738</v>
      </c>
      <c r="H287" s="16" t="s">
        <v>31</v>
      </c>
      <c r="I287" s="193">
        <v>9718483</v>
      </c>
      <c r="J287" s="209">
        <v>0</v>
      </c>
      <c r="K287" s="209">
        <v>0</v>
      </c>
      <c r="L287" s="193">
        <v>0</v>
      </c>
      <c r="M287" s="198" t="s">
        <v>6512</v>
      </c>
      <c r="N287" s="199" t="s">
        <v>6513</v>
      </c>
      <c r="O287" s="46" t="s">
        <v>6514</v>
      </c>
      <c r="P287" s="4">
        <v>44586</v>
      </c>
      <c r="Q287" s="194">
        <v>44587</v>
      </c>
      <c r="R287" s="195">
        <v>44773</v>
      </c>
      <c r="S287" s="193">
        <v>4859241</v>
      </c>
      <c r="T287" s="193">
        <v>4859242</v>
      </c>
      <c r="U287" s="16">
        <v>12545871</v>
      </c>
      <c r="V287" s="1" t="s">
        <v>5415</v>
      </c>
      <c r="W287"/>
      <c r="X287"/>
      <c r="Y287"/>
    </row>
    <row r="288" spans="1:25">
      <c r="A288" s="32">
        <v>891780111</v>
      </c>
      <c r="B288" s="15" t="s">
        <v>25</v>
      </c>
      <c r="C288" s="16" t="s">
        <v>5402</v>
      </c>
      <c r="D288" s="15" t="s">
        <v>27</v>
      </c>
      <c r="E288" s="14" t="s">
        <v>6515</v>
      </c>
      <c r="F288" s="15" t="s">
        <v>29</v>
      </c>
      <c r="G288" s="16" t="s">
        <v>1738</v>
      </c>
      <c r="H288" s="16" t="s">
        <v>31</v>
      </c>
      <c r="I288" s="193">
        <v>9718483</v>
      </c>
      <c r="J288" s="209">
        <v>0</v>
      </c>
      <c r="K288" s="209">
        <v>0</v>
      </c>
      <c r="L288" s="193">
        <v>0</v>
      </c>
      <c r="M288" s="198" t="s">
        <v>6516</v>
      </c>
      <c r="N288" s="199" t="s">
        <v>6517</v>
      </c>
      <c r="O288" s="46" t="s">
        <v>6518</v>
      </c>
      <c r="P288" s="4">
        <v>44586</v>
      </c>
      <c r="Q288" s="194">
        <v>44587</v>
      </c>
      <c r="R288" s="195">
        <v>44773</v>
      </c>
      <c r="S288" s="193">
        <v>4859241</v>
      </c>
      <c r="T288" s="193">
        <v>4859242</v>
      </c>
      <c r="U288" s="16">
        <v>12545871</v>
      </c>
      <c r="V288" s="1" t="s">
        <v>5415</v>
      </c>
      <c r="W288"/>
      <c r="X288"/>
      <c r="Y288"/>
    </row>
    <row r="289" spans="1:25">
      <c r="A289" s="32">
        <v>891780111</v>
      </c>
      <c r="B289" s="15" t="s">
        <v>25</v>
      </c>
      <c r="C289" s="16" t="s">
        <v>5402</v>
      </c>
      <c r="D289" s="15" t="s">
        <v>27</v>
      </c>
      <c r="E289" s="14" t="s">
        <v>6519</v>
      </c>
      <c r="F289" s="15" t="s">
        <v>29</v>
      </c>
      <c r="G289" s="16" t="s">
        <v>1738</v>
      </c>
      <c r="H289" s="16" t="s">
        <v>31</v>
      </c>
      <c r="I289" s="193">
        <v>9718483</v>
      </c>
      <c r="J289" s="209">
        <v>0</v>
      </c>
      <c r="K289" s="209">
        <v>0</v>
      </c>
      <c r="L289" s="193">
        <v>0</v>
      </c>
      <c r="M289" s="198" t="s">
        <v>6520</v>
      </c>
      <c r="N289" s="199" t="s">
        <v>6521</v>
      </c>
      <c r="O289" s="46" t="s">
        <v>6522</v>
      </c>
      <c r="P289" s="4">
        <v>44586</v>
      </c>
      <c r="Q289" s="194">
        <v>44593</v>
      </c>
      <c r="R289" s="195">
        <v>44773</v>
      </c>
      <c r="S289" s="193">
        <v>4859241</v>
      </c>
      <c r="T289" s="193">
        <v>4859242</v>
      </c>
      <c r="U289" s="16">
        <v>12545871</v>
      </c>
      <c r="V289" s="1" t="s">
        <v>5415</v>
      </c>
      <c r="W289"/>
      <c r="X289"/>
      <c r="Y289"/>
    </row>
    <row r="290" spans="1:25">
      <c r="A290" s="32">
        <v>891780111</v>
      </c>
      <c r="B290" s="15" t="s">
        <v>25</v>
      </c>
      <c r="C290" s="16" t="s">
        <v>5402</v>
      </c>
      <c r="D290" s="15" t="s">
        <v>27</v>
      </c>
      <c r="E290" s="14" t="s">
        <v>6523</v>
      </c>
      <c r="F290" s="15" t="s">
        <v>29</v>
      </c>
      <c r="G290" s="16" t="s">
        <v>1738</v>
      </c>
      <c r="H290" s="16" t="s">
        <v>31</v>
      </c>
      <c r="I290" s="193">
        <v>9718483</v>
      </c>
      <c r="J290" s="209">
        <v>0</v>
      </c>
      <c r="K290" s="209">
        <v>0</v>
      </c>
      <c r="L290" s="193">
        <v>0</v>
      </c>
      <c r="M290" s="198" t="s">
        <v>6524</v>
      </c>
      <c r="N290" s="199" t="s">
        <v>6525</v>
      </c>
      <c r="O290" s="46" t="s">
        <v>6526</v>
      </c>
      <c r="P290" s="4">
        <v>44586</v>
      </c>
      <c r="Q290" s="194">
        <v>44593</v>
      </c>
      <c r="R290" s="195">
        <v>44773</v>
      </c>
      <c r="S290" s="193">
        <v>4859241</v>
      </c>
      <c r="T290" s="193">
        <v>4859242</v>
      </c>
      <c r="U290" s="16">
        <v>12545871</v>
      </c>
      <c r="V290" s="1" t="s">
        <v>5415</v>
      </c>
      <c r="W290"/>
      <c r="X290"/>
      <c r="Y290"/>
    </row>
    <row r="291" spans="1:25">
      <c r="A291" s="32">
        <v>891780111</v>
      </c>
      <c r="B291" s="15" t="s">
        <v>25</v>
      </c>
      <c r="C291" s="16" t="s">
        <v>5402</v>
      </c>
      <c r="D291" s="15" t="s">
        <v>27</v>
      </c>
      <c r="E291" s="14" t="s">
        <v>6527</v>
      </c>
      <c r="F291" s="15" t="s">
        <v>29</v>
      </c>
      <c r="G291" s="16" t="s">
        <v>1738</v>
      </c>
      <c r="H291" s="16" t="s">
        <v>31</v>
      </c>
      <c r="I291" s="193">
        <v>9718483</v>
      </c>
      <c r="J291" s="209">
        <v>0</v>
      </c>
      <c r="K291" s="209">
        <v>0</v>
      </c>
      <c r="L291" s="193">
        <v>0</v>
      </c>
      <c r="M291" s="198" t="s">
        <v>6528</v>
      </c>
      <c r="N291" s="199" t="s">
        <v>6529</v>
      </c>
      <c r="O291" s="46" t="s">
        <v>6530</v>
      </c>
      <c r="P291" s="4">
        <v>44586</v>
      </c>
      <c r="Q291" s="194">
        <v>44593</v>
      </c>
      <c r="R291" s="195">
        <v>44773</v>
      </c>
      <c r="S291" s="193">
        <v>4859241</v>
      </c>
      <c r="T291" s="193">
        <v>4859242</v>
      </c>
      <c r="U291" s="16">
        <v>12545871</v>
      </c>
      <c r="V291" s="1" t="s">
        <v>5415</v>
      </c>
      <c r="W291"/>
      <c r="X291"/>
      <c r="Y291"/>
    </row>
    <row r="292" spans="1:25">
      <c r="A292" s="32">
        <v>891780111</v>
      </c>
      <c r="B292" s="15" t="s">
        <v>25</v>
      </c>
      <c r="C292" s="16" t="s">
        <v>5402</v>
      </c>
      <c r="D292" s="15" t="s">
        <v>27</v>
      </c>
      <c r="E292" s="14" t="s">
        <v>6531</v>
      </c>
      <c r="F292" s="15" t="s">
        <v>29</v>
      </c>
      <c r="G292" s="16" t="s">
        <v>1738</v>
      </c>
      <c r="H292" s="16" t="s">
        <v>31</v>
      </c>
      <c r="I292" s="193">
        <v>13166459</v>
      </c>
      <c r="J292" s="209">
        <v>0</v>
      </c>
      <c r="K292" s="209">
        <v>0</v>
      </c>
      <c r="L292" s="193">
        <v>0</v>
      </c>
      <c r="M292" s="46">
        <v>1001846710</v>
      </c>
      <c r="N292" s="46" t="s">
        <v>6532</v>
      </c>
      <c r="O292" s="46" t="s">
        <v>6533</v>
      </c>
      <c r="P292" s="4">
        <v>44586</v>
      </c>
      <c r="Q292" s="194">
        <v>44587</v>
      </c>
      <c r="R292" s="195">
        <v>44773</v>
      </c>
      <c r="S292" s="193">
        <v>6559173</v>
      </c>
      <c r="T292" s="193">
        <v>6607286</v>
      </c>
      <c r="U292" s="16">
        <v>12545871</v>
      </c>
      <c r="V292" s="1" t="s">
        <v>5415</v>
      </c>
      <c r="W292"/>
      <c r="X292"/>
      <c r="Y292"/>
    </row>
    <row r="293" spans="1:25">
      <c r="A293" s="32">
        <v>891780111</v>
      </c>
      <c r="B293" s="15" t="s">
        <v>25</v>
      </c>
      <c r="C293" s="16" t="s">
        <v>5402</v>
      </c>
      <c r="D293" s="15" t="s">
        <v>27</v>
      </c>
      <c r="E293" s="14" t="s">
        <v>6534</v>
      </c>
      <c r="F293" s="15" t="s">
        <v>29</v>
      </c>
      <c r="G293" s="16" t="s">
        <v>1738</v>
      </c>
      <c r="H293" s="16" t="s">
        <v>31</v>
      </c>
      <c r="I293" s="193">
        <v>2800000</v>
      </c>
      <c r="J293" s="209">
        <v>0</v>
      </c>
      <c r="K293" s="209">
        <v>0</v>
      </c>
      <c r="L293" s="193">
        <v>0</v>
      </c>
      <c r="M293" s="198" t="s">
        <v>6535</v>
      </c>
      <c r="N293" s="199" t="s">
        <v>1451</v>
      </c>
      <c r="O293" s="46" t="s">
        <v>6536</v>
      </c>
      <c r="P293" s="4">
        <v>44586</v>
      </c>
      <c r="Q293" s="194">
        <v>44586</v>
      </c>
      <c r="R293" s="195">
        <v>44660</v>
      </c>
      <c r="S293" s="193">
        <v>0</v>
      </c>
      <c r="T293" s="193">
        <v>2800000</v>
      </c>
      <c r="U293" s="16">
        <v>79738530</v>
      </c>
      <c r="V293" s="1" t="s">
        <v>794</v>
      </c>
      <c r="W293"/>
      <c r="X293"/>
      <c r="Y293"/>
    </row>
    <row r="294" spans="1:25">
      <c r="A294" s="32">
        <v>891780111</v>
      </c>
      <c r="B294" s="15" t="s">
        <v>25</v>
      </c>
      <c r="C294" s="16" t="s">
        <v>5402</v>
      </c>
      <c r="D294" s="15" t="s">
        <v>27</v>
      </c>
      <c r="E294" s="14" t="s">
        <v>6537</v>
      </c>
      <c r="F294" s="15" t="s">
        <v>29</v>
      </c>
      <c r="G294" s="16" t="s">
        <v>1738</v>
      </c>
      <c r="H294" s="16" t="s">
        <v>31</v>
      </c>
      <c r="I294" s="193">
        <v>18000000</v>
      </c>
      <c r="J294" s="209">
        <v>0</v>
      </c>
      <c r="K294" s="209">
        <v>0</v>
      </c>
      <c r="L294" s="193">
        <v>0</v>
      </c>
      <c r="M294" s="198" t="s">
        <v>6538</v>
      </c>
      <c r="N294" s="199" t="s">
        <v>6539</v>
      </c>
      <c r="O294" s="46" t="s">
        <v>6540</v>
      </c>
      <c r="P294" s="4">
        <v>44587</v>
      </c>
      <c r="Q294" s="194">
        <v>44588</v>
      </c>
      <c r="R294" s="195">
        <v>44742</v>
      </c>
      <c r="S294" s="193">
        <v>12000000</v>
      </c>
      <c r="T294" s="193">
        <v>6000000</v>
      </c>
      <c r="U294" s="16">
        <v>57299411</v>
      </c>
      <c r="V294" s="1" t="s">
        <v>6541</v>
      </c>
      <c r="W294"/>
      <c r="X294"/>
      <c r="Y294"/>
    </row>
    <row r="295" spans="1:25">
      <c r="A295" s="32">
        <v>891780111</v>
      </c>
      <c r="B295" s="15" t="s">
        <v>25</v>
      </c>
      <c r="C295" s="16" t="s">
        <v>5402</v>
      </c>
      <c r="D295" s="15" t="s">
        <v>27</v>
      </c>
      <c r="E295" s="14" t="s">
        <v>6542</v>
      </c>
      <c r="F295" s="15" t="s">
        <v>29</v>
      </c>
      <c r="G295" s="16" t="s">
        <v>1738</v>
      </c>
      <c r="H295" s="16" t="s">
        <v>31</v>
      </c>
      <c r="I295" s="193">
        <v>9718483</v>
      </c>
      <c r="J295" s="209">
        <v>0</v>
      </c>
      <c r="K295" s="209">
        <v>0</v>
      </c>
      <c r="L295" s="193">
        <v>0</v>
      </c>
      <c r="M295" s="198" t="s">
        <v>6543</v>
      </c>
      <c r="N295" s="199" t="s">
        <v>6544</v>
      </c>
      <c r="O295" s="46" t="s">
        <v>6545</v>
      </c>
      <c r="P295" s="4">
        <v>44587</v>
      </c>
      <c r="Q295" s="194">
        <v>44588</v>
      </c>
      <c r="R295" s="195">
        <v>44773</v>
      </c>
      <c r="S295" s="193">
        <v>4859241</v>
      </c>
      <c r="T295" s="193">
        <v>4859242</v>
      </c>
      <c r="U295" s="16">
        <v>12545871</v>
      </c>
      <c r="V295" s="1" t="s">
        <v>5415</v>
      </c>
      <c r="W295"/>
      <c r="X295"/>
      <c r="Y295" s="46"/>
    </row>
    <row r="296" spans="1:25">
      <c r="A296" s="32">
        <v>891780111</v>
      </c>
      <c r="B296" s="15" t="s">
        <v>25</v>
      </c>
      <c r="C296" s="16" t="s">
        <v>5402</v>
      </c>
      <c r="D296" s="15" t="s">
        <v>27</v>
      </c>
      <c r="E296" s="14" t="s">
        <v>6546</v>
      </c>
      <c r="F296" s="15" t="s">
        <v>29</v>
      </c>
      <c r="G296" s="16" t="s">
        <v>1738</v>
      </c>
      <c r="H296" s="16" t="s">
        <v>31</v>
      </c>
      <c r="I296" s="193">
        <v>14300000</v>
      </c>
      <c r="J296" s="209">
        <v>0</v>
      </c>
      <c r="K296" s="209">
        <v>0</v>
      </c>
      <c r="L296" s="193">
        <v>0</v>
      </c>
      <c r="M296" s="198" t="s">
        <v>6547</v>
      </c>
      <c r="N296" s="199" t="s">
        <v>6548</v>
      </c>
      <c r="O296" s="46" t="s">
        <v>6549</v>
      </c>
      <c r="P296" s="4">
        <v>44588</v>
      </c>
      <c r="Q296" s="194">
        <v>44588</v>
      </c>
      <c r="R296" s="195">
        <v>44742</v>
      </c>
      <c r="S296" s="193">
        <v>8450000</v>
      </c>
      <c r="T296" s="193">
        <v>5850000</v>
      </c>
      <c r="U296" s="16">
        <v>16078654</v>
      </c>
      <c r="V296" s="1" t="s">
        <v>6550</v>
      </c>
      <c r="W296"/>
      <c r="X296"/>
      <c r="Y296"/>
    </row>
    <row r="297" spans="1:25">
      <c r="A297" s="32">
        <v>891780111</v>
      </c>
      <c r="B297" s="15" t="s">
        <v>25</v>
      </c>
      <c r="C297" s="16" t="s">
        <v>5402</v>
      </c>
      <c r="D297" s="15" t="s">
        <v>27</v>
      </c>
      <c r="E297" s="14" t="s">
        <v>6551</v>
      </c>
      <c r="F297" s="15" t="s">
        <v>29</v>
      </c>
      <c r="G297" s="16" t="s">
        <v>1738</v>
      </c>
      <c r="H297" s="16" t="s">
        <v>31</v>
      </c>
      <c r="I297" s="193">
        <v>9718483</v>
      </c>
      <c r="J297" s="209">
        <v>0</v>
      </c>
      <c r="K297" s="209">
        <v>0</v>
      </c>
      <c r="L297" s="193">
        <v>0</v>
      </c>
      <c r="M297" s="198" t="s">
        <v>6552</v>
      </c>
      <c r="N297" s="199" t="s">
        <v>6553</v>
      </c>
      <c r="O297" s="46" t="s">
        <v>6554</v>
      </c>
      <c r="P297" s="4">
        <v>44588</v>
      </c>
      <c r="Q297" s="194">
        <v>44593</v>
      </c>
      <c r="R297" s="195">
        <v>44773</v>
      </c>
      <c r="S297" s="193">
        <v>4859241</v>
      </c>
      <c r="T297" s="193">
        <v>4859242</v>
      </c>
      <c r="U297" s="16">
        <v>12545871</v>
      </c>
      <c r="V297" s="1" t="s">
        <v>5415</v>
      </c>
      <c r="W297"/>
      <c r="X297"/>
      <c r="Y297"/>
    </row>
    <row r="298" spans="1:25">
      <c r="A298" s="32">
        <v>891780111</v>
      </c>
      <c r="B298" s="15" t="s">
        <v>25</v>
      </c>
      <c r="C298" s="16" t="s">
        <v>5402</v>
      </c>
      <c r="D298" s="15" t="s">
        <v>27</v>
      </c>
      <c r="E298" s="14" t="s">
        <v>6555</v>
      </c>
      <c r="F298" s="15" t="s">
        <v>29</v>
      </c>
      <c r="G298" s="16" t="s">
        <v>1738</v>
      </c>
      <c r="H298" s="16" t="s">
        <v>31</v>
      </c>
      <c r="I298" s="193">
        <v>11700000</v>
      </c>
      <c r="J298" s="193">
        <v>14040000</v>
      </c>
      <c r="K298" s="193">
        <v>2340000</v>
      </c>
      <c r="L298" s="193">
        <v>0</v>
      </c>
      <c r="M298" s="198" t="s">
        <v>6556</v>
      </c>
      <c r="N298" s="199" t="s">
        <v>6557</v>
      </c>
      <c r="O298" s="46" t="s">
        <v>6558</v>
      </c>
      <c r="P298" s="4">
        <v>44588</v>
      </c>
      <c r="Q298" s="194">
        <v>44589</v>
      </c>
      <c r="R298" s="195">
        <v>44711</v>
      </c>
      <c r="S298" s="193">
        <v>11700000</v>
      </c>
      <c r="T298" s="193">
        <v>2340000</v>
      </c>
      <c r="U298" s="16">
        <v>57299411</v>
      </c>
      <c r="V298" s="1" t="s">
        <v>6541</v>
      </c>
      <c r="W298"/>
      <c r="X298"/>
      <c r="Y298"/>
    </row>
    <row r="299" spans="1:25">
      <c r="A299" s="32">
        <v>891780111</v>
      </c>
      <c r="B299" s="15" t="s">
        <v>25</v>
      </c>
      <c r="C299" s="16" t="s">
        <v>5402</v>
      </c>
      <c r="D299" s="15" t="s">
        <v>27</v>
      </c>
      <c r="E299" s="14" t="s">
        <v>6559</v>
      </c>
      <c r="F299" s="15" t="s">
        <v>29</v>
      </c>
      <c r="G299" s="16" t="s">
        <v>1738</v>
      </c>
      <c r="H299" s="16" t="s">
        <v>31</v>
      </c>
      <c r="I299" s="193">
        <v>13800000</v>
      </c>
      <c r="J299" s="209">
        <v>0</v>
      </c>
      <c r="K299" s="209">
        <v>0</v>
      </c>
      <c r="L299" s="193">
        <v>0</v>
      </c>
      <c r="M299" s="198" t="s">
        <v>6560</v>
      </c>
      <c r="N299" s="199" t="s">
        <v>685</v>
      </c>
      <c r="O299" s="46" t="s">
        <v>6561</v>
      </c>
      <c r="P299" s="4">
        <v>44588</v>
      </c>
      <c r="Q299" s="194">
        <v>44588</v>
      </c>
      <c r="R299" s="195">
        <v>44742</v>
      </c>
      <c r="S299" s="193">
        <v>11040000</v>
      </c>
      <c r="T299" s="193">
        <v>2760000</v>
      </c>
      <c r="U299" s="16">
        <v>16078654</v>
      </c>
      <c r="V299" s="1" t="s">
        <v>6550</v>
      </c>
      <c r="W299"/>
      <c r="X299"/>
      <c r="Y299"/>
    </row>
    <row r="300" spans="1:25">
      <c r="A300" s="32">
        <v>891780111</v>
      </c>
      <c r="B300" s="15" t="s">
        <v>25</v>
      </c>
      <c r="C300" s="16" t="s">
        <v>26</v>
      </c>
      <c r="D300" s="15" t="s">
        <v>27</v>
      </c>
      <c r="E300" s="14" t="s">
        <v>6562</v>
      </c>
      <c r="F300" s="15" t="s">
        <v>29</v>
      </c>
      <c r="G300" s="16" t="s">
        <v>1738</v>
      </c>
      <c r="H300" s="16" t="s">
        <v>31</v>
      </c>
      <c r="I300" s="193">
        <v>6800000</v>
      </c>
      <c r="J300" s="193">
        <v>10200000</v>
      </c>
      <c r="K300" s="193">
        <v>3400000</v>
      </c>
      <c r="L300" s="193">
        <v>0</v>
      </c>
      <c r="M300" s="198" t="s">
        <v>6563</v>
      </c>
      <c r="N300" s="199" t="s">
        <v>4803</v>
      </c>
      <c r="O300" s="46" t="s">
        <v>6564</v>
      </c>
      <c r="P300" s="4">
        <v>44588</v>
      </c>
      <c r="Q300" s="194">
        <v>44593</v>
      </c>
      <c r="R300" s="195">
        <v>44711</v>
      </c>
      <c r="S300" s="193">
        <v>8500000</v>
      </c>
      <c r="T300" s="193">
        <v>1700000</v>
      </c>
      <c r="U300" s="16">
        <v>16078654</v>
      </c>
      <c r="V300" s="1" t="s">
        <v>6550</v>
      </c>
      <c r="W300"/>
      <c r="X300"/>
      <c r="Y300"/>
    </row>
    <row r="301" spans="1:25">
      <c r="A301" s="32">
        <v>891780111</v>
      </c>
      <c r="B301" s="15" t="s">
        <v>25</v>
      </c>
      <c r="C301" s="16" t="s">
        <v>26</v>
      </c>
      <c r="D301" s="15" t="s">
        <v>27</v>
      </c>
      <c r="E301" s="14" t="s">
        <v>6565</v>
      </c>
      <c r="F301" s="15" t="s">
        <v>29</v>
      </c>
      <c r="G301" s="16" t="s">
        <v>1738</v>
      </c>
      <c r="H301" s="16" t="s">
        <v>31</v>
      </c>
      <c r="I301" s="193">
        <v>8000000</v>
      </c>
      <c r="J301" s="193">
        <v>9333333</v>
      </c>
      <c r="K301" s="193">
        <v>1333333</v>
      </c>
      <c r="L301" s="193">
        <v>0</v>
      </c>
      <c r="M301" s="198" t="s">
        <v>6566</v>
      </c>
      <c r="N301" s="199" t="s">
        <v>6567</v>
      </c>
      <c r="O301" s="46" t="s">
        <v>6568</v>
      </c>
      <c r="P301" s="4">
        <v>44588</v>
      </c>
      <c r="Q301" s="194">
        <v>44593</v>
      </c>
      <c r="R301" s="195">
        <v>44711</v>
      </c>
      <c r="S301" s="193">
        <v>9333333</v>
      </c>
      <c r="T301" s="193">
        <v>0</v>
      </c>
      <c r="U301" s="16">
        <v>85467461</v>
      </c>
      <c r="V301" s="1" t="s">
        <v>6569</v>
      </c>
      <c r="W301"/>
      <c r="X301"/>
      <c r="Y301"/>
    </row>
    <row r="302" spans="1:25">
      <c r="A302" s="32">
        <v>891780111</v>
      </c>
      <c r="B302" s="15" t="s">
        <v>25</v>
      </c>
      <c r="C302" s="16" t="s">
        <v>26</v>
      </c>
      <c r="D302" s="15" t="s">
        <v>27</v>
      </c>
      <c r="E302" s="14" t="s">
        <v>6570</v>
      </c>
      <c r="F302" s="15" t="s">
        <v>29</v>
      </c>
      <c r="G302" s="16" t="s">
        <v>1738</v>
      </c>
      <c r="H302" s="16" t="s">
        <v>31</v>
      </c>
      <c r="I302" s="193">
        <v>8000000</v>
      </c>
      <c r="J302" s="193">
        <v>9333333</v>
      </c>
      <c r="K302" s="193">
        <v>1333333</v>
      </c>
      <c r="L302" s="193">
        <v>0</v>
      </c>
      <c r="M302" s="198" t="s">
        <v>6571</v>
      </c>
      <c r="N302" s="199" t="s">
        <v>6572</v>
      </c>
      <c r="O302" s="46" t="s">
        <v>6573</v>
      </c>
      <c r="P302" s="4">
        <v>44588</v>
      </c>
      <c r="Q302" s="194">
        <v>44593</v>
      </c>
      <c r="R302" s="195">
        <v>44711</v>
      </c>
      <c r="S302" s="193">
        <v>9333333</v>
      </c>
      <c r="T302" s="193">
        <v>0</v>
      </c>
      <c r="U302" s="16">
        <v>85467461</v>
      </c>
      <c r="V302" s="1" t="s">
        <v>6569</v>
      </c>
      <c r="W302"/>
      <c r="X302"/>
      <c r="Y302"/>
    </row>
    <row r="303" spans="1:25">
      <c r="A303" s="32">
        <v>891780111</v>
      </c>
      <c r="B303" s="15" t="s">
        <v>25</v>
      </c>
      <c r="C303" s="16" t="s">
        <v>26</v>
      </c>
      <c r="D303" s="15" t="s">
        <v>27</v>
      </c>
      <c r="E303" s="14" t="s">
        <v>6574</v>
      </c>
      <c r="F303" s="15" t="s">
        <v>29</v>
      </c>
      <c r="G303" s="16" t="s">
        <v>1738</v>
      </c>
      <c r="H303" s="16" t="s">
        <v>31</v>
      </c>
      <c r="I303" s="193">
        <v>8000000</v>
      </c>
      <c r="J303" s="193">
        <v>12000000</v>
      </c>
      <c r="K303" s="193">
        <v>4000000</v>
      </c>
      <c r="L303" s="193">
        <v>0</v>
      </c>
      <c r="M303" s="198" t="s">
        <v>6575</v>
      </c>
      <c r="N303" s="199" t="s">
        <v>6576</v>
      </c>
      <c r="O303" s="46" t="s">
        <v>6577</v>
      </c>
      <c r="P303" s="4">
        <v>44588</v>
      </c>
      <c r="Q303" s="194">
        <v>44593</v>
      </c>
      <c r="R303" s="195">
        <v>44711</v>
      </c>
      <c r="S303" s="193">
        <v>10000000</v>
      </c>
      <c r="T303" s="193">
        <v>2000000</v>
      </c>
      <c r="U303" s="16">
        <v>36669284</v>
      </c>
      <c r="V303" s="16" t="s">
        <v>3403</v>
      </c>
      <c r="W303"/>
      <c r="X303"/>
      <c r="Y303"/>
    </row>
    <row r="304" spans="1:25">
      <c r="A304" s="32">
        <v>891780111</v>
      </c>
      <c r="B304" s="15" t="s">
        <v>25</v>
      </c>
      <c r="C304" s="16" t="s">
        <v>26</v>
      </c>
      <c r="D304" s="15" t="s">
        <v>27</v>
      </c>
      <c r="E304" s="14" t="s">
        <v>6578</v>
      </c>
      <c r="F304" s="15" t="s">
        <v>29</v>
      </c>
      <c r="G304" s="16" t="s">
        <v>1738</v>
      </c>
      <c r="H304" s="16" t="s">
        <v>31</v>
      </c>
      <c r="I304" s="193">
        <v>9200000</v>
      </c>
      <c r="J304" s="193">
        <v>10733333</v>
      </c>
      <c r="K304" s="193">
        <v>1533333</v>
      </c>
      <c r="L304" s="193">
        <v>0</v>
      </c>
      <c r="M304" s="198" t="s">
        <v>6579</v>
      </c>
      <c r="N304" s="199" t="s">
        <v>6580</v>
      </c>
      <c r="O304" s="46" t="s">
        <v>6581</v>
      </c>
      <c r="P304" s="4">
        <v>44588</v>
      </c>
      <c r="Q304" s="194">
        <v>44593</v>
      </c>
      <c r="R304" s="195">
        <v>44711</v>
      </c>
      <c r="S304" s="193">
        <v>10733333</v>
      </c>
      <c r="T304" s="193">
        <v>0</v>
      </c>
      <c r="U304" s="16">
        <v>16078654</v>
      </c>
      <c r="V304" s="1" t="s">
        <v>6550</v>
      </c>
      <c r="W304"/>
      <c r="X304"/>
      <c r="Y304"/>
    </row>
    <row r="305" spans="1:25">
      <c r="A305" s="32">
        <v>891780111</v>
      </c>
      <c r="B305" s="15" t="s">
        <v>25</v>
      </c>
      <c r="C305" s="16" t="s">
        <v>5402</v>
      </c>
      <c r="D305" s="15" t="s">
        <v>27</v>
      </c>
      <c r="E305" s="14" t="s">
        <v>6582</v>
      </c>
      <c r="F305" s="15" t="s">
        <v>29</v>
      </c>
      <c r="G305" s="16" t="s">
        <v>1738</v>
      </c>
      <c r="H305" s="16" t="s">
        <v>31</v>
      </c>
      <c r="I305" s="193">
        <v>9611420</v>
      </c>
      <c r="J305" s="209">
        <v>0</v>
      </c>
      <c r="K305" s="209">
        <v>0</v>
      </c>
      <c r="L305" s="193">
        <v>0</v>
      </c>
      <c r="M305" s="198" t="s">
        <v>6583</v>
      </c>
      <c r="N305" s="199" t="s">
        <v>6584</v>
      </c>
      <c r="O305" s="46" t="s">
        <v>6585</v>
      </c>
      <c r="P305" s="4">
        <v>44588</v>
      </c>
      <c r="Q305" s="194">
        <v>44619</v>
      </c>
      <c r="R305" s="195">
        <v>44831</v>
      </c>
      <c r="S305" s="193">
        <v>2746120</v>
      </c>
      <c r="T305" s="193">
        <v>6865300</v>
      </c>
      <c r="U305" s="16">
        <v>12533448</v>
      </c>
      <c r="V305" s="16" t="s">
        <v>6586</v>
      </c>
      <c r="W305"/>
      <c r="X305"/>
      <c r="Y305"/>
    </row>
    <row r="306" spans="1:25">
      <c r="A306" s="32">
        <v>891780111</v>
      </c>
      <c r="B306" s="15" t="s">
        <v>25</v>
      </c>
      <c r="C306" s="16" t="s">
        <v>5402</v>
      </c>
      <c r="D306" s="15" t="s">
        <v>27</v>
      </c>
      <c r="E306" s="14" t="s">
        <v>6587</v>
      </c>
      <c r="F306" s="15" t="s">
        <v>29</v>
      </c>
      <c r="G306" s="16" t="s">
        <v>1738</v>
      </c>
      <c r="H306" s="16" t="s">
        <v>31</v>
      </c>
      <c r="I306" s="193">
        <v>9611420</v>
      </c>
      <c r="J306" s="209">
        <v>0</v>
      </c>
      <c r="K306" s="209">
        <v>0</v>
      </c>
      <c r="L306" s="193">
        <v>0</v>
      </c>
      <c r="M306" s="198" t="s">
        <v>6588</v>
      </c>
      <c r="N306" s="199" t="s">
        <v>6589</v>
      </c>
      <c r="O306" s="46" t="s">
        <v>6590</v>
      </c>
      <c r="P306" s="4">
        <v>44588</v>
      </c>
      <c r="Q306" s="194">
        <v>44619</v>
      </c>
      <c r="R306" s="195">
        <v>44831</v>
      </c>
      <c r="S306" s="193">
        <v>2746120</v>
      </c>
      <c r="T306" s="193">
        <v>6865300</v>
      </c>
      <c r="U306" s="16">
        <v>12533448</v>
      </c>
      <c r="V306" s="16" t="s">
        <v>6586</v>
      </c>
      <c r="W306"/>
      <c r="X306"/>
      <c r="Y306"/>
    </row>
    <row r="307" spans="1:25">
      <c r="A307" s="32">
        <v>891780111</v>
      </c>
      <c r="B307" s="15" t="s">
        <v>25</v>
      </c>
      <c r="C307" s="16" t="s">
        <v>5402</v>
      </c>
      <c r="D307" s="15" t="s">
        <v>27</v>
      </c>
      <c r="E307" s="14" t="s">
        <v>6591</v>
      </c>
      <c r="F307" s="15" t="s">
        <v>29</v>
      </c>
      <c r="G307" s="16" t="s">
        <v>1738</v>
      </c>
      <c r="H307" s="16" t="s">
        <v>31</v>
      </c>
      <c r="I307" s="193">
        <v>12224935</v>
      </c>
      <c r="J307" s="209">
        <v>0</v>
      </c>
      <c r="K307" s="209">
        <v>0</v>
      </c>
      <c r="L307" s="193">
        <v>0</v>
      </c>
      <c r="M307" s="198" t="s">
        <v>6592</v>
      </c>
      <c r="N307" s="199" t="s">
        <v>6593</v>
      </c>
      <c r="O307" s="46" t="s">
        <v>6594</v>
      </c>
      <c r="P307" s="4">
        <v>44588</v>
      </c>
      <c r="Q307" s="194">
        <v>44588</v>
      </c>
      <c r="R307" s="194">
        <v>44876</v>
      </c>
      <c r="S307" s="193">
        <v>3901575</v>
      </c>
      <c r="T307" s="193">
        <v>8323360</v>
      </c>
      <c r="U307" s="16">
        <v>12533448</v>
      </c>
      <c r="V307" s="16" t="s">
        <v>6586</v>
      </c>
      <c r="W307"/>
      <c r="X307"/>
      <c r="Y307"/>
    </row>
    <row r="308" spans="1:25">
      <c r="A308" s="32">
        <v>891780111</v>
      </c>
      <c r="B308" s="15" t="s">
        <v>25</v>
      </c>
      <c r="C308" s="16" t="s">
        <v>5402</v>
      </c>
      <c r="D308" s="15" t="s">
        <v>27</v>
      </c>
      <c r="E308" s="14" t="s">
        <v>6595</v>
      </c>
      <c r="F308" s="15" t="s">
        <v>29</v>
      </c>
      <c r="G308" s="16" t="s">
        <v>1738</v>
      </c>
      <c r="H308" s="16" t="s">
        <v>31</v>
      </c>
      <c r="I308" s="193">
        <v>15844500</v>
      </c>
      <c r="J308" s="209">
        <v>0</v>
      </c>
      <c r="K308" s="209">
        <v>0</v>
      </c>
      <c r="L308" s="193">
        <v>0</v>
      </c>
      <c r="M308" s="198" t="s">
        <v>6596</v>
      </c>
      <c r="N308" s="199" t="s">
        <v>6597</v>
      </c>
      <c r="O308" s="46" t="s">
        <v>6598</v>
      </c>
      <c r="P308" s="4">
        <v>44588</v>
      </c>
      <c r="Q308" s="194">
        <v>44602</v>
      </c>
      <c r="R308" s="195">
        <v>44860</v>
      </c>
      <c r="S308" s="193">
        <v>7130025</v>
      </c>
      <c r="T308" s="193">
        <v>8714475</v>
      </c>
      <c r="U308" s="16">
        <v>12533448</v>
      </c>
      <c r="V308" s="16" t="s">
        <v>6586</v>
      </c>
      <c r="W308"/>
      <c r="X308"/>
      <c r="Y308"/>
    </row>
    <row r="309" spans="1:25">
      <c r="A309" s="32">
        <v>891780111</v>
      </c>
      <c r="B309" s="15" t="s">
        <v>25</v>
      </c>
      <c r="C309" s="16" t="s">
        <v>5402</v>
      </c>
      <c r="D309" s="15" t="s">
        <v>27</v>
      </c>
      <c r="E309" s="14" t="s">
        <v>6599</v>
      </c>
      <c r="F309" s="15" t="s">
        <v>29</v>
      </c>
      <c r="G309" s="16" t="s">
        <v>1738</v>
      </c>
      <c r="H309" s="16" t="s">
        <v>31</v>
      </c>
      <c r="I309" s="193">
        <v>26143425</v>
      </c>
      <c r="J309" s="209">
        <v>0</v>
      </c>
      <c r="K309" s="209">
        <v>0</v>
      </c>
      <c r="L309" s="193">
        <v>0</v>
      </c>
      <c r="M309" s="198" t="s">
        <v>6600</v>
      </c>
      <c r="N309" s="199" t="s">
        <v>6601</v>
      </c>
      <c r="O309" s="46" t="s">
        <v>6602</v>
      </c>
      <c r="P309" s="4">
        <v>44588</v>
      </c>
      <c r="Q309" s="194">
        <v>44602</v>
      </c>
      <c r="R309" s="195">
        <v>44860</v>
      </c>
      <c r="S309" s="193">
        <v>0</v>
      </c>
      <c r="T309" s="193">
        <v>26143425</v>
      </c>
      <c r="U309" s="16">
        <v>12533448</v>
      </c>
      <c r="V309" s="16" t="s">
        <v>6586</v>
      </c>
      <c r="W309"/>
      <c r="X309"/>
      <c r="Y309"/>
    </row>
    <row r="310" spans="1:25">
      <c r="A310" s="32">
        <v>891780111</v>
      </c>
      <c r="B310" s="15" t="s">
        <v>25</v>
      </c>
      <c r="C310" s="16" t="s">
        <v>5402</v>
      </c>
      <c r="D310" s="15" t="s">
        <v>27</v>
      </c>
      <c r="E310" s="14" t="s">
        <v>6603</v>
      </c>
      <c r="F310" s="15" t="s">
        <v>29</v>
      </c>
      <c r="G310" s="16" t="s">
        <v>1738</v>
      </c>
      <c r="H310" s="16" t="s">
        <v>31</v>
      </c>
      <c r="I310" s="193">
        <v>26143425</v>
      </c>
      <c r="J310" s="209">
        <v>0</v>
      </c>
      <c r="K310" s="209">
        <v>0</v>
      </c>
      <c r="L310" s="193">
        <v>0</v>
      </c>
      <c r="M310" s="198" t="s">
        <v>6604</v>
      </c>
      <c r="N310" s="199" t="s">
        <v>6605</v>
      </c>
      <c r="O310" s="46" t="s">
        <v>6606</v>
      </c>
      <c r="P310" s="4">
        <v>44588</v>
      </c>
      <c r="Q310" s="194">
        <v>44602</v>
      </c>
      <c r="R310" s="195">
        <v>44860</v>
      </c>
      <c r="S310" s="193">
        <v>0</v>
      </c>
      <c r="T310" s="193">
        <v>26143425</v>
      </c>
      <c r="U310" s="16">
        <v>12533448</v>
      </c>
      <c r="V310" s="16" t="s">
        <v>6586</v>
      </c>
      <c r="W310"/>
      <c r="X310"/>
      <c r="Y310"/>
    </row>
    <row r="311" spans="1:25">
      <c r="A311" s="32">
        <v>891780111</v>
      </c>
      <c r="B311" s="15" t="s">
        <v>25</v>
      </c>
      <c r="C311" s="16" t="s">
        <v>5402</v>
      </c>
      <c r="D311" s="15" t="s">
        <v>27</v>
      </c>
      <c r="E311" s="14" t="s">
        <v>6607</v>
      </c>
      <c r="F311" s="15" t="s">
        <v>29</v>
      </c>
      <c r="G311" s="16" t="s">
        <v>1738</v>
      </c>
      <c r="H311" s="16" t="s">
        <v>31</v>
      </c>
      <c r="I311" s="193">
        <v>17957100</v>
      </c>
      <c r="J311" s="209">
        <v>0</v>
      </c>
      <c r="K311" s="209">
        <v>0</v>
      </c>
      <c r="L311" s="193">
        <v>0</v>
      </c>
      <c r="M311" s="198" t="s">
        <v>6608</v>
      </c>
      <c r="N311" s="199" t="s">
        <v>6609</v>
      </c>
      <c r="O311" s="46" t="s">
        <v>6610</v>
      </c>
      <c r="P311" s="4">
        <v>44588</v>
      </c>
      <c r="Q311" s="194">
        <v>44602</v>
      </c>
      <c r="R311" s="195">
        <v>44860</v>
      </c>
      <c r="S311" s="193">
        <v>4542090</v>
      </c>
      <c r="T311" s="193">
        <v>13415010</v>
      </c>
      <c r="U311" s="16">
        <v>12533448</v>
      </c>
      <c r="V311" s="16" t="s">
        <v>6586</v>
      </c>
      <c r="W311"/>
      <c r="X311"/>
      <c r="Y311"/>
    </row>
    <row r="312" spans="1:25">
      <c r="A312" s="32">
        <v>891780111</v>
      </c>
      <c r="B312" s="15" t="s">
        <v>25</v>
      </c>
      <c r="C312" s="16" t="s">
        <v>5402</v>
      </c>
      <c r="D312" s="15" t="s">
        <v>27</v>
      </c>
      <c r="E312" s="14" t="s">
        <v>6611</v>
      </c>
      <c r="F312" s="15" t="s">
        <v>29</v>
      </c>
      <c r="G312" s="16" t="s">
        <v>1738</v>
      </c>
      <c r="H312" s="16" t="s">
        <v>31</v>
      </c>
      <c r="I312" s="193">
        <v>17957100</v>
      </c>
      <c r="J312" s="209">
        <v>0</v>
      </c>
      <c r="K312" s="209">
        <v>0</v>
      </c>
      <c r="L312" s="193">
        <v>0</v>
      </c>
      <c r="M312" s="198" t="s">
        <v>6612</v>
      </c>
      <c r="N312" s="199" t="s">
        <v>6613</v>
      </c>
      <c r="O312" s="46" t="s">
        <v>6614</v>
      </c>
      <c r="P312" s="4">
        <v>44588</v>
      </c>
      <c r="Q312" s="194">
        <v>44602</v>
      </c>
      <c r="R312" s="195">
        <v>44860</v>
      </c>
      <c r="S312" s="193">
        <v>4542090</v>
      </c>
      <c r="T312" s="193">
        <v>13415010</v>
      </c>
      <c r="U312" s="16">
        <v>12533448</v>
      </c>
      <c r="V312" s="16" t="s">
        <v>6586</v>
      </c>
      <c r="W312"/>
      <c r="X312"/>
      <c r="Y312"/>
    </row>
    <row r="313" spans="1:25">
      <c r="A313" s="32">
        <v>891780111</v>
      </c>
      <c r="B313" s="15" t="s">
        <v>25</v>
      </c>
      <c r="C313" s="16" t="s">
        <v>5402</v>
      </c>
      <c r="D313" s="15" t="s">
        <v>27</v>
      </c>
      <c r="E313" s="14" t="s">
        <v>6615</v>
      </c>
      <c r="F313" s="15" t="s">
        <v>29</v>
      </c>
      <c r="G313" s="16" t="s">
        <v>1738</v>
      </c>
      <c r="H313" s="16" t="s">
        <v>31</v>
      </c>
      <c r="I313" s="193">
        <v>17957100</v>
      </c>
      <c r="J313" s="209">
        <v>0</v>
      </c>
      <c r="K313" s="209">
        <v>0</v>
      </c>
      <c r="L313" s="193">
        <v>0</v>
      </c>
      <c r="M313" s="198" t="s">
        <v>6616</v>
      </c>
      <c r="N313" s="199" t="s">
        <v>6617</v>
      </c>
      <c r="O313" s="46" t="s">
        <v>6618</v>
      </c>
      <c r="P313" s="4">
        <v>44588</v>
      </c>
      <c r="Q313" s="194">
        <v>44602</v>
      </c>
      <c r="R313" s="195">
        <v>44860</v>
      </c>
      <c r="S313" s="193">
        <v>4647720</v>
      </c>
      <c r="T313" s="193">
        <v>13309380</v>
      </c>
      <c r="U313" s="16">
        <v>12533448</v>
      </c>
      <c r="V313" s="16" t="s">
        <v>6586</v>
      </c>
      <c r="W313"/>
      <c r="X313"/>
      <c r="Y313" s="46"/>
    </row>
    <row r="314" spans="1:25">
      <c r="A314" s="32">
        <v>891780111</v>
      </c>
      <c r="B314" s="15" t="s">
        <v>25</v>
      </c>
      <c r="C314" s="16" t="s">
        <v>5402</v>
      </c>
      <c r="D314" s="15" t="s">
        <v>27</v>
      </c>
      <c r="E314" s="14" t="s">
        <v>6619</v>
      </c>
      <c r="F314" s="15" t="s">
        <v>29</v>
      </c>
      <c r="G314" s="16" t="s">
        <v>1738</v>
      </c>
      <c r="H314" s="16" t="s">
        <v>31</v>
      </c>
      <c r="I314" s="193">
        <v>17957100</v>
      </c>
      <c r="J314" s="209">
        <v>0</v>
      </c>
      <c r="K314" s="209">
        <v>0</v>
      </c>
      <c r="L314" s="193">
        <v>0</v>
      </c>
      <c r="M314" s="198" t="s">
        <v>6620</v>
      </c>
      <c r="N314" s="199" t="s">
        <v>6621</v>
      </c>
      <c r="O314" s="46" t="s">
        <v>6622</v>
      </c>
      <c r="P314" s="4">
        <v>44588</v>
      </c>
      <c r="Q314" s="194">
        <v>44602</v>
      </c>
      <c r="R314" s="195">
        <v>44860</v>
      </c>
      <c r="S314" s="193">
        <v>4753350</v>
      </c>
      <c r="T314" s="193">
        <v>13203750</v>
      </c>
      <c r="U314" s="16">
        <v>12533448</v>
      </c>
      <c r="V314" s="16" t="s">
        <v>6586</v>
      </c>
      <c r="W314"/>
      <c r="X314"/>
      <c r="Y314"/>
    </row>
    <row r="315" spans="1:25">
      <c r="A315" s="32">
        <v>891780111</v>
      </c>
      <c r="B315" s="15" t="s">
        <v>25</v>
      </c>
      <c r="C315" s="16" t="s">
        <v>5402</v>
      </c>
      <c r="D315" s="15" t="s">
        <v>27</v>
      </c>
      <c r="E315" s="14" t="s">
        <v>6623</v>
      </c>
      <c r="F315" s="15" t="s">
        <v>29</v>
      </c>
      <c r="G315" s="16" t="s">
        <v>1738</v>
      </c>
      <c r="H315" s="16" t="s">
        <v>31</v>
      </c>
      <c r="I315" s="193">
        <v>17957100</v>
      </c>
      <c r="J315" s="209">
        <v>0</v>
      </c>
      <c r="K315" s="209">
        <v>0</v>
      </c>
      <c r="L315" s="193">
        <v>0</v>
      </c>
      <c r="M315" s="198" t="s">
        <v>6624</v>
      </c>
      <c r="N315" s="199" t="s">
        <v>6625</v>
      </c>
      <c r="O315" s="46" t="s">
        <v>6626</v>
      </c>
      <c r="P315" s="4">
        <v>44588</v>
      </c>
      <c r="Q315" s="194">
        <v>44602</v>
      </c>
      <c r="R315" s="195">
        <v>44860</v>
      </c>
      <c r="S315" s="193">
        <v>4964610</v>
      </c>
      <c r="T315" s="193">
        <v>12992490</v>
      </c>
      <c r="U315" s="16">
        <v>12533448</v>
      </c>
      <c r="V315" s="16" t="s">
        <v>6586</v>
      </c>
      <c r="W315"/>
      <c r="X315"/>
      <c r="Y315"/>
    </row>
    <row r="316" spans="1:25">
      <c r="A316" s="32">
        <v>891780111</v>
      </c>
      <c r="B316" s="15" t="s">
        <v>25</v>
      </c>
      <c r="C316" s="16" t="s">
        <v>5402</v>
      </c>
      <c r="D316" s="15" t="s">
        <v>27</v>
      </c>
      <c r="E316" s="14" t="s">
        <v>6627</v>
      </c>
      <c r="F316" s="15" t="s">
        <v>29</v>
      </c>
      <c r="G316" s="16" t="s">
        <v>1738</v>
      </c>
      <c r="H316" s="16" t="s">
        <v>31</v>
      </c>
      <c r="I316" s="193">
        <v>14154420</v>
      </c>
      <c r="J316" s="209">
        <v>0</v>
      </c>
      <c r="K316" s="209">
        <v>0</v>
      </c>
      <c r="L316" s="193">
        <v>0</v>
      </c>
      <c r="M316" s="198" t="s">
        <v>6628</v>
      </c>
      <c r="N316" s="199" t="s">
        <v>6629</v>
      </c>
      <c r="O316" s="46" t="s">
        <v>6630</v>
      </c>
      <c r="P316" s="4">
        <v>44588</v>
      </c>
      <c r="Q316" s="194">
        <v>44602</v>
      </c>
      <c r="R316" s="195">
        <v>44860</v>
      </c>
      <c r="S316" s="193">
        <v>5492760</v>
      </c>
      <c r="T316" s="193">
        <v>8661660</v>
      </c>
      <c r="U316" s="16">
        <v>12533448</v>
      </c>
      <c r="V316" s="16" t="s">
        <v>6586</v>
      </c>
      <c r="W316"/>
      <c r="X316"/>
      <c r="Y316"/>
    </row>
    <row r="317" spans="1:25">
      <c r="A317" s="32">
        <v>891780111</v>
      </c>
      <c r="B317" s="15" t="s">
        <v>25</v>
      </c>
      <c r="C317" s="16" t="s">
        <v>5402</v>
      </c>
      <c r="D317" s="15" t="s">
        <v>27</v>
      </c>
      <c r="E317" s="14" t="s">
        <v>6631</v>
      </c>
      <c r="F317" s="15" t="s">
        <v>29</v>
      </c>
      <c r="G317" s="16" t="s">
        <v>1738</v>
      </c>
      <c r="H317" s="16" t="s">
        <v>31</v>
      </c>
      <c r="I317" s="193">
        <v>14154420</v>
      </c>
      <c r="J317" s="209">
        <v>0</v>
      </c>
      <c r="K317" s="209">
        <v>0</v>
      </c>
      <c r="L317" s="193">
        <v>0</v>
      </c>
      <c r="M317" s="198" t="s">
        <v>6632</v>
      </c>
      <c r="N317" s="199" t="s">
        <v>6633</v>
      </c>
      <c r="O317" s="46" t="s">
        <v>6634</v>
      </c>
      <c r="P317" s="4">
        <v>44588</v>
      </c>
      <c r="Q317" s="194">
        <v>44602</v>
      </c>
      <c r="R317" s="195">
        <v>44860</v>
      </c>
      <c r="S317" s="193">
        <v>5492760</v>
      </c>
      <c r="T317" s="193">
        <v>8661660</v>
      </c>
      <c r="U317" s="16">
        <v>12533448</v>
      </c>
      <c r="V317" s="16" t="s">
        <v>6586</v>
      </c>
      <c r="W317"/>
      <c r="X317"/>
      <c r="Y317"/>
    </row>
    <row r="318" spans="1:25">
      <c r="A318" s="32">
        <v>891780111</v>
      </c>
      <c r="B318" s="15" t="s">
        <v>25</v>
      </c>
      <c r="C318" s="16" t="s">
        <v>5402</v>
      </c>
      <c r="D318" s="15" t="s">
        <v>27</v>
      </c>
      <c r="E318" s="14" t="s">
        <v>6635</v>
      </c>
      <c r="F318" s="15" t="s">
        <v>29</v>
      </c>
      <c r="G318" s="16" t="s">
        <v>1738</v>
      </c>
      <c r="H318" s="16" t="s">
        <v>31</v>
      </c>
      <c r="I318" s="193">
        <v>10457370</v>
      </c>
      <c r="J318" s="209">
        <v>0</v>
      </c>
      <c r="K318" s="209">
        <v>0</v>
      </c>
      <c r="L318" s="193">
        <v>0</v>
      </c>
      <c r="M318" s="198" t="s">
        <v>6636</v>
      </c>
      <c r="N318" s="199" t="s">
        <v>6637</v>
      </c>
      <c r="O318" s="46" t="s">
        <v>6638</v>
      </c>
      <c r="P318" s="4">
        <v>44588</v>
      </c>
      <c r="Q318" s="194">
        <v>44602</v>
      </c>
      <c r="R318" s="195">
        <v>44860</v>
      </c>
      <c r="S318" s="193">
        <v>0</v>
      </c>
      <c r="T318" s="193">
        <v>10457370</v>
      </c>
      <c r="U318" s="16">
        <v>12533448</v>
      </c>
      <c r="V318" s="16" t="s">
        <v>6586</v>
      </c>
      <c r="W318"/>
      <c r="X318"/>
      <c r="Y318"/>
    </row>
    <row r="319" spans="1:25">
      <c r="A319" s="32">
        <v>891780111</v>
      </c>
      <c r="B319" s="15" t="s">
        <v>25</v>
      </c>
      <c r="C319" s="16" t="s">
        <v>5402</v>
      </c>
      <c r="D319" s="15" t="s">
        <v>27</v>
      </c>
      <c r="E319" s="14" t="s">
        <v>6639</v>
      </c>
      <c r="F319" s="15" t="s">
        <v>29</v>
      </c>
      <c r="G319" s="16" t="s">
        <v>1738</v>
      </c>
      <c r="H319" s="16" t="s">
        <v>31</v>
      </c>
      <c r="I319" s="193">
        <v>10457370</v>
      </c>
      <c r="J319" s="209">
        <v>0</v>
      </c>
      <c r="K319" s="209">
        <v>0</v>
      </c>
      <c r="L319" s="193">
        <v>0</v>
      </c>
      <c r="M319" s="198" t="s">
        <v>6640</v>
      </c>
      <c r="N319" s="199" t="s">
        <v>6641</v>
      </c>
      <c r="O319" s="46" t="s">
        <v>6642</v>
      </c>
      <c r="P319" s="4">
        <v>44588</v>
      </c>
      <c r="Q319" s="194">
        <v>44602</v>
      </c>
      <c r="R319" s="195">
        <v>44860</v>
      </c>
      <c r="S319" s="193">
        <v>0</v>
      </c>
      <c r="T319" s="193">
        <v>10457370</v>
      </c>
      <c r="U319" s="16">
        <v>12533448</v>
      </c>
      <c r="V319" s="16" t="s">
        <v>6586</v>
      </c>
      <c r="W319"/>
      <c r="X319"/>
      <c r="Y319"/>
    </row>
    <row r="320" spans="1:25">
      <c r="A320" s="32">
        <v>891780111</v>
      </c>
      <c r="B320" s="15" t="s">
        <v>25</v>
      </c>
      <c r="C320" s="16" t="s">
        <v>5402</v>
      </c>
      <c r="D320" s="15" t="s">
        <v>27</v>
      </c>
      <c r="E320" s="14" t="s">
        <v>6643</v>
      </c>
      <c r="F320" s="15" t="s">
        <v>29</v>
      </c>
      <c r="G320" s="16" t="s">
        <v>1738</v>
      </c>
      <c r="H320" s="16" t="s">
        <v>31</v>
      </c>
      <c r="I320" s="193">
        <v>10457370</v>
      </c>
      <c r="J320" s="209">
        <v>0</v>
      </c>
      <c r="K320" s="209">
        <v>0</v>
      </c>
      <c r="L320" s="193">
        <v>0</v>
      </c>
      <c r="M320" s="198" t="s">
        <v>6644</v>
      </c>
      <c r="N320" s="199" t="s">
        <v>6645</v>
      </c>
      <c r="O320" s="46" t="s">
        <v>6646</v>
      </c>
      <c r="P320" s="4">
        <v>44588</v>
      </c>
      <c r="Q320" s="194">
        <v>44602</v>
      </c>
      <c r="R320" s="195">
        <v>44860</v>
      </c>
      <c r="S320" s="193">
        <v>0</v>
      </c>
      <c r="T320" s="193">
        <v>10457370</v>
      </c>
      <c r="U320" s="16">
        <v>12533448</v>
      </c>
      <c r="V320" s="16" t="s">
        <v>6586</v>
      </c>
      <c r="W320"/>
      <c r="X320"/>
      <c r="Y320"/>
    </row>
    <row r="321" spans="1:25">
      <c r="A321" s="32">
        <v>891780111</v>
      </c>
      <c r="B321" s="15" t="s">
        <v>25</v>
      </c>
      <c r="C321" s="16" t="s">
        <v>5402</v>
      </c>
      <c r="D321" s="15" t="s">
        <v>27</v>
      </c>
      <c r="E321" s="14" t="s">
        <v>6647</v>
      </c>
      <c r="F321" s="15" t="s">
        <v>29</v>
      </c>
      <c r="G321" s="16" t="s">
        <v>1738</v>
      </c>
      <c r="H321" s="16" t="s">
        <v>31</v>
      </c>
      <c r="I321" s="193">
        <v>10457370</v>
      </c>
      <c r="J321" s="209">
        <v>0</v>
      </c>
      <c r="K321" s="209">
        <v>0</v>
      </c>
      <c r="L321" s="193">
        <v>0</v>
      </c>
      <c r="M321" s="198" t="s">
        <v>6648</v>
      </c>
      <c r="N321" s="199" t="s">
        <v>6649</v>
      </c>
      <c r="O321" s="46" t="s">
        <v>6650</v>
      </c>
      <c r="P321" s="4">
        <v>44588</v>
      </c>
      <c r="Q321" s="194">
        <v>44602</v>
      </c>
      <c r="R321" s="195">
        <v>44860</v>
      </c>
      <c r="S321" s="193">
        <v>0</v>
      </c>
      <c r="T321" s="193">
        <v>10457370</v>
      </c>
      <c r="U321" s="16">
        <v>12533448</v>
      </c>
      <c r="V321" s="16" t="s">
        <v>6586</v>
      </c>
      <c r="W321"/>
      <c r="X321"/>
      <c r="Y321"/>
    </row>
    <row r="322" spans="1:25">
      <c r="A322" s="32">
        <v>891780111</v>
      </c>
      <c r="B322" s="15" t="s">
        <v>25</v>
      </c>
      <c r="C322" s="16" t="s">
        <v>5402</v>
      </c>
      <c r="D322" s="15" t="s">
        <v>27</v>
      </c>
      <c r="E322" s="14" t="s">
        <v>6651</v>
      </c>
      <c r="F322" s="15" t="s">
        <v>29</v>
      </c>
      <c r="G322" s="16" t="s">
        <v>1738</v>
      </c>
      <c r="H322" s="16" t="s">
        <v>31</v>
      </c>
      <c r="I322" s="193">
        <v>20280960</v>
      </c>
      <c r="J322" s="209">
        <v>0</v>
      </c>
      <c r="K322" s="209">
        <v>0</v>
      </c>
      <c r="L322" s="193">
        <v>0</v>
      </c>
      <c r="M322" s="198" t="s">
        <v>6652</v>
      </c>
      <c r="N322" s="199" t="s">
        <v>6653</v>
      </c>
      <c r="O322" s="46" t="s">
        <v>6654</v>
      </c>
      <c r="P322" s="4">
        <v>44588</v>
      </c>
      <c r="Q322" s="194">
        <v>44602</v>
      </c>
      <c r="R322" s="195">
        <v>44860</v>
      </c>
      <c r="S322" s="193">
        <v>1584450</v>
      </c>
      <c r="T322" s="193">
        <v>18696510</v>
      </c>
      <c r="U322" s="16">
        <v>12533448</v>
      </c>
      <c r="V322" s="16" t="s">
        <v>6586</v>
      </c>
      <c r="W322"/>
      <c r="X322"/>
      <c r="Y322"/>
    </row>
    <row r="323" spans="1:25">
      <c r="A323" s="32">
        <v>891780111</v>
      </c>
      <c r="B323" s="15" t="s">
        <v>25</v>
      </c>
      <c r="C323" s="16" t="s">
        <v>5402</v>
      </c>
      <c r="D323" s="15" t="s">
        <v>27</v>
      </c>
      <c r="E323" s="14" t="s">
        <v>6655</v>
      </c>
      <c r="F323" s="15" t="s">
        <v>29</v>
      </c>
      <c r="G323" s="16" t="s">
        <v>1738</v>
      </c>
      <c r="H323" s="16" t="s">
        <v>31</v>
      </c>
      <c r="I323" s="193">
        <v>9506700</v>
      </c>
      <c r="J323" s="209">
        <v>0</v>
      </c>
      <c r="K323" s="209">
        <v>0</v>
      </c>
      <c r="L323" s="193">
        <v>0</v>
      </c>
      <c r="M323" s="198" t="s">
        <v>6656</v>
      </c>
      <c r="N323" s="199" t="s">
        <v>6657</v>
      </c>
      <c r="O323" s="46" t="s">
        <v>6658</v>
      </c>
      <c r="P323" s="4">
        <v>44588</v>
      </c>
      <c r="Q323" s="194">
        <v>44602</v>
      </c>
      <c r="R323" s="195">
        <v>44860</v>
      </c>
      <c r="S323" s="193">
        <v>0</v>
      </c>
      <c r="T323" s="193">
        <v>9506700</v>
      </c>
      <c r="U323" s="16">
        <v>12533448</v>
      </c>
      <c r="V323" s="16" t="s">
        <v>6586</v>
      </c>
      <c r="W323"/>
      <c r="X323"/>
      <c r="Y323"/>
    </row>
    <row r="324" spans="1:25">
      <c r="A324" s="32">
        <v>891780111</v>
      </c>
      <c r="B324" s="15" t="s">
        <v>25</v>
      </c>
      <c r="C324" s="16" t="s">
        <v>5402</v>
      </c>
      <c r="D324" s="15" t="s">
        <v>27</v>
      </c>
      <c r="E324" s="14" t="s">
        <v>6659</v>
      </c>
      <c r="F324" s="15" t="s">
        <v>29</v>
      </c>
      <c r="G324" s="16" t="s">
        <v>1738</v>
      </c>
      <c r="H324" s="16" t="s">
        <v>31</v>
      </c>
      <c r="I324" s="193">
        <v>14365680</v>
      </c>
      <c r="J324" s="209">
        <v>0</v>
      </c>
      <c r="K324" s="209">
        <v>0</v>
      </c>
      <c r="L324" s="193">
        <v>0</v>
      </c>
      <c r="M324" s="198" t="s">
        <v>6660</v>
      </c>
      <c r="N324" s="199" t="s">
        <v>6661</v>
      </c>
      <c r="O324" s="46" t="s">
        <v>6662</v>
      </c>
      <c r="P324" s="4">
        <v>44588</v>
      </c>
      <c r="Q324" s="194">
        <v>44602</v>
      </c>
      <c r="R324" s="194">
        <v>44860</v>
      </c>
      <c r="S324" s="193">
        <v>5070240</v>
      </c>
      <c r="T324" s="193">
        <v>9295440</v>
      </c>
      <c r="U324" s="16">
        <v>12533448</v>
      </c>
      <c r="V324" s="16" t="s">
        <v>6586</v>
      </c>
      <c r="W324"/>
      <c r="X324"/>
      <c r="Y324" s="46"/>
    </row>
    <row r="325" spans="1:25">
      <c r="A325" s="32">
        <v>891780111</v>
      </c>
      <c r="B325" s="15" t="s">
        <v>25</v>
      </c>
      <c r="C325" s="16" t="s">
        <v>5402</v>
      </c>
      <c r="D325" s="15" t="s">
        <v>27</v>
      </c>
      <c r="E325" s="14" t="s">
        <v>6663</v>
      </c>
      <c r="F325" s="15" t="s">
        <v>29</v>
      </c>
      <c r="G325" s="16" t="s">
        <v>1738</v>
      </c>
      <c r="H325" s="16" t="s">
        <v>31</v>
      </c>
      <c r="I325" s="193">
        <v>14365680</v>
      </c>
      <c r="J325" s="209">
        <v>0</v>
      </c>
      <c r="K325" s="209">
        <v>0</v>
      </c>
      <c r="L325" s="193">
        <v>0</v>
      </c>
      <c r="M325" s="198" t="s">
        <v>6664</v>
      </c>
      <c r="N325" s="199" t="s">
        <v>6665</v>
      </c>
      <c r="O325" s="46" t="s">
        <v>6666</v>
      </c>
      <c r="P325" s="4">
        <v>44588</v>
      </c>
      <c r="Q325" s="194">
        <v>44602</v>
      </c>
      <c r="R325" s="194">
        <v>44860</v>
      </c>
      <c r="S325" s="193">
        <v>5070240</v>
      </c>
      <c r="T325" s="193">
        <v>9295440</v>
      </c>
      <c r="U325" s="16">
        <v>12533448</v>
      </c>
      <c r="V325" s="16" t="s">
        <v>6586</v>
      </c>
      <c r="W325"/>
      <c r="X325"/>
      <c r="Y325"/>
    </row>
    <row r="326" spans="1:25">
      <c r="A326" s="32">
        <v>891780111</v>
      </c>
      <c r="B326" s="15" t="s">
        <v>25</v>
      </c>
      <c r="C326" s="16" t="s">
        <v>5402</v>
      </c>
      <c r="D326" s="15" t="s">
        <v>27</v>
      </c>
      <c r="E326" s="14" t="s">
        <v>6667</v>
      </c>
      <c r="F326" s="15" t="s">
        <v>29</v>
      </c>
      <c r="G326" s="16" t="s">
        <v>1738</v>
      </c>
      <c r="H326" s="16" t="s">
        <v>31</v>
      </c>
      <c r="I326" s="193">
        <v>17217690</v>
      </c>
      <c r="J326" s="209">
        <v>0</v>
      </c>
      <c r="K326" s="209">
        <v>0</v>
      </c>
      <c r="L326" s="193">
        <v>0</v>
      </c>
      <c r="M326" s="198" t="s">
        <v>6668</v>
      </c>
      <c r="N326" s="199" t="s">
        <v>6669</v>
      </c>
      <c r="O326" s="46" t="s">
        <v>6670</v>
      </c>
      <c r="P326" s="4">
        <v>44588</v>
      </c>
      <c r="Q326" s="194">
        <v>44602</v>
      </c>
      <c r="R326" s="195">
        <v>44860</v>
      </c>
      <c r="S326" s="193">
        <v>0</v>
      </c>
      <c r="T326" s="193">
        <v>17217690</v>
      </c>
      <c r="U326" s="16">
        <v>12533448</v>
      </c>
      <c r="V326" s="16" t="s">
        <v>6586</v>
      </c>
      <c r="W326"/>
      <c r="X326"/>
      <c r="Y326"/>
    </row>
    <row r="327" spans="1:25">
      <c r="A327" s="32">
        <v>891780111</v>
      </c>
      <c r="B327" s="15" t="s">
        <v>25</v>
      </c>
      <c r="C327" s="16" t="s">
        <v>5402</v>
      </c>
      <c r="D327" s="15" t="s">
        <v>27</v>
      </c>
      <c r="E327" s="14" t="s">
        <v>6671</v>
      </c>
      <c r="F327" s="15" t="s">
        <v>29</v>
      </c>
      <c r="G327" s="16" t="s">
        <v>1738</v>
      </c>
      <c r="H327" s="16" t="s">
        <v>31</v>
      </c>
      <c r="I327" s="193">
        <v>19000000</v>
      </c>
      <c r="J327" s="209">
        <v>0</v>
      </c>
      <c r="K327" s="209">
        <v>0</v>
      </c>
      <c r="L327" s="193">
        <v>0</v>
      </c>
      <c r="M327" s="198" t="s">
        <v>6672</v>
      </c>
      <c r="N327" s="199" t="s">
        <v>6673</v>
      </c>
      <c r="O327" s="46" t="s">
        <v>6674</v>
      </c>
      <c r="P327" s="4">
        <v>44589</v>
      </c>
      <c r="Q327" s="194">
        <v>44589</v>
      </c>
      <c r="R327" s="195">
        <v>44893</v>
      </c>
      <c r="S327" s="193">
        <v>5700000</v>
      </c>
      <c r="T327" s="193">
        <v>13300000</v>
      </c>
      <c r="U327" s="16">
        <v>72220242</v>
      </c>
      <c r="V327" s="1" t="s">
        <v>5406</v>
      </c>
      <c r="W327"/>
      <c r="X327"/>
      <c r="Y327"/>
    </row>
    <row r="328" spans="1:25">
      <c r="A328" s="32">
        <v>891780111</v>
      </c>
      <c r="B328" s="15" t="s">
        <v>25</v>
      </c>
      <c r="C328" s="16" t="s">
        <v>5402</v>
      </c>
      <c r="D328" s="15" t="s">
        <v>27</v>
      </c>
      <c r="E328" s="14" t="s">
        <v>6675</v>
      </c>
      <c r="F328" s="15" t="s">
        <v>29</v>
      </c>
      <c r="G328" s="16" t="s">
        <v>1738</v>
      </c>
      <c r="H328" s="16" t="s">
        <v>31</v>
      </c>
      <c r="I328" s="193">
        <v>42106400</v>
      </c>
      <c r="J328" s="209">
        <v>0</v>
      </c>
      <c r="K328" s="209">
        <v>0</v>
      </c>
      <c r="L328" s="193">
        <v>0</v>
      </c>
      <c r="M328" s="198" t="s">
        <v>6676</v>
      </c>
      <c r="N328" s="199" t="s">
        <v>6677</v>
      </c>
      <c r="O328" s="46" t="s">
        <v>6678</v>
      </c>
      <c r="P328" s="4">
        <v>44589</v>
      </c>
      <c r="Q328" s="194">
        <v>44589</v>
      </c>
      <c r="R328" s="195">
        <v>44773</v>
      </c>
      <c r="S328" s="193">
        <v>13699000</v>
      </c>
      <c r="T328" s="193">
        <v>28407400</v>
      </c>
      <c r="U328" s="16">
        <v>12545871</v>
      </c>
      <c r="V328" s="1" t="s">
        <v>5415</v>
      </c>
      <c r="W328"/>
      <c r="X328"/>
      <c r="Y328"/>
    </row>
    <row r="329" spans="1:25">
      <c r="A329" s="32">
        <v>891780111</v>
      </c>
      <c r="B329" s="15" t="s">
        <v>25</v>
      </c>
      <c r="C329" s="16" t="s">
        <v>5402</v>
      </c>
      <c r="D329" s="15" t="s">
        <v>27</v>
      </c>
      <c r="E329" s="14" t="s">
        <v>6679</v>
      </c>
      <c r="F329" s="15" t="s">
        <v>29</v>
      </c>
      <c r="G329" s="16" t="s">
        <v>1738</v>
      </c>
      <c r="H329" s="16" t="s">
        <v>31</v>
      </c>
      <c r="I329" s="193">
        <v>9910928</v>
      </c>
      <c r="J329" s="209">
        <v>0</v>
      </c>
      <c r="K329" s="209">
        <v>0</v>
      </c>
      <c r="L329" s="193">
        <v>0</v>
      </c>
      <c r="M329" s="196" t="s">
        <v>6680</v>
      </c>
      <c r="N329" s="1" t="s">
        <v>6681</v>
      </c>
      <c r="O329" t="s">
        <v>6682</v>
      </c>
      <c r="P329" s="4">
        <v>44589</v>
      </c>
      <c r="Q329" s="197">
        <v>44593</v>
      </c>
      <c r="R329" s="4">
        <v>44773</v>
      </c>
      <c r="S329" s="193">
        <v>4955463</v>
      </c>
      <c r="T329" s="193">
        <v>4955465</v>
      </c>
      <c r="U329" s="16">
        <v>12545871</v>
      </c>
      <c r="V329" s="1" t="s">
        <v>5415</v>
      </c>
      <c r="W329"/>
      <c r="X329"/>
      <c r="Y329"/>
    </row>
    <row r="330" spans="1:25">
      <c r="A330" s="32">
        <v>891780111</v>
      </c>
      <c r="B330" s="15" t="s">
        <v>25</v>
      </c>
      <c r="C330" s="16" t="s">
        <v>5402</v>
      </c>
      <c r="D330" s="15" t="s">
        <v>27</v>
      </c>
      <c r="E330" s="14" t="s">
        <v>6683</v>
      </c>
      <c r="F330" s="15" t="s">
        <v>29</v>
      </c>
      <c r="G330" s="16" t="s">
        <v>1738</v>
      </c>
      <c r="H330" s="16" t="s">
        <v>31</v>
      </c>
      <c r="I330" s="193">
        <v>8818482</v>
      </c>
      <c r="J330" s="209">
        <v>0</v>
      </c>
      <c r="K330" s="209">
        <v>0</v>
      </c>
      <c r="L330" s="193">
        <v>0</v>
      </c>
      <c r="M330" s="196" t="s">
        <v>6684</v>
      </c>
      <c r="N330" s="1" t="s">
        <v>6685</v>
      </c>
      <c r="O330" t="s">
        <v>6686</v>
      </c>
      <c r="P330" s="4">
        <v>44589</v>
      </c>
      <c r="Q330" s="197">
        <v>44593</v>
      </c>
      <c r="R330" s="4">
        <v>44773</v>
      </c>
      <c r="S330" s="193">
        <v>1469747</v>
      </c>
      <c r="T330" s="193">
        <v>7348735</v>
      </c>
      <c r="U330" s="16">
        <v>12545871</v>
      </c>
      <c r="V330" s="1" t="s">
        <v>5415</v>
      </c>
      <c r="W330"/>
      <c r="X330"/>
      <c r="Y330"/>
    </row>
    <row r="331" spans="1:25">
      <c r="A331" s="32">
        <v>891780111</v>
      </c>
      <c r="B331" s="15" t="s">
        <v>25</v>
      </c>
      <c r="C331" s="16" t="s">
        <v>5402</v>
      </c>
      <c r="D331" s="15" t="s">
        <v>27</v>
      </c>
      <c r="E331" s="14" t="s">
        <v>6687</v>
      </c>
      <c r="F331" s="15" t="s">
        <v>29</v>
      </c>
      <c r="G331" s="16" t="s">
        <v>1738</v>
      </c>
      <c r="H331" s="16" t="s">
        <v>31</v>
      </c>
      <c r="I331" s="193">
        <v>7650000</v>
      </c>
      <c r="J331" s="193">
        <v>9350000</v>
      </c>
      <c r="K331" s="193">
        <v>1700000</v>
      </c>
      <c r="L331" s="193">
        <v>0</v>
      </c>
      <c r="M331" s="196" t="s">
        <v>6688</v>
      </c>
      <c r="N331" s="1" t="s">
        <v>6689</v>
      </c>
      <c r="O331" s="18" t="s">
        <v>6690</v>
      </c>
      <c r="P331" s="4">
        <v>44589</v>
      </c>
      <c r="Q331" s="197">
        <v>44589</v>
      </c>
      <c r="R331" s="4">
        <v>44711</v>
      </c>
      <c r="S331" s="193">
        <v>9350000</v>
      </c>
      <c r="T331" s="193">
        <v>0</v>
      </c>
      <c r="U331" s="1">
        <v>36723796</v>
      </c>
      <c r="V331" s="1" t="s">
        <v>6691</v>
      </c>
      <c r="W331"/>
      <c r="X331"/>
      <c r="Y331"/>
    </row>
    <row r="332" spans="1:25">
      <c r="A332" s="32">
        <v>891780111</v>
      </c>
      <c r="B332" s="15" t="s">
        <v>25</v>
      </c>
      <c r="C332" s="16" t="s">
        <v>5402</v>
      </c>
      <c r="D332" s="15" t="s">
        <v>27</v>
      </c>
      <c r="E332" s="14" t="s">
        <v>6692</v>
      </c>
      <c r="F332" s="15" t="s">
        <v>29</v>
      </c>
      <c r="G332" s="16" t="s">
        <v>1738</v>
      </c>
      <c r="H332" s="16" t="s">
        <v>31</v>
      </c>
      <c r="I332" s="193">
        <v>8818482</v>
      </c>
      <c r="J332" s="209">
        <v>0</v>
      </c>
      <c r="K332" s="209">
        <v>0</v>
      </c>
      <c r="L332" s="193">
        <v>0</v>
      </c>
      <c r="M332" s="196" t="s">
        <v>6693</v>
      </c>
      <c r="N332" s="1" t="s">
        <v>6694</v>
      </c>
      <c r="O332" t="s">
        <v>6695</v>
      </c>
      <c r="P332" s="4">
        <v>44589</v>
      </c>
      <c r="Q332" s="197">
        <v>44589</v>
      </c>
      <c r="R332" s="4">
        <v>44773</v>
      </c>
      <c r="S332" s="193">
        <v>4409241</v>
      </c>
      <c r="T332" s="193">
        <v>4409241</v>
      </c>
      <c r="U332" s="16">
        <v>12545871</v>
      </c>
      <c r="V332" s="1" t="s">
        <v>5415</v>
      </c>
      <c r="W332"/>
      <c r="X332"/>
      <c r="Y332"/>
    </row>
    <row r="333" spans="1:25">
      <c r="A333" s="32">
        <v>891780111</v>
      </c>
      <c r="B333" s="15" t="s">
        <v>25</v>
      </c>
      <c r="C333" s="16" t="s">
        <v>5402</v>
      </c>
      <c r="D333" s="15" t="s">
        <v>27</v>
      </c>
      <c r="E333" s="14" t="s">
        <v>6696</v>
      </c>
      <c r="F333" s="15" t="s">
        <v>29</v>
      </c>
      <c r="G333" s="16" t="s">
        <v>1738</v>
      </c>
      <c r="H333" s="16" t="s">
        <v>31</v>
      </c>
      <c r="I333" s="193">
        <v>10729206</v>
      </c>
      <c r="J333" s="209">
        <v>0</v>
      </c>
      <c r="K333" s="209">
        <v>0</v>
      </c>
      <c r="L333" s="193">
        <v>0</v>
      </c>
      <c r="M333" s="196" t="s">
        <v>6697</v>
      </c>
      <c r="N333" s="1" t="s">
        <v>6698</v>
      </c>
      <c r="O333" t="s">
        <v>6699</v>
      </c>
      <c r="P333" s="4">
        <v>44589</v>
      </c>
      <c r="Q333" s="197">
        <v>44589</v>
      </c>
      <c r="R333" s="4">
        <v>44773</v>
      </c>
      <c r="S333" s="193">
        <v>5364603</v>
      </c>
      <c r="T333" s="193">
        <v>5364603</v>
      </c>
      <c r="U333" s="16">
        <v>12545871</v>
      </c>
      <c r="V333" s="1" t="s">
        <v>5415</v>
      </c>
      <c r="W333"/>
      <c r="X333"/>
      <c r="Y333"/>
    </row>
    <row r="334" spans="1:25">
      <c r="A334" s="32">
        <v>891780111</v>
      </c>
      <c r="B334" s="15" t="s">
        <v>25</v>
      </c>
      <c r="C334" s="16" t="s">
        <v>5402</v>
      </c>
      <c r="D334" s="15" t="s">
        <v>27</v>
      </c>
      <c r="E334" s="14" t="s">
        <v>6700</v>
      </c>
      <c r="F334" s="15" t="s">
        <v>29</v>
      </c>
      <c r="G334" s="16" t="s">
        <v>1738</v>
      </c>
      <c r="H334" s="16" t="s">
        <v>31</v>
      </c>
      <c r="I334" s="193">
        <v>9500000</v>
      </c>
      <c r="J334" s="193">
        <v>13300000</v>
      </c>
      <c r="K334" s="193">
        <v>3800000</v>
      </c>
      <c r="L334" s="193">
        <v>0</v>
      </c>
      <c r="M334" s="196">
        <v>1083000823</v>
      </c>
      <c r="N334" s="1" t="s">
        <v>6701</v>
      </c>
      <c r="O334" t="s">
        <v>6702</v>
      </c>
      <c r="P334" s="4">
        <v>44589</v>
      </c>
      <c r="Q334" s="197">
        <v>44589</v>
      </c>
      <c r="R334" s="4">
        <v>44740</v>
      </c>
      <c r="S334" s="193">
        <v>9500000</v>
      </c>
      <c r="T334" s="193">
        <v>3800000</v>
      </c>
      <c r="U334" s="16">
        <v>72220242</v>
      </c>
      <c r="V334" s="1" t="s">
        <v>5406</v>
      </c>
      <c r="W334"/>
      <c r="X334"/>
      <c r="Y334"/>
    </row>
    <row r="335" spans="1:25">
      <c r="A335" s="32">
        <v>891780111</v>
      </c>
      <c r="B335" s="15" t="s">
        <v>25</v>
      </c>
      <c r="C335" s="16" t="s">
        <v>5402</v>
      </c>
      <c r="D335" s="15" t="s">
        <v>27</v>
      </c>
      <c r="E335" s="14" t="s">
        <v>6703</v>
      </c>
      <c r="F335" s="15" t="s">
        <v>29</v>
      </c>
      <c r="G335" s="16" t="s">
        <v>1738</v>
      </c>
      <c r="H335" s="16" t="s">
        <v>31</v>
      </c>
      <c r="I335" s="193">
        <v>7520000</v>
      </c>
      <c r="J335" s="193">
        <v>11280000</v>
      </c>
      <c r="K335" s="193">
        <v>3760000</v>
      </c>
      <c r="L335" s="193">
        <v>0</v>
      </c>
      <c r="M335" s="196" t="s">
        <v>6704</v>
      </c>
      <c r="N335" s="1" t="s">
        <v>6705</v>
      </c>
      <c r="O335" s="18" t="s">
        <v>6706</v>
      </c>
      <c r="P335" s="4">
        <v>44589</v>
      </c>
      <c r="Q335" s="197">
        <v>44589</v>
      </c>
      <c r="R335" s="4">
        <v>44709</v>
      </c>
      <c r="S335" s="193">
        <v>9400000</v>
      </c>
      <c r="T335" s="193">
        <v>1880000</v>
      </c>
      <c r="U335" s="16">
        <v>72220242</v>
      </c>
      <c r="V335" s="1" t="s">
        <v>5406</v>
      </c>
      <c r="W335"/>
      <c r="X335"/>
      <c r="Y335"/>
    </row>
    <row r="336" spans="1:25">
      <c r="A336" s="32">
        <v>891780111</v>
      </c>
      <c r="B336" s="15" t="s">
        <v>25</v>
      </c>
      <c r="C336" s="16" t="s">
        <v>5402</v>
      </c>
      <c r="D336" s="15" t="s">
        <v>27</v>
      </c>
      <c r="E336" s="14" t="s">
        <v>6707</v>
      </c>
      <c r="F336" s="15" t="s">
        <v>29</v>
      </c>
      <c r="G336" s="16" t="s">
        <v>1738</v>
      </c>
      <c r="H336" s="16" t="s">
        <v>31</v>
      </c>
      <c r="I336" s="193">
        <v>9000000</v>
      </c>
      <c r="J336" s="209">
        <v>0</v>
      </c>
      <c r="K336" s="209">
        <v>0</v>
      </c>
      <c r="L336" s="193">
        <v>0</v>
      </c>
      <c r="M336" s="196" t="s">
        <v>6708</v>
      </c>
      <c r="N336" s="1" t="s">
        <v>6709</v>
      </c>
      <c r="O336" t="s">
        <v>6710</v>
      </c>
      <c r="P336" s="4">
        <v>44589</v>
      </c>
      <c r="Q336" s="197">
        <v>44589</v>
      </c>
      <c r="R336" s="4">
        <v>44742</v>
      </c>
      <c r="S336" s="193">
        <v>5400000</v>
      </c>
      <c r="T336" s="193">
        <v>3600000</v>
      </c>
      <c r="U336" s="16">
        <v>16078654</v>
      </c>
      <c r="V336" s="1" t="s">
        <v>6550</v>
      </c>
      <c r="W336"/>
      <c r="X336"/>
      <c r="Y336"/>
    </row>
    <row r="337" spans="1:25">
      <c r="A337" s="32">
        <v>891780111</v>
      </c>
      <c r="B337" s="15" t="s">
        <v>25</v>
      </c>
      <c r="C337" s="16" t="s">
        <v>26</v>
      </c>
      <c r="D337" s="15" t="s">
        <v>27</v>
      </c>
      <c r="E337" s="14" t="s">
        <v>6711</v>
      </c>
      <c r="F337" s="15" t="s">
        <v>29</v>
      </c>
      <c r="G337" s="16" t="s">
        <v>1738</v>
      </c>
      <c r="H337" s="16" t="s">
        <v>31</v>
      </c>
      <c r="I337" s="193">
        <v>6900000</v>
      </c>
      <c r="J337" s="193">
        <v>10350000</v>
      </c>
      <c r="K337" s="193">
        <v>3450000</v>
      </c>
      <c r="L337" s="193">
        <v>0</v>
      </c>
      <c r="M337" s="196" t="s">
        <v>6712</v>
      </c>
      <c r="N337" s="1" t="s">
        <v>6713</v>
      </c>
      <c r="O337" t="s">
        <v>6714</v>
      </c>
      <c r="P337" s="4">
        <v>44589</v>
      </c>
      <c r="Q337" s="197">
        <v>44593</v>
      </c>
      <c r="R337" s="4">
        <v>44681</v>
      </c>
      <c r="S337" s="193">
        <v>10350000</v>
      </c>
      <c r="T337" s="193">
        <v>0</v>
      </c>
      <c r="U337" s="16">
        <v>36669284</v>
      </c>
      <c r="V337" s="16" t="s">
        <v>3403</v>
      </c>
      <c r="W337"/>
      <c r="X337"/>
      <c r="Y337"/>
    </row>
    <row r="338" spans="1:25">
      <c r="A338" s="32">
        <v>891780111</v>
      </c>
      <c r="B338" s="15" t="s">
        <v>25</v>
      </c>
      <c r="C338" s="16" t="s">
        <v>26</v>
      </c>
      <c r="D338" s="15" t="s">
        <v>27</v>
      </c>
      <c r="E338" s="14" t="s">
        <v>6715</v>
      </c>
      <c r="F338" s="15" t="s">
        <v>29</v>
      </c>
      <c r="G338" s="16" t="s">
        <v>1738</v>
      </c>
      <c r="H338" s="16" t="s">
        <v>31</v>
      </c>
      <c r="I338" s="193">
        <v>10000000</v>
      </c>
      <c r="J338" s="193">
        <v>14000000</v>
      </c>
      <c r="K338" s="193">
        <v>4000000</v>
      </c>
      <c r="L338" s="193">
        <v>0</v>
      </c>
      <c r="M338" s="196" t="s">
        <v>6716</v>
      </c>
      <c r="N338" s="1" t="s">
        <v>6717</v>
      </c>
      <c r="O338" t="s">
        <v>6718</v>
      </c>
      <c r="P338" s="4">
        <v>44589</v>
      </c>
      <c r="Q338" s="197">
        <v>44589</v>
      </c>
      <c r="R338" s="4">
        <v>44711</v>
      </c>
      <c r="S338" s="193">
        <v>12000000</v>
      </c>
      <c r="T338" s="193">
        <v>2000000</v>
      </c>
      <c r="U338" s="16">
        <v>36669284</v>
      </c>
      <c r="V338" s="16" t="s">
        <v>3403</v>
      </c>
      <c r="W338"/>
      <c r="X338"/>
      <c r="Y338"/>
    </row>
    <row r="339" spans="1:25">
      <c r="A339" s="32">
        <v>891780111</v>
      </c>
      <c r="B339" s="15" t="s">
        <v>25</v>
      </c>
      <c r="C339" s="16" t="s">
        <v>5402</v>
      </c>
      <c r="D339" s="15" t="s">
        <v>27</v>
      </c>
      <c r="E339" s="14" t="s">
        <v>6719</v>
      </c>
      <c r="F339" s="15" t="s">
        <v>29</v>
      </c>
      <c r="G339" s="16" t="s">
        <v>1738</v>
      </c>
      <c r="H339" s="16" t="s">
        <v>31</v>
      </c>
      <c r="I339" s="193">
        <v>9240000</v>
      </c>
      <c r="J339" s="193">
        <v>13200000</v>
      </c>
      <c r="K339" s="193">
        <v>3960000</v>
      </c>
      <c r="L339" s="193">
        <v>0</v>
      </c>
      <c r="M339" s="196" t="s">
        <v>6720</v>
      </c>
      <c r="N339" s="1" t="s">
        <v>6721</v>
      </c>
      <c r="O339" t="s">
        <v>6722</v>
      </c>
      <c r="P339" s="201">
        <v>44589</v>
      </c>
      <c r="Q339" s="197">
        <v>44595</v>
      </c>
      <c r="R339" s="4">
        <v>44681</v>
      </c>
      <c r="S339" s="193">
        <v>0</v>
      </c>
      <c r="T339" s="193">
        <v>13200000</v>
      </c>
      <c r="U339" s="16">
        <v>72005158</v>
      </c>
      <c r="V339" s="1" t="s">
        <v>6723</v>
      </c>
      <c r="W339"/>
      <c r="X339"/>
      <c r="Y339"/>
    </row>
    <row r="340" spans="1:25">
      <c r="A340" s="32">
        <v>891780111</v>
      </c>
      <c r="B340" s="15" t="s">
        <v>25</v>
      </c>
      <c r="C340" s="16" t="s">
        <v>5402</v>
      </c>
      <c r="D340" s="15" t="s">
        <v>27</v>
      </c>
      <c r="E340" s="14" t="s">
        <v>6724</v>
      </c>
      <c r="F340" s="15" t="s">
        <v>29</v>
      </c>
      <c r="G340" s="16" t="s">
        <v>1738</v>
      </c>
      <c r="H340" s="16" t="s">
        <v>31</v>
      </c>
      <c r="I340" s="193">
        <v>15600000</v>
      </c>
      <c r="J340" s="209">
        <v>0</v>
      </c>
      <c r="K340" s="209">
        <v>0</v>
      </c>
      <c r="L340" s="193">
        <v>0</v>
      </c>
      <c r="M340" s="196" t="s">
        <v>1580</v>
      </c>
      <c r="N340" s="1" t="s">
        <v>1581</v>
      </c>
      <c r="O340" t="s">
        <v>6725</v>
      </c>
      <c r="P340" s="4">
        <v>44589</v>
      </c>
      <c r="Q340" s="197">
        <v>44593</v>
      </c>
      <c r="R340" s="4">
        <v>44772</v>
      </c>
      <c r="S340" s="193">
        <v>2500000</v>
      </c>
      <c r="T340" s="193">
        <v>13100000</v>
      </c>
      <c r="U340" s="17">
        <v>7634899</v>
      </c>
      <c r="V340" s="1" t="s">
        <v>6726</v>
      </c>
      <c r="W340"/>
      <c r="X340"/>
      <c r="Y340"/>
    </row>
    <row r="341" spans="1:25">
      <c r="A341" s="32">
        <v>891780111</v>
      </c>
      <c r="B341" s="15" t="s">
        <v>25</v>
      </c>
      <c r="C341" s="16" t="s">
        <v>5402</v>
      </c>
      <c r="D341" s="15" t="s">
        <v>27</v>
      </c>
      <c r="E341" s="14" t="s">
        <v>6727</v>
      </c>
      <c r="F341" s="15" t="s">
        <v>29</v>
      </c>
      <c r="G341" s="16" t="s">
        <v>1738</v>
      </c>
      <c r="H341" s="16" t="s">
        <v>31</v>
      </c>
      <c r="I341" s="193">
        <v>11700000</v>
      </c>
      <c r="J341" s="209">
        <v>0</v>
      </c>
      <c r="K341" s="209">
        <v>0</v>
      </c>
      <c r="L341" s="193">
        <v>0</v>
      </c>
      <c r="M341" s="196" t="s">
        <v>6728</v>
      </c>
      <c r="N341" s="1" t="s">
        <v>6729</v>
      </c>
      <c r="O341" t="s">
        <v>6730</v>
      </c>
      <c r="P341" s="4">
        <v>44589</v>
      </c>
      <c r="Q341" s="197">
        <v>44589</v>
      </c>
      <c r="R341" s="4">
        <v>44742</v>
      </c>
      <c r="S341" s="193">
        <v>7020000</v>
      </c>
      <c r="T341" s="193">
        <v>4680000</v>
      </c>
      <c r="U341" s="16">
        <v>16078654</v>
      </c>
      <c r="V341" s="1" t="s">
        <v>6550</v>
      </c>
      <c r="W341"/>
      <c r="X341"/>
      <c r="Y341"/>
    </row>
    <row r="342" spans="1:25">
      <c r="A342" s="32">
        <v>891780111</v>
      </c>
      <c r="B342" s="15" t="s">
        <v>25</v>
      </c>
      <c r="C342" s="16" t="s">
        <v>5402</v>
      </c>
      <c r="D342" s="15" t="s">
        <v>27</v>
      </c>
      <c r="E342" s="14" t="s">
        <v>6731</v>
      </c>
      <c r="F342" s="15" t="s">
        <v>29</v>
      </c>
      <c r="G342" s="16" t="s">
        <v>1738</v>
      </c>
      <c r="H342" s="16" t="s">
        <v>31</v>
      </c>
      <c r="I342" s="193">
        <v>11500000</v>
      </c>
      <c r="J342" s="209">
        <v>0</v>
      </c>
      <c r="K342" s="209">
        <v>0</v>
      </c>
      <c r="L342" s="193">
        <v>0</v>
      </c>
      <c r="M342" s="196" t="s">
        <v>6732</v>
      </c>
      <c r="N342" s="1" t="s">
        <v>6733</v>
      </c>
      <c r="O342" t="s">
        <v>6734</v>
      </c>
      <c r="P342" s="4">
        <v>44589</v>
      </c>
      <c r="Q342" s="197">
        <v>44621</v>
      </c>
      <c r="R342" s="4">
        <v>44742</v>
      </c>
      <c r="S342" s="193">
        <v>4600000</v>
      </c>
      <c r="T342" s="193">
        <v>6900000</v>
      </c>
      <c r="U342" s="16">
        <v>16078654</v>
      </c>
      <c r="V342" s="1" t="s">
        <v>6550</v>
      </c>
      <c r="W342"/>
      <c r="X342"/>
      <c r="Y342"/>
    </row>
    <row r="343" spans="1:25">
      <c r="A343" s="32">
        <v>891780111</v>
      </c>
      <c r="B343" s="15" t="s">
        <v>25</v>
      </c>
      <c r="C343" s="16" t="s">
        <v>5402</v>
      </c>
      <c r="D343" s="15" t="s">
        <v>27</v>
      </c>
      <c r="E343" s="14" t="s">
        <v>6735</v>
      </c>
      <c r="F343" s="15" t="s">
        <v>29</v>
      </c>
      <c r="G343" s="16" t="s">
        <v>1738</v>
      </c>
      <c r="H343" s="16" t="s">
        <v>31</v>
      </c>
      <c r="I343" s="193">
        <v>15844500</v>
      </c>
      <c r="J343" s="209">
        <v>0</v>
      </c>
      <c r="K343" s="209">
        <v>0</v>
      </c>
      <c r="L343" s="193">
        <v>0</v>
      </c>
      <c r="M343" s="196" t="s">
        <v>6736</v>
      </c>
      <c r="N343" s="1" t="s">
        <v>6737</v>
      </c>
      <c r="O343" t="s">
        <v>6738</v>
      </c>
      <c r="P343" s="4">
        <v>44589</v>
      </c>
      <c r="Q343" s="197">
        <v>44602</v>
      </c>
      <c r="R343" s="4">
        <v>44860</v>
      </c>
      <c r="S343" s="193">
        <v>4436460</v>
      </c>
      <c r="T343" s="193">
        <v>11408040</v>
      </c>
      <c r="U343" s="16">
        <v>12533448</v>
      </c>
      <c r="V343" s="16" t="s">
        <v>6586</v>
      </c>
      <c r="W343"/>
      <c r="X343"/>
      <c r="Y343"/>
    </row>
    <row r="344" spans="1:25">
      <c r="A344" s="32">
        <v>891780111</v>
      </c>
      <c r="B344" s="15" t="s">
        <v>25</v>
      </c>
      <c r="C344" s="16" t="s">
        <v>5402</v>
      </c>
      <c r="D344" s="15" t="s">
        <v>27</v>
      </c>
      <c r="E344" s="14" t="s">
        <v>6739</v>
      </c>
      <c r="F344" s="15" t="s">
        <v>29</v>
      </c>
      <c r="G344" s="16" t="s">
        <v>1738</v>
      </c>
      <c r="H344" s="16" t="s">
        <v>31</v>
      </c>
      <c r="I344" s="193">
        <v>6000000</v>
      </c>
      <c r="J344" s="209">
        <v>0</v>
      </c>
      <c r="K344" s="209">
        <v>0</v>
      </c>
      <c r="L344" s="193">
        <v>0</v>
      </c>
      <c r="M344" s="196" t="s">
        <v>6592</v>
      </c>
      <c r="N344" s="1" t="s">
        <v>6740</v>
      </c>
      <c r="O344" t="s">
        <v>6741</v>
      </c>
      <c r="P344" s="4">
        <v>44589</v>
      </c>
      <c r="Q344" s="197">
        <v>44589</v>
      </c>
      <c r="R344" s="4">
        <v>44742</v>
      </c>
      <c r="S344" s="193">
        <v>3600000</v>
      </c>
      <c r="T344" s="193">
        <v>2400000</v>
      </c>
      <c r="U344" s="17">
        <v>85153989</v>
      </c>
      <c r="V344" s="16" t="s">
        <v>6742</v>
      </c>
      <c r="W344"/>
      <c r="X344"/>
      <c r="Y344"/>
    </row>
    <row r="345" spans="1:25">
      <c r="A345" s="32">
        <v>891780111</v>
      </c>
      <c r="B345" s="15" t="s">
        <v>25</v>
      </c>
      <c r="C345" s="16" t="s">
        <v>5402</v>
      </c>
      <c r="D345" s="15" t="s">
        <v>27</v>
      </c>
      <c r="E345" s="14" t="s">
        <v>6743</v>
      </c>
      <c r="F345" s="15" t="s">
        <v>29</v>
      </c>
      <c r="G345" s="16" t="s">
        <v>1738</v>
      </c>
      <c r="H345" s="16" t="s">
        <v>31</v>
      </c>
      <c r="I345" s="193">
        <v>4550040</v>
      </c>
      <c r="J345" s="209">
        <v>0</v>
      </c>
      <c r="K345" s="209">
        <v>0</v>
      </c>
      <c r="L345" s="193">
        <v>0</v>
      </c>
      <c r="M345" s="202" t="s">
        <v>6744</v>
      </c>
      <c r="N345" s="203" t="s">
        <v>6745</v>
      </c>
      <c r="O345" s="204" t="s">
        <v>6746</v>
      </c>
      <c r="P345" s="4">
        <v>44581</v>
      </c>
      <c r="Q345" s="194">
        <v>44585</v>
      </c>
      <c r="R345" s="195">
        <v>44592</v>
      </c>
      <c r="S345" s="193">
        <v>4550040</v>
      </c>
      <c r="T345" s="193">
        <v>0</v>
      </c>
      <c r="U345" s="17">
        <v>85476075</v>
      </c>
      <c r="V345" s="16" t="s">
        <v>6334</v>
      </c>
      <c r="W345"/>
      <c r="X345"/>
      <c r="Y345"/>
    </row>
    <row r="346" spans="1:25">
      <c r="A346" s="32">
        <v>891780111</v>
      </c>
      <c r="B346" s="15" t="s">
        <v>25</v>
      </c>
      <c r="C346" s="16" t="s">
        <v>5402</v>
      </c>
      <c r="D346" s="15" t="s">
        <v>27</v>
      </c>
      <c r="E346" s="14" t="s">
        <v>6747</v>
      </c>
      <c r="F346" s="15" t="s">
        <v>29</v>
      </c>
      <c r="G346" s="16" t="s">
        <v>1738</v>
      </c>
      <c r="H346" s="16" t="s">
        <v>31</v>
      </c>
      <c r="I346" s="193">
        <v>2381400</v>
      </c>
      <c r="J346" s="209">
        <v>0</v>
      </c>
      <c r="K346" s="209">
        <v>0</v>
      </c>
      <c r="L346" s="193">
        <v>0</v>
      </c>
      <c r="M346" s="202" t="s">
        <v>6744</v>
      </c>
      <c r="N346" s="203" t="s">
        <v>6745</v>
      </c>
      <c r="O346" s="204" t="s">
        <v>6748</v>
      </c>
      <c r="P346" s="4">
        <v>44581</v>
      </c>
      <c r="Q346" s="194">
        <v>44585</v>
      </c>
      <c r="R346" s="195">
        <v>44592</v>
      </c>
      <c r="S346" s="193">
        <v>2381400</v>
      </c>
      <c r="T346" s="193">
        <v>0</v>
      </c>
      <c r="U346" s="17">
        <v>85476091</v>
      </c>
      <c r="V346" s="16" t="s">
        <v>662</v>
      </c>
      <c r="W346"/>
      <c r="X346"/>
      <c r="Y346"/>
    </row>
    <row r="347" spans="1:25">
      <c r="A347" s="32">
        <v>891780111</v>
      </c>
      <c r="B347" s="15" t="s">
        <v>25</v>
      </c>
      <c r="C347" s="16" t="s">
        <v>5402</v>
      </c>
      <c r="D347" s="15" t="s">
        <v>27</v>
      </c>
      <c r="E347" s="14" t="s">
        <v>6749</v>
      </c>
      <c r="F347" s="15" t="s">
        <v>29</v>
      </c>
      <c r="G347" s="16" t="s">
        <v>1738</v>
      </c>
      <c r="H347" s="16" t="s">
        <v>31</v>
      </c>
      <c r="I347" s="193">
        <v>29247820</v>
      </c>
      <c r="J347" s="209">
        <v>0</v>
      </c>
      <c r="K347" s="209">
        <v>0</v>
      </c>
      <c r="L347" s="193">
        <v>0</v>
      </c>
      <c r="M347" s="202" t="s">
        <v>1566</v>
      </c>
      <c r="N347" s="203" t="s">
        <v>1527</v>
      </c>
      <c r="O347" s="204" t="s">
        <v>6750</v>
      </c>
      <c r="P347" s="4">
        <v>44585</v>
      </c>
      <c r="Q347" s="194">
        <v>44586</v>
      </c>
      <c r="R347" s="195">
        <v>44627</v>
      </c>
      <c r="S347" s="193">
        <v>29247820</v>
      </c>
      <c r="T347" s="193">
        <v>0</v>
      </c>
      <c r="U347" s="16">
        <v>12545871</v>
      </c>
      <c r="V347" s="1" t="s">
        <v>5415</v>
      </c>
      <c r="W347"/>
      <c r="X347"/>
      <c r="Y347"/>
    </row>
    <row r="348" spans="1:25">
      <c r="A348" s="32">
        <v>891780111</v>
      </c>
      <c r="B348" s="15" t="s">
        <v>25</v>
      </c>
      <c r="C348" s="16" t="s">
        <v>5402</v>
      </c>
      <c r="D348" s="15" t="s">
        <v>27</v>
      </c>
      <c r="E348" s="14" t="s">
        <v>6751</v>
      </c>
      <c r="F348" s="15" t="s">
        <v>29</v>
      </c>
      <c r="G348" s="16" t="s">
        <v>1738</v>
      </c>
      <c r="H348" s="16" t="s">
        <v>31</v>
      </c>
      <c r="I348" s="193">
        <v>40796850</v>
      </c>
      <c r="J348" s="209">
        <v>0</v>
      </c>
      <c r="K348" s="209">
        <v>0</v>
      </c>
      <c r="L348" s="193">
        <v>0</v>
      </c>
      <c r="M348" s="198" t="s">
        <v>6752</v>
      </c>
      <c r="N348" s="46" t="s">
        <v>6753</v>
      </c>
      <c r="O348" s="204" t="s">
        <v>6754</v>
      </c>
      <c r="P348" s="4">
        <v>44585</v>
      </c>
      <c r="Q348" s="194">
        <v>44586</v>
      </c>
      <c r="R348" s="195">
        <v>44645</v>
      </c>
      <c r="S348" s="193">
        <v>40796850</v>
      </c>
      <c r="T348" s="193">
        <v>0</v>
      </c>
      <c r="U348" s="16">
        <v>12545871</v>
      </c>
      <c r="V348" s="1" t="s">
        <v>5415</v>
      </c>
      <c r="W348"/>
      <c r="X348"/>
      <c r="Y348"/>
    </row>
    <row r="349" spans="1:25">
      <c r="A349" s="32">
        <v>891780111</v>
      </c>
      <c r="B349" s="15" t="s">
        <v>25</v>
      </c>
      <c r="C349" s="16" t="s">
        <v>5402</v>
      </c>
      <c r="D349" s="15" t="s">
        <v>27</v>
      </c>
      <c r="E349" s="14" t="s">
        <v>6755</v>
      </c>
      <c r="F349" s="15" t="s">
        <v>29</v>
      </c>
      <c r="G349" s="16" t="s">
        <v>1738</v>
      </c>
      <c r="H349" s="16" t="s">
        <v>31</v>
      </c>
      <c r="I349" s="193">
        <v>15463621</v>
      </c>
      <c r="J349" s="209">
        <v>0</v>
      </c>
      <c r="K349" s="209">
        <v>0</v>
      </c>
      <c r="L349" s="193">
        <v>0</v>
      </c>
      <c r="M349" s="202" t="s">
        <v>6756</v>
      </c>
      <c r="N349" s="199" t="s">
        <v>1482</v>
      </c>
      <c r="O349" s="204" t="s">
        <v>6757</v>
      </c>
      <c r="P349" s="4">
        <v>44585</v>
      </c>
      <c r="Q349" s="194">
        <v>44586</v>
      </c>
      <c r="R349" s="195">
        <v>44592</v>
      </c>
      <c r="S349" s="193">
        <v>15463621</v>
      </c>
      <c r="T349" s="193">
        <v>0</v>
      </c>
      <c r="U349" s="16">
        <v>12545871</v>
      </c>
      <c r="V349" s="1" t="s">
        <v>5415</v>
      </c>
      <c r="W349"/>
      <c r="X349"/>
      <c r="Y349"/>
    </row>
    <row r="350" spans="1:25">
      <c r="A350" s="32">
        <v>891780111</v>
      </c>
      <c r="B350" s="15" t="s">
        <v>25</v>
      </c>
      <c r="C350" s="16" t="s">
        <v>5402</v>
      </c>
      <c r="D350" s="15" t="s">
        <v>27</v>
      </c>
      <c r="E350" s="14" t="s">
        <v>6758</v>
      </c>
      <c r="F350" s="15" t="s">
        <v>29</v>
      </c>
      <c r="G350" s="16" t="s">
        <v>1738</v>
      </c>
      <c r="H350" s="16" t="s">
        <v>31</v>
      </c>
      <c r="I350" s="193">
        <v>46796750</v>
      </c>
      <c r="J350" s="209">
        <v>0</v>
      </c>
      <c r="K350" s="209">
        <v>0</v>
      </c>
      <c r="L350" s="193">
        <v>0</v>
      </c>
      <c r="M350" s="202" t="s">
        <v>6759</v>
      </c>
      <c r="N350" s="46" t="s">
        <v>4699</v>
      </c>
      <c r="O350" s="204" t="s">
        <v>6760</v>
      </c>
      <c r="P350" s="4">
        <v>44586</v>
      </c>
      <c r="Q350" s="194">
        <v>44586</v>
      </c>
      <c r="R350" s="195">
        <v>44605</v>
      </c>
      <c r="S350" s="193">
        <v>46796750</v>
      </c>
      <c r="T350" s="193">
        <v>0</v>
      </c>
      <c r="U350" s="17">
        <v>7634899</v>
      </c>
      <c r="V350" s="1" t="s">
        <v>6761</v>
      </c>
      <c r="W350"/>
      <c r="X350"/>
      <c r="Y350"/>
    </row>
    <row r="351" spans="1:25">
      <c r="A351" s="32">
        <v>891780111</v>
      </c>
      <c r="B351" s="15" t="s">
        <v>25</v>
      </c>
      <c r="C351" s="16" t="s">
        <v>5402</v>
      </c>
      <c r="D351" s="15" t="s">
        <v>27</v>
      </c>
      <c r="E351" s="14" t="s">
        <v>6762</v>
      </c>
      <c r="F351" s="15" t="s">
        <v>29</v>
      </c>
      <c r="G351" s="16" t="s">
        <v>1738</v>
      </c>
      <c r="H351" s="16" t="s">
        <v>31</v>
      </c>
      <c r="I351" s="193">
        <v>4302000</v>
      </c>
      <c r="J351" s="209">
        <v>0</v>
      </c>
      <c r="K351" s="209">
        <v>0</v>
      </c>
      <c r="L351" s="193">
        <v>0</v>
      </c>
      <c r="M351" s="198" t="s">
        <v>6763</v>
      </c>
      <c r="N351" s="46" t="s">
        <v>6764</v>
      </c>
      <c r="O351" s="204" t="s">
        <v>6765</v>
      </c>
      <c r="P351" s="4">
        <v>44589</v>
      </c>
      <c r="Q351" s="194">
        <v>44589</v>
      </c>
      <c r="R351" s="195">
        <v>44598</v>
      </c>
      <c r="S351" s="193">
        <v>4302000</v>
      </c>
      <c r="T351" s="193">
        <v>0</v>
      </c>
      <c r="U351" s="16">
        <v>12545871</v>
      </c>
      <c r="V351" s="1" t="s">
        <v>5415</v>
      </c>
      <c r="W351"/>
      <c r="X351"/>
      <c r="Y351"/>
    </row>
    <row r="352" spans="1:25">
      <c r="A352" s="32">
        <v>891780111</v>
      </c>
      <c r="B352" s="15" t="s">
        <v>25</v>
      </c>
      <c r="C352" s="16" t="s">
        <v>5402</v>
      </c>
      <c r="D352" s="15" t="s">
        <v>27</v>
      </c>
      <c r="E352" s="14" t="s">
        <v>6766</v>
      </c>
      <c r="F352" s="15" t="s">
        <v>29</v>
      </c>
      <c r="G352" s="16" t="s">
        <v>1738</v>
      </c>
      <c r="H352" s="16" t="s">
        <v>31</v>
      </c>
      <c r="I352" s="193">
        <v>17725829</v>
      </c>
      <c r="J352" s="209">
        <v>0</v>
      </c>
      <c r="K352" s="209">
        <v>0</v>
      </c>
      <c r="L352" s="193">
        <v>0</v>
      </c>
      <c r="M352" s="202" t="s">
        <v>6767</v>
      </c>
      <c r="N352" s="203" t="s">
        <v>6768</v>
      </c>
      <c r="O352" s="204" t="s">
        <v>6769</v>
      </c>
      <c r="P352" s="4">
        <v>44589</v>
      </c>
      <c r="Q352" s="194">
        <v>44589</v>
      </c>
      <c r="R352" s="195">
        <v>44645</v>
      </c>
      <c r="S352" s="193">
        <v>0</v>
      </c>
      <c r="T352" s="193">
        <v>17725829</v>
      </c>
      <c r="U352" s="16">
        <v>85472020</v>
      </c>
      <c r="V352" s="24" t="s">
        <v>6770</v>
      </c>
      <c r="W352"/>
      <c r="X352"/>
      <c r="Y352"/>
    </row>
    <row r="353" spans="1:25">
      <c r="A353" s="32">
        <v>891780111</v>
      </c>
      <c r="B353" s="15" t="s">
        <v>25</v>
      </c>
      <c r="C353" s="16" t="s">
        <v>5402</v>
      </c>
      <c r="D353" s="15" t="s">
        <v>27</v>
      </c>
      <c r="E353" s="14" t="s">
        <v>6771</v>
      </c>
      <c r="F353" s="15" t="s">
        <v>29</v>
      </c>
      <c r="G353" s="16" t="s">
        <v>1738</v>
      </c>
      <c r="H353" s="16" t="s">
        <v>31</v>
      </c>
      <c r="I353" s="193">
        <v>13289859</v>
      </c>
      <c r="J353" s="209">
        <v>0</v>
      </c>
      <c r="K353" s="209">
        <v>0</v>
      </c>
      <c r="L353" s="193">
        <v>0</v>
      </c>
      <c r="M353" s="202" t="s">
        <v>1566</v>
      </c>
      <c r="N353" s="205" t="s">
        <v>1527</v>
      </c>
      <c r="O353" s="204" t="s">
        <v>6772</v>
      </c>
      <c r="P353" s="4">
        <v>44589</v>
      </c>
      <c r="Q353" s="194">
        <v>44589</v>
      </c>
      <c r="R353" s="195">
        <v>44603</v>
      </c>
      <c r="S353" s="193">
        <v>13289859</v>
      </c>
      <c r="T353" s="193">
        <v>0</v>
      </c>
      <c r="U353" s="16">
        <v>12533448</v>
      </c>
      <c r="V353" s="16" t="s">
        <v>6586</v>
      </c>
      <c r="W353"/>
      <c r="X353"/>
      <c r="Y353"/>
    </row>
    <row r="354" spans="1:25">
      <c r="A354" s="32">
        <v>891780111</v>
      </c>
      <c r="B354" s="15" t="s">
        <v>25</v>
      </c>
      <c r="C354" s="16" t="s">
        <v>5402</v>
      </c>
      <c r="D354" s="15" t="s">
        <v>27</v>
      </c>
      <c r="E354" s="14" t="s">
        <v>6773</v>
      </c>
      <c r="F354" s="15" t="s">
        <v>29</v>
      </c>
      <c r="G354" s="16" t="s">
        <v>1738</v>
      </c>
      <c r="H354" s="16" t="s">
        <v>31</v>
      </c>
      <c r="I354" s="193">
        <v>173450000</v>
      </c>
      <c r="J354" s="209">
        <v>0</v>
      </c>
      <c r="K354" s="209">
        <v>0</v>
      </c>
      <c r="L354" s="193">
        <v>0</v>
      </c>
      <c r="M354" s="202" t="s">
        <v>6774</v>
      </c>
      <c r="N354" s="46" t="s">
        <v>6775</v>
      </c>
      <c r="O354" s="204" t="s">
        <v>6776</v>
      </c>
      <c r="P354" s="4">
        <v>44589</v>
      </c>
      <c r="Q354" s="194">
        <v>44589</v>
      </c>
      <c r="R354" s="195">
        <v>44742</v>
      </c>
      <c r="S354" s="193">
        <v>173450000</v>
      </c>
      <c r="T354" s="193">
        <v>0</v>
      </c>
      <c r="U354" s="16">
        <v>16078654</v>
      </c>
      <c r="V354" t="s">
        <v>2004</v>
      </c>
      <c r="W354"/>
      <c r="X354"/>
      <c r="Y354"/>
    </row>
    <row r="355" spans="1:25">
      <c r="A355" s="32">
        <v>891780111</v>
      </c>
      <c r="B355" s="15" t="s">
        <v>25</v>
      </c>
      <c r="C355" s="16" t="s">
        <v>5402</v>
      </c>
      <c r="D355" s="15" t="s">
        <v>27</v>
      </c>
      <c r="E355" s="14" t="s">
        <v>6777</v>
      </c>
      <c r="F355" s="15" t="s">
        <v>29</v>
      </c>
      <c r="G355" s="16" t="s">
        <v>1738</v>
      </c>
      <c r="H355" s="16" t="s">
        <v>31</v>
      </c>
      <c r="I355" s="193">
        <v>1199520</v>
      </c>
      <c r="J355" s="209">
        <v>0</v>
      </c>
      <c r="K355" s="209">
        <v>0</v>
      </c>
      <c r="L355" s="193">
        <v>0</v>
      </c>
      <c r="M355" s="202" t="s">
        <v>6778</v>
      </c>
      <c r="N355" s="46" t="s">
        <v>6779</v>
      </c>
      <c r="O355" s="204" t="s">
        <v>6780</v>
      </c>
      <c r="P355" s="4">
        <v>44589</v>
      </c>
      <c r="Q355" s="194">
        <v>44589</v>
      </c>
      <c r="R355" s="195">
        <v>44596</v>
      </c>
      <c r="S355" s="193">
        <v>0</v>
      </c>
      <c r="T355" s="193">
        <v>1199520</v>
      </c>
      <c r="U355" s="16">
        <v>16078654</v>
      </c>
      <c r="V355" t="s">
        <v>2004</v>
      </c>
      <c r="W355"/>
      <c r="X355"/>
      <c r="Y355"/>
    </row>
    <row r="356" spans="1:25">
      <c r="A356" s="32">
        <v>891780111</v>
      </c>
      <c r="B356" s="15" t="s">
        <v>25</v>
      </c>
      <c r="C356" s="16" t="s">
        <v>5402</v>
      </c>
      <c r="D356" s="15" t="s">
        <v>27</v>
      </c>
      <c r="E356" s="14" t="s">
        <v>6781</v>
      </c>
      <c r="F356" s="15" t="s">
        <v>29</v>
      </c>
      <c r="G356" s="16" t="s">
        <v>1738</v>
      </c>
      <c r="H356" s="16" t="s">
        <v>31</v>
      </c>
      <c r="I356" s="193">
        <v>33000000</v>
      </c>
      <c r="J356" s="209">
        <v>0</v>
      </c>
      <c r="K356" s="209">
        <v>0</v>
      </c>
      <c r="L356" s="193">
        <v>0</v>
      </c>
      <c r="M356" s="198" t="s">
        <v>6782</v>
      </c>
      <c r="N356" s="199" t="s">
        <v>6334</v>
      </c>
      <c r="O356" s="204" t="s">
        <v>6783</v>
      </c>
      <c r="P356" s="4">
        <v>44573</v>
      </c>
      <c r="Q356" s="194">
        <v>44573</v>
      </c>
      <c r="R356" s="195">
        <v>44729</v>
      </c>
      <c r="S356" s="193">
        <v>16500000</v>
      </c>
      <c r="T356" s="193">
        <v>16500000</v>
      </c>
      <c r="U356" s="16">
        <v>16078654</v>
      </c>
      <c r="V356" t="s">
        <v>2004</v>
      </c>
      <c r="W356"/>
      <c r="X356"/>
      <c r="Y356"/>
    </row>
    <row r="357" spans="1:25">
      <c r="A357" s="32">
        <v>891780111</v>
      </c>
      <c r="B357" s="15" t="s">
        <v>25</v>
      </c>
      <c r="C357" s="16" t="s">
        <v>5402</v>
      </c>
      <c r="D357" s="15" t="s">
        <v>27</v>
      </c>
      <c r="E357" s="14" t="s">
        <v>6784</v>
      </c>
      <c r="F357" s="15" t="s">
        <v>29</v>
      </c>
      <c r="G357" s="16" t="s">
        <v>1738</v>
      </c>
      <c r="H357" s="16" t="s">
        <v>31</v>
      </c>
      <c r="I357" s="193">
        <v>14400000</v>
      </c>
      <c r="J357" s="209">
        <v>0</v>
      </c>
      <c r="K357" s="209">
        <v>0</v>
      </c>
      <c r="L357" s="193">
        <v>0</v>
      </c>
      <c r="M357" s="198" t="s">
        <v>6785</v>
      </c>
      <c r="N357" s="199" t="s">
        <v>6786</v>
      </c>
      <c r="O357" s="204" t="s">
        <v>6787</v>
      </c>
      <c r="P357" s="4">
        <v>44573</v>
      </c>
      <c r="Q357" s="194">
        <v>44573</v>
      </c>
      <c r="R357" s="195">
        <v>44729</v>
      </c>
      <c r="S357" s="193">
        <v>7200000</v>
      </c>
      <c r="T357" s="193">
        <v>7200000</v>
      </c>
      <c r="U357" s="16">
        <v>16078654</v>
      </c>
      <c r="V357" t="s">
        <v>2004</v>
      </c>
      <c r="W357"/>
      <c r="X357"/>
      <c r="Y357"/>
    </row>
    <row r="358" spans="1:25">
      <c r="A358" s="32">
        <v>891780111</v>
      </c>
      <c r="B358" s="15" t="s">
        <v>25</v>
      </c>
      <c r="C358" s="16" t="s">
        <v>5402</v>
      </c>
      <c r="D358" s="15" t="s">
        <v>27</v>
      </c>
      <c r="E358" s="14" t="s">
        <v>6788</v>
      </c>
      <c r="F358" s="15" t="s">
        <v>29</v>
      </c>
      <c r="G358" s="16" t="s">
        <v>1738</v>
      </c>
      <c r="H358" s="16" t="s">
        <v>31</v>
      </c>
      <c r="I358" s="193">
        <v>30000000</v>
      </c>
      <c r="J358" s="209">
        <v>0</v>
      </c>
      <c r="K358" s="209">
        <v>0</v>
      </c>
      <c r="L358" s="193">
        <v>0</v>
      </c>
      <c r="M358" s="198" t="s">
        <v>6789</v>
      </c>
      <c r="N358" s="199" t="s">
        <v>6790</v>
      </c>
      <c r="O358" s="204" t="s">
        <v>6791</v>
      </c>
      <c r="P358" s="4">
        <v>44573</v>
      </c>
      <c r="Q358" s="194">
        <v>44573</v>
      </c>
      <c r="R358" s="195">
        <v>44729</v>
      </c>
      <c r="S358" s="193">
        <v>15000000</v>
      </c>
      <c r="T358" s="193">
        <v>15000000</v>
      </c>
      <c r="U358" s="17">
        <v>85476075</v>
      </c>
      <c r="V358" s="16" t="s">
        <v>6334</v>
      </c>
      <c r="W358"/>
      <c r="X358"/>
      <c r="Y358"/>
    </row>
    <row r="359" spans="1:25">
      <c r="A359" s="32">
        <v>891780111</v>
      </c>
      <c r="B359" s="15" t="s">
        <v>25</v>
      </c>
      <c r="C359" s="16" t="s">
        <v>5402</v>
      </c>
      <c r="D359" s="15" t="s">
        <v>27</v>
      </c>
      <c r="E359" s="14" t="s">
        <v>6792</v>
      </c>
      <c r="F359" s="15" t="s">
        <v>29</v>
      </c>
      <c r="G359" s="16" t="s">
        <v>1738</v>
      </c>
      <c r="H359" s="16" t="s">
        <v>31</v>
      </c>
      <c r="I359" s="193">
        <v>32000000</v>
      </c>
      <c r="J359" s="209">
        <v>0</v>
      </c>
      <c r="K359" s="209">
        <v>0</v>
      </c>
      <c r="L359" s="193">
        <v>0</v>
      </c>
      <c r="M359" s="198" t="s">
        <v>6793</v>
      </c>
      <c r="N359" s="199" t="s">
        <v>6794</v>
      </c>
      <c r="O359" s="46" t="s">
        <v>6795</v>
      </c>
      <c r="P359" s="4">
        <v>44573</v>
      </c>
      <c r="Q359" s="194">
        <v>44573</v>
      </c>
      <c r="R359" s="195">
        <v>44773</v>
      </c>
      <c r="S359" s="193">
        <v>20000000</v>
      </c>
      <c r="T359" s="193">
        <v>12000000</v>
      </c>
      <c r="U359" s="16">
        <v>12545871</v>
      </c>
      <c r="V359" s="1" t="s">
        <v>5415</v>
      </c>
      <c r="W359"/>
      <c r="X359"/>
      <c r="Y359"/>
    </row>
    <row r="360" spans="1:25">
      <c r="A360" s="32">
        <v>891780111</v>
      </c>
      <c r="B360" s="15" t="s">
        <v>25</v>
      </c>
      <c r="C360" s="16" t="s">
        <v>5402</v>
      </c>
      <c r="D360" s="15" t="s">
        <v>27</v>
      </c>
      <c r="E360" s="14" t="s">
        <v>6796</v>
      </c>
      <c r="F360" s="15" t="s">
        <v>29</v>
      </c>
      <c r="G360" s="16" t="s">
        <v>1738</v>
      </c>
      <c r="H360" s="16" t="s">
        <v>31</v>
      </c>
      <c r="I360" s="193">
        <v>22640750</v>
      </c>
      <c r="J360" s="209">
        <v>0</v>
      </c>
      <c r="K360" s="209">
        <v>0</v>
      </c>
      <c r="L360" s="193">
        <v>0</v>
      </c>
      <c r="M360" s="198" t="s">
        <v>6797</v>
      </c>
      <c r="N360" s="199" t="s">
        <v>6798</v>
      </c>
      <c r="O360" s="46" t="s">
        <v>6799</v>
      </c>
      <c r="P360" s="4">
        <v>44573</v>
      </c>
      <c r="Q360" s="194">
        <v>44573</v>
      </c>
      <c r="R360" s="195">
        <v>44773</v>
      </c>
      <c r="S360" s="193">
        <v>13184000</v>
      </c>
      <c r="T360" s="193">
        <v>9456750</v>
      </c>
      <c r="U360" s="16">
        <v>12545871</v>
      </c>
      <c r="V360" s="1" t="s">
        <v>5415</v>
      </c>
      <c r="W360"/>
      <c r="X360"/>
      <c r="Y360"/>
    </row>
    <row r="361" spans="1:25">
      <c r="A361" s="32">
        <v>891780111</v>
      </c>
      <c r="B361" s="15" t="s">
        <v>25</v>
      </c>
      <c r="C361" s="16" t="s">
        <v>5402</v>
      </c>
      <c r="D361" s="15" t="s">
        <v>27</v>
      </c>
      <c r="E361" s="14" t="s">
        <v>6800</v>
      </c>
      <c r="F361" s="15" t="s">
        <v>29</v>
      </c>
      <c r="G361" s="16" t="s">
        <v>1738</v>
      </c>
      <c r="H361" s="16" t="s">
        <v>31</v>
      </c>
      <c r="I361" s="193">
        <v>20780250</v>
      </c>
      <c r="J361" s="209">
        <v>0</v>
      </c>
      <c r="K361" s="209">
        <v>0</v>
      </c>
      <c r="L361" s="193">
        <v>0</v>
      </c>
      <c r="M361" s="198" t="s">
        <v>6801</v>
      </c>
      <c r="N361" s="199" t="s">
        <v>6802</v>
      </c>
      <c r="O361" s="46" t="s">
        <v>6803</v>
      </c>
      <c r="P361" s="4">
        <v>44573</v>
      </c>
      <c r="Q361" s="194">
        <v>44573</v>
      </c>
      <c r="R361" s="195">
        <v>44773</v>
      </c>
      <c r="S361" s="193">
        <v>12978000</v>
      </c>
      <c r="T361" s="193">
        <v>7802250</v>
      </c>
      <c r="U361" s="16">
        <v>12545871</v>
      </c>
      <c r="V361" s="1" t="s">
        <v>5415</v>
      </c>
      <c r="W361"/>
      <c r="X361"/>
      <c r="Y361"/>
    </row>
    <row r="362" spans="1:25">
      <c r="A362" s="32">
        <v>891780111</v>
      </c>
      <c r="B362" s="15" t="s">
        <v>25</v>
      </c>
      <c r="C362" s="16" t="s">
        <v>5402</v>
      </c>
      <c r="D362" s="15" t="s">
        <v>27</v>
      </c>
      <c r="E362" s="14" t="s">
        <v>6804</v>
      </c>
      <c r="F362" s="15" t="s">
        <v>29</v>
      </c>
      <c r="G362" s="16" t="s">
        <v>1738</v>
      </c>
      <c r="H362" s="16" t="s">
        <v>31</v>
      </c>
      <c r="I362" s="193">
        <v>32220946</v>
      </c>
      <c r="J362" s="209">
        <v>0</v>
      </c>
      <c r="K362" s="209">
        <v>0</v>
      </c>
      <c r="L362" s="193">
        <v>0</v>
      </c>
      <c r="M362" s="198" t="s">
        <v>6805</v>
      </c>
      <c r="N362" s="199" t="s">
        <v>6806</v>
      </c>
      <c r="O362" s="46" t="s">
        <v>6807</v>
      </c>
      <c r="P362" s="4">
        <v>44573</v>
      </c>
      <c r="Q362" s="194">
        <v>44573</v>
      </c>
      <c r="R362" s="195">
        <v>44773</v>
      </c>
      <c r="S362" s="193">
        <v>19832398</v>
      </c>
      <c r="T362" s="193">
        <v>12388548</v>
      </c>
      <c r="U362" s="16">
        <v>12545871</v>
      </c>
      <c r="V362" s="1" t="s">
        <v>5415</v>
      </c>
      <c r="W362"/>
      <c r="X362"/>
      <c r="Y362"/>
    </row>
    <row r="363" spans="1:25">
      <c r="A363" s="32">
        <v>891780111</v>
      </c>
      <c r="B363" s="15" t="s">
        <v>25</v>
      </c>
      <c r="C363" s="16" t="s">
        <v>5402</v>
      </c>
      <c r="D363" s="15" t="s">
        <v>27</v>
      </c>
      <c r="E363" s="14" t="s">
        <v>6808</v>
      </c>
      <c r="F363" s="15" t="s">
        <v>29</v>
      </c>
      <c r="G363" s="16" t="s">
        <v>1738</v>
      </c>
      <c r="H363" s="16" t="s">
        <v>31</v>
      </c>
      <c r="I363" s="193">
        <v>16635968</v>
      </c>
      <c r="J363" s="209">
        <v>0</v>
      </c>
      <c r="K363" s="209">
        <v>0</v>
      </c>
      <c r="L363" s="193">
        <v>0</v>
      </c>
      <c r="M363" s="198" t="s">
        <v>6809</v>
      </c>
      <c r="N363" s="199" t="s">
        <v>6810</v>
      </c>
      <c r="O363" s="46" t="s">
        <v>6811</v>
      </c>
      <c r="P363" s="4">
        <v>44573</v>
      </c>
      <c r="Q363" s="194">
        <v>44573</v>
      </c>
      <c r="R363" s="195">
        <v>44773</v>
      </c>
      <c r="S363" s="193">
        <v>10397480</v>
      </c>
      <c r="T363" s="193">
        <v>6238488</v>
      </c>
      <c r="U363" s="16">
        <v>12545871</v>
      </c>
      <c r="V363" s="1" t="s">
        <v>5415</v>
      </c>
      <c r="W363"/>
      <c r="X363"/>
      <c r="Y363"/>
    </row>
    <row r="364" spans="1:25">
      <c r="A364" s="32">
        <v>891780111</v>
      </c>
      <c r="B364" s="15" t="s">
        <v>25</v>
      </c>
      <c r="C364" s="16" t="s">
        <v>5402</v>
      </c>
      <c r="D364" s="15" t="s">
        <v>27</v>
      </c>
      <c r="E364" s="14" t="s">
        <v>6812</v>
      </c>
      <c r="F364" s="15" t="s">
        <v>29</v>
      </c>
      <c r="G364" s="16" t="s">
        <v>1738</v>
      </c>
      <c r="H364" s="16" t="s">
        <v>31</v>
      </c>
      <c r="I364" s="193">
        <v>22545000</v>
      </c>
      <c r="J364" s="209">
        <v>0</v>
      </c>
      <c r="K364" s="209">
        <v>0</v>
      </c>
      <c r="L364" s="193">
        <v>0</v>
      </c>
      <c r="M364" s="198" t="s">
        <v>6813</v>
      </c>
      <c r="N364" s="199" t="s">
        <v>6814</v>
      </c>
      <c r="O364" s="46" t="s">
        <v>6815</v>
      </c>
      <c r="P364" s="4">
        <v>44573</v>
      </c>
      <c r="Q364" s="194">
        <v>44573</v>
      </c>
      <c r="R364" s="195">
        <v>44773</v>
      </c>
      <c r="S364" s="193">
        <v>14040000</v>
      </c>
      <c r="T364" s="193">
        <v>8505000</v>
      </c>
      <c r="U364" s="16">
        <v>12545871</v>
      </c>
      <c r="V364" s="1" t="s">
        <v>5415</v>
      </c>
      <c r="W364"/>
      <c r="X364"/>
      <c r="Y364"/>
    </row>
    <row r="365" spans="1:25">
      <c r="A365" s="32">
        <v>891780111</v>
      </c>
      <c r="B365" s="15" t="s">
        <v>25</v>
      </c>
      <c r="C365" s="16" t="s">
        <v>5402</v>
      </c>
      <c r="D365" s="15" t="s">
        <v>27</v>
      </c>
      <c r="E365" s="14" t="s">
        <v>6816</v>
      </c>
      <c r="F365" s="15" t="s">
        <v>29</v>
      </c>
      <c r="G365" s="16" t="s">
        <v>1738</v>
      </c>
      <c r="H365" s="16" t="s">
        <v>31</v>
      </c>
      <c r="I365" s="193">
        <v>16151424</v>
      </c>
      <c r="J365" s="209">
        <v>0</v>
      </c>
      <c r="K365" s="209">
        <v>0</v>
      </c>
      <c r="L365" s="193">
        <v>0</v>
      </c>
      <c r="M365" s="198" t="s">
        <v>6817</v>
      </c>
      <c r="N365" s="199" t="s">
        <v>6818</v>
      </c>
      <c r="O365" s="46" t="s">
        <v>6819</v>
      </c>
      <c r="P365" s="4">
        <v>44573</v>
      </c>
      <c r="Q365" s="194">
        <v>44573</v>
      </c>
      <c r="R365" s="195">
        <v>44773</v>
      </c>
      <c r="S365" s="193">
        <v>10094640</v>
      </c>
      <c r="T365" s="193">
        <v>6056784</v>
      </c>
      <c r="U365" s="16">
        <v>12545871</v>
      </c>
      <c r="V365" s="1" t="s">
        <v>5415</v>
      </c>
      <c r="W365"/>
      <c r="X365"/>
      <c r="Y365"/>
    </row>
    <row r="366" spans="1:25">
      <c r="A366" s="32">
        <v>891780111</v>
      </c>
      <c r="B366" s="15" t="s">
        <v>25</v>
      </c>
      <c r="C366" s="16" t="s">
        <v>5402</v>
      </c>
      <c r="D366" s="15" t="s">
        <v>27</v>
      </c>
      <c r="E366" s="14" t="s">
        <v>6820</v>
      </c>
      <c r="F366" s="15" t="s">
        <v>29</v>
      </c>
      <c r="G366" s="16" t="s">
        <v>1738</v>
      </c>
      <c r="H366" s="16" t="s">
        <v>31</v>
      </c>
      <c r="I366" s="193">
        <v>25209064</v>
      </c>
      <c r="J366" s="209">
        <v>0</v>
      </c>
      <c r="K366" s="209">
        <v>0</v>
      </c>
      <c r="L366" s="193">
        <v>0</v>
      </c>
      <c r="M366" s="198" t="s">
        <v>6821</v>
      </c>
      <c r="N366" s="199" t="s">
        <v>6822</v>
      </c>
      <c r="O366" s="46" t="s">
        <v>6823</v>
      </c>
      <c r="P366" s="4">
        <v>44573</v>
      </c>
      <c r="Q366" s="194">
        <v>44573</v>
      </c>
      <c r="R366" s="195">
        <v>44592</v>
      </c>
      <c r="S366" s="193">
        <v>15661515</v>
      </c>
      <c r="T366" s="193">
        <v>9547549</v>
      </c>
      <c r="U366" s="16">
        <v>12545871</v>
      </c>
      <c r="V366" s="1" t="s">
        <v>5415</v>
      </c>
      <c r="W366"/>
      <c r="X366"/>
      <c r="Y366"/>
    </row>
    <row r="367" spans="1:25">
      <c r="A367" s="32">
        <v>891780111</v>
      </c>
      <c r="B367" s="15" t="s">
        <v>25</v>
      </c>
      <c r="C367" s="16" t="s">
        <v>5402</v>
      </c>
      <c r="D367" s="15" t="s">
        <v>27</v>
      </c>
      <c r="E367" s="14" t="s">
        <v>6824</v>
      </c>
      <c r="F367" s="15" t="s">
        <v>29</v>
      </c>
      <c r="G367" s="16" t="s">
        <v>1738</v>
      </c>
      <c r="H367" s="16" t="s">
        <v>31</v>
      </c>
      <c r="I367" s="193">
        <v>31900000</v>
      </c>
      <c r="J367" s="193">
        <v>24656667</v>
      </c>
      <c r="K367" s="193">
        <v>0</v>
      </c>
      <c r="L367" s="193">
        <v>7243333</v>
      </c>
      <c r="M367" s="198" t="s">
        <v>6825</v>
      </c>
      <c r="N367" s="199" t="s">
        <v>6826</v>
      </c>
      <c r="O367" s="46" t="s">
        <v>6827</v>
      </c>
      <c r="P367" s="4">
        <v>44573</v>
      </c>
      <c r="Q367" s="194">
        <v>44573</v>
      </c>
      <c r="R367" s="195">
        <v>44773</v>
      </c>
      <c r="S367" s="193">
        <v>24656667</v>
      </c>
      <c r="T367" s="193">
        <v>0</v>
      </c>
      <c r="U367" s="16">
        <v>12545871</v>
      </c>
      <c r="V367" s="1" t="s">
        <v>5415</v>
      </c>
      <c r="W367"/>
      <c r="X367"/>
      <c r="Y367"/>
    </row>
    <row r="368" spans="1:25">
      <c r="A368" s="32">
        <v>891780111</v>
      </c>
      <c r="B368" s="15" t="s">
        <v>25</v>
      </c>
      <c r="C368" s="16" t="s">
        <v>5402</v>
      </c>
      <c r="D368" s="15" t="s">
        <v>27</v>
      </c>
      <c r="E368" s="14" t="s">
        <v>6828</v>
      </c>
      <c r="F368" s="15" t="s">
        <v>29</v>
      </c>
      <c r="G368" s="16" t="s">
        <v>1738</v>
      </c>
      <c r="H368" s="16" t="s">
        <v>31</v>
      </c>
      <c r="I368" s="193">
        <v>14287903</v>
      </c>
      <c r="J368" s="209">
        <v>0</v>
      </c>
      <c r="K368" s="209">
        <v>0</v>
      </c>
      <c r="L368" s="193">
        <v>0</v>
      </c>
      <c r="M368" s="198" t="s">
        <v>6829</v>
      </c>
      <c r="N368" s="199" t="s">
        <v>6830</v>
      </c>
      <c r="O368" s="46" t="s">
        <v>6831</v>
      </c>
      <c r="P368" s="4">
        <v>44573</v>
      </c>
      <c r="Q368" s="194">
        <v>44573</v>
      </c>
      <c r="R368" s="195">
        <v>44773</v>
      </c>
      <c r="S368" s="193">
        <v>8923300</v>
      </c>
      <c r="T368" s="193">
        <v>5364603</v>
      </c>
      <c r="U368" s="16">
        <v>12545871</v>
      </c>
      <c r="V368" s="1" t="s">
        <v>5415</v>
      </c>
      <c r="W368"/>
      <c r="X368"/>
      <c r="Y368"/>
    </row>
    <row r="369" spans="1:25">
      <c r="A369" s="32">
        <v>891780111</v>
      </c>
      <c r="B369" s="15" t="s">
        <v>25</v>
      </c>
      <c r="C369" s="16" t="s">
        <v>5402</v>
      </c>
      <c r="D369" s="15" t="s">
        <v>27</v>
      </c>
      <c r="E369" s="14" t="s">
        <v>6832</v>
      </c>
      <c r="F369" s="15" t="s">
        <v>29</v>
      </c>
      <c r="G369" s="16" t="s">
        <v>1738</v>
      </c>
      <c r="H369" s="16" t="s">
        <v>31</v>
      </c>
      <c r="I369" s="193">
        <v>22436119</v>
      </c>
      <c r="J369" s="209">
        <v>0</v>
      </c>
      <c r="K369" s="209">
        <v>0</v>
      </c>
      <c r="L369" s="193">
        <v>0</v>
      </c>
      <c r="M369" s="198" t="s">
        <v>6833</v>
      </c>
      <c r="N369" s="199" t="s">
        <v>6834</v>
      </c>
      <c r="O369" s="46" t="s">
        <v>6835</v>
      </c>
      <c r="P369" s="4">
        <v>44573</v>
      </c>
      <c r="Q369" s="194">
        <v>44573</v>
      </c>
      <c r="R369" s="195">
        <v>44773</v>
      </c>
      <c r="S369" s="193">
        <v>14001904</v>
      </c>
      <c r="T369" s="193">
        <v>8434215</v>
      </c>
      <c r="U369" s="16">
        <v>12545871</v>
      </c>
      <c r="V369" s="1" t="s">
        <v>5415</v>
      </c>
      <c r="W369"/>
      <c r="X369"/>
      <c r="Y369"/>
    </row>
    <row r="370" spans="1:25">
      <c r="A370" s="32">
        <v>891780111</v>
      </c>
      <c r="B370" s="15" t="s">
        <v>25</v>
      </c>
      <c r="C370" s="16" t="s">
        <v>5402</v>
      </c>
      <c r="D370" s="15" t="s">
        <v>27</v>
      </c>
      <c r="E370" s="14" t="s">
        <v>6836</v>
      </c>
      <c r="F370" s="15" t="s">
        <v>29</v>
      </c>
      <c r="G370" s="16" t="s">
        <v>1738</v>
      </c>
      <c r="H370" s="16" t="s">
        <v>31</v>
      </c>
      <c r="I370" s="193">
        <v>33875264</v>
      </c>
      <c r="J370" s="209">
        <v>0</v>
      </c>
      <c r="K370" s="209">
        <v>0</v>
      </c>
      <c r="L370" s="193">
        <v>0</v>
      </c>
      <c r="M370" s="198" t="s">
        <v>6837</v>
      </c>
      <c r="N370" s="199" t="s">
        <v>6838</v>
      </c>
      <c r="O370" s="46" t="s">
        <v>6839</v>
      </c>
      <c r="P370" s="4">
        <v>44573</v>
      </c>
      <c r="Q370" s="194">
        <v>44573</v>
      </c>
      <c r="R370" s="195">
        <v>44773</v>
      </c>
      <c r="S370" s="193">
        <v>20834540</v>
      </c>
      <c r="T370" s="193">
        <v>13040724</v>
      </c>
      <c r="U370" s="16">
        <v>12545871</v>
      </c>
      <c r="V370" s="1" t="s">
        <v>5415</v>
      </c>
      <c r="W370"/>
      <c r="X370"/>
      <c r="Y370"/>
    </row>
    <row r="371" spans="1:25">
      <c r="A371" s="32">
        <v>891780111</v>
      </c>
      <c r="B371" s="15" t="s">
        <v>25</v>
      </c>
      <c r="C371" s="16" t="s">
        <v>5402</v>
      </c>
      <c r="D371" s="15" t="s">
        <v>27</v>
      </c>
      <c r="E371" s="14" t="s">
        <v>6840</v>
      </c>
      <c r="F371" s="15" t="s">
        <v>29</v>
      </c>
      <c r="G371" s="16" t="s">
        <v>1738</v>
      </c>
      <c r="H371" s="16" t="s">
        <v>31</v>
      </c>
      <c r="I371" s="193">
        <v>12941940</v>
      </c>
      <c r="J371" s="209">
        <v>0</v>
      </c>
      <c r="K371" s="209">
        <v>0</v>
      </c>
      <c r="L371" s="193">
        <v>0</v>
      </c>
      <c r="M371" s="198" t="s">
        <v>6841</v>
      </c>
      <c r="N371" s="199" t="s">
        <v>6842</v>
      </c>
      <c r="O371" s="46" t="s">
        <v>6843</v>
      </c>
      <c r="P371" s="4">
        <v>44573</v>
      </c>
      <c r="Q371" s="194">
        <v>44573</v>
      </c>
      <c r="R371" s="195">
        <v>44773</v>
      </c>
      <c r="S371" s="193">
        <v>8082698</v>
      </c>
      <c r="T371" s="193">
        <v>4859242</v>
      </c>
      <c r="U371" s="16">
        <v>12545871</v>
      </c>
      <c r="V371" s="1" t="s">
        <v>5415</v>
      </c>
      <c r="W371"/>
      <c r="X371"/>
      <c r="Y371"/>
    </row>
    <row r="372" spans="1:25">
      <c r="A372" s="32">
        <v>891780111</v>
      </c>
      <c r="B372" s="15" t="s">
        <v>25</v>
      </c>
      <c r="C372" s="16" t="s">
        <v>5402</v>
      </c>
      <c r="D372" s="15" t="s">
        <v>27</v>
      </c>
      <c r="E372" s="14" t="s">
        <v>6844</v>
      </c>
      <c r="F372" s="15" t="s">
        <v>29</v>
      </c>
      <c r="G372" s="16" t="s">
        <v>1738</v>
      </c>
      <c r="H372" s="16" t="s">
        <v>31</v>
      </c>
      <c r="I372" s="193">
        <v>14163968</v>
      </c>
      <c r="J372" s="209">
        <v>0</v>
      </c>
      <c r="K372" s="209">
        <v>0</v>
      </c>
      <c r="L372" s="193">
        <v>0</v>
      </c>
      <c r="M372" s="198" t="s">
        <v>6845</v>
      </c>
      <c r="N372" s="199" t="s">
        <v>6846</v>
      </c>
      <c r="O372" s="46" t="s">
        <v>6847</v>
      </c>
      <c r="P372" s="4">
        <v>44573</v>
      </c>
      <c r="Q372" s="194">
        <v>44573</v>
      </c>
      <c r="R372" s="195">
        <v>44773</v>
      </c>
      <c r="S372" s="193">
        <v>8852480</v>
      </c>
      <c r="T372" s="193">
        <v>5311488</v>
      </c>
      <c r="U372" s="16">
        <v>12545871</v>
      </c>
      <c r="V372" s="1" t="s">
        <v>5415</v>
      </c>
      <c r="W372"/>
      <c r="X372"/>
      <c r="Y372"/>
    </row>
    <row r="373" spans="1:25">
      <c r="A373" s="32">
        <v>891780111</v>
      </c>
      <c r="B373" s="15" t="s">
        <v>25</v>
      </c>
      <c r="C373" s="16" t="s">
        <v>5402</v>
      </c>
      <c r="D373" s="15" t="s">
        <v>27</v>
      </c>
      <c r="E373" s="14" t="s">
        <v>6848</v>
      </c>
      <c r="F373" s="15" t="s">
        <v>29</v>
      </c>
      <c r="G373" s="16" t="s">
        <v>1738</v>
      </c>
      <c r="H373" s="16" t="s">
        <v>31</v>
      </c>
      <c r="I373" s="193">
        <v>14163968</v>
      </c>
      <c r="J373" s="209">
        <v>0</v>
      </c>
      <c r="K373" s="209">
        <v>0</v>
      </c>
      <c r="L373" s="193">
        <v>0</v>
      </c>
      <c r="M373" s="198" t="s">
        <v>6849</v>
      </c>
      <c r="N373" s="199" t="s">
        <v>6850</v>
      </c>
      <c r="O373" s="46" t="s">
        <v>6851</v>
      </c>
      <c r="P373" s="4">
        <v>44573</v>
      </c>
      <c r="Q373" s="194">
        <v>44573</v>
      </c>
      <c r="R373" s="195">
        <v>44773</v>
      </c>
      <c r="S373" s="193">
        <v>8852480</v>
      </c>
      <c r="T373" s="193">
        <v>5311488</v>
      </c>
      <c r="U373" s="16">
        <v>12545871</v>
      </c>
      <c r="V373" s="1" t="s">
        <v>5415</v>
      </c>
      <c r="W373"/>
      <c r="X373"/>
      <c r="Y373"/>
    </row>
    <row r="374" spans="1:25">
      <c r="A374" s="32">
        <v>891780111</v>
      </c>
      <c r="B374" s="15" t="s">
        <v>25</v>
      </c>
      <c r="C374" s="16" t="s">
        <v>5402</v>
      </c>
      <c r="D374" s="15" t="s">
        <v>27</v>
      </c>
      <c r="E374" s="14" t="s">
        <v>6852</v>
      </c>
      <c r="F374" s="15" t="s">
        <v>29</v>
      </c>
      <c r="G374" s="16" t="s">
        <v>1738</v>
      </c>
      <c r="H374" s="16" t="s">
        <v>31</v>
      </c>
      <c r="I374" s="193">
        <v>36327608</v>
      </c>
      <c r="J374" s="209">
        <v>0</v>
      </c>
      <c r="K374" s="209">
        <v>0</v>
      </c>
      <c r="L374" s="193">
        <v>0</v>
      </c>
      <c r="M374" s="198" t="s">
        <v>6853</v>
      </c>
      <c r="N374" s="199" t="s">
        <v>6854</v>
      </c>
      <c r="O374" s="46" t="s">
        <v>6855</v>
      </c>
      <c r="P374" s="4">
        <v>44573</v>
      </c>
      <c r="Q374" s="194">
        <v>44573</v>
      </c>
      <c r="R374" s="195">
        <v>44773</v>
      </c>
      <c r="S374" s="193">
        <v>22367255</v>
      </c>
      <c r="T374" s="193">
        <v>13960353</v>
      </c>
      <c r="U374" s="16">
        <v>12545871</v>
      </c>
      <c r="V374" s="1" t="s">
        <v>5415</v>
      </c>
      <c r="W374"/>
      <c r="X374"/>
      <c r="Y374"/>
    </row>
    <row r="375" spans="1:25">
      <c r="A375" s="32">
        <v>891780111</v>
      </c>
      <c r="B375" s="15" t="s">
        <v>25</v>
      </c>
      <c r="C375" s="16" t="s">
        <v>5402</v>
      </c>
      <c r="D375" s="15" t="s">
        <v>27</v>
      </c>
      <c r="E375" s="14" t="s">
        <v>6856</v>
      </c>
      <c r="F375" s="15" t="s">
        <v>29</v>
      </c>
      <c r="G375" s="16" t="s">
        <v>1738</v>
      </c>
      <c r="H375" s="16" t="s">
        <v>31</v>
      </c>
      <c r="I375" s="193">
        <v>14163968</v>
      </c>
      <c r="J375" s="209">
        <v>0</v>
      </c>
      <c r="K375" s="209">
        <v>0</v>
      </c>
      <c r="L375" s="193">
        <v>0</v>
      </c>
      <c r="M375" s="198" t="s">
        <v>6857</v>
      </c>
      <c r="N375" s="199" t="s">
        <v>6858</v>
      </c>
      <c r="O375" s="46" t="s">
        <v>6859</v>
      </c>
      <c r="P375" s="4">
        <v>44573</v>
      </c>
      <c r="Q375" s="194">
        <v>44573</v>
      </c>
      <c r="R375" s="195">
        <v>44773</v>
      </c>
      <c r="S375" s="193">
        <v>8852480</v>
      </c>
      <c r="T375" s="193">
        <v>5311488</v>
      </c>
      <c r="U375" s="16">
        <v>12545871</v>
      </c>
      <c r="V375" s="1" t="s">
        <v>5415</v>
      </c>
      <c r="W375"/>
      <c r="X375"/>
      <c r="Y375"/>
    </row>
    <row r="376" spans="1:25">
      <c r="A376" s="32">
        <v>891780111</v>
      </c>
      <c r="B376" s="15" t="s">
        <v>25</v>
      </c>
      <c r="C376" s="16" t="s">
        <v>5402</v>
      </c>
      <c r="D376" s="15" t="s">
        <v>27</v>
      </c>
      <c r="E376" s="14" t="s">
        <v>6860</v>
      </c>
      <c r="F376" s="15" t="s">
        <v>29</v>
      </c>
      <c r="G376" s="16" t="s">
        <v>1738</v>
      </c>
      <c r="H376" s="16" t="s">
        <v>31</v>
      </c>
      <c r="I376" s="193">
        <v>14287903</v>
      </c>
      <c r="J376" s="209">
        <v>0</v>
      </c>
      <c r="K376" s="209">
        <v>0</v>
      </c>
      <c r="L376" s="193">
        <v>0</v>
      </c>
      <c r="M376" s="198" t="s">
        <v>6861</v>
      </c>
      <c r="N376" s="199" t="s">
        <v>6862</v>
      </c>
      <c r="O376" s="46" t="s">
        <v>6863</v>
      </c>
      <c r="P376" s="4">
        <v>44573</v>
      </c>
      <c r="Q376" s="194">
        <v>44573</v>
      </c>
      <c r="R376" s="195">
        <v>44773</v>
      </c>
      <c r="S376" s="193">
        <v>8923300</v>
      </c>
      <c r="T376" s="193">
        <v>5364603</v>
      </c>
      <c r="U376" s="16">
        <v>12545871</v>
      </c>
      <c r="V376" s="1" t="s">
        <v>5415</v>
      </c>
      <c r="W376"/>
      <c r="X376"/>
      <c r="Y376"/>
    </row>
    <row r="377" spans="1:25">
      <c r="A377" s="32">
        <v>891780111</v>
      </c>
      <c r="B377" s="15" t="s">
        <v>25</v>
      </c>
      <c r="C377" s="16" t="s">
        <v>5402</v>
      </c>
      <c r="D377" s="15" t="s">
        <v>27</v>
      </c>
      <c r="E377" s="14" t="s">
        <v>6864</v>
      </c>
      <c r="F377" s="15" t="s">
        <v>29</v>
      </c>
      <c r="G377" s="16" t="s">
        <v>1738</v>
      </c>
      <c r="H377" s="16" t="s">
        <v>31</v>
      </c>
      <c r="I377" s="193">
        <v>14163968</v>
      </c>
      <c r="J377" s="209">
        <v>0</v>
      </c>
      <c r="K377" s="209">
        <v>0</v>
      </c>
      <c r="L377" s="193">
        <v>0</v>
      </c>
      <c r="M377" s="198" t="s">
        <v>6865</v>
      </c>
      <c r="N377" s="199" t="s">
        <v>6866</v>
      </c>
      <c r="O377" s="46" t="s">
        <v>6867</v>
      </c>
      <c r="P377" s="4">
        <v>44573</v>
      </c>
      <c r="Q377" s="194">
        <v>44573</v>
      </c>
      <c r="R377" s="195">
        <v>44773</v>
      </c>
      <c r="S377" s="193">
        <v>8852480</v>
      </c>
      <c r="T377" s="193">
        <v>5311488</v>
      </c>
      <c r="U377" s="16">
        <v>12545871</v>
      </c>
      <c r="V377" s="1" t="s">
        <v>5415</v>
      </c>
      <c r="W377"/>
      <c r="X377"/>
      <c r="Y377"/>
    </row>
    <row r="378" spans="1:25">
      <c r="A378" s="32">
        <v>891780111</v>
      </c>
      <c r="B378" s="15" t="s">
        <v>25</v>
      </c>
      <c r="C378" s="16" t="s">
        <v>5402</v>
      </c>
      <c r="D378" s="15" t="s">
        <v>27</v>
      </c>
      <c r="E378" s="14" t="s">
        <v>6868</v>
      </c>
      <c r="F378" s="15" t="s">
        <v>29</v>
      </c>
      <c r="G378" s="16" t="s">
        <v>1738</v>
      </c>
      <c r="H378" s="16" t="s">
        <v>31</v>
      </c>
      <c r="I378" s="193">
        <v>32536128</v>
      </c>
      <c r="J378" s="209">
        <v>0</v>
      </c>
      <c r="K378" s="209">
        <v>0</v>
      </c>
      <c r="L378" s="193">
        <v>0</v>
      </c>
      <c r="M378" s="198" t="s">
        <v>6869</v>
      </c>
      <c r="N378" s="199" t="s">
        <v>6870</v>
      </c>
      <c r="O378" s="46" t="s">
        <v>6871</v>
      </c>
      <c r="P378" s="4">
        <v>44573</v>
      </c>
      <c r="Q378" s="194">
        <v>44573</v>
      </c>
      <c r="R378" s="195">
        <v>44773</v>
      </c>
      <c r="S378" s="193">
        <v>20147580</v>
      </c>
      <c r="T378" s="193">
        <v>12388548</v>
      </c>
      <c r="U378" s="16">
        <v>12545871</v>
      </c>
      <c r="V378" s="1" t="s">
        <v>5415</v>
      </c>
      <c r="W378"/>
      <c r="X378"/>
      <c r="Y378"/>
    </row>
    <row r="379" spans="1:25">
      <c r="A379" s="32">
        <v>891780111</v>
      </c>
      <c r="B379" s="15" t="s">
        <v>25</v>
      </c>
      <c r="C379" s="16" t="s">
        <v>5402</v>
      </c>
      <c r="D379" s="15" t="s">
        <v>27</v>
      </c>
      <c r="E379" s="14" t="s">
        <v>6872</v>
      </c>
      <c r="F379" s="15" t="s">
        <v>29</v>
      </c>
      <c r="G379" s="16" t="s">
        <v>1738</v>
      </c>
      <c r="H379" s="16" t="s">
        <v>31</v>
      </c>
      <c r="I379" s="193">
        <v>14287903</v>
      </c>
      <c r="J379" s="209">
        <v>0</v>
      </c>
      <c r="K379" s="209">
        <v>0</v>
      </c>
      <c r="L379" s="193">
        <v>0</v>
      </c>
      <c r="M379" s="198" t="s">
        <v>6873</v>
      </c>
      <c r="N379" s="199" t="s">
        <v>6874</v>
      </c>
      <c r="O379" s="46" t="s">
        <v>6875</v>
      </c>
      <c r="P379" s="4">
        <v>44573</v>
      </c>
      <c r="Q379" s="194">
        <v>44573</v>
      </c>
      <c r="R379" s="195">
        <v>44773</v>
      </c>
      <c r="S379" s="193">
        <v>8923300</v>
      </c>
      <c r="T379" s="193">
        <v>5364603</v>
      </c>
      <c r="U379" s="16">
        <v>12545871</v>
      </c>
      <c r="V379" s="1" t="s">
        <v>5415</v>
      </c>
      <c r="W379"/>
      <c r="X379"/>
      <c r="Y379"/>
    </row>
    <row r="380" spans="1:25">
      <c r="A380" s="32">
        <v>891780111</v>
      </c>
      <c r="B380" s="15" t="s">
        <v>25</v>
      </c>
      <c r="C380" s="16" t="s">
        <v>5402</v>
      </c>
      <c r="D380" s="15" t="s">
        <v>27</v>
      </c>
      <c r="E380" s="14" t="s">
        <v>6876</v>
      </c>
      <c r="F380" s="15" t="s">
        <v>29</v>
      </c>
      <c r="G380" s="16" t="s">
        <v>1738</v>
      </c>
      <c r="H380" s="16" t="s">
        <v>31</v>
      </c>
      <c r="I380" s="193">
        <v>13166459</v>
      </c>
      <c r="J380" s="209">
        <v>0</v>
      </c>
      <c r="K380" s="209">
        <v>0</v>
      </c>
      <c r="L380" s="193">
        <v>0</v>
      </c>
      <c r="M380" s="198" t="s">
        <v>6877</v>
      </c>
      <c r="N380" s="199" t="s">
        <v>6878</v>
      </c>
      <c r="O380" s="46" t="s">
        <v>6879</v>
      </c>
      <c r="P380" s="4">
        <v>44573</v>
      </c>
      <c r="Q380" s="194">
        <v>44573</v>
      </c>
      <c r="R380" s="195">
        <v>44773</v>
      </c>
      <c r="S380" s="193">
        <v>8210994</v>
      </c>
      <c r="T380" s="193">
        <v>4955465</v>
      </c>
      <c r="U380" s="16">
        <v>12545871</v>
      </c>
      <c r="V380" s="1" t="s">
        <v>5415</v>
      </c>
      <c r="W380"/>
      <c r="X380"/>
      <c r="Y380"/>
    </row>
    <row r="381" spans="1:25">
      <c r="A381" s="32">
        <v>891780111</v>
      </c>
      <c r="B381" s="15" t="s">
        <v>25</v>
      </c>
      <c r="C381" s="16" t="s">
        <v>5402</v>
      </c>
      <c r="D381" s="15" t="s">
        <v>27</v>
      </c>
      <c r="E381" s="14" t="s">
        <v>6880</v>
      </c>
      <c r="F381" s="15" t="s">
        <v>29</v>
      </c>
      <c r="G381" s="16" t="s">
        <v>1738</v>
      </c>
      <c r="H381" s="16" t="s">
        <v>31</v>
      </c>
      <c r="I381" s="193">
        <v>15337903</v>
      </c>
      <c r="J381" s="209">
        <v>0</v>
      </c>
      <c r="K381" s="209">
        <v>0</v>
      </c>
      <c r="L381" s="193">
        <v>0</v>
      </c>
      <c r="M381" s="198" t="s">
        <v>6881</v>
      </c>
      <c r="N381" s="199" t="s">
        <v>6882</v>
      </c>
      <c r="O381" s="46" t="s">
        <v>6883</v>
      </c>
      <c r="P381" s="4">
        <v>44573</v>
      </c>
      <c r="Q381" s="194">
        <v>44573</v>
      </c>
      <c r="R381" s="195">
        <v>44773</v>
      </c>
      <c r="S381" s="193">
        <v>9523300</v>
      </c>
      <c r="T381" s="193">
        <v>5814603</v>
      </c>
      <c r="U381" s="16">
        <v>12545871</v>
      </c>
      <c r="V381" s="1" t="s">
        <v>5415</v>
      </c>
      <c r="W381"/>
      <c r="X381"/>
      <c r="Y381"/>
    </row>
    <row r="382" spans="1:25">
      <c r="A382" s="32">
        <v>891780111</v>
      </c>
      <c r="B382" s="15" t="s">
        <v>25</v>
      </c>
      <c r="C382" s="16" t="s">
        <v>5402</v>
      </c>
      <c r="D382" s="15" t="s">
        <v>27</v>
      </c>
      <c r="E382" s="14" t="s">
        <v>6884</v>
      </c>
      <c r="F382" s="15" t="s">
        <v>29</v>
      </c>
      <c r="G382" s="16" t="s">
        <v>1738</v>
      </c>
      <c r="H382" s="16" t="s">
        <v>31</v>
      </c>
      <c r="I382" s="193">
        <v>14163968</v>
      </c>
      <c r="J382" s="209">
        <v>0</v>
      </c>
      <c r="K382" s="209">
        <v>0</v>
      </c>
      <c r="L382" s="193">
        <v>0</v>
      </c>
      <c r="M382" s="198" t="s">
        <v>6885</v>
      </c>
      <c r="N382" s="199" t="s">
        <v>6886</v>
      </c>
      <c r="O382" s="46" t="s">
        <v>6887</v>
      </c>
      <c r="P382" s="4">
        <v>44573</v>
      </c>
      <c r="Q382" s="194">
        <v>44573</v>
      </c>
      <c r="R382" s="195">
        <v>44773</v>
      </c>
      <c r="S382" s="193">
        <v>8852480</v>
      </c>
      <c r="T382" s="193">
        <v>5311488</v>
      </c>
      <c r="U382" s="16">
        <v>12545871</v>
      </c>
      <c r="V382" s="1" t="s">
        <v>5415</v>
      </c>
      <c r="W382"/>
      <c r="X382"/>
      <c r="Y382"/>
    </row>
    <row r="383" spans="1:25">
      <c r="A383" s="32">
        <v>891780111</v>
      </c>
      <c r="B383" s="15" t="s">
        <v>25</v>
      </c>
      <c r="C383" s="16" t="s">
        <v>5402</v>
      </c>
      <c r="D383" s="15" t="s">
        <v>27</v>
      </c>
      <c r="E383" s="14" t="s">
        <v>6888</v>
      </c>
      <c r="F383" s="15" t="s">
        <v>29</v>
      </c>
      <c r="G383" s="16" t="s">
        <v>1738</v>
      </c>
      <c r="H383" s="16" t="s">
        <v>31</v>
      </c>
      <c r="I383" s="193">
        <v>12941940</v>
      </c>
      <c r="J383" s="209">
        <v>0</v>
      </c>
      <c r="K383" s="209">
        <v>0</v>
      </c>
      <c r="L383" s="193">
        <v>0</v>
      </c>
      <c r="M383" s="198" t="s">
        <v>6889</v>
      </c>
      <c r="N383" s="199" t="s">
        <v>6890</v>
      </c>
      <c r="O383" s="46" t="s">
        <v>6891</v>
      </c>
      <c r="P383" s="4">
        <v>44573</v>
      </c>
      <c r="Q383" s="194">
        <v>44573</v>
      </c>
      <c r="R383" s="195">
        <v>44773</v>
      </c>
      <c r="S383" s="193">
        <v>8082698</v>
      </c>
      <c r="T383" s="193">
        <v>4859242</v>
      </c>
      <c r="U383" s="16">
        <v>12545871</v>
      </c>
      <c r="V383" s="1" t="s">
        <v>5415</v>
      </c>
      <c r="W383"/>
      <c r="X383"/>
      <c r="Y383"/>
    </row>
    <row r="384" spans="1:25">
      <c r="A384" s="32">
        <v>891780111</v>
      </c>
      <c r="B384" s="15" t="s">
        <v>25</v>
      </c>
      <c r="C384" s="16" t="s">
        <v>5402</v>
      </c>
      <c r="D384" s="15" t="s">
        <v>27</v>
      </c>
      <c r="E384" s="14" t="s">
        <v>6892</v>
      </c>
      <c r="F384" s="15" t="s">
        <v>29</v>
      </c>
      <c r="G384" s="16" t="s">
        <v>1738</v>
      </c>
      <c r="H384" s="16" t="s">
        <v>31</v>
      </c>
      <c r="I384" s="193">
        <v>14163968</v>
      </c>
      <c r="J384" s="209">
        <v>0</v>
      </c>
      <c r="K384" s="209">
        <v>0</v>
      </c>
      <c r="L384" s="193">
        <v>0</v>
      </c>
      <c r="M384" s="198" t="s">
        <v>6893</v>
      </c>
      <c r="N384" s="199" t="s">
        <v>6894</v>
      </c>
      <c r="O384" s="46" t="s">
        <v>6895</v>
      </c>
      <c r="P384" s="4">
        <v>44573</v>
      </c>
      <c r="Q384" s="194">
        <v>44573</v>
      </c>
      <c r="R384" s="195">
        <v>44773</v>
      </c>
      <c r="S384" s="193">
        <v>8852480</v>
      </c>
      <c r="T384" s="193">
        <v>5311488</v>
      </c>
      <c r="U384" s="16">
        <v>12545871</v>
      </c>
      <c r="V384" s="1" t="s">
        <v>5415</v>
      </c>
      <c r="W384"/>
      <c r="X384"/>
      <c r="Y384"/>
    </row>
    <row r="385" spans="1:25">
      <c r="A385" s="32">
        <v>891780111</v>
      </c>
      <c r="B385" s="15" t="s">
        <v>25</v>
      </c>
      <c r="C385" s="16" t="s">
        <v>5402</v>
      </c>
      <c r="D385" s="15" t="s">
        <v>27</v>
      </c>
      <c r="E385" s="14" t="s">
        <v>6896</v>
      </c>
      <c r="F385" s="15" t="s">
        <v>29</v>
      </c>
      <c r="G385" s="16" t="s">
        <v>1738</v>
      </c>
      <c r="H385" s="16" t="s">
        <v>31</v>
      </c>
      <c r="I385" s="193">
        <v>30942688</v>
      </c>
      <c r="J385" s="209">
        <v>0</v>
      </c>
      <c r="K385" s="209">
        <v>0</v>
      </c>
      <c r="L385" s="193">
        <v>0</v>
      </c>
      <c r="M385" s="198" t="s">
        <v>6897</v>
      </c>
      <c r="N385" s="199" t="s">
        <v>6898</v>
      </c>
      <c r="O385" s="46" t="s">
        <v>6899</v>
      </c>
      <c r="P385" s="4">
        <v>44573</v>
      </c>
      <c r="Q385" s="194">
        <v>44573</v>
      </c>
      <c r="R385" s="195">
        <v>44773</v>
      </c>
      <c r="S385" s="193">
        <v>19151680</v>
      </c>
      <c r="T385" s="193">
        <v>11791008</v>
      </c>
      <c r="U385" s="16">
        <v>12545871</v>
      </c>
      <c r="V385" s="1" t="s">
        <v>5415</v>
      </c>
      <c r="W385"/>
      <c r="X385"/>
      <c r="Y385"/>
    </row>
    <row r="386" spans="1:25">
      <c r="A386" s="32">
        <v>891780111</v>
      </c>
      <c r="B386" s="15" t="s">
        <v>25</v>
      </c>
      <c r="C386" s="16" t="s">
        <v>5402</v>
      </c>
      <c r="D386" s="15" t="s">
        <v>27</v>
      </c>
      <c r="E386" s="14" t="s">
        <v>6900</v>
      </c>
      <c r="F386" s="15" t="s">
        <v>29</v>
      </c>
      <c r="G386" s="16" t="s">
        <v>1738</v>
      </c>
      <c r="H386" s="16" t="s">
        <v>31</v>
      </c>
      <c r="I386" s="193">
        <v>25559064</v>
      </c>
      <c r="J386" s="209">
        <v>0</v>
      </c>
      <c r="K386" s="209">
        <v>0</v>
      </c>
      <c r="L386" s="193">
        <v>0</v>
      </c>
      <c r="M386" s="198" t="s">
        <v>6901</v>
      </c>
      <c r="N386" s="199" t="s">
        <v>6902</v>
      </c>
      <c r="O386" s="46" t="s">
        <v>6903</v>
      </c>
      <c r="P386" s="4">
        <v>44573</v>
      </c>
      <c r="Q386" s="194">
        <v>44573</v>
      </c>
      <c r="R386" s="195">
        <v>44773</v>
      </c>
      <c r="S386" s="193">
        <v>15861915</v>
      </c>
      <c r="T386" s="193">
        <v>9697149</v>
      </c>
      <c r="U386" s="16">
        <v>12545871</v>
      </c>
      <c r="V386" s="1" t="s">
        <v>5415</v>
      </c>
      <c r="W386"/>
      <c r="X386"/>
      <c r="Y386"/>
    </row>
    <row r="387" spans="1:25">
      <c r="A387" s="32">
        <v>891780111</v>
      </c>
      <c r="B387" s="15" t="s">
        <v>25</v>
      </c>
      <c r="C387" s="16" t="s">
        <v>5402</v>
      </c>
      <c r="D387" s="15" t="s">
        <v>27</v>
      </c>
      <c r="E387" s="14" t="s">
        <v>6904</v>
      </c>
      <c r="F387" s="15" t="s">
        <v>29</v>
      </c>
      <c r="G387" s="16" t="s">
        <v>1738</v>
      </c>
      <c r="H387" s="16" t="s">
        <v>31</v>
      </c>
      <c r="I387" s="193">
        <v>14287903</v>
      </c>
      <c r="J387" s="209">
        <v>0</v>
      </c>
      <c r="K387" s="209">
        <v>0</v>
      </c>
      <c r="L387" s="193">
        <v>0</v>
      </c>
      <c r="M387" s="198" t="s">
        <v>6905</v>
      </c>
      <c r="N387" s="199" t="s">
        <v>6906</v>
      </c>
      <c r="O387" s="46" t="s">
        <v>6907</v>
      </c>
      <c r="P387" s="4">
        <v>44573</v>
      </c>
      <c r="Q387" s="194">
        <v>44573</v>
      </c>
      <c r="R387" s="195">
        <v>44773</v>
      </c>
      <c r="S387" s="193">
        <v>8923300</v>
      </c>
      <c r="T387" s="193">
        <v>5364603</v>
      </c>
      <c r="U387" s="16">
        <v>12545871</v>
      </c>
      <c r="V387" s="1" t="s">
        <v>5415</v>
      </c>
      <c r="W387"/>
      <c r="X387"/>
      <c r="Y387"/>
    </row>
    <row r="388" spans="1:25">
      <c r="A388" s="32">
        <v>891780111</v>
      </c>
      <c r="B388" s="15" t="s">
        <v>25</v>
      </c>
      <c r="C388" s="16" t="s">
        <v>5402</v>
      </c>
      <c r="D388" s="15" t="s">
        <v>27</v>
      </c>
      <c r="E388" s="14" t="s">
        <v>6908</v>
      </c>
      <c r="F388" s="15" t="s">
        <v>29</v>
      </c>
      <c r="G388" s="16" t="s">
        <v>1738</v>
      </c>
      <c r="H388" s="16" t="s">
        <v>31</v>
      </c>
      <c r="I388" s="193">
        <v>14287903</v>
      </c>
      <c r="J388" s="209">
        <v>0</v>
      </c>
      <c r="K388" s="209">
        <v>0</v>
      </c>
      <c r="L388" s="193">
        <v>0</v>
      </c>
      <c r="M388" s="198" t="s">
        <v>6909</v>
      </c>
      <c r="N388" s="199" t="s">
        <v>6910</v>
      </c>
      <c r="O388" s="46" t="s">
        <v>6911</v>
      </c>
      <c r="P388" s="4">
        <v>44573</v>
      </c>
      <c r="Q388" s="194">
        <v>44573</v>
      </c>
      <c r="R388" s="195">
        <v>44773</v>
      </c>
      <c r="S388" s="193">
        <v>8923300</v>
      </c>
      <c r="T388" s="193">
        <v>5364603</v>
      </c>
      <c r="U388" s="16">
        <v>12545871</v>
      </c>
      <c r="V388" s="1" t="s">
        <v>5415</v>
      </c>
      <c r="W388"/>
      <c r="X388"/>
      <c r="Y388"/>
    </row>
    <row r="389" spans="1:25">
      <c r="A389" s="32">
        <v>891780111</v>
      </c>
      <c r="B389" s="15" t="s">
        <v>25</v>
      </c>
      <c r="C389" s="16" t="s">
        <v>5402</v>
      </c>
      <c r="D389" s="15" t="s">
        <v>27</v>
      </c>
      <c r="E389" s="14" t="s">
        <v>6912</v>
      </c>
      <c r="F389" s="15" t="s">
        <v>29</v>
      </c>
      <c r="G389" s="16" t="s">
        <v>1738</v>
      </c>
      <c r="H389" s="16" t="s">
        <v>31</v>
      </c>
      <c r="I389" s="193">
        <v>14163968</v>
      </c>
      <c r="J389" s="209">
        <v>0</v>
      </c>
      <c r="K389" s="209">
        <v>0</v>
      </c>
      <c r="L389" s="193">
        <v>0</v>
      </c>
      <c r="M389" s="198" t="s">
        <v>6913</v>
      </c>
      <c r="N389" s="199" t="s">
        <v>6914</v>
      </c>
      <c r="O389" s="46" t="s">
        <v>6915</v>
      </c>
      <c r="P389" s="4">
        <v>44573</v>
      </c>
      <c r="Q389" s="194">
        <v>44573</v>
      </c>
      <c r="R389" s="195">
        <v>44773</v>
      </c>
      <c r="S389" s="193">
        <v>8852480</v>
      </c>
      <c r="T389" s="193">
        <v>5311488</v>
      </c>
      <c r="U389" s="16">
        <v>12545871</v>
      </c>
      <c r="V389" s="1" t="s">
        <v>5415</v>
      </c>
      <c r="W389"/>
      <c r="X389"/>
      <c r="Y389"/>
    </row>
    <row r="390" spans="1:25">
      <c r="A390" s="32">
        <v>891780111</v>
      </c>
      <c r="B390" s="15" t="s">
        <v>25</v>
      </c>
      <c r="C390" s="16" t="s">
        <v>5402</v>
      </c>
      <c r="D390" s="15" t="s">
        <v>27</v>
      </c>
      <c r="E390" s="14" t="s">
        <v>6916</v>
      </c>
      <c r="F390" s="15" t="s">
        <v>29</v>
      </c>
      <c r="G390" s="16" t="s">
        <v>1738</v>
      </c>
      <c r="H390" s="16" t="s">
        <v>31</v>
      </c>
      <c r="I390" s="193">
        <v>16263968</v>
      </c>
      <c r="J390" s="209">
        <v>0</v>
      </c>
      <c r="K390" s="209">
        <v>0</v>
      </c>
      <c r="L390" s="193">
        <v>0</v>
      </c>
      <c r="M390" s="198" t="s">
        <v>6917</v>
      </c>
      <c r="N390" s="199" t="s">
        <v>6918</v>
      </c>
      <c r="O390" s="46" t="s">
        <v>6919</v>
      </c>
      <c r="P390" s="4">
        <v>44573</v>
      </c>
      <c r="Q390" s="194">
        <v>44573</v>
      </c>
      <c r="R390" s="195">
        <v>44773</v>
      </c>
      <c r="S390" s="193">
        <v>10052480</v>
      </c>
      <c r="T390" s="193">
        <v>6211488</v>
      </c>
      <c r="U390" s="16">
        <v>12545871</v>
      </c>
      <c r="V390" s="1" t="s">
        <v>5415</v>
      </c>
      <c r="W390"/>
      <c r="X390"/>
      <c r="Y390"/>
    </row>
    <row r="391" spans="1:25">
      <c r="A391" s="32">
        <v>891780111</v>
      </c>
      <c r="B391" s="15" t="s">
        <v>25</v>
      </c>
      <c r="C391" s="16" t="s">
        <v>5402</v>
      </c>
      <c r="D391" s="15" t="s">
        <v>27</v>
      </c>
      <c r="E391" s="14" t="s">
        <v>6920</v>
      </c>
      <c r="F391" s="15" t="s">
        <v>29</v>
      </c>
      <c r="G391" s="16" t="s">
        <v>1738</v>
      </c>
      <c r="H391" s="16" t="s">
        <v>31</v>
      </c>
      <c r="I391" s="193">
        <v>14163968</v>
      </c>
      <c r="J391" s="209">
        <v>0</v>
      </c>
      <c r="K391" s="209">
        <v>0</v>
      </c>
      <c r="L391" s="193">
        <v>0</v>
      </c>
      <c r="M391" s="198" t="s">
        <v>6921</v>
      </c>
      <c r="N391" s="199" t="s">
        <v>6922</v>
      </c>
      <c r="O391" s="46" t="s">
        <v>6923</v>
      </c>
      <c r="P391" s="4">
        <v>44573</v>
      </c>
      <c r="Q391" s="194">
        <v>44573</v>
      </c>
      <c r="R391" s="195">
        <v>44773</v>
      </c>
      <c r="S391" s="193">
        <v>8852480</v>
      </c>
      <c r="T391" s="193">
        <v>5311488</v>
      </c>
      <c r="U391" s="16">
        <v>12545871</v>
      </c>
      <c r="V391" s="1" t="s">
        <v>5415</v>
      </c>
      <c r="W391"/>
      <c r="X391"/>
      <c r="Y391"/>
    </row>
    <row r="392" spans="1:25">
      <c r="A392" s="32">
        <v>891780111</v>
      </c>
      <c r="B392" s="15" t="s">
        <v>25</v>
      </c>
      <c r="C392" s="16" t="s">
        <v>5402</v>
      </c>
      <c r="D392" s="15" t="s">
        <v>27</v>
      </c>
      <c r="E392" s="14" t="s">
        <v>6924</v>
      </c>
      <c r="F392" s="15" t="s">
        <v>29</v>
      </c>
      <c r="G392" s="16" t="s">
        <v>1738</v>
      </c>
      <c r="H392" s="16" t="s">
        <v>31</v>
      </c>
      <c r="I392" s="193">
        <v>14287903</v>
      </c>
      <c r="J392" s="209">
        <v>0</v>
      </c>
      <c r="K392" s="209">
        <v>0</v>
      </c>
      <c r="L392" s="193">
        <v>0</v>
      </c>
      <c r="M392" s="198" t="s">
        <v>6925</v>
      </c>
      <c r="N392" s="199" t="s">
        <v>6926</v>
      </c>
      <c r="O392" s="46" t="s">
        <v>6927</v>
      </c>
      <c r="P392" s="4">
        <v>44573</v>
      </c>
      <c r="Q392" s="194">
        <v>44573</v>
      </c>
      <c r="R392" s="195">
        <v>44773</v>
      </c>
      <c r="S392" s="193">
        <v>8923300</v>
      </c>
      <c r="T392" s="193">
        <v>5364603</v>
      </c>
      <c r="U392" s="16">
        <v>12545871</v>
      </c>
      <c r="V392" s="1" t="s">
        <v>5415</v>
      </c>
      <c r="W392"/>
      <c r="X392"/>
      <c r="Y392"/>
    </row>
    <row r="393" spans="1:25">
      <c r="A393" s="32">
        <v>891780111</v>
      </c>
      <c r="B393" s="15" t="s">
        <v>25</v>
      </c>
      <c r="C393" s="16" t="s">
        <v>5402</v>
      </c>
      <c r="D393" s="15" t="s">
        <v>27</v>
      </c>
      <c r="E393" s="14" t="s">
        <v>6928</v>
      </c>
      <c r="F393" s="15" t="s">
        <v>29</v>
      </c>
      <c r="G393" s="16" t="s">
        <v>1738</v>
      </c>
      <c r="H393" s="16" t="s">
        <v>31</v>
      </c>
      <c r="I393" s="193">
        <v>14163968</v>
      </c>
      <c r="J393" s="209">
        <v>0</v>
      </c>
      <c r="K393" s="209">
        <v>0</v>
      </c>
      <c r="L393" s="193">
        <v>0</v>
      </c>
      <c r="M393" s="198" t="s">
        <v>6929</v>
      </c>
      <c r="N393" s="199" t="s">
        <v>6930</v>
      </c>
      <c r="O393" s="46" t="s">
        <v>6931</v>
      </c>
      <c r="P393" s="4">
        <v>44573</v>
      </c>
      <c r="Q393" s="194">
        <v>44573</v>
      </c>
      <c r="R393" s="195">
        <v>44773</v>
      </c>
      <c r="S393" s="193">
        <v>8852480</v>
      </c>
      <c r="T393" s="193">
        <v>5311488</v>
      </c>
      <c r="U393" s="16">
        <v>12545871</v>
      </c>
      <c r="V393" s="1" t="s">
        <v>5415</v>
      </c>
      <c r="W393"/>
      <c r="X393"/>
      <c r="Y393"/>
    </row>
    <row r="394" spans="1:25">
      <c r="A394" s="32">
        <v>891780111</v>
      </c>
      <c r="B394" s="15" t="s">
        <v>25</v>
      </c>
      <c r="C394" s="16" t="s">
        <v>5402</v>
      </c>
      <c r="D394" s="15" t="s">
        <v>27</v>
      </c>
      <c r="E394" s="14" t="s">
        <v>6932</v>
      </c>
      <c r="F394" s="15" t="s">
        <v>29</v>
      </c>
      <c r="G394" s="16" t="s">
        <v>1738</v>
      </c>
      <c r="H394" s="16" t="s">
        <v>31</v>
      </c>
      <c r="I394" s="193">
        <v>23809000</v>
      </c>
      <c r="J394" s="209">
        <v>0</v>
      </c>
      <c r="K394" s="209">
        <v>0</v>
      </c>
      <c r="L394" s="193">
        <v>0</v>
      </c>
      <c r="M394" s="198" t="s">
        <v>6933</v>
      </c>
      <c r="N394" s="199" t="s">
        <v>6934</v>
      </c>
      <c r="O394" s="46" t="s">
        <v>6935</v>
      </c>
      <c r="P394" s="4">
        <v>44573</v>
      </c>
      <c r="Q394" s="194">
        <v>44573</v>
      </c>
      <c r="R394" s="195">
        <v>44773</v>
      </c>
      <c r="S394" s="193">
        <v>14848000</v>
      </c>
      <c r="T394" s="193">
        <v>8961000</v>
      </c>
      <c r="U394" s="16">
        <v>12545871</v>
      </c>
      <c r="V394" s="1" t="s">
        <v>5415</v>
      </c>
      <c r="W394"/>
      <c r="X394"/>
      <c r="Y394"/>
    </row>
    <row r="395" spans="1:25">
      <c r="A395" s="32">
        <v>891780111</v>
      </c>
      <c r="B395" s="15" t="s">
        <v>25</v>
      </c>
      <c r="C395" s="16" t="s">
        <v>5402</v>
      </c>
      <c r="D395" s="15" t="s">
        <v>27</v>
      </c>
      <c r="E395" s="14" t="s">
        <v>6936</v>
      </c>
      <c r="F395" s="15" t="s">
        <v>29</v>
      </c>
      <c r="G395" s="16" t="s">
        <v>1738</v>
      </c>
      <c r="H395" s="16" t="s">
        <v>31</v>
      </c>
      <c r="I395" s="193">
        <v>17555279</v>
      </c>
      <c r="J395" s="209">
        <v>0</v>
      </c>
      <c r="K395" s="209">
        <v>0</v>
      </c>
      <c r="L395" s="193">
        <v>0</v>
      </c>
      <c r="M395" s="198" t="s">
        <v>6937</v>
      </c>
      <c r="N395" s="199" t="s">
        <v>6938</v>
      </c>
      <c r="O395" s="46" t="s">
        <v>6939</v>
      </c>
      <c r="P395" s="4">
        <v>44573</v>
      </c>
      <c r="Q395" s="194">
        <v>44573</v>
      </c>
      <c r="R395" s="195">
        <v>44773</v>
      </c>
      <c r="S395" s="193">
        <v>10947992</v>
      </c>
      <c r="T395" s="193">
        <v>6607287</v>
      </c>
      <c r="U395" s="16">
        <v>12545871</v>
      </c>
      <c r="V395" s="1" t="s">
        <v>5415</v>
      </c>
      <c r="W395"/>
      <c r="X395"/>
      <c r="Y395"/>
    </row>
    <row r="396" spans="1:25">
      <c r="A396" s="32">
        <v>891780111</v>
      </c>
      <c r="B396" s="15" t="s">
        <v>25</v>
      </c>
      <c r="C396" s="16" t="s">
        <v>5402</v>
      </c>
      <c r="D396" s="15" t="s">
        <v>27</v>
      </c>
      <c r="E396" s="14" t="s">
        <v>6940</v>
      </c>
      <c r="F396" s="15" t="s">
        <v>29</v>
      </c>
      <c r="G396" s="16" t="s">
        <v>1738</v>
      </c>
      <c r="H396" s="16" t="s">
        <v>31</v>
      </c>
      <c r="I396" s="193">
        <v>22100000</v>
      </c>
      <c r="J396" s="209">
        <v>0</v>
      </c>
      <c r="K396" s="209">
        <v>0</v>
      </c>
      <c r="L396" s="193">
        <v>0</v>
      </c>
      <c r="M396" s="198" t="s">
        <v>6941</v>
      </c>
      <c r="N396" s="199" t="s">
        <v>6942</v>
      </c>
      <c r="O396" s="46" t="s">
        <v>6943</v>
      </c>
      <c r="P396" s="4">
        <v>44573</v>
      </c>
      <c r="Q396" s="194">
        <v>44573</v>
      </c>
      <c r="R396" s="195">
        <v>44773</v>
      </c>
      <c r="S396" s="193">
        <v>13700000</v>
      </c>
      <c r="T396" s="193">
        <v>8400000</v>
      </c>
      <c r="U396" s="16">
        <v>12545871</v>
      </c>
      <c r="V396" s="1" t="s">
        <v>5415</v>
      </c>
      <c r="W396"/>
      <c r="X396"/>
      <c r="Y396"/>
    </row>
    <row r="397" spans="1:25">
      <c r="A397" s="32">
        <v>891780111</v>
      </c>
      <c r="B397" s="15" t="s">
        <v>25</v>
      </c>
      <c r="C397" s="16" t="s">
        <v>5402</v>
      </c>
      <c r="D397" s="15" t="s">
        <v>27</v>
      </c>
      <c r="E397" s="14" t="s">
        <v>6944</v>
      </c>
      <c r="F397" s="15" t="s">
        <v>29</v>
      </c>
      <c r="G397" s="16" t="s">
        <v>1738</v>
      </c>
      <c r="H397" s="16" t="s">
        <v>31</v>
      </c>
      <c r="I397" s="193">
        <v>23809000</v>
      </c>
      <c r="J397" s="209">
        <v>0</v>
      </c>
      <c r="K397" s="209">
        <v>0</v>
      </c>
      <c r="L397" s="193">
        <v>0</v>
      </c>
      <c r="M397" s="198" t="s">
        <v>6945</v>
      </c>
      <c r="N397" s="199" t="s">
        <v>6946</v>
      </c>
      <c r="O397" s="46" t="s">
        <v>6947</v>
      </c>
      <c r="P397" s="4">
        <v>44573</v>
      </c>
      <c r="Q397" s="194">
        <v>44573</v>
      </c>
      <c r="R397" s="195">
        <v>44773</v>
      </c>
      <c r="S397" s="193">
        <v>14848000</v>
      </c>
      <c r="T397" s="193">
        <v>8961000</v>
      </c>
      <c r="U397" s="16">
        <v>12545871</v>
      </c>
      <c r="V397" s="1" t="s">
        <v>5415</v>
      </c>
      <c r="W397"/>
      <c r="X397"/>
      <c r="Y397"/>
    </row>
    <row r="398" spans="1:25">
      <c r="A398" s="32">
        <v>891780111</v>
      </c>
      <c r="B398" s="15" t="s">
        <v>25</v>
      </c>
      <c r="C398" s="16" t="s">
        <v>5402</v>
      </c>
      <c r="D398" s="15" t="s">
        <v>27</v>
      </c>
      <c r="E398" s="14" t="s">
        <v>6948</v>
      </c>
      <c r="F398" s="15" t="s">
        <v>29</v>
      </c>
      <c r="G398" s="16" t="s">
        <v>1738</v>
      </c>
      <c r="H398" s="16" t="s">
        <v>31</v>
      </c>
      <c r="I398" s="193">
        <v>17138958</v>
      </c>
      <c r="J398" s="209">
        <v>0</v>
      </c>
      <c r="K398" s="209">
        <v>0</v>
      </c>
      <c r="L398" s="193">
        <v>0</v>
      </c>
      <c r="M398" s="198" t="s">
        <v>6949</v>
      </c>
      <c r="N398" s="199" t="s">
        <v>6950</v>
      </c>
      <c r="O398" s="46" t="s">
        <v>6951</v>
      </c>
      <c r="P398" s="4">
        <v>44573</v>
      </c>
      <c r="Q398" s="194">
        <v>44573</v>
      </c>
      <c r="R398" s="195">
        <v>44773</v>
      </c>
      <c r="S398" s="193">
        <v>10688363</v>
      </c>
      <c r="T398" s="193">
        <v>6450595</v>
      </c>
      <c r="U398" s="16">
        <v>12545871</v>
      </c>
      <c r="V398" s="1" t="s">
        <v>5415</v>
      </c>
      <c r="W398"/>
      <c r="X398"/>
      <c r="Y398"/>
    </row>
    <row r="399" spans="1:25">
      <c r="A399" s="32">
        <v>891780111</v>
      </c>
      <c r="B399" s="15" t="s">
        <v>25</v>
      </c>
      <c r="C399" s="16" t="s">
        <v>5402</v>
      </c>
      <c r="D399" s="15" t="s">
        <v>27</v>
      </c>
      <c r="E399" s="14" t="s">
        <v>6952</v>
      </c>
      <c r="F399" s="15" t="s">
        <v>29</v>
      </c>
      <c r="G399" s="16" t="s">
        <v>1738</v>
      </c>
      <c r="H399" s="16" t="s">
        <v>31</v>
      </c>
      <c r="I399" s="193">
        <v>13166459</v>
      </c>
      <c r="J399" s="209">
        <v>0</v>
      </c>
      <c r="K399" s="209">
        <v>0</v>
      </c>
      <c r="L399" s="193">
        <v>0</v>
      </c>
      <c r="M399" s="198" t="s">
        <v>6953</v>
      </c>
      <c r="N399" s="199" t="s">
        <v>6954</v>
      </c>
      <c r="O399" s="46" t="s">
        <v>6955</v>
      </c>
      <c r="P399" s="4">
        <v>44573</v>
      </c>
      <c r="Q399" s="194">
        <v>44573</v>
      </c>
      <c r="R399" s="195">
        <v>44773</v>
      </c>
      <c r="S399" s="193">
        <v>8210994</v>
      </c>
      <c r="T399" s="193">
        <v>4955465</v>
      </c>
      <c r="U399" s="16">
        <v>12545871</v>
      </c>
      <c r="V399" s="1" t="s">
        <v>5415</v>
      </c>
      <c r="W399"/>
      <c r="X399"/>
      <c r="Y399"/>
    </row>
    <row r="400" spans="1:25">
      <c r="A400" s="32">
        <v>891780111</v>
      </c>
      <c r="B400" s="15" t="s">
        <v>25</v>
      </c>
      <c r="C400" s="16" t="s">
        <v>5402</v>
      </c>
      <c r="D400" s="15" t="s">
        <v>27</v>
      </c>
      <c r="E400" s="14" t="s">
        <v>6956</v>
      </c>
      <c r="F400" s="15" t="s">
        <v>29</v>
      </c>
      <c r="G400" s="16" t="s">
        <v>1738</v>
      </c>
      <c r="H400" s="16" t="s">
        <v>31</v>
      </c>
      <c r="I400" s="193">
        <v>13166459</v>
      </c>
      <c r="J400" s="209">
        <v>0</v>
      </c>
      <c r="K400" s="209">
        <v>0</v>
      </c>
      <c r="L400" s="193">
        <v>0</v>
      </c>
      <c r="M400" s="198" t="s">
        <v>6957</v>
      </c>
      <c r="N400" s="199" t="s">
        <v>6958</v>
      </c>
      <c r="O400" s="46" t="s">
        <v>6959</v>
      </c>
      <c r="P400" s="4">
        <v>44573</v>
      </c>
      <c r="Q400" s="194">
        <v>44573</v>
      </c>
      <c r="R400" s="195">
        <v>44773</v>
      </c>
      <c r="S400" s="193">
        <v>8210994</v>
      </c>
      <c r="T400" s="193">
        <v>4955465</v>
      </c>
      <c r="U400" s="16">
        <v>12545871</v>
      </c>
      <c r="V400" s="1" t="s">
        <v>5415</v>
      </c>
      <c r="W400"/>
      <c r="X400"/>
      <c r="Y400"/>
    </row>
    <row r="401" spans="1:25">
      <c r="A401" s="32">
        <v>891780111</v>
      </c>
      <c r="B401" s="15" t="s">
        <v>25</v>
      </c>
      <c r="C401" s="16" t="s">
        <v>5402</v>
      </c>
      <c r="D401" s="15" t="s">
        <v>27</v>
      </c>
      <c r="E401" s="14" t="s">
        <v>6960</v>
      </c>
      <c r="F401" s="15" t="s">
        <v>29</v>
      </c>
      <c r="G401" s="16" t="s">
        <v>1738</v>
      </c>
      <c r="H401" s="16" t="s">
        <v>31</v>
      </c>
      <c r="I401" s="193">
        <v>13166459</v>
      </c>
      <c r="J401" s="209">
        <v>0</v>
      </c>
      <c r="K401" s="209">
        <v>0</v>
      </c>
      <c r="L401" s="193">
        <v>0</v>
      </c>
      <c r="M401" s="198" t="s">
        <v>6961</v>
      </c>
      <c r="N401" s="199" t="s">
        <v>6962</v>
      </c>
      <c r="O401" s="46" t="s">
        <v>6963</v>
      </c>
      <c r="P401" s="4">
        <v>44573</v>
      </c>
      <c r="Q401" s="194">
        <v>44573</v>
      </c>
      <c r="R401" s="195">
        <v>44773</v>
      </c>
      <c r="S401" s="193">
        <v>8210994</v>
      </c>
      <c r="T401" s="193">
        <v>4955465</v>
      </c>
      <c r="U401" s="16">
        <v>12545871</v>
      </c>
      <c r="V401" s="1" t="s">
        <v>5415</v>
      </c>
      <c r="W401"/>
      <c r="X401"/>
      <c r="Y401"/>
    </row>
    <row r="402" spans="1:25">
      <c r="A402" s="32">
        <v>891780111</v>
      </c>
      <c r="B402" s="15" t="s">
        <v>25</v>
      </c>
      <c r="C402" s="16" t="s">
        <v>5402</v>
      </c>
      <c r="D402" s="15" t="s">
        <v>27</v>
      </c>
      <c r="E402" s="14" t="s">
        <v>6964</v>
      </c>
      <c r="F402" s="15" t="s">
        <v>29</v>
      </c>
      <c r="G402" s="16" t="s">
        <v>1738</v>
      </c>
      <c r="H402" s="16" t="s">
        <v>31</v>
      </c>
      <c r="I402" s="193">
        <v>13166459</v>
      </c>
      <c r="J402" s="209">
        <v>0</v>
      </c>
      <c r="K402" s="209">
        <v>0</v>
      </c>
      <c r="L402" s="193">
        <v>0</v>
      </c>
      <c r="M402" s="198" t="s">
        <v>6965</v>
      </c>
      <c r="N402" s="199" t="s">
        <v>6966</v>
      </c>
      <c r="O402" s="46" t="s">
        <v>6967</v>
      </c>
      <c r="P402" s="4">
        <v>44573</v>
      </c>
      <c r="Q402" s="194">
        <v>44573</v>
      </c>
      <c r="R402" s="195">
        <v>44773</v>
      </c>
      <c r="S402" s="193">
        <v>8210994</v>
      </c>
      <c r="T402" s="193">
        <v>4955465</v>
      </c>
      <c r="U402" s="16">
        <v>12545871</v>
      </c>
      <c r="V402" s="1" t="s">
        <v>5415</v>
      </c>
      <c r="W402"/>
      <c r="X402"/>
      <c r="Y402"/>
    </row>
    <row r="403" spans="1:25">
      <c r="A403" s="32">
        <v>891780111</v>
      </c>
      <c r="B403" s="15" t="s">
        <v>25</v>
      </c>
      <c r="C403" s="16" t="s">
        <v>5402</v>
      </c>
      <c r="D403" s="15" t="s">
        <v>27</v>
      </c>
      <c r="E403" s="14" t="s">
        <v>6968</v>
      </c>
      <c r="F403" s="15" t="s">
        <v>29</v>
      </c>
      <c r="G403" s="16" t="s">
        <v>1738</v>
      </c>
      <c r="H403" s="16" t="s">
        <v>31</v>
      </c>
      <c r="I403" s="193">
        <v>13166459</v>
      </c>
      <c r="J403" s="209">
        <v>0</v>
      </c>
      <c r="K403" s="209">
        <v>0</v>
      </c>
      <c r="L403" s="193">
        <v>0</v>
      </c>
      <c r="M403" s="198" t="s">
        <v>6969</v>
      </c>
      <c r="N403" s="199" t="s">
        <v>6970</v>
      </c>
      <c r="O403" s="46" t="s">
        <v>6971</v>
      </c>
      <c r="P403" s="4">
        <v>44573</v>
      </c>
      <c r="Q403" s="194">
        <v>44573</v>
      </c>
      <c r="R403" s="195">
        <v>44773</v>
      </c>
      <c r="S403" s="193">
        <v>8210994</v>
      </c>
      <c r="T403" s="193">
        <v>4955465</v>
      </c>
      <c r="U403" s="16">
        <v>12545871</v>
      </c>
      <c r="V403" s="1" t="s">
        <v>5415</v>
      </c>
      <c r="W403"/>
      <c r="X403"/>
      <c r="Y403"/>
    </row>
    <row r="404" spans="1:25">
      <c r="A404" s="32">
        <v>891780111</v>
      </c>
      <c r="B404" s="15" t="s">
        <v>25</v>
      </c>
      <c r="C404" s="16" t="s">
        <v>5402</v>
      </c>
      <c r="D404" s="15" t="s">
        <v>27</v>
      </c>
      <c r="E404" s="14" t="s">
        <v>6972</v>
      </c>
      <c r="F404" s="15" t="s">
        <v>29</v>
      </c>
      <c r="G404" s="16" t="s">
        <v>1738</v>
      </c>
      <c r="H404" s="16" t="s">
        <v>31</v>
      </c>
      <c r="I404" s="193">
        <v>13166459</v>
      </c>
      <c r="J404" s="209">
        <v>0</v>
      </c>
      <c r="K404" s="209">
        <v>0</v>
      </c>
      <c r="L404" s="193">
        <v>0</v>
      </c>
      <c r="M404" s="198" t="s">
        <v>6973</v>
      </c>
      <c r="N404" s="199" t="s">
        <v>6974</v>
      </c>
      <c r="O404" s="46" t="s">
        <v>6975</v>
      </c>
      <c r="P404" s="4">
        <v>44573</v>
      </c>
      <c r="Q404" s="194">
        <v>44573</v>
      </c>
      <c r="R404" s="195">
        <v>44773</v>
      </c>
      <c r="S404" s="193">
        <v>8210994</v>
      </c>
      <c r="T404" s="193">
        <v>4955465</v>
      </c>
      <c r="U404" s="16">
        <v>12545871</v>
      </c>
      <c r="V404" s="1" t="s">
        <v>5415</v>
      </c>
      <c r="W404"/>
      <c r="X404"/>
      <c r="Y404"/>
    </row>
    <row r="405" spans="1:25">
      <c r="A405" s="32">
        <v>891780111</v>
      </c>
      <c r="B405" s="15" t="s">
        <v>25</v>
      </c>
      <c r="C405" s="16" t="s">
        <v>5402</v>
      </c>
      <c r="D405" s="15" t="s">
        <v>27</v>
      </c>
      <c r="E405" s="14" t="s">
        <v>6976</v>
      </c>
      <c r="F405" s="15" t="s">
        <v>29</v>
      </c>
      <c r="G405" s="16" t="s">
        <v>1738</v>
      </c>
      <c r="H405" s="16" t="s">
        <v>31</v>
      </c>
      <c r="I405" s="193">
        <v>26472119</v>
      </c>
      <c r="J405" s="209">
        <v>0</v>
      </c>
      <c r="K405" s="209">
        <v>0</v>
      </c>
      <c r="L405" s="193">
        <v>0</v>
      </c>
      <c r="M405" s="198" t="s">
        <v>6977</v>
      </c>
      <c r="N405" s="199" t="s">
        <v>6978</v>
      </c>
      <c r="O405" s="46" t="s">
        <v>6979</v>
      </c>
      <c r="P405" s="4">
        <v>44573</v>
      </c>
      <c r="Q405" s="194">
        <v>44573</v>
      </c>
      <c r="R405" s="195">
        <v>44773</v>
      </c>
      <c r="S405" s="193">
        <v>16508799</v>
      </c>
      <c r="T405" s="193">
        <v>9963320</v>
      </c>
      <c r="U405" s="16">
        <v>12545871</v>
      </c>
      <c r="V405" s="1" t="s">
        <v>5415</v>
      </c>
      <c r="W405"/>
      <c r="X405"/>
      <c r="Y405"/>
    </row>
    <row r="406" spans="1:25">
      <c r="A406" s="32">
        <v>891780111</v>
      </c>
      <c r="B406" s="15" t="s">
        <v>25</v>
      </c>
      <c r="C406" s="16" t="s">
        <v>5402</v>
      </c>
      <c r="D406" s="15" t="s">
        <v>27</v>
      </c>
      <c r="E406" s="14" t="s">
        <v>6980</v>
      </c>
      <c r="F406" s="15" t="s">
        <v>29</v>
      </c>
      <c r="G406" s="16" t="s">
        <v>1738</v>
      </c>
      <c r="H406" s="16" t="s">
        <v>31</v>
      </c>
      <c r="I406" s="193">
        <v>19518500</v>
      </c>
      <c r="J406" s="193">
        <v>26970100</v>
      </c>
      <c r="K406" s="193">
        <v>7451600</v>
      </c>
      <c r="L406" s="193">
        <v>0</v>
      </c>
      <c r="M406" s="198" t="s">
        <v>6981</v>
      </c>
      <c r="N406" s="199" t="s">
        <v>6982</v>
      </c>
      <c r="O406" s="46" t="s">
        <v>6983</v>
      </c>
      <c r="P406" s="4">
        <v>44573</v>
      </c>
      <c r="Q406" s="194">
        <v>44573</v>
      </c>
      <c r="R406" s="195">
        <v>44773</v>
      </c>
      <c r="S406" s="193">
        <v>15959065</v>
      </c>
      <c r="T406" s="193">
        <v>3559435</v>
      </c>
      <c r="U406" s="16">
        <v>12545871</v>
      </c>
      <c r="V406" s="1" t="s">
        <v>5415</v>
      </c>
      <c r="W406"/>
      <c r="X406"/>
      <c r="Y406"/>
    </row>
    <row r="407" spans="1:25">
      <c r="A407" s="32">
        <v>891780111</v>
      </c>
      <c r="B407" s="15" t="s">
        <v>25</v>
      </c>
      <c r="C407" s="16" t="s">
        <v>5402</v>
      </c>
      <c r="D407" s="15" t="s">
        <v>27</v>
      </c>
      <c r="E407" s="14" t="s">
        <v>6984</v>
      </c>
      <c r="F407" s="15" t="s">
        <v>29</v>
      </c>
      <c r="G407" s="16" t="s">
        <v>1738</v>
      </c>
      <c r="H407" s="16" t="s">
        <v>31</v>
      </c>
      <c r="I407" s="193">
        <v>13166459</v>
      </c>
      <c r="J407" s="209">
        <v>0</v>
      </c>
      <c r="K407" s="209">
        <v>0</v>
      </c>
      <c r="L407" s="193">
        <v>0</v>
      </c>
      <c r="M407" s="198" t="s">
        <v>6985</v>
      </c>
      <c r="N407" s="199" t="s">
        <v>6986</v>
      </c>
      <c r="O407" s="46" t="s">
        <v>6987</v>
      </c>
      <c r="P407" s="4">
        <v>44573</v>
      </c>
      <c r="Q407" s="194">
        <v>44573</v>
      </c>
      <c r="R407" s="195">
        <v>44773</v>
      </c>
      <c r="S407" s="193">
        <v>8210994</v>
      </c>
      <c r="T407" s="193">
        <v>4955465</v>
      </c>
      <c r="U407" s="16">
        <v>12545871</v>
      </c>
      <c r="V407" s="1" t="s">
        <v>5415</v>
      </c>
      <c r="W407"/>
      <c r="X407"/>
      <c r="Y407"/>
    </row>
    <row r="408" spans="1:25">
      <c r="A408" s="32">
        <v>891780111</v>
      </c>
      <c r="B408" s="15" t="s">
        <v>25</v>
      </c>
      <c r="C408" s="16" t="s">
        <v>5402</v>
      </c>
      <c r="D408" s="15" t="s">
        <v>27</v>
      </c>
      <c r="E408" s="14" t="s">
        <v>6988</v>
      </c>
      <c r="F408" s="15" t="s">
        <v>29</v>
      </c>
      <c r="G408" s="16" t="s">
        <v>1738</v>
      </c>
      <c r="H408" s="16" t="s">
        <v>31</v>
      </c>
      <c r="I408" s="193">
        <v>27772000</v>
      </c>
      <c r="J408" s="209">
        <v>0</v>
      </c>
      <c r="K408" s="209">
        <v>0</v>
      </c>
      <c r="L408" s="193">
        <v>0</v>
      </c>
      <c r="M408" s="198" t="s">
        <v>6989</v>
      </c>
      <c r="N408" s="199" t="s">
        <v>6990</v>
      </c>
      <c r="O408" s="46" t="s">
        <v>6991</v>
      </c>
      <c r="P408" s="4">
        <v>44573</v>
      </c>
      <c r="Q408" s="194">
        <v>44573</v>
      </c>
      <c r="R408" s="195">
        <v>44773</v>
      </c>
      <c r="S408" s="193">
        <v>17086000</v>
      </c>
      <c r="T408" s="193">
        <v>10686000</v>
      </c>
      <c r="U408" s="16">
        <v>12545871</v>
      </c>
      <c r="V408" s="1" t="s">
        <v>5415</v>
      </c>
      <c r="W408"/>
      <c r="X408"/>
      <c r="Y408"/>
    </row>
    <row r="409" spans="1:25">
      <c r="A409" s="32">
        <v>891780111</v>
      </c>
      <c r="B409" s="15" t="s">
        <v>25</v>
      </c>
      <c r="C409" s="16" t="s">
        <v>5402</v>
      </c>
      <c r="D409" s="15" t="s">
        <v>27</v>
      </c>
      <c r="E409" s="14" t="s">
        <v>6992</v>
      </c>
      <c r="F409" s="15" t="s">
        <v>29</v>
      </c>
      <c r="G409" s="16" t="s">
        <v>1738</v>
      </c>
      <c r="H409" s="16" t="s">
        <v>31</v>
      </c>
      <c r="I409" s="193">
        <v>21140750</v>
      </c>
      <c r="J409" s="209">
        <v>0</v>
      </c>
      <c r="K409" s="209">
        <v>0</v>
      </c>
      <c r="L409" s="193">
        <v>0</v>
      </c>
      <c r="M409" s="198" t="s">
        <v>6993</v>
      </c>
      <c r="N409" s="199" t="s">
        <v>6994</v>
      </c>
      <c r="O409" s="46" t="s">
        <v>6995</v>
      </c>
      <c r="P409" s="4">
        <v>44573</v>
      </c>
      <c r="Q409" s="194">
        <v>44573</v>
      </c>
      <c r="R409" s="195">
        <v>44773</v>
      </c>
      <c r="S409" s="193">
        <v>13184000</v>
      </c>
      <c r="T409" s="193">
        <v>7956750</v>
      </c>
      <c r="U409" s="16">
        <v>12545871</v>
      </c>
      <c r="V409" s="1" t="s">
        <v>5415</v>
      </c>
      <c r="W409"/>
      <c r="X409"/>
      <c r="Y409"/>
    </row>
    <row r="410" spans="1:25">
      <c r="A410" s="32">
        <v>891780111</v>
      </c>
      <c r="B410" s="15" t="s">
        <v>25</v>
      </c>
      <c r="C410" s="16" t="s">
        <v>5402</v>
      </c>
      <c r="D410" s="15" t="s">
        <v>27</v>
      </c>
      <c r="E410" s="14" t="s">
        <v>6996</v>
      </c>
      <c r="F410" s="15" t="s">
        <v>29</v>
      </c>
      <c r="G410" s="16" t="s">
        <v>1738</v>
      </c>
      <c r="H410" s="16" t="s">
        <v>31</v>
      </c>
      <c r="I410" s="193">
        <v>15599000</v>
      </c>
      <c r="J410" s="209">
        <v>0</v>
      </c>
      <c r="K410" s="209">
        <v>0</v>
      </c>
      <c r="L410" s="193">
        <v>0</v>
      </c>
      <c r="M410" s="198" t="s">
        <v>6997</v>
      </c>
      <c r="N410" s="199" t="s">
        <v>6998</v>
      </c>
      <c r="O410" s="46" t="s">
        <v>6999</v>
      </c>
      <c r="P410" s="4">
        <v>44573</v>
      </c>
      <c r="Q410" s="194">
        <v>44573</v>
      </c>
      <c r="R410" s="195">
        <v>44773</v>
      </c>
      <c r="S410" s="193">
        <v>9728000</v>
      </c>
      <c r="T410" s="193">
        <v>5871000</v>
      </c>
      <c r="U410" s="16">
        <v>12545871</v>
      </c>
      <c r="V410" s="1" t="s">
        <v>5415</v>
      </c>
      <c r="W410"/>
      <c r="X410"/>
      <c r="Y410"/>
    </row>
    <row r="411" spans="1:25">
      <c r="A411" s="32">
        <v>891780111</v>
      </c>
      <c r="B411" s="15" t="s">
        <v>25</v>
      </c>
      <c r="C411" s="16" t="s">
        <v>5402</v>
      </c>
      <c r="D411" s="15" t="s">
        <v>27</v>
      </c>
      <c r="E411" s="14" t="s">
        <v>7000</v>
      </c>
      <c r="F411" s="15" t="s">
        <v>29</v>
      </c>
      <c r="G411" s="16" t="s">
        <v>1738</v>
      </c>
      <c r="H411" s="16" t="s">
        <v>31</v>
      </c>
      <c r="I411" s="193">
        <v>31877000</v>
      </c>
      <c r="J411" s="193">
        <v>33477000</v>
      </c>
      <c r="K411" s="193">
        <v>1600000</v>
      </c>
      <c r="L411" s="193">
        <v>0</v>
      </c>
      <c r="M411" s="198" t="s">
        <v>7001</v>
      </c>
      <c r="N411" s="199" t="s">
        <v>7002</v>
      </c>
      <c r="O411" s="46" t="s">
        <v>7003</v>
      </c>
      <c r="P411" s="4">
        <v>44573</v>
      </c>
      <c r="Q411" s="194">
        <v>44573</v>
      </c>
      <c r="R411" s="195">
        <v>44773</v>
      </c>
      <c r="S411" s="193">
        <v>16523476</v>
      </c>
      <c r="T411" s="193">
        <v>4238381</v>
      </c>
      <c r="U411" s="16">
        <v>12545871</v>
      </c>
      <c r="V411" s="1" t="s">
        <v>5415</v>
      </c>
      <c r="W411"/>
      <c r="X411"/>
      <c r="Y411"/>
    </row>
    <row r="412" spans="1:25">
      <c r="A412" s="32">
        <v>891780111</v>
      </c>
      <c r="B412" s="15" t="s">
        <v>25</v>
      </c>
      <c r="C412" s="16" t="s">
        <v>5402</v>
      </c>
      <c r="D412" s="15" t="s">
        <v>27</v>
      </c>
      <c r="E412" s="14" t="s">
        <v>7004</v>
      </c>
      <c r="F412" s="15" t="s">
        <v>29</v>
      </c>
      <c r="G412" s="16" t="s">
        <v>1738</v>
      </c>
      <c r="H412" s="16" t="s">
        <v>31</v>
      </c>
      <c r="I412" s="193">
        <v>12648300</v>
      </c>
      <c r="J412" s="209">
        <v>0</v>
      </c>
      <c r="K412" s="209">
        <v>0</v>
      </c>
      <c r="L412" s="193">
        <v>0</v>
      </c>
      <c r="M412" s="198" t="s">
        <v>7005</v>
      </c>
      <c r="N412" s="199" t="s">
        <v>7006</v>
      </c>
      <c r="O412" s="46" t="s">
        <v>7007</v>
      </c>
      <c r="P412" s="4">
        <v>44573</v>
      </c>
      <c r="Q412" s="194">
        <v>44573</v>
      </c>
      <c r="R412" s="195">
        <v>44773</v>
      </c>
      <c r="S412" s="193">
        <v>9043300</v>
      </c>
      <c r="T412" s="193">
        <v>3605000</v>
      </c>
      <c r="U412" s="16">
        <v>12545871</v>
      </c>
      <c r="V412" s="1" t="s">
        <v>5415</v>
      </c>
      <c r="W412"/>
      <c r="X412"/>
      <c r="Y412"/>
    </row>
    <row r="413" spans="1:25">
      <c r="A413" s="32">
        <v>891780111</v>
      </c>
      <c r="B413" s="15" t="s">
        <v>25</v>
      </c>
      <c r="C413" s="16" t="s">
        <v>5402</v>
      </c>
      <c r="D413" s="15" t="s">
        <v>27</v>
      </c>
      <c r="E413" s="14" t="s">
        <v>7008</v>
      </c>
      <c r="F413" s="15" t="s">
        <v>29</v>
      </c>
      <c r="G413" s="16" t="s">
        <v>1738</v>
      </c>
      <c r="H413" s="16" t="s">
        <v>31</v>
      </c>
      <c r="I413" s="193">
        <v>38091200</v>
      </c>
      <c r="J413" s="193">
        <v>43282400</v>
      </c>
      <c r="K413" s="193">
        <v>5191200</v>
      </c>
      <c r="L413" s="193">
        <v>0</v>
      </c>
      <c r="M413" s="198" t="s">
        <v>7009</v>
      </c>
      <c r="N413" s="199" t="s">
        <v>7010</v>
      </c>
      <c r="O413" s="46" t="s">
        <v>7011</v>
      </c>
      <c r="P413" s="4">
        <v>44573</v>
      </c>
      <c r="Q413" s="194">
        <v>44573</v>
      </c>
      <c r="R413" s="195">
        <v>44773</v>
      </c>
      <c r="S413" s="193">
        <v>14802900</v>
      </c>
      <c r="T413" s="193">
        <v>10742900</v>
      </c>
      <c r="U413" s="16">
        <v>12545871</v>
      </c>
      <c r="V413" s="1" t="s">
        <v>5415</v>
      </c>
      <c r="W413"/>
      <c r="X413"/>
      <c r="Y413"/>
    </row>
    <row r="414" spans="1:25">
      <c r="A414" s="32">
        <v>891780111</v>
      </c>
      <c r="B414" s="15" t="s">
        <v>25</v>
      </c>
      <c r="C414" s="16" t="s">
        <v>5402</v>
      </c>
      <c r="D414" s="15" t="s">
        <v>27</v>
      </c>
      <c r="E414" s="14" t="s">
        <v>7012</v>
      </c>
      <c r="F414" s="15" t="s">
        <v>29</v>
      </c>
      <c r="G414" s="16" t="s">
        <v>1738</v>
      </c>
      <c r="H414" s="16" t="s">
        <v>31</v>
      </c>
      <c r="I414" s="193">
        <v>3493000</v>
      </c>
      <c r="J414" s="209">
        <v>0</v>
      </c>
      <c r="K414" s="209">
        <v>0</v>
      </c>
      <c r="L414" s="193">
        <v>0</v>
      </c>
      <c r="M414" s="198" t="s">
        <v>7013</v>
      </c>
      <c r="N414" s="199" t="s">
        <v>7014</v>
      </c>
      <c r="O414" s="46" t="s">
        <v>7015</v>
      </c>
      <c r="P414" s="4">
        <v>44573</v>
      </c>
      <c r="Q414" s="194">
        <v>44573</v>
      </c>
      <c r="R414" s="195">
        <v>44773</v>
      </c>
      <c r="S414" s="193">
        <v>1330000</v>
      </c>
      <c r="T414" s="193">
        <v>2163000</v>
      </c>
      <c r="U414" s="16">
        <v>12545871</v>
      </c>
      <c r="V414" s="1" t="s">
        <v>5415</v>
      </c>
      <c r="W414"/>
      <c r="X414"/>
      <c r="Y414"/>
    </row>
    <row r="415" spans="1:25">
      <c r="A415" s="32">
        <v>891780111</v>
      </c>
      <c r="B415" s="15" t="s">
        <v>25</v>
      </c>
      <c r="C415" s="16" t="s">
        <v>5402</v>
      </c>
      <c r="D415" s="15" t="s">
        <v>27</v>
      </c>
      <c r="E415" s="14" t="s">
        <v>7016</v>
      </c>
      <c r="F415" s="15" t="s">
        <v>29</v>
      </c>
      <c r="G415" s="16" t="s">
        <v>1738</v>
      </c>
      <c r="H415" s="16" t="s">
        <v>31</v>
      </c>
      <c r="I415" s="193">
        <v>3710000</v>
      </c>
      <c r="J415" s="209">
        <v>0</v>
      </c>
      <c r="K415" s="209">
        <v>0</v>
      </c>
      <c r="L415" s="193">
        <v>0</v>
      </c>
      <c r="M415" s="198" t="s">
        <v>7017</v>
      </c>
      <c r="N415" s="199" t="s">
        <v>7018</v>
      </c>
      <c r="O415" s="46" t="s">
        <v>7019</v>
      </c>
      <c r="P415" s="4">
        <v>44573</v>
      </c>
      <c r="Q415" s="194">
        <v>44573</v>
      </c>
      <c r="R415" s="195">
        <v>44773</v>
      </c>
      <c r="S415" s="193">
        <v>3710000</v>
      </c>
      <c r="T415" s="193">
        <v>0</v>
      </c>
      <c r="U415" s="16">
        <v>12545871</v>
      </c>
      <c r="V415" s="1" t="s">
        <v>5415</v>
      </c>
      <c r="W415"/>
      <c r="X415"/>
      <c r="Y415"/>
    </row>
    <row r="416" spans="1:25">
      <c r="A416" s="32">
        <v>891780111</v>
      </c>
      <c r="B416" s="15" t="s">
        <v>25</v>
      </c>
      <c r="C416" s="16" t="s">
        <v>5402</v>
      </c>
      <c r="D416" s="15" t="s">
        <v>27</v>
      </c>
      <c r="E416" s="14" t="s">
        <v>7020</v>
      </c>
      <c r="F416" s="15" t="s">
        <v>29</v>
      </c>
      <c r="G416" s="16" t="s">
        <v>1738</v>
      </c>
      <c r="H416" s="16" t="s">
        <v>31</v>
      </c>
      <c r="I416" s="193">
        <v>7113400</v>
      </c>
      <c r="J416" s="209">
        <v>0</v>
      </c>
      <c r="K416" s="209">
        <v>0</v>
      </c>
      <c r="L416" s="193">
        <v>0</v>
      </c>
      <c r="M416" s="198" t="s">
        <v>7021</v>
      </c>
      <c r="N416" s="199" t="s">
        <v>7022</v>
      </c>
      <c r="O416" s="46" t="s">
        <v>7023</v>
      </c>
      <c r="P416" s="4">
        <v>44573</v>
      </c>
      <c r="Q416" s="194">
        <v>44573</v>
      </c>
      <c r="R416" s="195">
        <v>44773</v>
      </c>
      <c r="S416" s="193">
        <v>7113400</v>
      </c>
      <c r="T416" s="193">
        <v>0</v>
      </c>
      <c r="U416" s="16">
        <v>12545871</v>
      </c>
      <c r="V416" s="1" t="s">
        <v>5415</v>
      </c>
      <c r="W416"/>
      <c r="X416"/>
      <c r="Y416"/>
    </row>
    <row r="417" spans="1:25">
      <c r="A417" s="32">
        <v>891780111</v>
      </c>
      <c r="B417" s="15" t="s">
        <v>25</v>
      </c>
      <c r="C417" s="16" t="s">
        <v>5402</v>
      </c>
      <c r="D417" s="15" t="s">
        <v>27</v>
      </c>
      <c r="E417" s="14" t="s">
        <v>7024</v>
      </c>
      <c r="F417" s="15" t="s">
        <v>29</v>
      </c>
      <c r="G417" s="16" t="s">
        <v>1738</v>
      </c>
      <c r="H417" s="16" t="s">
        <v>31</v>
      </c>
      <c r="I417" s="193">
        <v>3529400</v>
      </c>
      <c r="J417" s="209">
        <v>0</v>
      </c>
      <c r="K417" s="209">
        <v>0</v>
      </c>
      <c r="L417" s="193">
        <v>0</v>
      </c>
      <c r="M417" s="198" t="s">
        <v>7025</v>
      </c>
      <c r="N417" s="199" t="s">
        <v>7026</v>
      </c>
      <c r="O417" s="46" t="s">
        <v>7027</v>
      </c>
      <c r="P417" s="4">
        <v>44573</v>
      </c>
      <c r="Q417" s="194">
        <v>44573</v>
      </c>
      <c r="R417" s="195">
        <v>44773</v>
      </c>
      <c r="S417" s="193">
        <v>3529400</v>
      </c>
      <c r="T417" s="193">
        <v>0</v>
      </c>
      <c r="U417" s="16">
        <v>12545871</v>
      </c>
      <c r="V417" s="1" t="s">
        <v>5415</v>
      </c>
      <c r="W417"/>
      <c r="X417"/>
      <c r="Y417"/>
    </row>
    <row r="418" spans="1:25">
      <c r="A418" s="32">
        <v>891780111</v>
      </c>
      <c r="B418" s="15" t="s">
        <v>25</v>
      </c>
      <c r="C418" s="16" t="s">
        <v>5402</v>
      </c>
      <c r="D418" s="15" t="s">
        <v>27</v>
      </c>
      <c r="E418" s="14" t="s">
        <v>7028</v>
      </c>
      <c r="F418" s="15" t="s">
        <v>29</v>
      </c>
      <c r="G418" s="16" t="s">
        <v>1738</v>
      </c>
      <c r="H418" s="16" t="s">
        <v>31</v>
      </c>
      <c r="I418" s="193">
        <v>6939800</v>
      </c>
      <c r="J418" s="209">
        <v>0</v>
      </c>
      <c r="K418" s="209">
        <v>0</v>
      </c>
      <c r="L418" s="193">
        <v>0</v>
      </c>
      <c r="M418" s="198" t="s">
        <v>7029</v>
      </c>
      <c r="N418" s="199" t="s">
        <v>7030</v>
      </c>
      <c r="O418" s="46" t="s">
        <v>7031</v>
      </c>
      <c r="P418" s="4">
        <v>44573</v>
      </c>
      <c r="Q418" s="194">
        <v>44573</v>
      </c>
      <c r="R418" s="195">
        <v>44773</v>
      </c>
      <c r="S418" s="193" t="s">
        <v>7032</v>
      </c>
      <c r="T418" s="193">
        <v>0</v>
      </c>
      <c r="U418" s="16">
        <v>12545871</v>
      </c>
      <c r="V418" s="1" t="s">
        <v>5415</v>
      </c>
      <c r="W418"/>
      <c r="X418"/>
      <c r="Y418"/>
    </row>
    <row r="419" spans="1:25">
      <c r="A419" s="32">
        <v>891780111</v>
      </c>
      <c r="B419" s="15" t="s">
        <v>25</v>
      </c>
      <c r="C419" s="16" t="s">
        <v>5402</v>
      </c>
      <c r="D419" s="15" t="s">
        <v>27</v>
      </c>
      <c r="E419" s="14" t="s">
        <v>7033</v>
      </c>
      <c r="F419" s="15" t="s">
        <v>29</v>
      </c>
      <c r="G419" s="16" t="s">
        <v>1738</v>
      </c>
      <c r="H419" s="16" t="s">
        <v>31</v>
      </c>
      <c r="I419" s="193">
        <v>3249400</v>
      </c>
      <c r="J419" s="209">
        <v>0</v>
      </c>
      <c r="K419" s="209">
        <v>0</v>
      </c>
      <c r="L419" s="193">
        <v>0</v>
      </c>
      <c r="M419" s="198" t="s">
        <v>7034</v>
      </c>
      <c r="N419" s="199" t="s">
        <v>7035</v>
      </c>
      <c r="O419" s="46" t="s">
        <v>7036</v>
      </c>
      <c r="P419" s="4">
        <v>44573</v>
      </c>
      <c r="Q419" s="194">
        <v>44573</v>
      </c>
      <c r="R419" s="195">
        <v>44773</v>
      </c>
      <c r="S419" s="193">
        <v>2600500</v>
      </c>
      <c r="T419" s="193">
        <v>648900</v>
      </c>
      <c r="U419" s="16">
        <v>12545871</v>
      </c>
      <c r="V419" s="1" t="s">
        <v>5415</v>
      </c>
      <c r="W419"/>
      <c r="X419"/>
      <c r="Y419"/>
    </row>
    <row r="420" spans="1:25">
      <c r="A420" s="32">
        <v>891780111</v>
      </c>
      <c r="B420" s="15" t="s">
        <v>25</v>
      </c>
      <c r="C420" s="16" t="s">
        <v>5402</v>
      </c>
      <c r="D420" s="15" t="s">
        <v>27</v>
      </c>
      <c r="E420" s="14" t="s">
        <v>7037</v>
      </c>
      <c r="F420" s="15" t="s">
        <v>29</v>
      </c>
      <c r="G420" s="16" t="s">
        <v>1738</v>
      </c>
      <c r="H420" s="16" t="s">
        <v>31</v>
      </c>
      <c r="I420" s="193">
        <v>3570000</v>
      </c>
      <c r="J420" s="209">
        <v>0</v>
      </c>
      <c r="K420" s="209">
        <v>0</v>
      </c>
      <c r="L420" s="193">
        <v>0</v>
      </c>
      <c r="M420" s="198" t="s">
        <v>7038</v>
      </c>
      <c r="N420" s="199" t="s">
        <v>7039</v>
      </c>
      <c r="O420" s="46" t="s">
        <v>7040</v>
      </c>
      <c r="P420" s="4">
        <v>44573</v>
      </c>
      <c r="Q420" s="194">
        <v>44573</v>
      </c>
      <c r="R420" s="195">
        <v>44773</v>
      </c>
      <c r="S420" s="193">
        <v>3570000</v>
      </c>
      <c r="T420" s="193">
        <v>0</v>
      </c>
      <c r="U420" s="16">
        <v>12545871</v>
      </c>
      <c r="V420" s="1" t="s">
        <v>5415</v>
      </c>
      <c r="W420"/>
      <c r="X420"/>
      <c r="Y420"/>
    </row>
    <row r="421" spans="1:25">
      <c r="A421" s="32">
        <v>891780111</v>
      </c>
      <c r="B421" s="15" t="s">
        <v>25</v>
      </c>
      <c r="C421" s="16" t="s">
        <v>5402</v>
      </c>
      <c r="D421" s="15" t="s">
        <v>27</v>
      </c>
      <c r="E421" s="14" t="s">
        <v>7041</v>
      </c>
      <c r="F421" s="15" t="s">
        <v>29</v>
      </c>
      <c r="G421" s="16" t="s">
        <v>1738</v>
      </c>
      <c r="H421" s="16" t="s">
        <v>31</v>
      </c>
      <c r="I421" s="193">
        <v>14778000</v>
      </c>
      <c r="J421" s="209">
        <v>0</v>
      </c>
      <c r="K421" s="209">
        <v>0</v>
      </c>
      <c r="L421" s="193">
        <v>0</v>
      </c>
      <c r="M421" s="198" t="s">
        <v>7042</v>
      </c>
      <c r="N421" s="199" t="s">
        <v>7043</v>
      </c>
      <c r="O421" s="46" t="s">
        <v>7044</v>
      </c>
      <c r="P421" s="4">
        <v>44573</v>
      </c>
      <c r="Q421" s="194">
        <v>44573</v>
      </c>
      <c r="R421" s="195">
        <v>44773</v>
      </c>
      <c r="S421" s="193">
        <v>9216000</v>
      </c>
      <c r="T421" s="193">
        <v>5562000</v>
      </c>
      <c r="U421" s="16">
        <v>12545871</v>
      </c>
      <c r="V421" s="1" t="s">
        <v>5415</v>
      </c>
      <c r="W421"/>
      <c r="X421"/>
      <c r="Y421"/>
    </row>
    <row r="422" spans="1:25">
      <c r="A422" s="32">
        <v>891780111</v>
      </c>
      <c r="B422" s="15" t="s">
        <v>25</v>
      </c>
      <c r="C422" s="16" t="s">
        <v>5402</v>
      </c>
      <c r="D422" s="15" t="s">
        <v>27</v>
      </c>
      <c r="E422" s="14" t="s">
        <v>7045</v>
      </c>
      <c r="F422" s="15" t="s">
        <v>29</v>
      </c>
      <c r="G422" s="16" t="s">
        <v>1738</v>
      </c>
      <c r="H422" s="16" t="s">
        <v>31</v>
      </c>
      <c r="I422" s="193">
        <v>16050000</v>
      </c>
      <c r="J422" s="209">
        <v>0</v>
      </c>
      <c r="K422" s="209">
        <v>0</v>
      </c>
      <c r="L422" s="193">
        <v>0</v>
      </c>
      <c r="M422" s="198" t="s">
        <v>7046</v>
      </c>
      <c r="N422" s="199" t="s">
        <v>7047</v>
      </c>
      <c r="O422" s="46" t="s">
        <v>7048</v>
      </c>
      <c r="P422" s="4">
        <v>44573</v>
      </c>
      <c r="Q422" s="194">
        <v>44573</v>
      </c>
      <c r="R422" s="195">
        <v>44773</v>
      </c>
      <c r="S422" s="193">
        <v>10800000</v>
      </c>
      <c r="T422" s="193">
        <v>5250000</v>
      </c>
      <c r="U422" s="16">
        <v>12545871</v>
      </c>
      <c r="V422" s="1" t="s">
        <v>5415</v>
      </c>
      <c r="W422"/>
      <c r="X422"/>
      <c r="Y422"/>
    </row>
    <row r="423" spans="1:25">
      <c r="A423" s="32">
        <v>891780111</v>
      </c>
      <c r="B423" s="15" t="s">
        <v>25</v>
      </c>
      <c r="C423" s="16" t="s">
        <v>5402</v>
      </c>
      <c r="D423" s="15" t="s">
        <v>27</v>
      </c>
      <c r="E423" s="14" t="s">
        <v>7049</v>
      </c>
      <c r="F423" s="15" t="s">
        <v>29</v>
      </c>
      <c r="G423" s="16" t="s">
        <v>1738</v>
      </c>
      <c r="H423" s="16" t="s">
        <v>31</v>
      </c>
      <c r="I423" s="193">
        <v>27384000</v>
      </c>
      <c r="J423" s="209">
        <v>0</v>
      </c>
      <c r="K423" s="209">
        <v>0</v>
      </c>
      <c r="L423" s="193">
        <v>0</v>
      </c>
      <c r="M423" s="198" t="s">
        <v>7050</v>
      </c>
      <c r="N423" s="199" t="s">
        <v>7051</v>
      </c>
      <c r="O423" s="46" t="s">
        <v>7052</v>
      </c>
      <c r="P423" s="4">
        <v>44573</v>
      </c>
      <c r="Q423" s="194">
        <v>44573</v>
      </c>
      <c r="R423" s="195">
        <v>44773</v>
      </c>
      <c r="S423" s="193">
        <v>16884000</v>
      </c>
      <c r="T423" s="193">
        <v>10500000</v>
      </c>
      <c r="U423" s="16">
        <v>12545871</v>
      </c>
      <c r="V423" s="1" t="s">
        <v>5415</v>
      </c>
      <c r="W423"/>
      <c r="X423"/>
      <c r="Y423"/>
    </row>
    <row r="424" spans="1:25">
      <c r="A424" s="32">
        <v>891780111</v>
      </c>
      <c r="B424" s="15" t="s">
        <v>25</v>
      </c>
      <c r="C424" s="16" t="s">
        <v>5402</v>
      </c>
      <c r="D424" s="15" t="s">
        <v>27</v>
      </c>
      <c r="E424" s="14" t="s">
        <v>7053</v>
      </c>
      <c r="F424" s="15" t="s">
        <v>29</v>
      </c>
      <c r="G424" s="16" t="s">
        <v>1738</v>
      </c>
      <c r="H424" s="16" t="s">
        <v>31</v>
      </c>
      <c r="I424" s="193">
        <v>31214295</v>
      </c>
      <c r="J424" s="209">
        <v>0</v>
      </c>
      <c r="K424" s="209">
        <v>0</v>
      </c>
      <c r="L424" s="193">
        <v>0</v>
      </c>
      <c r="M424" s="198" t="s">
        <v>7054</v>
      </c>
      <c r="N424" s="199" t="s">
        <v>7055</v>
      </c>
      <c r="O424" s="46" t="s">
        <v>7056</v>
      </c>
      <c r="P424" s="4">
        <v>44573</v>
      </c>
      <c r="Q424" s="194">
        <v>44573</v>
      </c>
      <c r="R424" s="195">
        <v>44773</v>
      </c>
      <c r="S424" s="193">
        <v>19480176</v>
      </c>
      <c r="T424" s="193">
        <v>11734119</v>
      </c>
      <c r="U424" s="16">
        <v>12545871</v>
      </c>
      <c r="V424" s="1" t="s">
        <v>5415</v>
      </c>
      <c r="W424"/>
      <c r="X424"/>
      <c r="Y424"/>
    </row>
    <row r="425" spans="1:25">
      <c r="A425" s="32">
        <v>891780111</v>
      </c>
      <c r="B425" s="15" t="s">
        <v>25</v>
      </c>
      <c r="C425" s="16" t="s">
        <v>5402</v>
      </c>
      <c r="D425" s="15" t="s">
        <v>27</v>
      </c>
      <c r="E425" s="14" t="s">
        <v>7057</v>
      </c>
      <c r="F425" s="15" t="s">
        <v>29</v>
      </c>
      <c r="G425" s="16" t="s">
        <v>1738</v>
      </c>
      <c r="H425" s="16" t="s">
        <v>31</v>
      </c>
      <c r="I425" s="193">
        <v>14931250</v>
      </c>
      <c r="J425" s="209">
        <v>0</v>
      </c>
      <c r="K425" s="209">
        <v>0</v>
      </c>
      <c r="L425" s="193">
        <v>0</v>
      </c>
      <c r="M425" s="198" t="s">
        <v>7058</v>
      </c>
      <c r="N425" s="199" t="s">
        <v>7059</v>
      </c>
      <c r="O425" s="46" t="s">
        <v>7060</v>
      </c>
      <c r="P425" s="4">
        <v>44573</v>
      </c>
      <c r="Q425" s="194">
        <v>44573</v>
      </c>
      <c r="R425" s="195">
        <v>44773</v>
      </c>
      <c r="S425" s="193">
        <v>10181250</v>
      </c>
      <c r="T425" s="193">
        <v>4750000</v>
      </c>
      <c r="U425" s="16">
        <v>12545871</v>
      </c>
      <c r="V425" s="1" t="s">
        <v>5415</v>
      </c>
      <c r="W425"/>
      <c r="X425"/>
      <c r="Y425"/>
    </row>
    <row r="426" spans="1:25">
      <c r="A426" s="32">
        <v>891780111</v>
      </c>
      <c r="B426" s="15" t="s">
        <v>25</v>
      </c>
      <c r="C426" s="16" t="s">
        <v>5402</v>
      </c>
      <c r="D426" s="15" t="s">
        <v>27</v>
      </c>
      <c r="E426" s="14" t="s">
        <v>7061</v>
      </c>
      <c r="F426" s="15" t="s">
        <v>29</v>
      </c>
      <c r="G426" s="16" t="s">
        <v>1738</v>
      </c>
      <c r="H426" s="16" t="s">
        <v>31</v>
      </c>
      <c r="I426" s="193">
        <v>32840000</v>
      </c>
      <c r="J426" s="209">
        <v>0</v>
      </c>
      <c r="K426" s="209">
        <v>0</v>
      </c>
      <c r="L426" s="193">
        <v>0</v>
      </c>
      <c r="M426" s="198" t="s">
        <v>7062</v>
      </c>
      <c r="N426" s="199" t="s">
        <v>7063</v>
      </c>
      <c r="O426" s="46" t="s">
        <v>7064</v>
      </c>
      <c r="P426" s="4">
        <v>44573</v>
      </c>
      <c r="Q426" s="194">
        <v>44573</v>
      </c>
      <c r="R426" s="195">
        <v>44773</v>
      </c>
      <c r="S426" s="193">
        <v>18765716</v>
      </c>
      <c r="T426" s="193">
        <v>14074284</v>
      </c>
      <c r="U426" s="16">
        <v>12545871</v>
      </c>
      <c r="V426" s="1" t="s">
        <v>5415</v>
      </c>
      <c r="W426"/>
      <c r="X426"/>
      <c r="Y426"/>
    </row>
    <row r="427" spans="1:25">
      <c r="A427" s="32">
        <v>891780111</v>
      </c>
      <c r="B427" s="15" t="s">
        <v>25</v>
      </c>
      <c r="C427" s="16" t="s">
        <v>5402</v>
      </c>
      <c r="D427" s="15" t="s">
        <v>27</v>
      </c>
      <c r="E427" s="14" t="s">
        <v>7065</v>
      </c>
      <c r="F427" s="15" t="s">
        <v>29</v>
      </c>
      <c r="G427" s="16" t="s">
        <v>1738</v>
      </c>
      <c r="H427" s="16" t="s">
        <v>31</v>
      </c>
      <c r="I427" s="193">
        <v>20983500</v>
      </c>
      <c r="J427" s="209">
        <v>0</v>
      </c>
      <c r="K427" s="209">
        <v>0</v>
      </c>
      <c r="L427" s="193">
        <v>0</v>
      </c>
      <c r="M427" s="198" t="s">
        <v>7066</v>
      </c>
      <c r="N427" s="199" t="s">
        <v>7067</v>
      </c>
      <c r="O427" s="46" t="s">
        <v>7068</v>
      </c>
      <c r="P427" s="4">
        <v>44573</v>
      </c>
      <c r="Q427" s="194">
        <v>44573</v>
      </c>
      <c r="R427" s="195">
        <v>44773</v>
      </c>
      <c r="S427" s="193">
        <v>13062000</v>
      </c>
      <c r="T427" s="193">
        <v>7921500</v>
      </c>
      <c r="U427" s="16">
        <v>12545871</v>
      </c>
      <c r="V427" s="1" t="s">
        <v>5415</v>
      </c>
      <c r="W427"/>
      <c r="X427"/>
      <c r="Y427"/>
    </row>
    <row r="428" spans="1:25">
      <c r="A428" s="32">
        <v>891780111</v>
      </c>
      <c r="B428" s="15" t="s">
        <v>25</v>
      </c>
      <c r="C428" s="16" t="s">
        <v>5402</v>
      </c>
      <c r="D428" s="15" t="s">
        <v>27</v>
      </c>
      <c r="E428" s="14" t="s">
        <v>7069</v>
      </c>
      <c r="F428" s="15" t="s">
        <v>29</v>
      </c>
      <c r="G428" s="16" t="s">
        <v>1738</v>
      </c>
      <c r="H428" s="16" t="s">
        <v>31</v>
      </c>
      <c r="I428" s="193">
        <v>21944099</v>
      </c>
      <c r="J428" s="209">
        <v>0</v>
      </c>
      <c r="K428" s="209">
        <v>0</v>
      </c>
      <c r="L428" s="193">
        <v>0</v>
      </c>
      <c r="M428" s="198" t="s">
        <v>7070</v>
      </c>
      <c r="N428" s="199" t="s">
        <v>7071</v>
      </c>
      <c r="O428" s="46" t="s">
        <v>7072</v>
      </c>
      <c r="P428" s="4">
        <v>44573</v>
      </c>
      <c r="Q428" s="194">
        <v>44573</v>
      </c>
      <c r="R428" s="195">
        <v>44773</v>
      </c>
      <c r="S428" s="193">
        <v>13684994</v>
      </c>
      <c r="T428" s="193">
        <v>8259105</v>
      </c>
      <c r="U428" s="16">
        <v>12545871</v>
      </c>
      <c r="V428" s="1" t="s">
        <v>5415</v>
      </c>
      <c r="W428"/>
      <c r="X428"/>
      <c r="Y428"/>
    </row>
    <row r="429" spans="1:25">
      <c r="A429" s="32">
        <v>891780111</v>
      </c>
      <c r="B429" s="15" t="s">
        <v>25</v>
      </c>
      <c r="C429" s="16" t="s">
        <v>5402</v>
      </c>
      <c r="D429" s="15" t="s">
        <v>27</v>
      </c>
      <c r="E429" s="14" t="s">
        <v>7073</v>
      </c>
      <c r="F429" s="15" t="s">
        <v>29</v>
      </c>
      <c r="G429" s="16" t="s">
        <v>1738</v>
      </c>
      <c r="H429" s="16" t="s">
        <v>31</v>
      </c>
      <c r="I429" s="193">
        <v>27172850</v>
      </c>
      <c r="J429" s="209">
        <v>0</v>
      </c>
      <c r="K429" s="209">
        <v>0</v>
      </c>
      <c r="L429" s="193">
        <v>0</v>
      </c>
      <c r="M429" s="198" t="s">
        <v>7074</v>
      </c>
      <c r="N429" s="199" t="s">
        <v>7075</v>
      </c>
      <c r="O429" s="46" t="s">
        <v>7076</v>
      </c>
      <c r="P429" s="4">
        <v>44573</v>
      </c>
      <c r="Q429" s="194">
        <v>44573</v>
      </c>
      <c r="R429" s="195">
        <v>44773</v>
      </c>
      <c r="S429" s="193">
        <v>15527344</v>
      </c>
      <c r="T429" s="193">
        <v>11645506</v>
      </c>
      <c r="U429" s="16">
        <v>12545871</v>
      </c>
      <c r="V429" s="1" t="s">
        <v>5415</v>
      </c>
      <c r="W429"/>
      <c r="X429"/>
      <c r="Y429"/>
    </row>
    <row r="430" spans="1:25">
      <c r="A430" s="32">
        <v>891780111</v>
      </c>
      <c r="B430" s="15" t="s">
        <v>25</v>
      </c>
      <c r="C430" s="16" t="s">
        <v>5402</v>
      </c>
      <c r="D430" s="15" t="s">
        <v>27</v>
      </c>
      <c r="E430" s="14" t="s">
        <v>7077</v>
      </c>
      <c r="F430" s="15" t="s">
        <v>29</v>
      </c>
      <c r="G430" s="16" t="s">
        <v>1738</v>
      </c>
      <c r="H430" s="16" t="s">
        <v>31</v>
      </c>
      <c r="I430" s="193">
        <v>21944099</v>
      </c>
      <c r="J430" s="209">
        <v>0</v>
      </c>
      <c r="K430" s="209">
        <v>0</v>
      </c>
      <c r="L430" s="193">
        <v>0</v>
      </c>
      <c r="M430" s="198" t="s">
        <v>7078</v>
      </c>
      <c r="N430" s="199" t="s">
        <v>7079</v>
      </c>
      <c r="O430" s="46" t="s">
        <v>7080</v>
      </c>
      <c r="P430" s="4">
        <v>44573</v>
      </c>
      <c r="Q430" s="194">
        <v>44573</v>
      </c>
      <c r="R430" s="195">
        <v>44773</v>
      </c>
      <c r="S430" s="193">
        <v>13684994</v>
      </c>
      <c r="T430" s="193">
        <v>8259105</v>
      </c>
      <c r="U430" s="16">
        <v>12545871</v>
      </c>
      <c r="V430" s="1" t="s">
        <v>5415</v>
      </c>
      <c r="W430"/>
      <c r="X430"/>
      <c r="Y430"/>
    </row>
    <row r="431" spans="1:25">
      <c r="A431" s="32">
        <v>891780111</v>
      </c>
      <c r="B431" s="15" t="s">
        <v>25</v>
      </c>
      <c r="C431" s="16" t="s">
        <v>5402</v>
      </c>
      <c r="D431" s="15" t="s">
        <v>27</v>
      </c>
      <c r="E431" s="14" t="s">
        <v>7081</v>
      </c>
      <c r="F431" s="15" t="s">
        <v>29</v>
      </c>
      <c r="G431" s="16" t="s">
        <v>1738</v>
      </c>
      <c r="H431" s="16" t="s">
        <v>31</v>
      </c>
      <c r="I431" s="193">
        <v>29193800</v>
      </c>
      <c r="J431" s="209">
        <v>0</v>
      </c>
      <c r="K431" s="209">
        <v>0</v>
      </c>
      <c r="L431" s="193">
        <v>0</v>
      </c>
      <c r="M431" s="198" t="s">
        <v>7082</v>
      </c>
      <c r="N431" s="199" t="s">
        <v>7083</v>
      </c>
      <c r="O431" s="46" t="s">
        <v>7084</v>
      </c>
      <c r="P431" s="4">
        <v>44573</v>
      </c>
      <c r="Q431" s="194">
        <v>44573</v>
      </c>
      <c r="R431" s="195">
        <v>44773</v>
      </c>
      <c r="S431" s="193">
        <v>18050944</v>
      </c>
      <c r="T431" s="193">
        <v>11142856</v>
      </c>
      <c r="U431" s="16">
        <v>12545871</v>
      </c>
      <c r="V431" s="1" t="s">
        <v>5415</v>
      </c>
      <c r="W431"/>
      <c r="X431"/>
      <c r="Y431"/>
    </row>
    <row r="432" spans="1:25">
      <c r="A432" s="32">
        <v>891780111</v>
      </c>
      <c r="B432" s="15" t="s">
        <v>25</v>
      </c>
      <c r="C432" s="16" t="s">
        <v>5402</v>
      </c>
      <c r="D432" s="15" t="s">
        <v>27</v>
      </c>
      <c r="E432" s="14" t="s">
        <v>7085</v>
      </c>
      <c r="F432" s="15" t="s">
        <v>29</v>
      </c>
      <c r="G432" s="16" t="s">
        <v>1738</v>
      </c>
      <c r="H432" s="16" t="s">
        <v>31</v>
      </c>
      <c r="I432" s="193">
        <v>21944099</v>
      </c>
      <c r="J432" s="209">
        <v>0</v>
      </c>
      <c r="K432" s="209">
        <v>0</v>
      </c>
      <c r="L432" s="193">
        <v>0</v>
      </c>
      <c r="M432" s="198" t="s">
        <v>7086</v>
      </c>
      <c r="N432" s="199" t="s">
        <v>7087</v>
      </c>
      <c r="O432" s="46" t="s">
        <v>7088</v>
      </c>
      <c r="P432" s="4">
        <v>44573</v>
      </c>
      <c r="Q432" s="194">
        <v>44573</v>
      </c>
      <c r="R432" s="195">
        <v>44773</v>
      </c>
      <c r="S432" s="193">
        <v>13684994</v>
      </c>
      <c r="T432" s="193">
        <v>8259105</v>
      </c>
      <c r="U432" s="16">
        <v>12545871</v>
      </c>
      <c r="V432" s="1" t="s">
        <v>5415</v>
      </c>
      <c r="W432"/>
      <c r="X432"/>
      <c r="Y432"/>
    </row>
    <row r="433" spans="1:25">
      <c r="A433" s="32">
        <v>891780111</v>
      </c>
      <c r="B433" s="15" t="s">
        <v>25</v>
      </c>
      <c r="C433" s="16" t="s">
        <v>5402</v>
      </c>
      <c r="D433" s="15" t="s">
        <v>27</v>
      </c>
      <c r="E433" s="14" t="s">
        <v>7089</v>
      </c>
      <c r="F433" s="15" t="s">
        <v>29</v>
      </c>
      <c r="G433" s="16" t="s">
        <v>1738</v>
      </c>
      <c r="H433" s="16" t="s">
        <v>31</v>
      </c>
      <c r="I433" s="193">
        <v>44758962</v>
      </c>
      <c r="J433" s="209">
        <v>0</v>
      </c>
      <c r="K433" s="209">
        <v>0</v>
      </c>
      <c r="L433" s="193">
        <v>0</v>
      </c>
      <c r="M433" s="198" t="s">
        <v>7090</v>
      </c>
      <c r="N433" s="199" t="s">
        <v>7091</v>
      </c>
      <c r="O433" s="46" t="s">
        <v>7092</v>
      </c>
      <c r="P433" s="4">
        <v>44573</v>
      </c>
      <c r="Q433" s="194">
        <v>44573</v>
      </c>
      <c r="R433" s="195">
        <v>44773</v>
      </c>
      <c r="S433" s="193">
        <v>0</v>
      </c>
      <c r="T433" s="193">
        <v>44758962</v>
      </c>
      <c r="U433" s="16">
        <v>12545871</v>
      </c>
      <c r="V433" s="1" t="s">
        <v>5415</v>
      </c>
      <c r="W433"/>
      <c r="X433"/>
      <c r="Y433"/>
    </row>
    <row r="434" spans="1:25">
      <c r="A434" s="32">
        <v>891780111</v>
      </c>
      <c r="B434" s="15" t="s">
        <v>25</v>
      </c>
      <c r="C434" s="16" t="s">
        <v>5402</v>
      </c>
      <c r="D434" s="15" t="s">
        <v>27</v>
      </c>
      <c r="E434" s="14" t="s">
        <v>7093</v>
      </c>
      <c r="F434" s="15" t="s">
        <v>29</v>
      </c>
      <c r="G434" s="16" t="s">
        <v>1738</v>
      </c>
      <c r="H434" s="16" t="s">
        <v>31</v>
      </c>
      <c r="I434" s="193">
        <v>45557233</v>
      </c>
      <c r="J434" s="209">
        <v>0</v>
      </c>
      <c r="K434" s="209">
        <v>0</v>
      </c>
      <c r="L434" s="193">
        <v>0</v>
      </c>
      <c r="M434" s="198" t="s">
        <v>7094</v>
      </c>
      <c r="N434" s="199" t="s">
        <v>7095</v>
      </c>
      <c r="O434" s="46" t="s">
        <v>7096</v>
      </c>
      <c r="P434" s="4">
        <v>44573</v>
      </c>
      <c r="Q434" s="194">
        <v>44573</v>
      </c>
      <c r="R434" s="195">
        <v>44773</v>
      </c>
      <c r="S434" s="193">
        <v>28410845</v>
      </c>
      <c r="T434" s="193">
        <v>17146388</v>
      </c>
      <c r="U434" s="16">
        <v>12545871</v>
      </c>
      <c r="V434" s="1" t="s">
        <v>5415</v>
      </c>
      <c r="W434"/>
      <c r="X434"/>
      <c r="Y434"/>
    </row>
    <row r="435" spans="1:25">
      <c r="A435" s="32">
        <v>891780111</v>
      </c>
      <c r="B435" s="15" t="s">
        <v>25</v>
      </c>
      <c r="C435" s="16" t="s">
        <v>5402</v>
      </c>
      <c r="D435" s="15" t="s">
        <v>27</v>
      </c>
      <c r="E435" s="14" t="s">
        <v>7097</v>
      </c>
      <c r="F435" s="15" t="s">
        <v>29</v>
      </c>
      <c r="G435" s="16" t="s">
        <v>1738</v>
      </c>
      <c r="H435" s="16" t="s">
        <v>31</v>
      </c>
      <c r="I435" s="193">
        <v>41050000</v>
      </c>
      <c r="J435" s="209">
        <v>0</v>
      </c>
      <c r="K435" s="209">
        <v>0</v>
      </c>
      <c r="L435" s="193">
        <v>0</v>
      </c>
      <c r="M435" s="198" t="s">
        <v>7098</v>
      </c>
      <c r="N435" s="199" t="s">
        <v>7099</v>
      </c>
      <c r="O435" s="46" t="s">
        <v>7100</v>
      </c>
      <c r="P435" s="4">
        <v>44573</v>
      </c>
      <c r="Q435" s="194">
        <v>44573</v>
      </c>
      <c r="R435" s="195">
        <v>44773</v>
      </c>
      <c r="S435" s="193">
        <v>25600000</v>
      </c>
      <c r="T435" s="193">
        <v>15450000</v>
      </c>
      <c r="U435" s="16">
        <v>12545871</v>
      </c>
      <c r="V435" s="1" t="s">
        <v>5415</v>
      </c>
      <c r="W435"/>
      <c r="X435"/>
      <c r="Y435"/>
    </row>
    <row r="436" spans="1:25">
      <c r="A436" s="32">
        <v>891780111</v>
      </c>
      <c r="B436" s="15" t="s">
        <v>25</v>
      </c>
      <c r="C436" s="16" t="s">
        <v>5402</v>
      </c>
      <c r="D436" s="15" t="s">
        <v>27</v>
      </c>
      <c r="E436" s="14" t="s">
        <v>7101</v>
      </c>
      <c r="F436" s="15" t="s">
        <v>29</v>
      </c>
      <c r="G436" s="16" t="s">
        <v>1738</v>
      </c>
      <c r="H436" s="16" t="s">
        <v>31</v>
      </c>
      <c r="I436" s="193">
        <v>23699626</v>
      </c>
      <c r="J436" s="209">
        <v>0</v>
      </c>
      <c r="K436" s="209">
        <v>0</v>
      </c>
      <c r="L436" s="193">
        <v>0</v>
      </c>
      <c r="M436" s="198" t="s">
        <v>7102</v>
      </c>
      <c r="N436" s="199" t="s">
        <v>7103</v>
      </c>
      <c r="O436" s="46" t="s">
        <v>7104</v>
      </c>
      <c r="P436" s="4">
        <v>44573</v>
      </c>
      <c r="Q436" s="194">
        <v>44573</v>
      </c>
      <c r="R436" s="195">
        <v>44773</v>
      </c>
      <c r="S436" s="193">
        <v>14779790</v>
      </c>
      <c r="T436" s="193">
        <v>8919836</v>
      </c>
      <c r="U436" s="16">
        <v>12545871</v>
      </c>
      <c r="V436" s="1" t="s">
        <v>5415</v>
      </c>
      <c r="W436"/>
      <c r="X436"/>
      <c r="Y436"/>
    </row>
    <row r="437" spans="1:25">
      <c r="A437" s="32">
        <v>891780111</v>
      </c>
      <c r="B437" s="15" t="s">
        <v>25</v>
      </c>
      <c r="C437" s="16" t="s">
        <v>5402</v>
      </c>
      <c r="D437" s="15" t="s">
        <v>27</v>
      </c>
      <c r="E437" s="14" t="s">
        <v>7105</v>
      </c>
      <c r="F437" s="15" t="s">
        <v>29</v>
      </c>
      <c r="G437" s="16" t="s">
        <v>1738</v>
      </c>
      <c r="H437" s="16" t="s">
        <v>31</v>
      </c>
      <c r="I437" s="193">
        <v>23699626</v>
      </c>
      <c r="J437" s="209">
        <v>0</v>
      </c>
      <c r="K437" s="209">
        <v>0</v>
      </c>
      <c r="L437" s="193">
        <v>0</v>
      </c>
      <c r="M437" s="198" t="s">
        <v>7106</v>
      </c>
      <c r="N437" s="199" t="s">
        <v>2238</v>
      </c>
      <c r="O437" s="46" t="s">
        <v>7107</v>
      </c>
      <c r="P437" s="4">
        <v>44573</v>
      </c>
      <c r="Q437" s="194">
        <v>44573</v>
      </c>
      <c r="R437" s="195">
        <v>44773</v>
      </c>
      <c r="S437" s="193">
        <v>14779790</v>
      </c>
      <c r="T437" s="193">
        <v>8919836</v>
      </c>
      <c r="U437" s="16">
        <v>12545871</v>
      </c>
      <c r="V437" s="1" t="s">
        <v>5415</v>
      </c>
      <c r="W437"/>
      <c r="X437"/>
      <c r="Y437"/>
    </row>
    <row r="438" spans="1:25">
      <c r="A438" s="32">
        <v>891780111</v>
      </c>
      <c r="B438" s="15" t="s">
        <v>25</v>
      </c>
      <c r="C438" s="16" t="s">
        <v>5402</v>
      </c>
      <c r="D438" s="15" t="s">
        <v>27</v>
      </c>
      <c r="E438" s="14" t="s">
        <v>7108</v>
      </c>
      <c r="F438" s="15" t="s">
        <v>29</v>
      </c>
      <c r="G438" s="16" t="s">
        <v>1738</v>
      </c>
      <c r="H438" s="16" t="s">
        <v>31</v>
      </c>
      <c r="I438" s="193">
        <v>32840000</v>
      </c>
      <c r="J438" s="209">
        <v>0</v>
      </c>
      <c r="K438" s="209">
        <v>0</v>
      </c>
      <c r="L438" s="193">
        <v>0</v>
      </c>
      <c r="M438" s="198" t="s">
        <v>7109</v>
      </c>
      <c r="N438" s="199" t="s">
        <v>7110</v>
      </c>
      <c r="O438" s="46" t="s">
        <v>7111</v>
      </c>
      <c r="P438" s="4">
        <v>44573</v>
      </c>
      <c r="Q438" s="194">
        <v>44573</v>
      </c>
      <c r="R438" s="195">
        <v>44773</v>
      </c>
      <c r="S438" s="193">
        <v>20480000</v>
      </c>
      <c r="T438" s="193">
        <v>12360000</v>
      </c>
      <c r="U438" s="16">
        <v>12545871</v>
      </c>
      <c r="V438" s="1" t="s">
        <v>5415</v>
      </c>
      <c r="W438"/>
      <c r="X438"/>
      <c r="Y438"/>
    </row>
    <row r="439" spans="1:25">
      <c r="A439" s="32">
        <v>891780111</v>
      </c>
      <c r="B439" s="15" t="s">
        <v>25</v>
      </c>
      <c r="C439" s="16" t="s">
        <v>5402</v>
      </c>
      <c r="D439" s="15" t="s">
        <v>27</v>
      </c>
      <c r="E439" s="14" t="s">
        <v>7112</v>
      </c>
      <c r="F439" s="15" t="s">
        <v>29</v>
      </c>
      <c r="G439" s="16" t="s">
        <v>1738</v>
      </c>
      <c r="H439" s="16" t="s">
        <v>31</v>
      </c>
      <c r="I439" s="193">
        <v>17555279</v>
      </c>
      <c r="J439" s="193">
        <v>15416999</v>
      </c>
      <c r="K439" s="193">
        <v>0</v>
      </c>
      <c r="L439" s="193">
        <v>2138280</v>
      </c>
      <c r="M439" s="198" t="s">
        <v>7113</v>
      </c>
      <c r="N439" s="199" t="s">
        <v>7114</v>
      </c>
      <c r="O439" s="46" t="s">
        <v>7115</v>
      </c>
      <c r="P439" s="4">
        <v>44573</v>
      </c>
      <c r="Q439" s="194">
        <v>44573</v>
      </c>
      <c r="R439" s="195">
        <v>44773</v>
      </c>
      <c r="S439" s="193">
        <v>13214568</v>
      </c>
      <c r="T439" s="193">
        <v>2202431</v>
      </c>
      <c r="U439" s="16">
        <v>12545871</v>
      </c>
      <c r="V439" s="1" t="s">
        <v>5415</v>
      </c>
      <c r="W439"/>
      <c r="X439"/>
      <c r="Y439"/>
    </row>
    <row r="440" spans="1:25">
      <c r="A440" s="32">
        <v>891780111</v>
      </c>
      <c r="B440" s="15" t="s">
        <v>25</v>
      </c>
      <c r="C440" s="16" t="s">
        <v>5402</v>
      </c>
      <c r="D440" s="15" t="s">
        <v>27</v>
      </c>
      <c r="E440" s="14" t="s">
        <v>7116</v>
      </c>
      <c r="F440" s="15" t="s">
        <v>29</v>
      </c>
      <c r="G440" s="16" t="s">
        <v>1738</v>
      </c>
      <c r="H440" s="16" t="s">
        <v>31</v>
      </c>
      <c r="I440" s="193">
        <v>16200000</v>
      </c>
      <c r="J440" s="193" t="s">
        <v>7117</v>
      </c>
      <c r="K440" s="193" t="s">
        <v>7118</v>
      </c>
      <c r="L440" s="193">
        <v>0</v>
      </c>
      <c r="M440" s="198" t="s">
        <v>7119</v>
      </c>
      <c r="N440" s="199" t="s">
        <v>7120</v>
      </c>
      <c r="O440" s="46" t="s">
        <v>7121</v>
      </c>
      <c r="P440" s="4">
        <v>44573</v>
      </c>
      <c r="Q440" s="194">
        <v>44573</v>
      </c>
      <c r="R440" s="195">
        <v>44773</v>
      </c>
      <c r="S440" s="193">
        <v>15357142</v>
      </c>
      <c r="T440" s="193">
        <v>2342858</v>
      </c>
      <c r="U440" s="16">
        <v>12545871</v>
      </c>
      <c r="V440" s="1" t="s">
        <v>5415</v>
      </c>
      <c r="W440"/>
      <c r="X440"/>
      <c r="Y440"/>
    </row>
    <row r="441" spans="1:25">
      <c r="A441" s="32">
        <v>891780111</v>
      </c>
      <c r="B441" s="15" t="s">
        <v>25</v>
      </c>
      <c r="C441" s="16" t="s">
        <v>5402</v>
      </c>
      <c r="D441" s="15" t="s">
        <v>27</v>
      </c>
      <c r="E441" s="14" t="s">
        <v>7122</v>
      </c>
      <c r="F441" s="15" t="s">
        <v>29</v>
      </c>
      <c r="G441" s="16" t="s">
        <v>1738</v>
      </c>
      <c r="H441" s="16" t="s">
        <v>31</v>
      </c>
      <c r="I441" s="193">
        <v>32477266</v>
      </c>
      <c r="J441" s="209">
        <v>0</v>
      </c>
      <c r="K441" s="209">
        <v>0</v>
      </c>
      <c r="L441" s="193">
        <v>0</v>
      </c>
      <c r="M441" s="198" t="s">
        <v>7123</v>
      </c>
      <c r="N441" s="199" t="s">
        <v>7124</v>
      </c>
      <c r="O441" s="46" t="s">
        <v>7125</v>
      </c>
      <c r="P441" s="4">
        <v>44573</v>
      </c>
      <c r="Q441" s="194">
        <v>44573</v>
      </c>
      <c r="R441" s="195">
        <v>44773</v>
      </c>
      <c r="S441" s="193">
        <v>18558436</v>
      </c>
      <c r="T441" s="193">
        <v>13918830</v>
      </c>
      <c r="U441" s="16">
        <v>12545871</v>
      </c>
      <c r="V441" s="1" t="s">
        <v>5415</v>
      </c>
      <c r="W441"/>
      <c r="X441"/>
      <c r="Y441"/>
    </row>
    <row r="442" spans="1:25">
      <c r="A442" s="32">
        <v>891780111</v>
      </c>
      <c r="B442" s="15" t="s">
        <v>25</v>
      </c>
      <c r="C442" s="16" t="s">
        <v>5402</v>
      </c>
      <c r="D442" s="15" t="s">
        <v>27</v>
      </c>
      <c r="E442" s="14" t="s">
        <v>7126</v>
      </c>
      <c r="F442" s="15" t="s">
        <v>29</v>
      </c>
      <c r="G442" s="16" t="s">
        <v>1738</v>
      </c>
      <c r="H442" s="16" t="s">
        <v>31</v>
      </c>
      <c r="I442" s="193">
        <v>24972850</v>
      </c>
      <c r="J442" s="209">
        <v>0</v>
      </c>
      <c r="K442" s="209">
        <v>0</v>
      </c>
      <c r="L442" s="193">
        <v>0</v>
      </c>
      <c r="M442" s="198" t="s">
        <v>7127</v>
      </c>
      <c r="N442" s="199" t="s">
        <v>7128</v>
      </c>
      <c r="O442" s="46" t="s">
        <v>7129</v>
      </c>
      <c r="P442" s="4">
        <v>44573</v>
      </c>
      <c r="Q442" s="194">
        <v>44573</v>
      </c>
      <c r="R442" s="195">
        <v>44773</v>
      </c>
      <c r="S442" s="193">
        <v>14270200</v>
      </c>
      <c r="T442" s="193">
        <v>10702650</v>
      </c>
      <c r="U442" s="16">
        <v>12545871</v>
      </c>
      <c r="V442" s="1" t="s">
        <v>5415</v>
      </c>
      <c r="W442"/>
      <c r="X442"/>
      <c r="Y442"/>
    </row>
    <row r="443" spans="1:25">
      <c r="A443" s="32">
        <v>891780111</v>
      </c>
      <c r="B443" s="15" t="s">
        <v>25</v>
      </c>
      <c r="C443" s="16" t="s">
        <v>5402</v>
      </c>
      <c r="D443" s="15" t="s">
        <v>27</v>
      </c>
      <c r="E443" s="14" t="s">
        <v>7130</v>
      </c>
      <c r="F443" s="15" t="s">
        <v>29</v>
      </c>
      <c r="G443" s="16" t="s">
        <v>1738</v>
      </c>
      <c r="H443" s="16" t="s">
        <v>31</v>
      </c>
      <c r="I443" s="193">
        <v>28898510</v>
      </c>
      <c r="J443" s="209">
        <v>0</v>
      </c>
      <c r="K443" s="209">
        <v>0</v>
      </c>
      <c r="L443" s="193">
        <v>0</v>
      </c>
      <c r="M443" s="198" t="s">
        <v>7131</v>
      </c>
      <c r="N443" s="199" t="s">
        <v>7132</v>
      </c>
      <c r="O443" s="46" t="s">
        <v>7133</v>
      </c>
      <c r="P443" s="4">
        <v>44573</v>
      </c>
      <c r="Q443" s="194">
        <v>44573</v>
      </c>
      <c r="R443" s="195">
        <v>44773</v>
      </c>
      <c r="S443" s="193">
        <v>16513432</v>
      </c>
      <c r="T443" s="193">
        <v>12385078</v>
      </c>
      <c r="U443" s="16">
        <v>12545871</v>
      </c>
      <c r="V443" s="1" t="s">
        <v>5415</v>
      </c>
      <c r="W443"/>
      <c r="X443"/>
      <c r="Y443"/>
    </row>
    <row r="444" spans="1:25">
      <c r="A444" s="32">
        <v>891780111</v>
      </c>
      <c r="B444" s="15" t="s">
        <v>25</v>
      </c>
      <c r="C444" s="16" t="s">
        <v>5402</v>
      </c>
      <c r="D444" s="15" t="s">
        <v>27</v>
      </c>
      <c r="E444" s="14" t="s">
        <v>7134</v>
      </c>
      <c r="F444" s="15" t="s">
        <v>29</v>
      </c>
      <c r="G444" s="16" t="s">
        <v>1738</v>
      </c>
      <c r="H444" s="16" t="s">
        <v>31</v>
      </c>
      <c r="I444" s="193">
        <v>16677515</v>
      </c>
      <c r="J444" s="209">
        <v>0</v>
      </c>
      <c r="K444" s="209">
        <v>0</v>
      </c>
      <c r="L444" s="193">
        <v>0</v>
      </c>
      <c r="M444" s="198" t="s">
        <v>7135</v>
      </c>
      <c r="N444" s="199" t="s">
        <v>7136</v>
      </c>
      <c r="O444" s="46" t="s">
        <v>7137</v>
      </c>
      <c r="P444" s="4">
        <v>44573</v>
      </c>
      <c r="Q444" s="194">
        <v>44573</v>
      </c>
      <c r="R444" s="195">
        <v>44773</v>
      </c>
      <c r="S444" s="193">
        <v>9530008</v>
      </c>
      <c r="T444" s="193">
        <v>7147507</v>
      </c>
      <c r="U444" s="16">
        <v>12545871</v>
      </c>
      <c r="V444" s="1" t="s">
        <v>5415</v>
      </c>
      <c r="W444"/>
      <c r="X444"/>
      <c r="Y444"/>
    </row>
    <row r="445" spans="1:25">
      <c r="A445" s="32">
        <v>891780111</v>
      </c>
      <c r="B445" s="15" t="s">
        <v>25</v>
      </c>
      <c r="C445" s="16" t="s">
        <v>5402</v>
      </c>
      <c r="D445" s="15" t="s">
        <v>27</v>
      </c>
      <c r="E445" s="14" t="s">
        <v>7138</v>
      </c>
      <c r="F445" s="15" t="s">
        <v>29</v>
      </c>
      <c r="G445" s="16" t="s">
        <v>1738</v>
      </c>
      <c r="H445" s="16" t="s">
        <v>31</v>
      </c>
      <c r="I445" s="193">
        <v>15603710</v>
      </c>
      <c r="J445" s="209">
        <v>0</v>
      </c>
      <c r="K445" s="209">
        <v>0</v>
      </c>
      <c r="L445" s="193">
        <v>0</v>
      </c>
      <c r="M445" s="198" t="s">
        <v>7139</v>
      </c>
      <c r="N445" s="199" t="s">
        <v>7140</v>
      </c>
      <c r="O445" s="46" t="s">
        <v>7141</v>
      </c>
      <c r="P445" s="4">
        <v>44573</v>
      </c>
      <c r="Q445" s="194">
        <v>44573</v>
      </c>
      <c r="R445" s="195">
        <v>44773</v>
      </c>
      <c r="S445" s="193">
        <v>8916404</v>
      </c>
      <c r="T445" s="193">
        <v>6687306</v>
      </c>
      <c r="U445" s="16">
        <v>12545871</v>
      </c>
      <c r="V445" s="1" t="s">
        <v>5415</v>
      </c>
      <c r="W445"/>
      <c r="X445"/>
      <c r="Y445"/>
    </row>
    <row r="446" spans="1:25">
      <c r="A446" s="32">
        <v>891780111</v>
      </c>
      <c r="B446" s="15" t="s">
        <v>25</v>
      </c>
      <c r="C446" s="16" t="s">
        <v>5402</v>
      </c>
      <c r="D446" s="15" t="s">
        <v>27</v>
      </c>
      <c r="E446" s="14" t="s">
        <v>7142</v>
      </c>
      <c r="F446" s="15" t="s">
        <v>29</v>
      </c>
      <c r="G446" s="16" t="s">
        <v>1738</v>
      </c>
      <c r="H446" s="16" t="s">
        <v>31</v>
      </c>
      <c r="I446" s="193">
        <v>20388644</v>
      </c>
      <c r="J446" s="209">
        <v>0</v>
      </c>
      <c r="K446" s="209">
        <v>0</v>
      </c>
      <c r="L446" s="193">
        <v>0</v>
      </c>
      <c r="M446" s="198" t="s">
        <v>7143</v>
      </c>
      <c r="N446" s="199" t="s">
        <v>7144</v>
      </c>
      <c r="O446" s="46" t="s">
        <v>7145</v>
      </c>
      <c r="P446" s="4">
        <v>44573</v>
      </c>
      <c r="Q446" s="194">
        <v>44573</v>
      </c>
      <c r="R446" s="195">
        <v>44773</v>
      </c>
      <c r="S446" s="193">
        <v>11650652</v>
      </c>
      <c r="T446" s="193">
        <v>8737992</v>
      </c>
      <c r="U446" s="16">
        <v>12545871</v>
      </c>
      <c r="V446" s="1" t="s">
        <v>5415</v>
      </c>
      <c r="W446"/>
      <c r="X446"/>
      <c r="Y446"/>
    </row>
    <row r="447" spans="1:25">
      <c r="A447" s="32">
        <v>891780111</v>
      </c>
      <c r="B447" s="15" t="s">
        <v>25</v>
      </c>
      <c r="C447" s="16" t="s">
        <v>5402</v>
      </c>
      <c r="D447" s="15" t="s">
        <v>27</v>
      </c>
      <c r="E447" s="14" t="s">
        <v>7146</v>
      </c>
      <c r="F447" s="15" t="s">
        <v>29</v>
      </c>
      <c r="G447" s="16" t="s">
        <v>1738</v>
      </c>
      <c r="H447" s="16" t="s">
        <v>31</v>
      </c>
      <c r="I447" s="193">
        <v>24630000</v>
      </c>
      <c r="J447" s="209">
        <v>0</v>
      </c>
      <c r="K447" s="209">
        <v>0</v>
      </c>
      <c r="L447" s="193">
        <v>0</v>
      </c>
      <c r="M447" s="198" t="s">
        <v>7147</v>
      </c>
      <c r="N447" s="199" t="s">
        <v>7148</v>
      </c>
      <c r="O447" s="46" t="s">
        <v>7149</v>
      </c>
      <c r="P447" s="4">
        <v>44573</v>
      </c>
      <c r="Q447" s="194">
        <v>44573</v>
      </c>
      <c r="R447" s="195">
        <v>44773</v>
      </c>
      <c r="S447" s="193">
        <v>14074284</v>
      </c>
      <c r="T447" s="193">
        <v>10555716</v>
      </c>
      <c r="U447" s="16">
        <v>12545871</v>
      </c>
      <c r="V447" s="1" t="s">
        <v>5415</v>
      </c>
      <c r="W447"/>
      <c r="X447"/>
      <c r="Y447"/>
    </row>
    <row r="448" spans="1:25">
      <c r="A448" s="32">
        <v>891780111</v>
      </c>
      <c r="B448" s="15" t="s">
        <v>25</v>
      </c>
      <c r="C448" s="16" t="s">
        <v>5402</v>
      </c>
      <c r="D448" s="15" t="s">
        <v>27</v>
      </c>
      <c r="E448" s="14" t="s">
        <v>7150</v>
      </c>
      <c r="F448" s="15" t="s">
        <v>29</v>
      </c>
      <c r="G448" s="16" t="s">
        <v>1738</v>
      </c>
      <c r="H448" s="16" t="s">
        <v>31</v>
      </c>
      <c r="I448" s="193">
        <v>24630000</v>
      </c>
      <c r="J448" s="209">
        <v>0</v>
      </c>
      <c r="K448" s="209">
        <v>0</v>
      </c>
      <c r="L448" s="193">
        <v>0</v>
      </c>
      <c r="M448" s="198" t="s">
        <v>6785</v>
      </c>
      <c r="N448" s="199" t="s">
        <v>6786</v>
      </c>
      <c r="O448" s="46" t="s">
        <v>7151</v>
      </c>
      <c r="P448" s="4">
        <v>44573</v>
      </c>
      <c r="Q448" s="194">
        <v>44573</v>
      </c>
      <c r="R448" s="195">
        <v>44773</v>
      </c>
      <c r="S448" s="193">
        <v>14074284</v>
      </c>
      <c r="T448" s="193">
        <v>10555716</v>
      </c>
      <c r="U448" s="16">
        <v>12545871</v>
      </c>
      <c r="V448" s="1" t="s">
        <v>5415</v>
      </c>
      <c r="W448"/>
      <c r="X448"/>
      <c r="Y448"/>
    </row>
    <row r="449" spans="1:25">
      <c r="A449" s="32">
        <v>891780111</v>
      </c>
      <c r="B449" s="15" t="s">
        <v>25</v>
      </c>
      <c r="C449" s="16" t="s">
        <v>5402</v>
      </c>
      <c r="D449" s="15" t="s">
        <v>27</v>
      </c>
      <c r="E449" s="14" t="s">
        <v>7152</v>
      </c>
      <c r="F449" s="15" t="s">
        <v>29</v>
      </c>
      <c r="G449" s="16" t="s">
        <v>1738</v>
      </c>
      <c r="H449" s="16" t="s">
        <v>31</v>
      </c>
      <c r="I449" s="193">
        <v>23444099</v>
      </c>
      <c r="J449" s="209">
        <v>0</v>
      </c>
      <c r="K449" s="209">
        <v>0</v>
      </c>
      <c r="L449" s="193">
        <v>0</v>
      </c>
      <c r="M449" s="198" t="s">
        <v>7153</v>
      </c>
      <c r="N449" s="199" t="s">
        <v>7154</v>
      </c>
      <c r="O449" s="46" t="s">
        <v>7155</v>
      </c>
      <c r="P449" s="4">
        <v>44573</v>
      </c>
      <c r="Q449" s="194">
        <v>44573</v>
      </c>
      <c r="R449" s="195">
        <v>44773</v>
      </c>
      <c r="S449" s="193">
        <v>14542134</v>
      </c>
      <c r="T449" s="193">
        <v>8901965</v>
      </c>
      <c r="U449" s="16">
        <v>12545871</v>
      </c>
      <c r="V449" s="1" t="s">
        <v>5415</v>
      </c>
      <c r="W449"/>
      <c r="X449"/>
      <c r="Y449"/>
    </row>
    <row r="450" spans="1:25">
      <c r="A450" s="32">
        <v>891780111</v>
      </c>
      <c r="B450" s="15" t="s">
        <v>25</v>
      </c>
      <c r="C450" s="16" t="s">
        <v>5402</v>
      </c>
      <c r="D450" s="15" t="s">
        <v>27</v>
      </c>
      <c r="E450" s="14" t="s">
        <v>7156</v>
      </c>
      <c r="F450" s="15" t="s">
        <v>29</v>
      </c>
      <c r="G450" s="16" t="s">
        <v>1738</v>
      </c>
      <c r="H450" s="16" t="s">
        <v>31</v>
      </c>
      <c r="I450" s="193">
        <v>32700000</v>
      </c>
      <c r="J450" s="209">
        <v>0</v>
      </c>
      <c r="K450" s="209">
        <v>0</v>
      </c>
      <c r="L450" s="193">
        <v>0</v>
      </c>
      <c r="M450" s="198" t="s">
        <v>7157</v>
      </c>
      <c r="N450" s="199" t="s">
        <v>7158</v>
      </c>
      <c r="O450" s="46" t="s">
        <v>7159</v>
      </c>
      <c r="P450" s="4">
        <v>44573</v>
      </c>
      <c r="Q450" s="194">
        <v>44573</v>
      </c>
      <c r="R450" s="195">
        <v>44773</v>
      </c>
      <c r="S450" s="193">
        <v>20057144</v>
      </c>
      <c r="T450" s="193">
        <v>12642856</v>
      </c>
      <c r="U450" s="16">
        <v>12545871</v>
      </c>
      <c r="V450" s="1" t="s">
        <v>5415</v>
      </c>
      <c r="W450"/>
      <c r="X450"/>
      <c r="Y450"/>
    </row>
    <row r="451" spans="1:25">
      <c r="A451" s="32">
        <v>891780111</v>
      </c>
      <c r="B451" s="15" t="s">
        <v>25</v>
      </c>
      <c r="C451" s="16" t="s">
        <v>5402</v>
      </c>
      <c r="D451" s="15" t="s">
        <v>27</v>
      </c>
      <c r="E451" s="14" t="s">
        <v>7160</v>
      </c>
      <c r="F451" s="15" t="s">
        <v>29</v>
      </c>
      <c r="G451" s="16" t="s">
        <v>1738</v>
      </c>
      <c r="H451" s="16" t="s">
        <v>31</v>
      </c>
      <c r="I451" s="193">
        <v>21066335</v>
      </c>
      <c r="J451" s="209">
        <v>0</v>
      </c>
      <c r="K451" s="209">
        <v>0</v>
      </c>
      <c r="L451" s="193">
        <v>0</v>
      </c>
      <c r="M451" s="198" t="s">
        <v>7161</v>
      </c>
      <c r="N451" s="199" t="s">
        <v>7162</v>
      </c>
      <c r="O451" s="46" t="s">
        <v>7163</v>
      </c>
      <c r="P451" s="4">
        <v>44573</v>
      </c>
      <c r="Q451" s="194">
        <v>44573</v>
      </c>
      <c r="R451" s="195">
        <v>44773</v>
      </c>
      <c r="S451" s="193">
        <v>13137592</v>
      </c>
      <c r="T451" s="193">
        <v>7928743</v>
      </c>
      <c r="U451" s="16">
        <v>12545871</v>
      </c>
      <c r="V451" s="1" t="s">
        <v>5415</v>
      </c>
      <c r="W451"/>
      <c r="X451"/>
      <c r="Y451"/>
    </row>
    <row r="452" spans="1:25">
      <c r="A452" s="32">
        <v>891780111</v>
      </c>
      <c r="B452" s="15" t="s">
        <v>25</v>
      </c>
      <c r="C452" s="16" t="s">
        <v>5402</v>
      </c>
      <c r="D452" s="15" t="s">
        <v>27</v>
      </c>
      <c r="E452" s="14" t="s">
        <v>7164</v>
      </c>
      <c r="F452" s="15" t="s">
        <v>29</v>
      </c>
      <c r="G452" s="16" t="s">
        <v>1738</v>
      </c>
      <c r="H452" s="16" t="s">
        <v>31</v>
      </c>
      <c r="I452" s="193">
        <v>27672249</v>
      </c>
      <c r="J452" s="193">
        <v>26172249</v>
      </c>
      <c r="K452" s="193">
        <v>0</v>
      </c>
      <c r="L452" s="193">
        <v>1500000</v>
      </c>
      <c r="M452" s="198" t="s">
        <v>7165</v>
      </c>
      <c r="N452" s="199" t="s">
        <v>7166</v>
      </c>
      <c r="O452" s="46" t="s">
        <v>7167</v>
      </c>
      <c r="P452" s="4">
        <v>44573</v>
      </c>
      <c r="Q452" s="194">
        <v>44573</v>
      </c>
      <c r="R452" s="195">
        <v>44773</v>
      </c>
      <c r="S452" s="193">
        <v>22924476</v>
      </c>
      <c r="T452" s="193">
        <v>3247773</v>
      </c>
      <c r="U452" s="16">
        <v>12545871</v>
      </c>
      <c r="V452" s="1" t="s">
        <v>5415</v>
      </c>
      <c r="W452"/>
      <c r="X452"/>
      <c r="Y452"/>
    </row>
    <row r="453" spans="1:25">
      <c r="A453" s="32">
        <v>891780111</v>
      </c>
      <c r="B453" s="15" t="s">
        <v>25</v>
      </c>
      <c r="C453" s="16" t="s">
        <v>5402</v>
      </c>
      <c r="D453" s="15" t="s">
        <v>27</v>
      </c>
      <c r="E453" s="14" t="s">
        <v>7168</v>
      </c>
      <c r="F453" s="15" t="s">
        <v>29</v>
      </c>
      <c r="G453" s="16" t="s">
        <v>1738</v>
      </c>
      <c r="H453" s="16" t="s">
        <v>31</v>
      </c>
      <c r="I453" s="193">
        <v>29414000</v>
      </c>
      <c r="J453" s="193" t="s">
        <v>7169</v>
      </c>
      <c r="K453" s="193" t="s">
        <v>7118</v>
      </c>
      <c r="L453" s="193">
        <v>0</v>
      </c>
      <c r="M453" s="198" t="s">
        <v>7170</v>
      </c>
      <c r="N453" s="199" t="s">
        <v>7171</v>
      </c>
      <c r="O453" s="46" t="s">
        <v>7172</v>
      </c>
      <c r="P453" s="4">
        <v>44573</v>
      </c>
      <c r="Q453" s="194">
        <v>44573</v>
      </c>
      <c r="R453" s="195">
        <v>44773</v>
      </c>
      <c r="S453" s="193">
        <v>26862000</v>
      </c>
      <c r="T453" s="193">
        <v>4052000</v>
      </c>
      <c r="U453" s="16">
        <v>12545871</v>
      </c>
      <c r="V453" s="1" t="s">
        <v>5415</v>
      </c>
      <c r="W453"/>
      <c r="X453"/>
      <c r="Y453"/>
    </row>
    <row r="454" spans="1:25">
      <c r="A454" s="32">
        <v>891780111</v>
      </c>
      <c r="B454" s="15" t="s">
        <v>25</v>
      </c>
      <c r="C454" s="16" t="s">
        <v>5402</v>
      </c>
      <c r="D454" s="15" t="s">
        <v>27</v>
      </c>
      <c r="E454" s="14" t="s">
        <v>7173</v>
      </c>
      <c r="F454" s="15" t="s">
        <v>29</v>
      </c>
      <c r="G454" s="16" t="s">
        <v>1738</v>
      </c>
      <c r="H454" s="16" t="s">
        <v>31</v>
      </c>
      <c r="I454" s="193">
        <v>15076938</v>
      </c>
      <c r="J454" s="209">
        <v>0</v>
      </c>
      <c r="K454" s="209">
        <v>0</v>
      </c>
      <c r="L454" s="193">
        <v>0</v>
      </c>
      <c r="M454" s="198" t="s">
        <v>7174</v>
      </c>
      <c r="N454" s="199" t="s">
        <v>7175</v>
      </c>
      <c r="O454" s="46" t="s">
        <v>7176</v>
      </c>
      <c r="P454" s="4">
        <v>44573</v>
      </c>
      <c r="Q454" s="194">
        <v>44573</v>
      </c>
      <c r="R454" s="195">
        <v>44773</v>
      </c>
      <c r="S454" s="193">
        <v>9732892</v>
      </c>
      <c r="T454" s="193">
        <v>5344046</v>
      </c>
      <c r="U454" s="16">
        <v>12545871</v>
      </c>
      <c r="V454" s="1" t="s">
        <v>5415</v>
      </c>
      <c r="W454"/>
      <c r="X454"/>
      <c r="Y454"/>
    </row>
    <row r="455" spans="1:25">
      <c r="A455" s="32">
        <v>891780111</v>
      </c>
      <c r="B455" s="15" t="s">
        <v>25</v>
      </c>
      <c r="C455" s="16" t="s">
        <v>5402</v>
      </c>
      <c r="D455" s="15" t="s">
        <v>27</v>
      </c>
      <c r="E455" s="14" t="s">
        <v>7177</v>
      </c>
      <c r="F455" s="15" t="s">
        <v>29</v>
      </c>
      <c r="G455" s="16" t="s">
        <v>1738</v>
      </c>
      <c r="H455" s="16" t="s">
        <v>31</v>
      </c>
      <c r="I455" s="193">
        <v>21000000</v>
      </c>
      <c r="J455" s="209">
        <v>0</v>
      </c>
      <c r="K455" s="209">
        <v>0</v>
      </c>
      <c r="L455" s="193">
        <v>0</v>
      </c>
      <c r="M455" s="198" t="s">
        <v>7178</v>
      </c>
      <c r="N455" s="199" t="s">
        <v>7179</v>
      </c>
      <c r="O455" s="46" t="s">
        <v>7180</v>
      </c>
      <c r="P455" s="4">
        <v>44573</v>
      </c>
      <c r="Q455" s="194">
        <v>44573</v>
      </c>
      <c r="R455" s="195">
        <v>44729</v>
      </c>
      <c r="S455" s="193">
        <v>10500000</v>
      </c>
      <c r="T455" s="193">
        <v>10500000</v>
      </c>
      <c r="U455">
        <v>85476075</v>
      </c>
      <c r="V455" t="s">
        <v>6334</v>
      </c>
      <c r="W455"/>
      <c r="X455"/>
      <c r="Y455"/>
    </row>
    <row r="456" spans="1:25">
      <c r="A456" s="32">
        <v>891780111</v>
      </c>
      <c r="B456" s="15" t="s">
        <v>25</v>
      </c>
      <c r="C456" s="16" t="s">
        <v>5402</v>
      </c>
      <c r="D456" s="15" t="s">
        <v>27</v>
      </c>
      <c r="E456" s="14" t="s">
        <v>7181</v>
      </c>
      <c r="F456" s="15" t="s">
        <v>29</v>
      </c>
      <c r="G456" s="16" t="s">
        <v>1738</v>
      </c>
      <c r="H456" s="16" t="s">
        <v>31</v>
      </c>
      <c r="I456" s="193">
        <v>30000000</v>
      </c>
      <c r="J456" s="209">
        <v>0</v>
      </c>
      <c r="K456" s="209">
        <v>0</v>
      </c>
      <c r="L456" s="193">
        <v>0</v>
      </c>
      <c r="M456" s="198" t="s">
        <v>7182</v>
      </c>
      <c r="N456" s="199" t="s">
        <v>7183</v>
      </c>
      <c r="O456" s="46" t="s">
        <v>7184</v>
      </c>
      <c r="P456" s="4">
        <v>44573</v>
      </c>
      <c r="Q456" s="194">
        <v>44573</v>
      </c>
      <c r="R456" s="195">
        <v>44729</v>
      </c>
      <c r="S456" s="193">
        <v>15000000</v>
      </c>
      <c r="T456" s="193">
        <v>15000000</v>
      </c>
      <c r="U456">
        <v>85476075</v>
      </c>
      <c r="V456" t="s">
        <v>6334</v>
      </c>
      <c r="W456"/>
      <c r="X456"/>
      <c r="Y456"/>
    </row>
    <row r="457" spans="1:25">
      <c r="A457" s="32">
        <v>891780111</v>
      </c>
      <c r="B457" s="15" t="s">
        <v>25</v>
      </c>
      <c r="C457" s="16" t="s">
        <v>5402</v>
      </c>
      <c r="D457" s="15" t="s">
        <v>27</v>
      </c>
      <c r="E457" s="14" t="s">
        <v>7185</v>
      </c>
      <c r="F457" s="15" t="s">
        <v>29</v>
      </c>
      <c r="G457" s="16" t="s">
        <v>1738</v>
      </c>
      <c r="H457" s="16" t="s">
        <v>31</v>
      </c>
      <c r="I457" s="193">
        <v>22500000</v>
      </c>
      <c r="J457" s="209">
        <v>0</v>
      </c>
      <c r="K457" s="209">
        <v>0</v>
      </c>
      <c r="L457" s="193">
        <v>0</v>
      </c>
      <c r="M457" s="198">
        <v>1082916317</v>
      </c>
      <c r="N457" s="199" t="s">
        <v>7186</v>
      </c>
      <c r="O457" s="46" t="s">
        <v>7187</v>
      </c>
      <c r="P457" s="4">
        <v>44574</v>
      </c>
      <c r="Q457" s="194">
        <v>44593</v>
      </c>
      <c r="R457" s="195">
        <v>44727</v>
      </c>
      <c r="S457" s="193">
        <v>10000000</v>
      </c>
      <c r="T457" s="193">
        <v>12500000</v>
      </c>
      <c r="U457">
        <v>85476075</v>
      </c>
      <c r="V457" t="s">
        <v>6334</v>
      </c>
      <c r="W457"/>
      <c r="X457"/>
      <c r="Y457"/>
    </row>
    <row r="458" spans="1:25">
      <c r="A458" s="32">
        <v>891780111</v>
      </c>
      <c r="B458" s="15" t="s">
        <v>25</v>
      </c>
      <c r="C458" s="16" t="s">
        <v>5402</v>
      </c>
      <c r="D458" s="15" t="s">
        <v>27</v>
      </c>
      <c r="E458" s="14" t="s">
        <v>7188</v>
      </c>
      <c r="F458" s="15" t="s">
        <v>29</v>
      </c>
      <c r="G458" s="16" t="s">
        <v>1738</v>
      </c>
      <c r="H458" s="16" t="s">
        <v>31</v>
      </c>
      <c r="I458" s="193">
        <v>30000000</v>
      </c>
      <c r="J458" s="209">
        <v>0</v>
      </c>
      <c r="K458" s="209">
        <v>0</v>
      </c>
      <c r="L458" s="193">
        <v>0</v>
      </c>
      <c r="M458" s="198">
        <v>1082889575</v>
      </c>
      <c r="N458" s="199" t="s">
        <v>7189</v>
      </c>
      <c r="O458" s="46" t="s">
        <v>7190</v>
      </c>
      <c r="P458" s="4">
        <v>44574</v>
      </c>
      <c r="Q458" s="194">
        <v>44575</v>
      </c>
      <c r="R458" s="195">
        <v>44729</v>
      </c>
      <c r="S458" s="193">
        <v>15000000</v>
      </c>
      <c r="T458" s="193">
        <v>15000000</v>
      </c>
      <c r="U458">
        <v>85476075</v>
      </c>
      <c r="V458" t="s">
        <v>6334</v>
      </c>
      <c r="W458"/>
      <c r="X458"/>
      <c r="Y458"/>
    </row>
    <row r="459" spans="1:25">
      <c r="A459" s="32">
        <v>891780111</v>
      </c>
      <c r="B459" s="15" t="s">
        <v>25</v>
      </c>
      <c r="C459" s="16" t="s">
        <v>5402</v>
      </c>
      <c r="D459" s="15" t="s">
        <v>27</v>
      </c>
      <c r="E459" s="14" t="s">
        <v>7191</v>
      </c>
      <c r="F459" s="15" t="s">
        <v>29</v>
      </c>
      <c r="G459" s="16" t="s">
        <v>1738</v>
      </c>
      <c r="H459" s="16" t="s">
        <v>31</v>
      </c>
      <c r="I459" s="193">
        <v>18600000</v>
      </c>
      <c r="J459" s="209">
        <v>0</v>
      </c>
      <c r="K459" s="209">
        <v>0</v>
      </c>
      <c r="L459" s="193">
        <v>0</v>
      </c>
      <c r="M459" s="198">
        <v>1083012303</v>
      </c>
      <c r="N459" s="199" t="s">
        <v>7192</v>
      </c>
      <c r="O459" s="46" t="s">
        <v>7193</v>
      </c>
      <c r="P459" s="4">
        <v>44574</v>
      </c>
      <c r="Q459" s="194">
        <v>44575</v>
      </c>
      <c r="R459" s="195">
        <v>44729</v>
      </c>
      <c r="S459" s="193">
        <v>9300000</v>
      </c>
      <c r="T459" s="193">
        <v>9300000</v>
      </c>
      <c r="U459">
        <v>85476075</v>
      </c>
      <c r="V459" t="s">
        <v>6334</v>
      </c>
      <c r="W459"/>
      <c r="X459"/>
      <c r="Y459"/>
    </row>
    <row r="460" spans="1:25" ht="15.6">
      <c r="A460" s="32">
        <v>891780111</v>
      </c>
      <c r="B460" s="15" t="s">
        <v>25</v>
      </c>
      <c r="C460" s="16" t="s">
        <v>5402</v>
      </c>
      <c r="D460" s="15" t="s">
        <v>27</v>
      </c>
      <c r="E460" s="14" t="s">
        <v>7194</v>
      </c>
      <c r="F460" s="15" t="s">
        <v>29</v>
      </c>
      <c r="G460" s="16" t="s">
        <v>1738</v>
      </c>
      <c r="H460" s="16" t="s">
        <v>31</v>
      </c>
      <c r="I460" s="193">
        <v>30000000</v>
      </c>
      <c r="J460" s="209">
        <v>0</v>
      </c>
      <c r="K460" s="209">
        <v>0</v>
      </c>
      <c r="L460" s="193">
        <v>0</v>
      </c>
      <c r="M460" s="198" t="s">
        <v>7195</v>
      </c>
      <c r="N460" s="199" t="s">
        <v>7196</v>
      </c>
      <c r="O460" s="206" t="s">
        <v>7197</v>
      </c>
      <c r="P460" s="4">
        <v>44578</v>
      </c>
      <c r="Q460" s="194">
        <v>44580</v>
      </c>
      <c r="R460" s="195">
        <v>44729</v>
      </c>
      <c r="S460" s="193">
        <v>15000000</v>
      </c>
      <c r="T460" s="193">
        <v>15000000</v>
      </c>
      <c r="U460">
        <v>85476075</v>
      </c>
      <c r="V460" t="s">
        <v>6334</v>
      </c>
      <c r="W460"/>
      <c r="X460"/>
      <c r="Y460"/>
    </row>
    <row r="461" spans="1:25" ht="15.6">
      <c r="A461" s="32">
        <v>891780111</v>
      </c>
      <c r="B461" s="15" t="s">
        <v>25</v>
      </c>
      <c r="C461" s="16" t="s">
        <v>5402</v>
      </c>
      <c r="D461" s="15" t="s">
        <v>27</v>
      </c>
      <c r="E461" s="14" t="s">
        <v>7198</v>
      </c>
      <c r="F461" s="15" t="s">
        <v>29</v>
      </c>
      <c r="G461" s="16" t="s">
        <v>1738</v>
      </c>
      <c r="H461" s="16" t="s">
        <v>31</v>
      </c>
      <c r="I461" s="193">
        <v>22500000</v>
      </c>
      <c r="J461" s="209">
        <v>0</v>
      </c>
      <c r="K461" s="209">
        <v>0</v>
      </c>
      <c r="L461" s="193">
        <v>0</v>
      </c>
      <c r="M461" s="198">
        <v>1083028248</v>
      </c>
      <c r="N461" s="199" t="s">
        <v>7199</v>
      </c>
      <c r="O461" s="206" t="s">
        <v>7200</v>
      </c>
      <c r="P461" s="4">
        <v>44578</v>
      </c>
      <c r="Q461" s="194">
        <v>44593</v>
      </c>
      <c r="R461" s="195">
        <v>44727</v>
      </c>
      <c r="S461" s="193">
        <v>10000000</v>
      </c>
      <c r="T461" s="193">
        <v>12500000</v>
      </c>
      <c r="U461">
        <v>85476075</v>
      </c>
      <c r="V461" t="s">
        <v>6334</v>
      </c>
      <c r="W461"/>
      <c r="X461"/>
      <c r="Y461"/>
    </row>
    <row r="462" spans="1:25">
      <c r="A462" s="32">
        <v>891780111</v>
      </c>
      <c r="B462" s="15" t="s">
        <v>25</v>
      </c>
      <c r="C462" s="16" t="s">
        <v>5402</v>
      </c>
      <c r="D462" s="15" t="s">
        <v>27</v>
      </c>
      <c r="E462" s="14" t="s">
        <v>7201</v>
      </c>
      <c r="F462" s="15" t="s">
        <v>29</v>
      </c>
      <c r="G462" s="16" t="s">
        <v>1738</v>
      </c>
      <c r="H462" s="16" t="s">
        <v>31</v>
      </c>
      <c r="I462" s="193">
        <v>1770496</v>
      </c>
      <c r="J462" s="209">
        <v>0</v>
      </c>
      <c r="K462" s="209">
        <v>0</v>
      </c>
      <c r="L462" s="193">
        <v>0</v>
      </c>
      <c r="M462" s="198" t="s">
        <v>7202</v>
      </c>
      <c r="N462" s="199" t="s">
        <v>7203</v>
      </c>
      <c r="O462" s="46" t="s">
        <v>7204</v>
      </c>
      <c r="P462" s="4">
        <v>44580</v>
      </c>
      <c r="Q462" s="194">
        <v>44593</v>
      </c>
      <c r="R462" s="195">
        <v>44773</v>
      </c>
      <c r="S462" s="193">
        <v>1770496</v>
      </c>
      <c r="T462" s="193">
        <v>0</v>
      </c>
      <c r="U462" s="16">
        <v>12545871</v>
      </c>
      <c r="V462" s="1" t="s">
        <v>5415</v>
      </c>
      <c r="W462"/>
      <c r="X462"/>
      <c r="Y462"/>
    </row>
    <row r="463" spans="1:25">
      <c r="A463" s="32">
        <v>891780111</v>
      </c>
      <c r="B463" s="15" t="s">
        <v>25</v>
      </c>
      <c r="C463" s="16" t="s">
        <v>5402</v>
      </c>
      <c r="D463" s="15" t="s">
        <v>27</v>
      </c>
      <c r="E463" s="14" t="s">
        <v>7205</v>
      </c>
      <c r="F463" s="15" t="s">
        <v>29</v>
      </c>
      <c r="G463" s="16" t="s">
        <v>1738</v>
      </c>
      <c r="H463" s="16" t="s">
        <v>31</v>
      </c>
      <c r="I463" s="193">
        <v>13166459</v>
      </c>
      <c r="J463" s="209">
        <v>0</v>
      </c>
      <c r="K463" s="209">
        <v>0</v>
      </c>
      <c r="L463" s="193">
        <v>0</v>
      </c>
      <c r="M463" s="198" t="s">
        <v>7206</v>
      </c>
      <c r="N463" s="199" t="s">
        <v>7207</v>
      </c>
      <c r="O463" s="46" t="s">
        <v>7208</v>
      </c>
      <c r="P463" s="4">
        <v>44580</v>
      </c>
      <c r="Q463" s="194">
        <v>44580</v>
      </c>
      <c r="R463" s="195">
        <v>44773</v>
      </c>
      <c r="S463" s="193">
        <v>8210994</v>
      </c>
      <c r="T463" s="193">
        <v>4955465</v>
      </c>
      <c r="U463" s="16">
        <v>12545871</v>
      </c>
      <c r="V463" s="1" t="s">
        <v>5415</v>
      </c>
      <c r="W463"/>
      <c r="X463"/>
      <c r="Y463"/>
    </row>
    <row r="464" spans="1:25">
      <c r="A464" s="32">
        <v>891780111</v>
      </c>
      <c r="B464" s="15" t="s">
        <v>25</v>
      </c>
      <c r="C464" s="16" t="s">
        <v>5402</v>
      </c>
      <c r="D464" s="15" t="s">
        <v>27</v>
      </c>
      <c r="E464" s="14" t="s">
        <v>7209</v>
      </c>
      <c r="F464" s="15" t="s">
        <v>29</v>
      </c>
      <c r="G464" s="16" t="s">
        <v>1738</v>
      </c>
      <c r="H464" s="16" t="s">
        <v>31</v>
      </c>
      <c r="I464" s="193">
        <v>3990000</v>
      </c>
      <c r="J464" s="209">
        <v>0</v>
      </c>
      <c r="K464" s="209">
        <v>0</v>
      </c>
      <c r="L464" s="193">
        <v>0</v>
      </c>
      <c r="M464" s="198" t="s">
        <v>7210</v>
      </c>
      <c r="N464" s="199" t="s">
        <v>7211</v>
      </c>
      <c r="O464" s="46" t="s">
        <v>7212</v>
      </c>
      <c r="P464" s="4">
        <v>44580</v>
      </c>
      <c r="Q464" s="194">
        <v>44580</v>
      </c>
      <c r="R464" s="195">
        <v>44773</v>
      </c>
      <c r="S464" s="193">
        <v>3990000</v>
      </c>
      <c r="T464" s="193">
        <v>0</v>
      </c>
      <c r="U464" s="16">
        <v>12545871</v>
      </c>
      <c r="V464" s="1" t="s">
        <v>5415</v>
      </c>
      <c r="W464"/>
      <c r="X464"/>
      <c r="Y464"/>
    </row>
    <row r="465" spans="1:25">
      <c r="A465" s="32">
        <v>891780111</v>
      </c>
      <c r="B465" s="15" t="s">
        <v>25</v>
      </c>
      <c r="C465" s="16" t="s">
        <v>5402</v>
      </c>
      <c r="D465" s="15" t="s">
        <v>27</v>
      </c>
      <c r="E465" s="14" t="s">
        <v>7213</v>
      </c>
      <c r="F465" s="15" t="s">
        <v>29</v>
      </c>
      <c r="G465" s="16" t="s">
        <v>1738</v>
      </c>
      <c r="H465" s="16" t="s">
        <v>31</v>
      </c>
      <c r="I465" s="193">
        <v>13693122</v>
      </c>
      <c r="J465" s="209">
        <v>0</v>
      </c>
      <c r="K465" s="209">
        <v>0</v>
      </c>
      <c r="L465" s="193">
        <v>0</v>
      </c>
      <c r="M465" s="198">
        <v>16702067</v>
      </c>
      <c r="N465" s="199" t="s">
        <v>7214</v>
      </c>
      <c r="O465" s="46" t="s">
        <v>7215</v>
      </c>
      <c r="P465" s="4">
        <v>44580</v>
      </c>
      <c r="Q465" s="194">
        <v>44580</v>
      </c>
      <c r="R465" s="195">
        <v>44592</v>
      </c>
      <c r="S465" s="193">
        <v>8539439</v>
      </c>
      <c r="T465" s="193">
        <v>5153683</v>
      </c>
      <c r="U465" s="16">
        <v>12545871</v>
      </c>
      <c r="V465" s="1" t="s">
        <v>5415</v>
      </c>
      <c r="W465"/>
      <c r="X465"/>
      <c r="Y465"/>
    </row>
    <row r="466" spans="1:25" ht="15.6">
      <c r="A466" s="32">
        <v>891780111</v>
      </c>
      <c r="B466" s="15" t="s">
        <v>25</v>
      </c>
      <c r="C466" s="16" t="s">
        <v>5402</v>
      </c>
      <c r="D466" s="15" t="s">
        <v>27</v>
      </c>
      <c r="E466" s="14" t="s">
        <v>7216</v>
      </c>
      <c r="F466" s="15" t="s">
        <v>29</v>
      </c>
      <c r="G466" s="16" t="s">
        <v>1738</v>
      </c>
      <c r="H466" s="16" t="s">
        <v>31</v>
      </c>
      <c r="I466" s="193">
        <v>16800000</v>
      </c>
      <c r="J466" s="209">
        <v>0</v>
      </c>
      <c r="K466" s="209">
        <v>0</v>
      </c>
      <c r="L466" s="193">
        <v>0</v>
      </c>
      <c r="M466" s="198" t="s">
        <v>7217</v>
      </c>
      <c r="N466" s="199" t="s">
        <v>7218</v>
      </c>
      <c r="O466" s="206" t="s">
        <v>7219</v>
      </c>
      <c r="P466" s="4">
        <v>44581</v>
      </c>
      <c r="Q466" s="194">
        <v>44582</v>
      </c>
      <c r="R466" s="195">
        <v>44688</v>
      </c>
      <c r="S466" s="193">
        <v>8400000</v>
      </c>
      <c r="T466" s="193">
        <v>8400000</v>
      </c>
      <c r="U466">
        <v>85476075</v>
      </c>
      <c r="V466" t="s">
        <v>6334</v>
      </c>
      <c r="W466"/>
      <c r="X466"/>
      <c r="Y466"/>
    </row>
    <row r="467" spans="1:25" ht="15.6">
      <c r="A467" s="32">
        <v>891780111</v>
      </c>
      <c r="B467" s="15" t="s">
        <v>25</v>
      </c>
      <c r="C467" s="16" t="s">
        <v>5402</v>
      </c>
      <c r="D467" s="15" t="s">
        <v>27</v>
      </c>
      <c r="E467" s="14" t="s">
        <v>7220</v>
      </c>
      <c r="F467" s="15" t="s">
        <v>29</v>
      </c>
      <c r="G467" s="16" t="s">
        <v>1738</v>
      </c>
      <c r="H467" s="16" t="s">
        <v>31</v>
      </c>
      <c r="I467" s="193">
        <v>7750000</v>
      </c>
      <c r="J467" s="209">
        <v>0</v>
      </c>
      <c r="K467" s="209">
        <v>0</v>
      </c>
      <c r="L467" s="193">
        <v>0</v>
      </c>
      <c r="M467" s="198" t="s">
        <v>7221</v>
      </c>
      <c r="N467" s="199" t="s">
        <v>7222</v>
      </c>
      <c r="O467" s="206" t="s">
        <v>7223</v>
      </c>
      <c r="P467" s="4">
        <v>44581</v>
      </c>
      <c r="Q467" s="194">
        <v>44585</v>
      </c>
      <c r="R467" s="195">
        <v>44651</v>
      </c>
      <c r="S467" s="193">
        <v>7750000</v>
      </c>
      <c r="T467" s="193">
        <v>0</v>
      </c>
      <c r="U467">
        <v>85476075</v>
      </c>
      <c r="V467" t="s">
        <v>6334</v>
      </c>
      <c r="W467"/>
      <c r="X467"/>
      <c r="Y467"/>
    </row>
    <row r="468" spans="1:25" ht="15.6">
      <c r="A468" s="32">
        <v>891780111</v>
      </c>
      <c r="B468" s="15" t="s">
        <v>25</v>
      </c>
      <c r="C468" s="16" t="s">
        <v>5402</v>
      </c>
      <c r="D468" s="15" t="s">
        <v>27</v>
      </c>
      <c r="E468" s="14" t="s">
        <v>7224</v>
      </c>
      <c r="F468" s="15" t="s">
        <v>29</v>
      </c>
      <c r="G468" s="16" t="s">
        <v>1738</v>
      </c>
      <c r="H468" s="16" t="s">
        <v>31</v>
      </c>
      <c r="I468" s="193">
        <v>20012370</v>
      </c>
      <c r="J468" s="209">
        <v>0</v>
      </c>
      <c r="K468" s="209">
        <v>0</v>
      </c>
      <c r="L468" s="193">
        <v>0</v>
      </c>
      <c r="M468" s="198" t="s">
        <v>7225</v>
      </c>
      <c r="N468" s="199" t="s">
        <v>7226</v>
      </c>
      <c r="O468" s="206" t="s">
        <v>7227</v>
      </c>
      <c r="P468" s="4">
        <v>44581</v>
      </c>
      <c r="Q468" s="194">
        <v>44586</v>
      </c>
      <c r="R468" s="195">
        <v>44772</v>
      </c>
      <c r="S468" s="193">
        <v>11435640</v>
      </c>
      <c r="T468" s="193">
        <v>8576730</v>
      </c>
      <c r="U468" s="17">
        <v>7634899</v>
      </c>
      <c r="V468" s="1" t="s">
        <v>6761</v>
      </c>
      <c r="W468"/>
      <c r="X468"/>
      <c r="Y468"/>
    </row>
    <row r="469" spans="1:25" ht="15.6">
      <c r="A469" s="32">
        <v>891780111</v>
      </c>
      <c r="B469" s="15" t="s">
        <v>25</v>
      </c>
      <c r="C469" s="16" t="s">
        <v>5402</v>
      </c>
      <c r="D469" s="15" t="s">
        <v>27</v>
      </c>
      <c r="E469" s="14" t="s">
        <v>7228</v>
      </c>
      <c r="F469" s="15" t="s">
        <v>29</v>
      </c>
      <c r="G469" s="16" t="s">
        <v>1738</v>
      </c>
      <c r="H469" s="16" t="s">
        <v>31</v>
      </c>
      <c r="I469" s="193">
        <v>20012370</v>
      </c>
      <c r="J469" s="209">
        <v>0</v>
      </c>
      <c r="K469" s="209">
        <v>0</v>
      </c>
      <c r="L469" s="193">
        <v>0</v>
      </c>
      <c r="M469" s="198">
        <v>1082968730</v>
      </c>
      <c r="N469" s="199" t="s">
        <v>7229</v>
      </c>
      <c r="O469" s="206" t="s">
        <v>7230</v>
      </c>
      <c r="P469" s="4">
        <v>44581</v>
      </c>
      <c r="Q469" s="194">
        <v>44586</v>
      </c>
      <c r="R469" s="195">
        <v>44772</v>
      </c>
      <c r="S469" s="193">
        <v>11435640</v>
      </c>
      <c r="T469" s="193">
        <v>8576730</v>
      </c>
      <c r="U469" s="17">
        <v>7634899</v>
      </c>
      <c r="V469" s="1" t="s">
        <v>6761</v>
      </c>
      <c r="W469"/>
      <c r="X469"/>
      <c r="Y469"/>
    </row>
    <row r="470" spans="1:25" ht="15.6">
      <c r="A470" s="32">
        <v>891780111</v>
      </c>
      <c r="B470" s="15" t="s">
        <v>25</v>
      </c>
      <c r="C470" s="16" t="s">
        <v>5402</v>
      </c>
      <c r="D470" s="15" t="s">
        <v>27</v>
      </c>
      <c r="E470" s="14" t="s">
        <v>7231</v>
      </c>
      <c r="F470" s="15" t="s">
        <v>29</v>
      </c>
      <c r="G470" s="16" t="s">
        <v>1738</v>
      </c>
      <c r="H470" s="16" t="s">
        <v>31</v>
      </c>
      <c r="I470" s="193">
        <v>20012370</v>
      </c>
      <c r="J470" s="209">
        <v>0</v>
      </c>
      <c r="K470" s="209">
        <v>0</v>
      </c>
      <c r="L470" s="193">
        <v>0</v>
      </c>
      <c r="M470" s="198">
        <v>56078008</v>
      </c>
      <c r="N470" s="199" t="s">
        <v>7232</v>
      </c>
      <c r="O470" s="206" t="s">
        <v>7233</v>
      </c>
      <c r="P470" s="4">
        <v>44581</v>
      </c>
      <c r="Q470" s="194">
        <v>44586</v>
      </c>
      <c r="R470" s="195">
        <v>44772</v>
      </c>
      <c r="S470" s="193">
        <v>11435640</v>
      </c>
      <c r="T470" s="193">
        <v>8576730</v>
      </c>
      <c r="U470" s="17">
        <v>7634899</v>
      </c>
      <c r="V470" s="1" t="s">
        <v>6761</v>
      </c>
      <c r="W470"/>
      <c r="X470"/>
      <c r="Y470"/>
    </row>
    <row r="471" spans="1:25" ht="15.6">
      <c r="A471" s="32">
        <v>891780111</v>
      </c>
      <c r="B471" s="15" t="s">
        <v>25</v>
      </c>
      <c r="C471" s="16" t="s">
        <v>5402</v>
      </c>
      <c r="D471" s="15" t="s">
        <v>27</v>
      </c>
      <c r="E471" s="14" t="s">
        <v>7234</v>
      </c>
      <c r="F471" s="15" t="s">
        <v>29</v>
      </c>
      <c r="G471" s="16" t="s">
        <v>1738</v>
      </c>
      <c r="H471" s="16" t="s">
        <v>31</v>
      </c>
      <c r="I471" s="193">
        <v>20012370</v>
      </c>
      <c r="J471" s="209">
        <v>0</v>
      </c>
      <c r="K471" s="209">
        <v>0</v>
      </c>
      <c r="L471" s="193">
        <v>0</v>
      </c>
      <c r="M471" s="198">
        <v>1065808415</v>
      </c>
      <c r="N471" s="199" t="s">
        <v>7235</v>
      </c>
      <c r="O471" s="206" t="s">
        <v>7236</v>
      </c>
      <c r="P471" s="4">
        <v>44581</v>
      </c>
      <c r="Q471" s="194">
        <v>44586</v>
      </c>
      <c r="R471" s="195">
        <v>44772</v>
      </c>
      <c r="S471" s="193">
        <v>11435640</v>
      </c>
      <c r="T471" s="193">
        <v>8576730</v>
      </c>
      <c r="U471" s="17">
        <v>7634899</v>
      </c>
      <c r="V471" s="1" t="s">
        <v>6761</v>
      </c>
      <c r="W471"/>
      <c r="X471"/>
      <c r="Y471"/>
    </row>
    <row r="472" spans="1:25" ht="15.6">
      <c r="A472" s="32">
        <v>891780111</v>
      </c>
      <c r="B472" s="15" t="s">
        <v>25</v>
      </c>
      <c r="C472" s="16" t="s">
        <v>5402</v>
      </c>
      <c r="D472" s="15" t="s">
        <v>27</v>
      </c>
      <c r="E472" s="14" t="s">
        <v>7237</v>
      </c>
      <c r="F472" s="15" t="s">
        <v>29</v>
      </c>
      <c r="G472" s="16" t="s">
        <v>1738</v>
      </c>
      <c r="H472" s="16" t="s">
        <v>31</v>
      </c>
      <c r="I472" s="193">
        <v>20012370</v>
      </c>
      <c r="J472" s="209">
        <v>0</v>
      </c>
      <c r="K472" s="209">
        <v>0</v>
      </c>
      <c r="L472" s="193">
        <v>0</v>
      </c>
      <c r="M472" s="198">
        <v>1082916827</v>
      </c>
      <c r="N472" s="199" t="s">
        <v>7238</v>
      </c>
      <c r="O472" s="206" t="s">
        <v>7239</v>
      </c>
      <c r="P472" s="4">
        <v>44581</v>
      </c>
      <c r="Q472" s="194">
        <v>44586</v>
      </c>
      <c r="R472" s="195">
        <v>44772</v>
      </c>
      <c r="S472" s="193">
        <v>11435640</v>
      </c>
      <c r="T472" s="193">
        <v>8576730</v>
      </c>
      <c r="U472" s="17">
        <v>7634899</v>
      </c>
      <c r="V472" s="1" t="s">
        <v>6761</v>
      </c>
      <c r="W472"/>
      <c r="X472"/>
      <c r="Y472"/>
    </row>
    <row r="473" spans="1:25" ht="15.6">
      <c r="A473" s="32">
        <v>891780111</v>
      </c>
      <c r="B473" s="15" t="s">
        <v>25</v>
      </c>
      <c r="C473" s="16" t="s">
        <v>5402</v>
      </c>
      <c r="D473" s="15" t="s">
        <v>27</v>
      </c>
      <c r="E473" s="14" t="s">
        <v>7240</v>
      </c>
      <c r="F473" s="15" t="s">
        <v>29</v>
      </c>
      <c r="G473" s="16" t="s">
        <v>1738</v>
      </c>
      <c r="H473" s="16" t="s">
        <v>31</v>
      </c>
      <c r="I473" s="193">
        <v>20012370</v>
      </c>
      <c r="J473" s="209">
        <v>0</v>
      </c>
      <c r="K473" s="209">
        <v>0</v>
      </c>
      <c r="L473" s="193">
        <v>0</v>
      </c>
      <c r="M473" s="198">
        <v>26671472</v>
      </c>
      <c r="N473" s="199" t="s">
        <v>7241</v>
      </c>
      <c r="O473" s="206" t="s">
        <v>7242</v>
      </c>
      <c r="P473" s="4">
        <v>44581</v>
      </c>
      <c r="Q473" s="194">
        <v>44586</v>
      </c>
      <c r="R473" s="195">
        <v>44772</v>
      </c>
      <c r="S473" s="193">
        <v>11435640</v>
      </c>
      <c r="T473" s="193">
        <v>8576730</v>
      </c>
      <c r="U473" s="17">
        <v>7634899</v>
      </c>
      <c r="V473" s="1" t="s">
        <v>6761</v>
      </c>
      <c r="W473"/>
      <c r="X473"/>
      <c r="Y473"/>
    </row>
    <row r="474" spans="1:25">
      <c r="A474" s="32">
        <v>891780111</v>
      </c>
      <c r="B474" s="15" t="s">
        <v>25</v>
      </c>
      <c r="C474" s="16" t="s">
        <v>5402</v>
      </c>
      <c r="D474" s="15" t="s">
        <v>27</v>
      </c>
      <c r="E474" s="14" t="s">
        <v>7243</v>
      </c>
      <c r="F474" s="15" t="s">
        <v>29</v>
      </c>
      <c r="G474" s="16" t="s">
        <v>1738</v>
      </c>
      <c r="H474" s="16" t="s">
        <v>31</v>
      </c>
      <c r="I474" s="193">
        <v>13166459</v>
      </c>
      <c r="J474" s="209">
        <v>0</v>
      </c>
      <c r="K474" s="209">
        <v>0</v>
      </c>
      <c r="L474" s="193">
        <v>0</v>
      </c>
      <c r="M474" s="196" t="s">
        <v>5408</v>
      </c>
      <c r="N474" s="1" t="s">
        <v>7244</v>
      </c>
      <c r="O474" t="s">
        <v>7245</v>
      </c>
      <c r="P474" s="4">
        <v>44581</v>
      </c>
      <c r="Q474" s="197">
        <v>44581</v>
      </c>
      <c r="R474" s="4">
        <v>44773</v>
      </c>
      <c r="S474" s="193">
        <v>11514636</v>
      </c>
      <c r="T474" s="193">
        <v>1651823</v>
      </c>
      <c r="U474" s="16">
        <v>12545871</v>
      </c>
      <c r="V474" s="1" t="s">
        <v>5415</v>
      </c>
      <c r="W474"/>
      <c r="X474"/>
      <c r="Y474"/>
    </row>
    <row r="475" spans="1:25">
      <c r="A475" s="32">
        <v>891780111</v>
      </c>
      <c r="B475" s="15" t="s">
        <v>25</v>
      </c>
      <c r="C475" s="16" t="s">
        <v>5402</v>
      </c>
      <c r="D475" s="15" t="s">
        <v>27</v>
      </c>
      <c r="E475" s="14" t="s">
        <v>7246</v>
      </c>
      <c r="F475" s="15" t="s">
        <v>29</v>
      </c>
      <c r="G475" s="16" t="s">
        <v>1738</v>
      </c>
      <c r="H475" s="16" t="s">
        <v>31</v>
      </c>
      <c r="I475" s="193">
        <v>13166459</v>
      </c>
      <c r="J475" s="209">
        <v>0</v>
      </c>
      <c r="K475" s="209">
        <v>0</v>
      </c>
      <c r="L475" s="193">
        <v>0</v>
      </c>
      <c r="M475" s="198">
        <v>1110478239</v>
      </c>
      <c r="N475" s="199" t="s">
        <v>7247</v>
      </c>
      <c r="O475" s="200" t="s">
        <v>7248</v>
      </c>
      <c r="P475" s="4">
        <v>44581</v>
      </c>
      <c r="Q475" s="194">
        <v>44581</v>
      </c>
      <c r="R475" s="195">
        <v>44773</v>
      </c>
      <c r="S475" s="193">
        <v>8210994</v>
      </c>
      <c r="T475" s="193">
        <v>4955465</v>
      </c>
      <c r="U475" s="16">
        <v>12545871</v>
      </c>
      <c r="V475" s="1" t="s">
        <v>5415</v>
      </c>
      <c r="W475"/>
      <c r="X475"/>
      <c r="Y475"/>
    </row>
    <row r="476" spans="1:25">
      <c r="A476" s="32">
        <v>891780111</v>
      </c>
      <c r="B476" s="15" t="s">
        <v>25</v>
      </c>
      <c r="C476" s="16" t="s">
        <v>5402</v>
      </c>
      <c r="D476" s="15" t="s">
        <v>27</v>
      </c>
      <c r="E476" s="14" t="s">
        <v>7249</v>
      </c>
      <c r="F476" s="15" t="s">
        <v>29</v>
      </c>
      <c r="G476" s="16" t="s">
        <v>1738</v>
      </c>
      <c r="H476" s="16" t="s">
        <v>31</v>
      </c>
      <c r="I476" s="193">
        <v>13800000</v>
      </c>
      <c r="J476" s="209">
        <v>0</v>
      </c>
      <c r="K476" s="209">
        <v>0</v>
      </c>
      <c r="L476" s="193">
        <v>0</v>
      </c>
      <c r="M476" s="198" t="s">
        <v>7250</v>
      </c>
      <c r="N476" s="199" t="s">
        <v>7251</v>
      </c>
      <c r="O476" s="200" t="s">
        <v>7252</v>
      </c>
      <c r="P476" s="4">
        <v>44581</v>
      </c>
      <c r="Q476" s="194">
        <v>44593</v>
      </c>
      <c r="R476" s="195">
        <v>44773</v>
      </c>
      <c r="S476" s="193">
        <v>6900000</v>
      </c>
      <c r="T476" s="193">
        <v>6900000</v>
      </c>
      <c r="U476" s="16">
        <v>12545871</v>
      </c>
      <c r="V476" s="1" t="s">
        <v>5415</v>
      </c>
      <c r="W476"/>
      <c r="X476"/>
      <c r="Y476"/>
    </row>
    <row r="477" spans="1:25">
      <c r="A477" s="32">
        <v>891780111</v>
      </c>
      <c r="B477" s="15" t="s">
        <v>25</v>
      </c>
      <c r="C477" s="16" t="s">
        <v>5402</v>
      </c>
      <c r="D477" s="15" t="s">
        <v>27</v>
      </c>
      <c r="E477" s="14" t="s">
        <v>7253</v>
      </c>
      <c r="F477" s="15" t="s">
        <v>29</v>
      </c>
      <c r="G477" s="16" t="s">
        <v>1738</v>
      </c>
      <c r="H477" s="16" t="s">
        <v>31</v>
      </c>
      <c r="I477" s="193">
        <v>10800000</v>
      </c>
      <c r="J477" s="209">
        <v>0</v>
      </c>
      <c r="K477" s="209">
        <v>0</v>
      </c>
      <c r="L477" s="193">
        <v>0</v>
      </c>
      <c r="M477" s="198" t="s">
        <v>7254</v>
      </c>
      <c r="N477" s="199" t="s">
        <v>7255</v>
      </c>
      <c r="O477" s="200" t="s">
        <v>7256</v>
      </c>
      <c r="P477" s="4">
        <v>44581</v>
      </c>
      <c r="Q477" s="194">
        <v>44593</v>
      </c>
      <c r="R477" s="195">
        <v>44773</v>
      </c>
      <c r="S477" s="193">
        <v>5400000</v>
      </c>
      <c r="T477" s="193">
        <v>5400000</v>
      </c>
      <c r="U477" s="16">
        <v>12545871</v>
      </c>
      <c r="V477" s="1" t="s">
        <v>5415</v>
      </c>
      <c r="W477"/>
      <c r="X477"/>
      <c r="Y477"/>
    </row>
    <row r="478" spans="1:25">
      <c r="A478" s="32">
        <v>891780111</v>
      </c>
      <c r="B478" s="15" t="s">
        <v>25</v>
      </c>
      <c r="C478" s="16" t="s">
        <v>5402</v>
      </c>
      <c r="D478" s="15" t="s">
        <v>27</v>
      </c>
      <c r="E478" s="14" t="s">
        <v>7257</v>
      </c>
      <c r="F478" s="15" t="s">
        <v>29</v>
      </c>
      <c r="G478" s="16" t="s">
        <v>1738</v>
      </c>
      <c r="H478" s="16" t="s">
        <v>31</v>
      </c>
      <c r="I478" s="193">
        <v>11338229</v>
      </c>
      <c r="J478" s="209">
        <v>0</v>
      </c>
      <c r="K478" s="209">
        <v>0</v>
      </c>
      <c r="L478" s="193">
        <v>0</v>
      </c>
      <c r="M478" s="198" t="s">
        <v>7258</v>
      </c>
      <c r="N478" s="199" t="s">
        <v>7259</v>
      </c>
      <c r="O478" s="200" t="s">
        <v>7260</v>
      </c>
      <c r="P478" s="4">
        <v>44581</v>
      </c>
      <c r="Q478" s="194">
        <v>44581</v>
      </c>
      <c r="R478" s="195">
        <v>44773</v>
      </c>
      <c r="S478" s="193">
        <v>5669115</v>
      </c>
      <c r="T478" s="193">
        <v>5669114</v>
      </c>
      <c r="U478" s="16">
        <v>12545871</v>
      </c>
      <c r="V478" s="1" t="s">
        <v>5415</v>
      </c>
      <c r="W478"/>
      <c r="X478"/>
      <c r="Y478"/>
    </row>
    <row r="479" spans="1:25">
      <c r="A479" s="32">
        <v>891780111</v>
      </c>
      <c r="B479" s="15" t="s">
        <v>25</v>
      </c>
      <c r="C479" s="16" t="s">
        <v>5402</v>
      </c>
      <c r="D479" s="15" t="s">
        <v>27</v>
      </c>
      <c r="E479" s="14" t="s">
        <v>7261</v>
      </c>
      <c r="F479" s="15" t="s">
        <v>29</v>
      </c>
      <c r="G479" s="16" t="s">
        <v>1738</v>
      </c>
      <c r="H479" s="16" t="s">
        <v>31</v>
      </c>
      <c r="I479" s="193">
        <v>17186400</v>
      </c>
      <c r="J479" s="209">
        <v>0</v>
      </c>
      <c r="K479" s="209">
        <v>0</v>
      </c>
      <c r="L479" s="193">
        <v>0</v>
      </c>
      <c r="M479" s="198" t="s">
        <v>7262</v>
      </c>
      <c r="N479" s="199" t="s">
        <v>7263</v>
      </c>
      <c r="O479" s="200" t="s">
        <v>7264</v>
      </c>
      <c r="P479" s="4">
        <v>44581</v>
      </c>
      <c r="Q479" s="194">
        <v>44581</v>
      </c>
      <c r="R479" s="195">
        <v>44773</v>
      </c>
      <c r="S479" s="193">
        <v>9690100</v>
      </c>
      <c r="T479" s="193">
        <v>7496300</v>
      </c>
      <c r="U479" s="16">
        <v>12545871</v>
      </c>
      <c r="V479" s="1" t="s">
        <v>5415</v>
      </c>
      <c r="W479"/>
      <c r="X479"/>
      <c r="Y479"/>
    </row>
    <row r="480" spans="1:25">
      <c r="A480" s="32">
        <v>891780111</v>
      </c>
      <c r="B480" s="15" t="s">
        <v>25</v>
      </c>
      <c r="C480" s="16" t="s">
        <v>5402</v>
      </c>
      <c r="D480" s="15" t="s">
        <v>27</v>
      </c>
      <c r="E480" s="14" t="s">
        <v>7265</v>
      </c>
      <c r="F480" s="15" t="s">
        <v>29</v>
      </c>
      <c r="G480" s="16" t="s">
        <v>1738</v>
      </c>
      <c r="H480" s="16" t="s">
        <v>31</v>
      </c>
      <c r="I480" s="193">
        <v>11333000</v>
      </c>
      <c r="J480" s="209">
        <v>0</v>
      </c>
      <c r="K480" s="209">
        <v>0</v>
      </c>
      <c r="L480" s="193">
        <v>0</v>
      </c>
      <c r="M480" s="198" t="s">
        <v>7266</v>
      </c>
      <c r="N480" s="199" t="s">
        <v>7267</v>
      </c>
      <c r="O480" s="200" t="s">
        <v>7268</v>
      </c>
      <c r="P480" s="4">
        <v>44573</v>
      </c>
      <c r="Q480" s="194">
        <v>44581</v>
      </c>
      <c r="R480" s="195">
        <v>44773</v>
      </c>
      <c r="S480" s="193">
        <v>5999700</v>
      </c>
      <c r="T480" s="193">
        <v>5333300</v>
      </c>
      <c r="U480" s="16">
        <v>12545871</v>
      </c>
      <c r="V480" s="1" t="s">
        <v>5415</v>
      </c>
      <c r="W480"/>
      <c r="X480"/>
      <c r="Y480"/>
    </row>
    <row r="481" spans="1:25">
      <c r="A481" s="32">
        <v>891780111</v>
      </c>
      <c r="B481" s="15" t="s">
        <v>25</v>
      </c>
      <c r="C481" s="16" t="s">
        <v>5402</v>
      </c>
      <c r="D481" s="15" t="s">
        <v>27</v>
      </c>
      <c r="E481" s="14" t="s">
        <v>7269</v>
      </c>
      <c r="F481" s="15" t="s">
        <v>29</v>
      </c>
      <c r="G481" s="16" t="s">
        <v>1738</v>
      </c>
      <c r="H481" s="16" t="s">
        <v>31</v>
      </c>
      <c r="I481" s="193">
        <v>15962800</v>
      </c>
      <c r="J481" s="209">
        <v>0</v>
      </c>
      <c r="K481" s="209">
        <v>0</v>
      </c>
      <c r="L481" s="193">
        <v>0</v>
      </c>
      <c r="M481" s="198" t="s">
        <v>7270</v>
      </c>
      <c r="N481" s="199" t="s">
        <v>7271</v>
      </c>
      <c r="O481" s="200" t="s">
        <v>7272</v>
      </c>
      <c r="P481" s="4">
        <v>44581</v>
      </c>
      <c r="Q481" s="194">
        <v>44581</v>
      </c>
      <c r="R481" s="195">
        <v>44773</v>
      </c>
      <c r="S481" s="193">
        <v>12934600</v>
      </c>
      <c r="T481" s="193">
        <v>3028200</v>
      </c>
      <c r="U481" s="16">
        <v>12545871</v>
      </c>
      <c r="V481" s="1" t="s">
        <v>5415</v>
      </c>
      <c r="W481"/>
      <c r="X481"/>
      <c r="Y481"/>
    </row>
    <row r="482" spans="1:25">
      <c r="A482" s="32">
        <v>891780111</v>
      </c>
      <c r="B482" s="15" t="s">
        <v>25</v>
      </c>
      <c r="C482" s="16" t="s">
        <v>5402</v>
      </c>
      <c r="D482" s="15" t="s">
        <v>27</v>
      </c>
      <c r="E482" s="14" t="s">
        <v>7273</v>
      </c>
      <c r="F482" s="15" t="s">
        <v>29</v>
      </c>
      <c r="G482" s="16" t="s">
        <v>1738</v>
      </c>
      <c r="H482" s="16" t="s">
        <v>31</v>
      </c>
      <c r="I482" s="193">
        <v>8977500</v>
      </c>
      <c r="J482" s="209">
        <v>0</v>
      </c>
      <c r="K482" s="209">
        <v>0</v>
      </c>
      <c r="L482" s="193">
        <v>0</v>
      </c>
      <c r="M482" s="198" t="s">
        <v>7274</v>
      </c>
      <c r="N482" s="199" t="s">
        <v>7275</v>
      </c>
      <c r="O482" s="200" t="s">
        <v>7276</v>
      </c>
      <c r="P482" s="4">
        <v>44581</v>
      </c>
      <c r="Q482" s="194">
        <v>44581</v>
      </c>
      <c r="R482" s="195">
        <v>44773</v>
      </c>
      <c r="S482" s="193">
        <v>5086200</v>
      </c>
      <c r="T482" s="193">
        <v>3891300</v>
      </c>
      <c r="U482" s="16">
        <v>12545871</v>
      </c>
      <c r="V482" s="1" t="s">
        <v>5415</v>
      </c>
      <c r="W482"/>
      <c r="X482"/>
      <c r="Y482"/>
    </row>
    <row r="483" spans="1:25">
      <c r="A483" s="32">
        <v>891780111</v>
      </c>
      <c r="B483" s="15" t="s">
        <v>25</v>
      </c>
      <c r="C483" s="16" t="s">
        <v>5402</v>
      </c>
      <c r="D483" s="15" t="s">
        <v>27</v>
      </c>
      <c r="E483" s="14" t="s">
        <v>7277</v>
      </c>
      <c r="F483" s="15" t="s">
        <v>29</v>
      </c>
      <c r="G483" s="16" t="s">
        <v>1738</v>
      </c>
      <c r="H483" s="16" t="s">
        <v>31</v>
      </c>
      <c r="I483" s="193">
        <v>13135500</v>
      </c>
      <c r="J483" s="209">
        <v>0</v>
      </c>
      <c r="K483" s="209">
        <v>0</v>
      </c>
      <c r="L483" s="193">
        <v>0</v>
      </c>
      <c r="M483" s="198" t="s">
        <v>7278</v>
      </c>
      <c r="N483" s="199" t="s">
        <v>7279</v>
      </c>
      <c r="O483" s="200" t="s">
        <v>7280</v>
      </c>
      <c r="P483" s="4">
        <v>44581</v>
      </c>
      <c r="Q483" s="194">
        <v>44581</v>
      </c>
      <c r="R483" s="195">
        <v>44773</v>
      </c>
      <c r="S483" s="193">
        <v>6216000</v>
      </c>
      <c r="T483" s="193">
        <v>6919500</v>
      </c>
      <c r="U483" s="16">
        <v>12545871</v>
      </c>
      <c r="V483" s="1" t="s">
        <v>5415</v>
      </c>
      <c r="W483"/>
      <c r="X483"/>
      <c r="Y483"/>
    </row>
    <row r="484" spans="1:25">
      <c r="A484" s="32">
        <v>891780111</v>
      </c>
      <c r="B484" s="15" t="s">
        <v>25</v>
      </c>
      <c r="C484" s="16" t="s">
        <v>5402</v>
      </c>
      <c r="D484" s="15" t="s">
        <v>27</v>
      </c>
      <c r="E484" s="14" t="s">
        <v>7281</v>
      </c>
      <c r="F484" s="15" t="s">
        <v>29</v>
      </c>
      <c r="G484" s="16" t="s">
        <v>1738</v>
      </c>
      <c r="H484" s="16" t="s">
        <v>31</v>
      </c>
      <c r="I484" s="193">
        <v>7750000</v>
      </c>
      <c r="J484" s="209">
        <v>0</v>
      </c>
      <c r="K484" s="209">
        <v>0</v>
      </c>
      <c r="L484" s="193">
        <v>0</v>
      </c>
      <c r="M484" s="198" t="s">
        <v>7282</v>
      </c>
      <c r="N484" s="199" t="s">
        <v>7283</v>
      </c>
      <c r="O484" s="46" t="s">
        <v>7284</v>
      </c>
      <c r="P484" s="4">
        <v>44585</v>
      </c>
      <c r="Q484" s="194">
        <v>44586</v>
      </c>
      <c r="R484" s="195">
        <v>44651</v>
      </c>
      <c r="S484" s="193">
        <v>7750000</v>
      </c>
      <c r="T484" s="193">
        <v>0</v>
      </c>
      <c r="U484">
        <v>85476075</v>
      </c>
      <c r="V484" t="s">
        <v>6334</v>
      </c>
      <c r="W484"/>
      <c r="X484"/>
      <c r="Y484"/>
    </row>
    <row r="485" spans="1:25">
      <c r="A485" s="32">
        <v>891780111</v>
      </c>
      <c r="B485" s="15" t="s">
        <v>25</v>
      </c>
      <c r="C485" s="16" t="s">
        <v>5402</v>
      </c>
      <c r="D485" s="15" t="s">
        <v>27</v>
      </c>
      <c r="E485" s="14" t="s">
        <v>7285</v>
      </c>
      <c r="F485" s="15" t="s">
        <v>29</v>
      </c>
      <c r="G485" s="16" t="s">
        <v>1738</v>
      </c>
      <c r="H485" s="16" t="s">
        <v>31</v>
      </c>
      <c r="I485" s="193">
        <v>7750000</v>
      </c>
      <c r="J485" s="193">
        <v>2767857</v>
      </c>
      <c r="K485" s="193">
        <v>0</v>
      </c>
      <c r="L485" s="193">
        <v>4982143</v>
      </c>
      <c r="M485" s="198" t="s">
        <v>7286</v>
      </c>
      <c r="N485" s="199" t="s">
        <v>7287</v>
      </c>
      <c r="O485" s="46" t="s">
        <v>7288</v>
      </c>
      <c r="P485" s="4">
        <v>44585</v>
      </c>
      <c r="Q485" s="194">
        <v>44586</v>
      </c>
      <c r="R485" s="195">
        <v>44651</v>
      </c>
      <c r="S485" s="193">
        <v>2767857</v>
      </c>
      <c r="T485" s="193">
        <v>0</v>
      </c>
      <c r="U485">
        <v>85476075</v>
      </c>
      <c r="V485" t="s">
        <v>6334</v>
      </c>
      <c r="W485"/>
      <c r="X485"/>
      <c r="Y485"/>
    </row>
    <row r="486" spans="1:25">
      <c r="A486" s="32">
        <v>891780111</v>
      </c>
      <c r="B486" s="15" t="s">
        <v>25</v>
      </c>
      <c r="C486" s="16" t="s">
        <v>5402</v>
      </c>
      <c r="D486" s="15" t="s">
        <v>27</v>
      </c>
      <c r="E486" s="14" t="s">
        <v>7289</v>
      </c>
      <c r="F486" s="15" t="s">
        <v>29</v>
      </c>
      <c r="G486" s="16" t="s">
        <v>1738</v>
      </c>
      <c r="H486" s="16" t="s">
        <v>31</v>
      </c>
      <c r="I486" s="193">
        <v>18600000</v>
      </c>
      <c r="J486" s="209">
        <v>0</v>
      </c>
      <c r="K486" s="209">
        <v>0</v>
      </c>
      <c r="L486" s="193">
        <v>0</v>
      </c>
      <c r="M486" s="198">
        <v>1130594015</v>
      </c>
      <c r="N486" s="199" t="s">
        <v>7290</v>
      </c>
      <c r="O486" s="46" t="s">
        <v>7291</v>
      </c>
      <c r="P486" s="4">
        <v>44585</v>
      </c>
      <c r="Q486" s="194">
        <v>44586</v>
      </c>
      <c r="R486" s="195">
        <v>44729</v>
      </c>
      <c r="S486" s="193">
        <v>9300000</v>
      </c>
      <c r="T486" s="193">
        <v>9300000</v>
      </c>
      <c r="U486">
        <v>85476075</v>
      </c>
      <c r="V486" t="s">
        <v>6334</v>
      </c>
      <c r="W486"/>
      <c r="X486"/>
      <c r="Y486"/>
    </row>
    <row r="487" spans="1:25">
      <c r="A487" s="32">
        <v>891780111</v>
      </c>
      <c r="B487" s="15" t="s">
        <v>25</v>
      </c>
      <c r="C487" s="16" t="s">
        <v>5402</v>
      </c>
      <c r="D487" s="15" t="s">
        <v>27</v>
      </c>
      <c r="E487" s="14" t="s">
        <v>7292</v>
      </c>
      <c r="F487" s="15" t="s">
        <v>29</v>
      </c>
      <c r="G487" s="16" t="s">
        <v>1738</v>
      </c>
      <c r="H487" s="16" t="s">
        <v>31</v>
      </c>
      <c r="I487" s="193">
        <v>14400000</v>
      </c>
      <c r="J487" s="209">
        <v>0</v>
      </c>
      <c r="K487" s="209">
        <v>0</v>
      </c>
      <c r="L487" s="193">
        <v>0</v>
      </c>
      <c r="M487" s="198">
        <v>84454708</v>
      </c>
      <c r="N487" s="199" t="s">
        <v>7293</v>
      </c>
      <c r="O487" s="46" t="s">
        <v>7294</v>
      </c>
      <c r="P487" s="4">
        <v>44585</v>
      </c>
      <c r="Q487" s="194">
        <v>44586</v>
      </c>
      <c r="R487" s="195">
        <v>44729</v>
      </c>
      <c r="S487" s="193">
        <v>7200000</v>
      </c>
      <c r="T487" s="193">
        <v>7200000</v>
      </c>
      <c r="U487" s="16">
        <v>16078654</v>
      </c>
      <c r="V487" s="1" t="s">
        <v>6550</v>
      </c>
      <c r="W487"/>
      <c r="X487"/>
      <c r="Y487"/>
    </row>
    <row r="488" spans="1:25">
      <c r="A488" s="32">
        <v>891780111</v>
      </c>
      <c r="B488" s="15" t="s">
        <v>25</v>
      </c>
      <c r="C488" s="16" t="s">
        <v>5402</v>
      </c>
      <c r="D488" s="15" t="s">
        <v>27</v>
      </c>
      <c r="E488" s="14" t="s">
        <v>7295</v>
      </c>
      <c r="F488" s="15" t="s">
        <v>29</v>
      </c>
      <c r="G488" s="16" t="s">
        <v>1738</v>
      </c>
      <c r="H488" s="16" t="s">
        <v>31</v>
      </c>
      <c r="I488" s="193">
        <v>9814704</v>
      </c>
      <c r="J488" s="193">
        <v>6543136</v>
      </c>
      <c r="K488" s="193">
        <v>0</v>
      </c>
      <c r="L488" s="193">
        <v>3271568</v>
      </c>
      <c r="M488" s="198" t="s">
        <v>7296</v>
      </c>
      <c r="N488" s="199" t="s">
        <v>7297</v>
      </c>
      <c r="O488" s="46" t="s">
        <v>7298</v>
      </c>
      <c r="P488" s="4">
        <v>44586</v>
      </c>
      <c r="Q488" s="194">
        <v>44587</v>
      </c>
      <c r="R488" s="195">
        <v>44773</v>
      </c>
      <c r="S488" s="193">
        <v>6543136</v>
      </c>
      <c r="T488" s="193">
        <v>0</v>
      </c>
      <c r="U488" s="16">
        <v>12545871</v>
      </c>
      <c r="V488" s="1" t="s">
        <v>5415</v>
      </c>
      <c r="W488"/>
      <c r="X488"/>
      <c r="Y488"/>
    </row>
    <row r="489" spans="1:25">
      <c r="A489" s="32">
        <v>891780111</v>
      </c>
      <c r="B489" s="15" t="s">
        <v>25</v>
      </c>
      <c r="C489" s="16" t="s">
        <v>5402</v>
      </c>
      <c r="D489" s="15" t="s">
        <v>27</v>
      </c>
      <c r="E489" s="14" t="s">
        <v>7299</v>
      </c>
      <c r="F489" s="15" t="s">
        <v>29</v>
      </c>
      <c r="G489" s="16" t="s">
        <v>1738</v>
      </c>
      <c r="H489" s="16" t="s">
        <v>31</v>
      </c>
      <c r="I489" s="193">
        <v>3000000</v>
      </c>
      <c r="J489" s="209">
        <v>0</v>
      </c>
      <c r="K489" s="209">
        <v>0</v>
      </c>
      <c r="L489" s="193">
        <v>0</v>
      </c>
      <c r="M489" s="198" t="s">
        <v>7300</v>
      </c>
      <c r="N489" s="199" t="s">
        <v>7301</v>
      </c>
      <c r="O489" s="46" t="s">
        <v>7302</v>
      </c>
      <c r="P489" s="4">
        <v>44586</v>
      </c>
      <c r="Q489" s="194">
        <v>44587</v>
      </c>
      <c r="R489" s="195">
        <v>44591</v>
      </c>
      <c r="S489" s="193">
        <v>3000000</v>
      </c>
      <c r="T489" s="193">
        <v>0</v>
      </c>
      <c r="U489" s="16">
        <v>57299411</v>
      </c>
      <c r="V489" s="1" t="s">
        <v>6541</v>
      </c>
      <c r="W489"/>
      <c r="X489"/>
      <c r="Y489"/>
    </row>
    <row r="490" spans="1:25">
      <c r="A490" s="32">
        <v>891780111</v>
      </c>
      <c r="B490" s="15" t="s">
        <v>25</v>
      </c>
      <c r="C490" s="16" t="s">
        <v>5402</v>
      </c>
      <c r="D490" s="15" t="s">
        <v>27</v>
      </c>
      <c r="E490" s="14" t="s">
        <v>7303</v>
      </c>
      <c r="F490" s="15" t="s">
        <v>29</v>
      </c>
      <c r="G490" s="16" t="s">
        <v>1738</v>
      </c>
      <c r="H490" s="16" t="s">
        <v>31</v>
      </c>
      <c r="I490" s="193">
        <v>16500000</v>
      </c>
      <c r="J490" s="209">
        <v>0</v>
      </c>
      <c r="K490" s="209">
        <v>0</v>
      </c>
      <c r="L490" s="193">
        <v>0</v>
      </c>
      <c r="M490" s="198" t="s">
        <v>7304</v>
      </c>
      <c r="N490" s="199" t="s">
        <v>7305</v>
      </c>
      <c r="O490" s="46" t="s">
        <v>7306</v>
      </c>
      <c r="P490" s="4">
        <v>44586</v>
      </c>
      <c r="Q490" s="194">
        <v>44587</v>
      </c>
      <c r="R490" s="194">
        <v>44742</v>
      </c>
      <c r="S490" s="193">
        <v>10500000</v>
      </c>
      <c r="T490" s="193">
        <v>6000000</v>
      </c>
      <c r="U490" s="16">
        <v>57299411</v>
      </c>
      <c r="V490" s="1" t="s">
        <v>6541</v>
      </c>
      <c r="W490"/>
      <c r="X490"/>
      <c r="Y490"/>
    </row>
    <row r="491" spans="1:25">
      <c r="A491" s="32">
        <v>891780111</v>
      </c>
      <c r="B491" s="15" t="s">
        <v>25</v>
      </c>
      <c r="C491" s="16" t="s">
        <v>5402</v>
      </c>
      <c r="D491" s="15" t="s">
        <v>27</v>
      </c>
      <c r="E491" s="14" t="s">
        <v>7307</v>
      </c>
      <c r="F491" s="15" t="s">
        <v>29</v>
      </c>
      <c r="G491" s="16" t="s">
        <v>1738</v>
      </c>
      <c r="H491" s="16" t="s">
        <v>31</v>
      </c>
      <c r="I491" s="193">
        <v>1200000</v>
      </c>
      <c r="J491" s="209">
        <v>0</v>
      </c>
      <c r="K491" s="209">
        <v>0</v>
      </c>
      <c r="L491" s="193">
        <v>0</v>
      </c>
      <c r="M491" s="198" t="s">
        <v>7308</v>
      </c>
      <c r="N491" s="199" t="s">
        <v>467</v>
      </c>
      <c r="O491" s="46" t="s">
        <v>7309</v>
      </c>
      <c r="P491" s="4">
        <v>44586</v>
      </c>
      <c r="Q491" s="194">
        <v>44603</v>
      </c>
      <c r="R491" s="195">
        <v>44660</v>
      </c>
      <c r="S491" s="193">
        <v>0</v>
      </c>
      <c r="T491" s="193">
        <v>1200000</v>
      </c>
      <c r="U491" s="16">
        <v>79738530</v>
      </c>
      <c r="V491" s="1" t="s">
        <v>794</v>
      </c>
      <c r="W491"/>
      <c r="X491"/>
      <c r="Y491"/>
    </row>
    <row r="492" spans="1:25">
      <c r="A492" s="32">
        <v>891780111</v>
      </c>
      <c r="B492" s="15" t="s">
        <v>25</v>
      </c>
      <c r="C492" s="16" t="s">
        <v>5402</v>
      </c>
      <c r="D492" s="15" t="s">
        <v>27</v>
      </c>
      <c r="E492" s="14" t="s">
        <v>7310</v>
      </c>
      <c r="F492" s="15" t="s">
        <v>29</v>
      </c>
      <c r="G492" s="16" t="s">
        <v>1738</v>
      </c>
      <c r="H492" s="16" t="s">
        <v>31</v>
      </c>
      <c r="I492" s="193">
        <v>1200000</v>
      </c>
      <c r="J492" s="209">
        <v>0</v>
      </c>
      <c r="K492" s="209">
        <v>0</v>
      </c>
      <c r="L492" s="193">
        <v>0</v>
      </c>
      <c r="M492" s="198" t="s">
        <v>7311</v>
      </c>
      <c r="N492" s="199" t="s">
        <v>2439</v>
      </c>
      <c r="O492" s="46" t="s">
        <v>7312</v>
      </c>
      <c r="P492" s="4">
        <v>44587</v>
      </c>
      <c r="Q492" s="194">
        <v>44617</v>
      </c>
      <c r="R492" s="195">
        <v>44660</v>
      </c>
      <c r="S492" s="193">
        <v>0</v>
      </c>
      <c r="T492" s="193">
        <v>1200000</v>
      </c>
      <c r="U492" s="16">
        <v>79738530</v>
      </c>
      <c r="V492" s="1" t="s">
        <v>794</v>
      </c>
      <c r="W492"/>
      <c r="X492"/>
      <c r="Y492"/>
    </row>
    <row r="493" spans="1:25">
      <c r="A493" s="32">
        <v>891780111</v>
      </c>
      <c r="B493" s="15" t="s">
        <v>25</v>
      </c>
      <c r="C493" s="16" t="s">
        <v>5402</v>
      </c>
      <c r="D493" s="15" t="s">
        <v>27</v>
      </c>
      <c r="E493" s="14" t="s">
        <v>7313</v>
      </c>
      <c r="F493" s="15" t="s">
        <v>29</v>
      </c>
      <c r="G493" s="16" t="s">
        <v>1738</v>
      </c>
      <c r="H493" s="16" t="s">
        <v>31</v>
      </c>
      <c r="I493" s="193">
        <v>1200000</v>
      </c>
      <c r="J493" s="209">
        <v>0</v>
      </c>
      <c r="K493" s="209">
        <v>0</v>
      </c>
      <c r="L493" s="193">
        <v>0</v>
      </c>
      <c r="M493" s="198" t="s">
        <v>7314</v>
      </c>
      <c r="N493" s="199" t="s">
        <v>61</v>
      </c>
      <c r="O493" s="46" t="s">
        <v>7315</v>
      </c>
      <c r="P493" s="4">
        <v>44587</v>
      </c>
      <c r="Q493" s="194">
        <v>44617</v>
      </c>
      <c r="R493" s="195">
        <v>44660</v>
      </c>
      <c r="S493" s="193">
        <v>0</v>
      </c>
      <c r="T493" s="193">
        <v>1200000</v>
      </c>
      <c r="U493" s="16">
        <v>79738530</v>
      </c>
      <c r="V493" s="1" t="s">
        <v>794</v>
      </c>
      <c r="W493"/>
      <c r="X493"/>
      <c r="Y493"/>
    </row>
    <row r="494" spans="1:25">
      <c r="A494" s="32">
        <v>891780111</v>
      </c>
      <c r="B494" s="15" t="s">
        <v>25</v>
      </c>
      <c r="C494" s="16" t="s">
        <v>5402</v>
      </c>
      <c r="D494" s="15" t="s">
        <v>27</v>
      </c>
      <c r="E494" s="14" t="s">
        <v>7316</v>
      </c>
      <c r="F494" s="15" t="s">
        <v>29</v>
      </c>
      <c r="G494" s="16" t="s">
        <v>1738</v>
      </c>
      <c r="H494" s="16" t="s">
        <v>31</v>
      </c>
      <c r="I494" s="193">
        <v>18000000</v>
      </c>
      <c r="J494" s="209">
        <v>0</v>
      </c>
      <c r="K494" s="209">
        <v>0</v>
      </c>
      <c r="L494" s="193">
        <v>0</v>
      </c>
      <c r="M494" s="198" t="s">
        <v>7317</v>
      </c>
      <c r="N494" s="199" t="s">
        <v>1883</v>
      </c>
      <c r="O494" s="46" t="s">
        <v>7318</v>
      </c>
      <c r="P494" s="4">
        <v>44587</v>
      </c>
      <c r="Q494" s="194">
        <v>44588</v>
      </c>
      <c r="R494" s="195">
        <v>44742</v>
      </c>
      <c r="S494" s="193">
        <v>12000000</v>
      </c>
      <c r="T494" s="193" t="s">
        <v>7319</v>
      </c>
      <c r="U494" s="16">
        <v>57299411</v>
      </c>
      <c r="V494" s="1" t="s">
        <v>6541</v>
      </c>
      <c r="W494"/>
      <c r="X494"/>
      <c r="Y494"/>
    </row>
    <row r="495" spans="1:25">
      <c r="A495" s="32">
        <v>891780111</v>
      </c>
      <c r="B495" s="15" t="s">
        <v>25</v>
      </c>
      <c r="C495" s="16" t="s">
        <v>5402</v>
      </c>
      <c r="D495" s="15" t="s">
        <v>27</v>
      </c>
      <c r="E495" s="14" t="s">
        <v>7320</v>
      </c>
      <c r="F495" s="15" t="s">
        <v>29</v>
      </c>
      <c r="G495" s="16" t="s">
        <v>1738</v>
      </c>
      <c r="H495" s="16" t="s">
        <v>31</v>
      </c>
      <c r="I495" s="193">
        <v>18000000</v>
      </c>
      <c r="J495" s="209">
        <v>0</v>
      </c>
      <c r="K495" s="209">
        <v>0</v>
      </c>
      <c r="L495" s="193">
        <v>0</v>
      </c>
      <c r="M495" s="198" t="s">
        <v>7321</v>
      </c>
      <c r="N495" s="199" t="s">
        <v>2189</v>
      </c>
      <c r="O495" s="46" t="s">
        <v>7322</v>
      </c>
      <c r="P495" s="4">
        <v>44587</v>
      </c>
      <c r="Q495" s="194">
        <v>44588</v>
      </c>
      <c r="R495" s="195">
        <v>44742</v>
      </c>
      <c r="S495" s="193">
        <v>12000000</v>
      </c>
      <c r="T495" s="193">
        <v>6000000</v>
      </c>
      <c r="U495" s="16">
        <v>57299411</v>
      </c>
      <c r="V495" s="1" t="s">
        <v>6541</v>
      </c>
      <c r="W495"/>
      <c r="X495"/>
      <c r="Y495"/>
    </row>
    <row r="496" spans="1:25">
      <c r="A496" s="32">
        <v>891780111</v>
      </c>
      <c r="B496" s="15" t="s">
        <v>25</v>
      </c>
      <c r="C496" s="16" t="s">
        <v>5402</v>
      </c>
      <c r="D496" s="15" t="s">
        <v>27</v>
      </c>
      <c r="E496" s="14" t="s">
        <v>7323</v>
      </c>
      <c r="F496" s="15" t="s">
        <v>29</v>
      </c>
      <c r="G496" s="16" t="s">
        <v>1738</v>
      </c>
      <c r="H496" s="16" t="s">
        <v>31</v>
      </c>
      <c r="I496" s="193">
        <v>18000000</v>
      </c>
      <c r="J496" s="209">
        <v>0</v>
      </c>
      <c r="K496" s="209">
        <v>0</v>
      </c>
      <c r="L496" s="193">
        <v>0</v>
      </c>
      <c r="M496" s="198" t="s">
        <v>7324</v>
      </c>
      <c r="N496" s="199" t="s">
        <v>7325</v>
      </c>
      <c r="O496" s="46" t="s">
        <v>7326</v>
      </c>
      <c r="P496" s="4">
        <v>44587</v>
      </c>
      <c r="Q496" s="194">
        <v>44588</v>
      </c>
      <c r="R496" s="195">
        <v>44742</v>
      </c>
      <c r="S496" s="193">
        <v>12000000</v>
      </c>
      <c r="T496" s="193">
        <v>6000000</v>
      </c>
      <c r="U496" s="16">
        <v>57299411</v>
      </c>
      <c r="V496" s="1" t="s">
        <v>6541</v>
      </c>
      <c r="W496"/>
      <c r="X496"/>
      <c r="Y496"/>
    </row>
    <row r="497" spans="1:25">
      <c r="A497" s="32">
        <v>891780111</v>
      </c>
      <c r="B497" s="15" t="s">
        <v>25</v>
      </c>
      <c r="C497" s="16" t="s">
        <v>5402</v>
      </c>
      <c r="D497" s="15" t="s">
        <v>27</v>
      </c>
      <c r="E497" s="14" t="s">
        <v>7327</v>
      </c>
      <c r="F497" s="15" t="s">
        <v>29</v>
      </c>
      <c r="G497" s="16" t="s">
        <v>1738</v>
      </c>
      <c r="H497" s="16" t="s">
        <v>31</v>
      </c>
      <c r="I497" s="193">
        <v>18000000</v>
      </c>
      <c r="J497" s="209">
        <v>0</v>
      </c>
      <c r="K497" s="209">
        <v>0</v>
      </c>
      <c r="L497" s="193">
        <v>0</v>
      </c>
      <c r="M497" s="198" t="s">
        <v>7328</v>
      </c>
      <c r="N497" s="199" t="s">
        <v>7329</v>
      </c>
      <c r="O497" s="46" t="s">
        <v>7330</v>
      </c>
      <c r="P497" s="4">
        <v>44587</v>
      </c>
      <c r="Q497" s="194">
        <v>44588</v>
      </c>
      <c r="R497" s="195">
        <v>44742</v>
      </c>
      <c r="S497" s="193">
        <v>12000000</v>
      </c>
      <c r="T497" s="193">
        <v>6000000</v>
      </c>
      <c r="U497" s="16">
        <v>57299411</v>
      </c>
      <c r="V497" s="1" t="s">
        <v>6541</v>
      </c>
      <c r="W497"/>
      <c r="X497"/>
      <c r="Y497"/>
    </row>
    <row r="498" spans="1:25">
      <c r="A498" s="32">
        <v>891780111</v>
      </c>
      <c r="B498" s="15" t="s">
        <v>25</v>
      </c>
      <c r="C498" s="16" t="s">
        <v>5402</v>
      </c>
      <c r="D498" s="15" t="s">
        <v>27</v>
      </c>
      <c r="E498" s="14" t="s">
        <v>7331</v>
      </c>
      <c r="F498" s="15" t="s">
        <v>29</v>
      </c>
      <c r="G498" s="16" t="s">
        <v>1738</v>
      </c>
      <c r="H498" s="16" t="s">
        <v>31</v>
      </c>
      <c r="I498" s="193">
        <v>18000000</v>
      </c>
      <c r="J498" s="209">
        <v>0</v>
      </c>
      <c r="K498" s="209">
        <v>0</v>
      </c>
      <c r="L498" s="193">
        <v>0</v>
      </c>
      <c r="M498" s="198">
        <v>1082986157</v>
      </c>
      <c r="N498" s="199" t="s">
        <v>7332</v>
      </c>
      <c r="O498" s="46" t="s">
        <v>7333</v>
      </c>
      <c r="P498" s="4">
        <v>44587</v>
      </c>
      <c r="Q498" s="194">
        <v>44588</v>
      </c>
      <c r="R498" s="195">
        <v>44742</v>
      </c>
      <c r="S498" s="193">
        <v>12000000</v>
      </c>
      <c r="T498" s="193">
        <v>6000000</v>
      </c>
      <c r="U498" s="16">
        <v>57299411</v>
      </c>
      <c r="V498" s="1" t="s">
        <v>6541</v>
      </c>
      <c r="W498"/>
      <c r="X498"/>
      <c r="Y498"/>
    </row>
    <row r="499" spans="1:25">
      <c r="A499" s="32">
        <v>891780111</v>
      </c>
      <c r="B499" s="15" t="s">
        <v>25</v>
      </c>
      <c r="C499" s="16" t="s">
        <v>5402</v>
      </c>
      <c r="D499" s="15" t="s">
        <v>27</v>
      </c>
      <c r="E499" s="14" t="s">
        <v>7334</v>
      </c>
      <c r="F499" s="15" t="s">
        <v>29</v>
      </c>
      <c r="G499" s="16" t="s">
        <v>1738</v>
      </c>
      <c r="H499" s="16" t="s">
        <v>31</v>
      </c>
      <c r="I499" s="193">
        <v>19576676</v>
      </c>
      <c r="J499" s="209">
        <v>0</v>
      </c>
      <c r="K499" s="209">
        <v>0</v>
      </c>
      <c r="L499" s="193">
        <v>0</v>
      </c>
      <c r="M499" s="198" t="s">
        <v>7335</v>
      </c>
      <c r="N499" s="199" t="s">
        <v>7336</v>
      </c>
      <c r="O499" s="46" t="s">
        <v>7337</v>
      </c>
      <c r="P499" s="4">
        <v>44587</v>
      </c>
      <c r="Q499" s="194">
        <v>44589</v>
      </c>
      <c r="R499" s="195">
        <v>44668</v>
      </c>
      <c r="S499" s="193">
        <v>5593336</v>
      </c>
      <c r="T499" s="193">
        <v>13983340</v>
      </c>
      <c r="U499" s="17">
        <v>7634899</v>
      </c>
      <c r="V499" s="1" t="s">
        <v>7338</v>
      </c>
      <c r="W499"/>
      <c r="X499"/>
      <c r="Y499"/>
    </row>
    <row r="500" spans="1:25">
      <c r="A500" s="32">
        <v>891780111</v>
      </c>
      <c r="B500" s="15" t="s">
        <v>25</v>
      </c>
      <c r="C500" s="16" t="s">
        <v>5402</v>
      </c>
      <c r="D500" s="15" t="s">
        <v>27</v>
      </c>
      <c r="E500" s="14" t="s">
        <v>7339</v>
      </c>
      <c r="F500" s="15" t="s">
        <v>29</v>
      </c>
      <c r="G500" s="16" t="s">
        <v>1738</v>
      </c>
      <c r="H500" s="16" t="s">
        <v>31</v>
      </c>
      <c r="I500" s="193">
        <v>4253015</v>
      </c>
      <c r="J500" s="209">
        <v>0</v>
      </c>
      <c r="K500" s="209">
        <v>0</v>
      </c>
      <c r="L500" s="193">
        <v>0</v>
      </c>
      <c r="M500" s="198" t="s">
        <v>7340</v>
      </c>
      <c r="N500" s="199" t="s">
        <v>7341</v>
      </c>
      <c r="O500" s="46" t="s">
        <v>7342</v>
      </c>
      <c r="P500" s="4">
        <v>44587</v>
      </c>
      <c r="Q500" s="194">
        <v>44588</v>
      </c>
      <c r="R500" s="195">
        <v>44591</v>
      </c>
      <c r="S500" s="193">
        <v>4253015</v>
      </c>
      <c r="T500" s="193">
        <v>0</v>
      </c>
      <c r="U500" s="16">
        <v>85467461</v>
      </c>
      <c r="V500" s="1" t="s">
        <v>6569</v>
      </c>
      <c r="W500"/>
      <c r="X500"/>
      <c r="Y500"/>
    </row>
    <row r="501" spans="1:25">
      <c r="A501" s="32">
        <v>891780111</v>
      </c>
      <c r="B501" s="15" t="s">
        <v>25</v>
      </c>
      <c r="C501" s="16" t="s">
        <v>5402</v>
      </c>
      <c r="D501" s="15" t="s">
        <v>27</v>
      </c>
      <c r="E501" s="14" t="s">
        <v>7343</v>
      </c>
      <c r="F501" s="15" t="s">
        <v>29</v>
      </c>
      <c r="G501" s="16" t="s">
        <v>1738</v>
      </c>
      <c r="H501" s="16" t="s">
        <v>31</v>
      </c>
      <c r="I501" s="193">
        <v>6000000</v>
      </c>
      <c r="J501" s="209">
        <v>0</v>
      </c>
      <c r="K501" s="209">
        <v>0</v>
      </c>
      <c r="L501" s="193">
        <v>0</v>
      </c>
      <c r="M501" s="198" t="s">
        <v>7344</v>
      </c>
      <c r="N501" s="199" t="s">
        <v>2879</v>
      </c>
      <c r="O501" s="46" t="s">
        <v>7345</v>
      </c>
      <c r="P501" s="4">
        <v>44587</v>
      </c>
      <c r="Q501" s="194">
        <v>44588</v>
      </c>
      <c r="R501" s="195">
        <v>44649</v>
      </c>
      <c r="S501" s="193">
        <v>0</v>
      </c>
      <c r="T501" s="193">
        <v>6000000</v>
      </c>
      <c r="U501" s="16">
        <v>85472020</v>
      </c>
      <c r="V501" s="1" t="s">
        <v>7346</v>
      </c>
      <c r="W501"/>
      <c r="X501"/>
      <c r="Y501"/>
    </row>
    <row r="502" spans="1:25">
      <c r="A502" s="32">
        <v>891780111</v>
      </c>
      <c r="B502" s="15" t="s">
        <v>25</v>
      </c>
      <c r="C502" s="16" t="s">
        <v>5402</v>
      </c>
      <c r="D502" s="15" t="s">
        <v>27</v>
      </c>
      <c r="E502" s="14" t="s">
        <v>7347</v>
      </c>
      <c r="F502" s="15" t="s">
        <v>29</v>
      </c>
      <c r="G502" s="16" t="s">
        <v>1738</v>
      </c>
      <c r="H502" s="16" t="s">
        <v>31</v>
      </c>
      <c r="I502" s="193">
        <v>7000000</v>
      </c>
      <c r="J502" s="209">
        <v>0</v>
      </c>
      <c r="K502" s="209">
        <v>0</v>
      </c>
      <c r="L502" s="193">
        <v>0</v>
      </c>
      <c r="M502" s="198" t="s">
        <v>7348</v>
      </c>
      <c r="N502" s="199" t="s">
        <v>1054</v>
      </c>
      <c r="O502" s="46" t="s">
        <v>7349</v>
      </c>
      <c r="P502" s="4">
        <v>44587</v>
      </c>
      <c r="Q502" s="194">
        <v>44588</v>
      </c>
      <c r="R502" s="195">
        <v>44649</v>
      </c>
      <c r="S502" s="193">
        <v>0</v>
      </c>
      <c r="T502" s="193">
        <v>7000000</v>
      </c>
      <c r="U502" s="16">
        <v>85472020</v>
      </c>
      <c r="V502" s="1" t="s">
        <v>7350</v>
      </c>
      <c r="W502"/>
      <c r="X502"/>
      <c r="Y502"/>
    </row>
    <row r="503" spans="1:25">
      <c r="A503" s="32">
        <v>891780111</v>
      </c>
      <c r="B503" s="15" t="s">
        <v>25</v>
      </c>
      <c r="C503" s="16" t="s">
        <v>5402</v>
      </c>
      <c r="D503" s="15" t="s">
        <v>27</v>
      </c>
      <c r="E503" s="14" t="s">
        <v>7351</v>
      </c>
      <c r="F503" s="15" t="s">
        <v>29</v>
      </c>
      <c r="G503" s="16" t="s">
        <v>1738</v>
      </c>
      <c r="H503" s="16" t="s">
        <v>31</v>
      </c>
      <c r="I503" s="193">
        <v>30209900</v>
      </c>
      <c r="J503" s="209">
        <v>0</v>
      </c>
      <c r="K503" s="209">
        <v>0</v>
      </c>
      <c r="L503" s="193">
        <v>0</v>
      </c>
      <c r="M503" s="198" t="s">
        <v>7352</v>
      </c>
      <c r="N503" s="199" t="s">
        <v>7353</v>
      </c>
      <c r="O503" s="46" t="s">
        <v>7354</v>
      </c>
      <c r="P503" s="4">
        <v>44587</v>
      </c>
      <c r="Q503" s="194">
        <v>44588</v>
      </c>
      <c r="R503" s="195">
        <v>44773</v>
      </c>
      <c r="S503" s="193">
        <v>2523500</v>
      </c>
      <c r="T503" s="193">
        <v>27686400</v>
      </c>
      <c r="U503" s="16">
        <v>12545871</v>
      </c>
      <c r="V503" s="1" t="s">
        <v>5415</v>
      </c>
      <c r="W503"/>
      <c r="X503"/>
      <c r="Y503"/>
    </row>
    <row r="504" spans="1:25">
      <c r="A504" s="32">
        <v>891780111</v>
      </c>
      <c r="B504" s="15" t="s">
        <v>25</v>
      </c>
      <c r="C504" s="16" t="s">
        <v>5402</v>
      </c>
      <c r="D504" s="15" t="s">
        <v>27</v>
      </c>
      <c r="E504" s="14" t="s">
        <v>7355</v>
      </c>
      <c r="F504" s="15" t="s">
        <v>29</v>
      </c>
      <c r="G504" s="16" t="s">
        <v>1738</v>
      </c>
      <c r="H504" s="16" t="s">
        <v>31</v>
      </c>
      <c r="I504" s="193">
        <v>13987400</v>
      </c>
      <c r="J504" s="209">
        <v>0</v>
      </c>
      <c r="K504" s="209">
        <v>0</v>
      </c>
      <c r="L504" s="193">
        <v>0</v>
      </c>
      <c r="M504" s="198" t="s">
        <v>7356</v>
      </c>
      <c r="N504" s="199" t="s">
        <v>7357</v>
      </c>
      <c r="O504" s="46" t="s">
        <v>7358</v>
      </c>
      <c r="P504" s="4">
        <v>44587</v>
      </c>
      <c r="Q504" s="194">
        <v>44588</v>
      </c>
      <c r="R504" s="195">
        <v>44773</v>
      </c>
      <c r="S504" s="193">
        <v>10526600</v>
      </c>
      <c r="T504" s="193">
        <v>3460800</v>
      </c>
      <c r="U504" s="16">
        <v>12545871</v>
      </c>
      <c r="V504" s="1" t="s">
        <v>5415</v>
      </c>
      <c r="W504"/>
      <c r="X504"/>
      <c r="Y504"/>
    </row>
    <row r="505" spans="1:25">
      <c r="A505" s="32">
        <v>891780111</v>
      </c>
      <c r="B505" s="15" t="s">
        <v>25</v>
      </c>
      <c r="C505" s="16" t="s">
        <v>5402</v>
      </c>
      <c r="D505" s="15" t="s">
        <v>27</v>
      </c>
      <c r="E505" s="14" t="s">
        <v>7359</v>
      </c>
      <c r="F505" s="15" t="s">
        <v>29</v>
      </c>
      <c r="G505" s="16" t="s">
        <v>1738</v>
      </c>
      <c r="H505" s="16" t="s">
        <v>31</v>
      </c>
      <c r="I505" s="193">
        <v>19576676</v>
      </c>
      <c r="J505" s="209">
        <v>0</v>
      </c>
      <c r="K505" s="209">
        <v>0</v>
      </c>
      <c r="L505" s="193">
        <v>0</v>
      </c>
      <c r="M505" s="198" t="s">
        <v>7360</v>
      </c>
      <c r="N505" s="199" t="s">
        <v>7361</v>
      </c>
      <c r="O505" s="46" t="s">
        <v>7362</v>
      </c>
      <c r="P505" s="4">
        <v>44587</v>
      </c>
      <c r="Q505" s="194">
        <v>44589</v>
      </c>
      <c r="R505" s="195">
        <v>44668</v>
      </c>
      <c r="S505" s="193">
        <v>5593336</v>
      </c>
      <c r="T505" s="193">
        <v>13983340</v>
      </c>
      <c r="U505" s="17">
        <v>7634899</v>
      </c>
      <c r="V505" s="1" t="s">
        <v>7338</v>
      </c>
      <c r="W505"/>
      <c r="X505"/>
      <c r="Y505"/>
    </row>
    <row r="506" spans="1:25">
      <c r="A506" s="32">
        <v>891780111</v>
      </c>
      <c r="B506" s="15" t="s">
        <v>25</v>
      </c>
      <c r="C506" s="16" t="s">
        <v>5402</v>
      </c>
      <c r="D506" s="15" t="s">
        <v>27</v>
      </c>
      <c r="E506" s="14" t="s">
        <v>7363</v>
      </c>
      <c r="F506" s="15" t="s">
        <v>29</v>
      </c>
      <c r="G506" s="16" t="s">
        <v>1738</v>
      </c>
      <c r="H506" s="16" t="s">
        <v>31</v>
      </c>
      <c r="I506" s="193">
        <v>19576676</v>
      </c>
      <c r="J506" s="209">
        <v>0</v>
      </c>
      <c r="K506" s="209">
        <v>0</v>
      </c>
      <c r="L506" s="193">
        <v>0</v>
      </c>
      <c r="M506" s="198" t="s">
        <v>7364</v>
      </c>
      <c r="N506" s="199" t="s">
        <v>7365</v>
      </c>
      <c r="O506" s="46" t="s">
        <v>7366</v>
      </c>
      <c r="P506" s="4">
        <v>44587</v>
      </c>
      <c r="Q506" s="194">
        <v>44588</v>
      </c>
      <c r="R506" s="195">
        <v>44668</v>
      </c>
      <c r="S506" s="193">
        <v>5593336</v>
      </c>
      <c r="T506" s="193">
        <v>13983340</v>
      </c>
      <c r="U506" s="17">
        <v>7634899</v>
      </c>
      <c r="V506" s="1" t="s">
        <v>7338</v>
      </c>
      <c r="W506"/>
      <c r="X506"/>
      <c r="Y506"/>
    </row>
    <row r="507" spans="1:25">
      <c r="A507" s="32">
        <v>891780111</v>
      </c>
      <c r="B507" s="15" t="s">
        <v>25</v>
      </c>
      <c r="C507" s="16" t="s">
        <v>5402</v>
      </c>
      <c r="D507" s="15" t="s">
        <v>27</v>
      </c>
      <c r="E507" s="14" t="s">
        <v>7367</v>
      </c>
      <c r="F507" s="15" t="s">
        <v>29</v>
      </c>
      <c r="G507" s="16" t="s">
        <v>1738</v>
      </c>
      <c r="H507" s="16" t="s">
        <v>31</v>
      </c>
      <c r="I507" s="193">
        <v>19576676</v>
      </c>
      <c r="J507" s="209">
        <v>0</v>
      </c>
      <c r="K507" s="209">
        <v>0</v>
      </c>
      <c r="L507" s="193">
        <v>0</v>
      </c>
      <c r="M507" s="198" t="s">
        <v>7368</v>
      </c>
      <c r="N507" s="199" t="s">
        <v>7369</v>
      </c>
      <c r="O507" s="46" t="s">
        <v>7370</v>
      </c>
      <c r="P507" s="4">
        <v>44587</v>
      </c>
      <c r="Q507" s="194">
        <v>44588</v>
      </c>
      <c r="R507" s="195">
        <v>44668</v>
      </c>
      <c r="S507" s="193">
        <v>5593336</v>
      </c>
      <c r="T507" s="193">
        <v>13983340</v>
      </c>
      <c r="U507" s="17">
        <v>7634899</v>
      </c>
      <c r="V507" s="1" t="s">
        <v>7338</v>
      </c>
      <c r="W507"/>
      <c r="X507"/>
      <c r="Y507"/>
    </row>
    <row r="508" spans="1:25">
      <c r="A508" s="32">
        <v>891780111</v>
      </c>
      <c r="B508" s="15" t="s">
        <v>25</v>
      </c>
      <c r="C508" s="16" t="s">
        <v>5402</v>
      </c>
      <c r="D508" s="15" t="s">
        <v>27</v>
      </c>
      <c r="E508" s="14" t="s">
        <v>7371</v>
      </c>
      <c r="F508" s="15" t="s">
        <v>29</v>
      </c>
      <c r="G508" s="16" t="s">
        <v>1738</v>
      </c>
      <c r="H508" s="16" t="s">
        <v>31</v>
      </c>
      <c r="I508" s="193">
        <v>19576676</v>
      </c>
      <c r="J508" s="209">
        <v>0</v>
      </c>
      <c r="K508" s="209">
        <v>0</v>
      </c>
      <c r="L508" s="193">
        <v>0</v>
      </c>
      <c r="M508" s="198" t="s">
        <v>7372</v>
      </c>
      <c r="N508" s="199" t="s">
        <v>7373</v>
      </c>
      <c r="O508" s="46" t="s">
        <v>7374</v>
      </c>
      <c r="P508" s="4">
        <v>44587</v>
      </c>
      <c r="Q508" s="194">
        <v>44589</v>
      </c>
      <c r="R508" s="195">
        <v>44668</v>
      </c>
      <c r="S508" s="193">
        <v>5593336</v>
      </c>
      <c r="T508" s="193">
        <v>13983340</v>
      </c>
      <c r="U508" s="17">
        <v>7634899</v>
      </c>
      <c r="V508" s="1" t="s">
        <v>7338</v>
      </c>
      <c r="W508"/>
      <c r="X508"/>
      <c r="Y508"/>
    </row>
    <row r="509" spans="1:25">
      <c r="A509" s="32">
        <v>891780111</v>
      </c>
      <c r="B509" s="15" t="s">
        <v>25</v>
      </c>
      <c r="C509" s="16" t="s">
        <v>5402</v>
      </c>
      <c r="D509" s="15" t="s">
        <v>27</v>
      </c>
      <c r="E509" s="14" t="s">
        <v>7375</v>
      </c>
      <c r="F509" s="15" t="s">
        <v>29</v>
      </c>
      <c r="G509" s="16" t="s">
        <v>1738</v>
      </c>
      <c r="H509" s="16" t="s">
        <v>31</v>
      </c>
      <c r="I509" s="193">
        <v>19576676</v>
      </c>
      <c r="J509" s="209">
        <v>0</v>
      </c>
      <c r="K509" s="209">
        <v>0</v>
      </c>
      <c r="L509" s="193">
        <v>0</v>
      </c>
      <c r="M509" s="198" t="s">
        <v>7376</v>
      </c>
      <c r="N509" s="199" t="s">
        <v>7377</v>
      </c>
      <c r="O509" s="46" t="s">
        <v>7378</v>
      </c>
      <c r="P509" s="4">
        <v>44587</v>
      </c>
      <c r="Q509" s="194">
        <v>44588</v>
      </c>
      <c r="R509" s="195">
        <v>44668</v>
      </c>
      <c r="S509" s="193">
        <v>5593336</v>
      </c>
      <c r="T509" s="193">
        <v>13983340</v>
      </c>
      <c r="U509" s="17">
        <v>7634899</v>
      </c>
      <c r="V509" s="1" t="s">
        <v>7338</v>
      </c>
      <c r="W509"/>
      <c r="X509"/>
      <c r="Y509"/>
    </row>
    <row r="510" spans="1:25">
      <c r="A510" s="32">
        <v>891780111</v>
      </c>
      <c r="B510" s="15" t="s">
        <v>25</v>
      </c>
      <c r="C510" s="16" t="s">
        <v>5402</v>
      </c>
      <c r="D510" s="15" t="s">
        <v>27</v>
      </c>
      <c r="E510" s="14" t="s">
        <v>7379</v>
      </c>
      <c r="F510" s="15" t="s">
        <v>29</v>
      </c>
      <c r="G510" s="16" t="s">
        <v>1738</v>
      </c>
      <c r="H510" s="16" t="s">
        <v>31</v>
      </c>
      <c r="I510" s="193">
        <v>18000000</v>
      </c>
      <c r="J510" s="209">
        <v>0</v>
      </c>
      <c r="K510" s="209">
        <v>0</v>
      </c>
      <c r="L510" s="193">
        <v>0</v>
      </c>
      <c r="M510" s="198" t="s">
        <v>7380</v>
      </c>
      <c r="N510" s="199" t="s">
        <v>7381</v>
      </c>
      <c r="O510" s="46" t="s">
        <v>7382</v>
      </c>
      <c r="P510" s="4">
        <v>44588</v>
      </c>
      <c r="Q510" s="194">
        <v>44588</v>
      </c>
      <c r="R510" s="195">
        <v>44742</v>
      </c>
      <c r="S510" s="193">
        <v>12000000</v>
      </c>
      <c r="T510" s="193">
        <v>6000000</v>
      </c>
      <c r="U510" s="16">
        <v>57299411</v>
      </c>
      <c r="V510" s="1" t="s">
        <v>6541</v>
      </c>
      <c r="W510"/>
      <c r="X510"/>
      <c r="Y510"/>
    </row>
    <row r="511" spans="1:25">
      <c r="A511" s="32">
        <v>891780111</v>
      </c>
      <c r="B511" s="15" t="s">
        <v>25</v>
      </c>
      <c r="C511" s="16" t="s">
        <v>5402</v>
      </c>
      <c r="D511" s="15" t="s">
        <v>27</v>
      </c>
      <c r="E511" s="14" t="s">
        <v>7383</v>
      </c>
      <c r="F511" s="15" t="s">
        <v>29</v>
      </c>
      <c r="G511" s="16" t="s">
        <v>1738</v>
      </c>
      <c r="H511" s="16" t="s">
        <v>31</v>
      </c>
      <c r="I511" s="193">
        <v>20909000</v>
      </c>
      <c r="J511" s="193">
        <v>24802400</v>
      </c>
      <c r="K511" s="193">
        <v>3893400</v>
      </c>
      <c r="L511" s="193">
        <v>0</v>
      </c>
      <c r="M511" s="198" t="s">
        <v>7384</v>
      </c>
      <c r="N511" s="199" t="s">
        <v>7385</v>
      </c>
      <c r="O511" s="46" t="s">
        <v>7386</v>
      </c>
      <c r="P511" s="4">
        <v>44588</v>
      </c>
      <c r="Q511" s="194">
        <v>44588</v>
      </c>
      <c r="R511" s="195">
        <v>44773</v>
      </c>
      <c r="S511" s="193">
        <v>14924700</v>
      </c>
      <c r="T511" s="193">
        <v>9877700</v>
      </c>
      <c r="U511" s="16">
        <v>12545871</v>
      </c>
      <c r="V511" s="1" t="s">
        <v>5415</v>
      </c>
      <c r="W511"/>
      <c r="X511"/>
      <c r="Y511"/>
    </row>
    <row r="512" spans="1:25">
      <c r="A512" s="32">
        <v>891780111</v>
      </c>
      <c r="B512" s="15" t="s">
        <v>25</v>
      </c>
      <c r="C512" s="16" t="s">
        <v>5402</v>
      </c>
      <c r="D512" s="15" t="s">
        <v>27</v>
      </c>
      <c r="E512" s="14" t="s">
        <v>7387</v>
      </c>
      <c r="F512" s="15" t="s">
        <v>29</v>
      </c>
      <c r="G512" s="16" t="s">
        <v>1738</v>
      </c>
      <c r="H512" s="16" t="s">
        <v>31</v>
      </c>
      <c r="I512" s="193">
        <v>21053200</v>
      </c>
      <c r="J512" s="193">
        <v>31579800</v>
      </c>
      <c r="K512" s="193">
        <v>10526600</v>
      </c>
      <c r="L512" s="193">
        <v>0</v>
      </c>
      <c r="M512" s="198" t="s">
        <v>7388</v>
      </c>
      <c r="N512" s="199" t="s">
        <v>7389</v>
      </c>
      <c r="O512" s="46" t="s">
        <v>7390</v>
      </c>
      <c r="P512" s="4">
        <v>44588</v>
      </c>
      <c r="Q512" s="194">
        <v>44588</v>
      </c>
      <c r="R512" s="195">
        <v>44773</v>
      </c>
      <c r="S512" s="193">
        <v>23720900</v>
      </c>
      <c r="T512" s="193">
        <v>7858900</v>
      </c>
      <c r="U512" s="16">
        <v>12545871</v>
      </c>
      <c r="V512" s="1" t="s">
        <v>5415</v>
      </c>
      <c r="W512"/>
      <c r="X512"/>
      <c r="Y512"/>
    </row>
    <row r="513" spans="1:25">
      <c r="A513" s="32">
        <v>891780111</v>
      </c>
      <c r="B513" s="15" t="s">
        <v>25</v>
      </c>
      <c r="C513" s="16" t="s">
        <v>5402</v>
      </c>
      <c r="D513" s="15" t="s">
        <v>27</v>
      </c>
      <c r="E513" s="14" t="s">
        <v>7391</v>
      </c>
      <c r="F513" s="15" t="s">
        <v>29</v>
      </c>
      <c r="G513" s="16" t="s">
        <v>1738</v>
      </c>
      <c r="H513" s="16" t="s">
        <v>31</v>
      </c>
      <c r="I513" s="193">
        <v>24225600</v>
      </c>
      <c r="J513" s="193">
        <v>26821200</v>
      </c>
      <c r="K513" s="193">
        <v>2595600</v>
      </c>
      <c r="L513" s="193">
        <v>0</v>
      </c>
      <c r="M513" s="198" t="s">
        <v>7392</v>
      </c>
      <c r="N513" s="199" t="s">
        <v>7393</v>
      </c>
      <c r="O513" s="46" t="s">
        <v>7394</v>
      </c>
      <c r="P513" s="4">
        <v>44588</v>
      </c>
      <c r="Q513" s="194">
        <v>44588</v>
      </c>
      <c r="R513" s="195">
        <v>44773</v>
      </c>
      <c r="S513" s="193">
        <v>0</v>
      </c>
      <c r="T513" s="193">
        <v>26821200</v>
      </c>
      <c r="U513" s="16">
        <v>12545871</v>
      </c>
      <c r="V513" s="1" t="s">
        <v>5415</v>
      </c>
      <c r="W513"/>
      <c r="X513"/>
      <c r="Y513"/>
    </row>
    <row r="514" spans="1:25">
      <c r="A514" s="32">
        <v>891780111</v>
      </c>
      <c r="B514" s="15" t="s">
        <v>25</v>
      </c>
      <c r="C514" s="16" t="s">
        <v>5402</v>
      </c>
      <c r="D514" s="15" t="s">
        <v>27</v>
      </c>
      <c r="E514" s="14" t="s">
        <v>7395</v>
      </c>
      <c r="F514" s="15" t="s">
        <v>29</v>
      </c>
      <c r="G514" s="16" t="s">
        <v>1738</v>
      </c>
      <c r="H514" s="16" t="s">
        <v>31</v>
      </c>
      <c r="I514" s="193">
        <v>38000000</v>
      </c>
      <c r="J514" s="209">
        <v>0</v>
      </c>
      <c r="K514" s="209">
        <v>0</v>
      </c>
      <c r="L514" s="193">
        <v>0</v>
      </c>
      <c r="M514" s="198" t="s">
        <v>7396</v>
      </c>
      <c r="N514" s="199" t="s">
        <v>7397</v>
      </c>
      <c r="O514" s="46" t="s">
        <v>7398</v>
      </c>
      <c r="P514" s="4">
        <v>44588</v>
      </c>
      <c r="Q514" s="194">
        <v>44588</v>
      </c>
      <c r="R514" s="195">
        <v>44765</v>
      </c>
      <c r="S514" s="193">
        <v>0</v>
      </c>
      <c r="T514" s="193">
        <v>38000000</v>
      </c>
      <c r="U514" s="16">
        <v>72005158</v>
      </c>
      <c r="V514" s="1" t="s">
        <v>6723</v>
      </c>
      <c r="W514"/>
      <c r="X514"/>
      <c r="Y514"/>
    </row>
    <row r="515" spans="1:25">
      <c r="A515" s="32">
        <v>891780111</v>
      </c>
      <c r="B515" s="15" t="s">
        <v>25</v>
      </c>
      <c r="C515" s="16" t="s">
        <v>5402</v>
      </c>
      <c r="D515" s="15" t="s">
        <v>27</v>
      </c>
      <c r="E515" s="14" t="s">
        <v>7399</v>
      </c>
      <c r="F515" s="15" t="s">
        <v>29</v>
      </c>
      <c r="G515" s="16" t="s">
        <v>1738</v>
      </c>
      <c r="H515" s="16" t="s">
        <v>31</v>
      </c>
      <c r="I515" s="193">
        <v>16500000</v>
      </c>
      <c r="J515" s="209">
        <v>0</v>
      </c>
      <c r="K515" s="209">
        <v>0</v>
      </c>
      <c r="L515" s="193">
        <v>0</v>
      </c>
      <c r="M515" s="198" t="s">
        <v>7400</v>
      </c>
      <c r="N515" s="199" t="s">
        <v>7401</v>
      </c>
      <c r="O515" s="46" t="s">
        <v>7402</v>
      </c>
      <c r="P515" s="4">
        <v>44588</v>
      </c>
      <c r="Q515" s="194">
        <v>44588</v>
      </c>
      <c r="R515" s="195">
        <v>44742</v>
      </c>
      <c r="S515" s="193">
        <v>9900000</v>
      </c>
      <c r="T515" s="193">
        <v>6600000</v>
      </c>
      <c r="U515" s="16">
        <v>16078654</v>
      </c>
      <c r="V515" s="1" t="s">
        <v>6550</v>
      </c>
      <c r="W515"/>
      <c r="X515"/>
      <c r="Y515"/>
    </row>
    <row r="516" spans="1:25">
      <c r="A516" s="32">
        <v>891780111</v>
      </c>
      <c r="B516" s="15" t="s">
        <v>25</v>
      </c>
      <c r="C516" s="16" t="s">
        <v>5402</v>
      </c>
      <c r="D516" s="15" t="s">
        <v>27</v>
      </c>
      <c r="E516" s="14" t="s">
        <v>7403</v>
      </c>
      <c r="F516" s="15" t="s">
        <v>29</v>
      </c>
      <c r="G516" s="16" t="s">
        <v>1738</v>
      </c>
      <c r="H516" s="16" t="s">
        <v>31</v>
      </c>
      <c r="I516" s="193">
        <v>6800000</v>
      </c>
      <c r="J516" s="209">
        <v>0</v>
      </c>
      <c r="K516" s="209">
        <v>0</v>
      </c>
      <c r="L516" s="193">
        <v>0</v>
      </c>
      <c r="M516" s="198" t="s">
        <v>7404</v>
      </c>
      <c r="N516" s="199" t="s">
        <v>7405</v>
      </c>
      <c r="O516" s="46" t="s">
        <v>7406</v>
      </c>
      <c r="P516" s="4">
        <v>44588</v>
      </c>
      <c r="Q516" s="194">
        <v>44588</v>
      </c>
      <c r="R516" s="195">
        <v>44591</v>
      </c>
      <c r="S516" s="193">
        <v>6800000</v>
      </c>
      <c r="T516" s="193">
        <v>0</v>
      </c>
      <c r="U516" s="16">
        <v>85467461</v>
      </c>
      <c r="V516" s="1" t="s">
        <v>6569</v>
      </c>
      <c r="W516"/>
      <c r="X516"/>
      <c r="Y516"/>
    </row>
    <row r="517" spans="1:25">
      <c r="A517" s="32">
        <v>891780111</v>
      </c>
      <c r="B517" s="15" t="s">
        <v>25</v>
      </c>
      <c r="C517" s="16" t="s">
        <v>5402</v>
      </c>
      <c r="D517" s="15" t="s">
        <v>27</v>
      </c>
      <c r="E517" s="14" t="s">
        <v>7407</v>
      </c>
      <c r="F517" s="15" t="s">
        <v>29</v>
      </c>
      <c r="G517" s="16" t="s">
        <v>1738</v>
      </c>
      <c r="H517" s="16" t="s">
        <v>31</v>
      </c>
      <c r="I517" s="193">
        <v>12000000</v>
      </c>
      <c r="J517" s="209">
        <v>0</v>
      </c>
      <c r="K517" s="209">
        <v>0</v>
      </c>
      <c r="L517" s="193">
        <v>0</v>
      </c>
      <c r="M517" s="198" t="s">
        <v>7408</v>
      </c>
      <c r="N517" s="199" t="s">
        <v>7409</v>
      </c>
      <c r="O517" s="46" t="s">
        <v>7410</v>
      </c>
      <c r="P517" s="4">
        <v>44588</v>
      </c>
      <c r="Q517" s="194">
        <v>44588</v>
      </c>
      <c r="R517" s="195">
        <v>44649</v>
      </c>
      <c r="S517" s="193">
        <v>0</v>
      </c>
      <c r="T517" s="193">
        <v>12000000</v>
      </c>
      <c r="U517" s="16">
        <v>85472020</v>
      </c>
      <c r="V517" s="1" t="s">
        <v>7346</v>
      </c>
      <c r="W517"/>
      <c r="X517"/>
      <c r="Y517"/>
    </row>
    <row r="518" spans="1:25">
      <c r="A518" s="32">
        <v>891780111</v>
      </c>
      <c r="B518" s="15" t="s">
        <v>25</v>
      </c>
      <c r="C518" s="16" t="s">
        <v>5402</v>
      </c>
      <c r="D518" s="15" t="s">
        <v>27</v>
      </c>
      <c r="E518" s="14" t="s">
        <v>7411</v>
      </c>
      <c r="F518" s="15" t="s">
        <v>29</v>
      </c>
      <c r="G518" s="16" t="s">
        <v>1738</v>
      </c>
      <c r="H518" s="16" t="s">
        <v>31</v>
      </c>
      <c r="I518" s="193">
        <v>18150000</v>
      </c>
      <c r="J518" s="209">
        <v>0</v>
      </c>
      <c r="K518" s="209">
        <v>0</v>
      </c>
      <c r="L518" s="193">
        <v>0</v>
      </c>
      <c r="M518" s="198" t="s">
        <v>7412</v>
      </c>
      <c r="N518" s="199" t="s">
        <v>7413</v>
      </c>
      <c r="O518" s="46" t="s">
        <v>7414</v>
      </c>
      <c r="P518" s="4">
        <v>44588</v>
      </c>
      <c r="Q518" s="194">
        <v>44588</v>
      </c>
      <c r="R518" s="195">
        <v>44742</v>
      </c>
      <c r="S518" s="193">
        <v>10575000</v>
      </c>
      <c r="T518" s="193">
        <v>7575000</v>
      </c>
      <c r="U518" s="16">
        <v>16078654</v>
      </c>
      <c r="V518" s="1" t="s">
        <v>6550</v>
      </c>
      <c r="W518"/>
      <c r="X518"/>
      <c r="Y518"/>
    </row>
    <row r="519" spans="1:25">
      <c r="A519" s="32">
        <v>891780111</v>
      </c>
      <c r="B519" s="15" t="s">
        <v>25</v>
      </c>
      <c r="C519" s="16" t="s">
        <v>5402</v>
      </c>
      <c r="D519" s="15" t="s">
        <v>27</v>
      </c>
      <c r="E519" s="14" t="s">
        <v>7415</v>
      </c>
      <c r="F519" s="15" t="s">
        <v>29</v>
      </c>
      <c r="G519" s="16" t="s">
        <v>1738</v>
      </c>
      <c r="H519" s="16" t="s">
        <v>31</v>
      </c>
      <c r="I519" s="193">
        <v>18150000</v>
      </c>
      <c r="J519" s="209">
        <v>0</v>
      </c>
      <c r="K519" s="209">
        <v>0</v>
      </c>
      <c r="L519" s="193">
        <v>0</v>
      </c>
      <c r="M519" s="198" t="s">
        <v>7416</v>
      </c>
      <c r="N519" s="199" t="s">
        <v>7417</v>
      </c>
      <c r="O519" s="46" t="s">
        <v>7418</v>
      </c>
      <c r="P519" s="4">
        <v>44588</v>
      </c>
      <c r="Q519" s="194">
        <v>44588</v>
      </c>
      <c r="R519" s="195">
        <v>44742</v>
      </c>
      <c r="S519" s="193">
        <v>11550000</v>
      </c>
      <c r="T519" s="193">
        <v>6600000</v>
      </c>
      <c r="U519" s="16">
        <v>16078654</v>
      </c>
      <c r="V519" s="1" t="s">
        <v>6550</v>
      </c>
      <c r="W519"/>
      <c r="X519"/>
      <c r="Y519"/>
    </row>
    <row r="520" spans="1:25">
      <c r="A520" s="32">
        <v>891780111</v>
      </c>
      <c r="B520" s="15" t="s">
        <v>25</v>
      </c>
      <c r="C520" s="16" t="s">
        <v>26</v>
      </c>
      <c r="D520" s="15" t="s">
        <v>27</v>
      </c>
      <c r="E520" s="14" t="s">
        <v>7419</v>
      </c>
      <c r="F520" s="15" t="s">
        <v>29</v>
      </c>
      <c r="G520" s="16" t="s">
        <v>1738</v>
      </c>
      <c r="H520" s="16" t="s">
        <v>31</v>
      </c>
      <c r="I520" s="193">
        <v>15400000</v>
      </c>
      <c r="J520" s="193">
        <v>19800000</v>
      </c>
      <c r="K520" s="193">
        <v>4400000</v>
      </c>
      <c r="L520" s="193">
        <v>0</v>
      </c>
      <c r="M520" s="198" t="s">
        <v>7420</v>
      </c>
      <c r="N520" s="199" t="s">
        <v>7421</v>
      </c>
      <c r="O520" s="46" t="s">
        <v>7422</v>
      </c>
      <c r="P520" s="4">
        <v>44588</v>
      </c>
      <c r="Q520" s="194">
        <v>44588</v>
      </c>
      <c r="R520" s="195">
        <v>44711</v>
      </c>
      <c r="S520" s="193">
        <v>16500000</v>
      </c>
      <c r="T520" s="193">
        <v>3300000</v>
      </c>
      <c r="U520" s="16">
        <v>85467461</v>
      </c>
      <c r="V520" s="1" t="s">
        <v>6569</v>
      </c>
      <c r="W520"/>
      <c r="X520"/>
      <c r="Y520"/>
    </row>
    <row r="521" spans="1:25">
      <c r="A521" s="32">
        <v>891780111</v>
      </c>
      <c r="B521" s="15" t="s">
        <v>25</v>
      </c>
      <c r="C521" s="16" t="s">
        <v>26</v>
      </c>
      <c r="D521" s="15" t="s">
        <v>27</v>
      </c>
      <c r="E521" s="14" t="s">
        <v>7423</v>
      </c>
      <c r="F521" s="15" t="s">
        <v>29</v>
      </c>
      <c r="G521" s="16" t="s">
        <v>1738</v>
      </c>
      <c r="H521" s="16" t="s">
        <v>31</v>
      </c>
      <c r="I521" s="193">
        <v>12133333</v>
      </c>
      <c r="J521" s="193">
        <v>13866666</v>
      </c>
      <c r="K521" s="193">
        <v>1733333</v>
      </c>
      <c r="L521" s="193">
        <v>0</v>
      </c>
      <c r="M521" s="198" t="s">
        <v>7424</v>
      </c>
      <c r="N521" s="199" t="s">
        <v>7425</v>
      </c>
      <c r="O521" s="46" t="s">
        <v>7426</v>
      </c>
      <c r="P521" s="4">
        <v>44588</v>
      </c>
      <c r="Q521" s="194">
        <v>44588</v>
      </c>
      <c r="R521" s="195">
        <v>44711</v>
      </c>
      <c r="S521" s="193">
        <v>0</v>
      </c>
      <c r="T521" s="193">
        <v>13866666</v>
      </c>
      <c r="U521" s="16">
        <v>57428039</v>
      </c>
      <c r="V521" s="16" t="s">
        <v>7427</v>
      </c>
      <c r="W521"/>
      <c r="X521"/>
      <c r="Y521"/>
    </row>
    <row r="522" spans="1:25">
      <c r="A522" s="32">
        <v>891780111</v>
      </c>
      <c r="B522" s="15" t="s">
        <v>25</v>
      </c>
      <c r="C522" s="16" t="s">
        <v>26</v>
      </c>
      <c r="D522" s="15" t="s">
        <v>27</v>
      </c>
      <c r="E522" s="14" t="s">
        <v>7428</v>
      </c>
      <c r="F522" s="15" t="s">
        <v>29</v>
      </c>
      <c r="G522" s="16" t="s">
        <v>1738</v>
      </c>
      <c r="H522" s="16" t="s">
        <v>31</v>
      </c>
      <c r="I522" s="193">
        <v>10400000</v>
      </c>
      <c r="J522" s="193">
        <v>12133333</v>
      </c>
      <c r="K522" s="193">
        <v>1733333</v>
      </c>
      <c r="L522" s="193">
        <v>0</v>
      </c>
      <c r="M522" s="198" t="s">
        <v>7429</v>
      </c>
      <c r="N522" s="199" t="s">
        <v>7430</v>
      </c>
      <c r="O522" s="46" t="s">
        <v>7431</v>
      </c>
      <c r="P522" s="4">
        <v>44588</v>
      </c>
      <c r="Q522" s="194">
        <v>44593</v>
      </c>
      <c r="R522" s="195">
        <v>44711</v>
      </c>
      <c r="S522" s="193">
        <v>0</v>
      </c>
      <c r="T522" s="193">
        <v>12133333</v>
      </c>
      <c r="U522" s="1">
        <v>36723796</v>
      </c>
      <c r="V522" s="1" t="s">
        <v>6691</v>
      </c>
      <c r="W522"/>
      <c r="X522"/>
      <c r="Y522"/>
    </row>
    <row r="523" spans="1:25">
      <c r="A523" s="32">
        <v>891780111</v>
      </c>
      <c r="B523" s="15" t="s">
        <v>25</v>
      </c>
      <c r="C523" s="16" t="s">
        <v>26</v>
      </c>
      <c r="D523" s="15" t="s">
        <v>27</v>
      </c>
      <c r="E523" s="14" t="s">
        <v>7432</v>
      </c>
      <c r="F523" s="15" t="s">
        <v>29</v>
      </c>
      <c r="G523" s="16" t="s">
        <v>1738</v>
      </c>
      <c r="H523" s="16" t="s">
        <v>31</v>
      </c>
      <c r="I523" s="193">
        <v>10400000</v>
      </c>
      <c r="J523" s="193">
        <v>15600000</v>
      </c>
      <c r="K523" s="193">
        <v>5200000</v>
      </c>
      <c r="L523" s="193">
        <v>0</v>
      </c>
      <c r="M523" s="198" t="s">
        <v>7433</v>
      </c>
      <c r="N523" s="199" t="s">
        <v>7434</v>
      </c>
      <c r="O523" s="46" t="s">
        <v>7435</v>
      </c>
      <c r="P523" s="4">
        <v>44588</v>
      </c>
      <c r="Q523" s="194">
        <v>44593</v>
      </c>
      <c r="R523" s="195">
        <v>44711</v>
      </c>
      <c r="S523" s="193">
        <v>13000000</v>
      </c>
      <c r="T523" s="193">
        <v>2600000</v>
      </c>
      <c r="U523" s="1">
        <v>36723796</v>
      </c>
      <c r="V523" s="1" t="s">
        <v>6691</v>
      </c>
      <c r="W523"/>
      <c r="X523"/>
      <c r="Y523"/>
    </row>
    <row r="524" spans="1:25">
      <c r="A524" s="32">
        <v>891780111</v>
      </c>
      <c r="B524" s="15" t="s">
        <v>25</v>
      </c>
      <c r="C524" s="16" t="s">
        <v>26</v>
      </c>
      <c r="D524" s="15" t="s">
        <v>27</v>
      </c>
      <c r="E524" s="14" t="s">
        <v>7436</v>
      </c>
      <c r="F524" s="15" t="s">
        <v>29</v>
      </c>
      <c r="G524" s="16" t="s">
        <v>1738</v>
      </c>
      <c r="H524" s="16" t="s">
        <v>31</v>
      </c>
      <c r="I524" s="193">
        <v>11600000</v>
      </c>
      <c r="J524" s="193">
        <v>13533333</v>
      </c>
      <c r="K524" s="193">
        <v>1933333</v>
      </c>
      <c r="L524" s="193">
        <v>0</v>
      </c>
      <c r="M524" s="198" t="s">
        <v>7437</v>
      </c>
      <c r="N524" s="199" t="s">
        <v>7438</v>
      </c>
      <c r="O524" s="46" t="s">
        <v>7439</v>
      </c>
      <c r="P524" s="4">
        <v>44588</v>
      </c>
      <c r="Q524" s="194">
        <v>44593</v>
      </c>
      <c r="R524" s="195">
        <v>44711</v>
      </c>
      <c r="S524" s="193">
        <v>10633333</v>
      </c>
      <c r="T524" s="193">
        <v>2900000</v>
      </c>
      <c r="U524" s="16">
        <v>1192791759</v>
      </c>
      <c r="V524" s="1" t="s">
        <v>7440</v>
      </c>
      <c r="W524"/>
      <c r="X524"/>
      <c r="Y524"/>
    </row>
    <row r="525" spans="1:25">
      <c r="A525" s="32">
        <v>891780111</v>
      </c>
      <c r="B525" s="15" t="s">
        <v>25</v>
      </c>
      <c r="C525" s="16" t="s">
        <v>26</v>
      </c>
      <c r="D525" s="15" t="s">
        <v>27</v>
      </c>
      <c r="E525" s="14" t="s">
        <v>7441</v>
      </c>
      <c r="F525" s="15" t="s">
        <v>29</v>
      </c>
      <c r="G525" s="16" t="s">
        <v>1738</v>
      </c>
      <c r="H525" s="16" t="s">
        <v>31</v>
      </c>
      <c r="I525" s="193">
        <v>8000000</v>
      </c>
      <c r="J525" s="193">
        <v>9333333</v>
      </c>
      <c r="K525" s="193">
        <v>1333333</v>
      </c>
      <c r="L525" s="193">
        <v>0</v>
      </c>
      <c r="M525" s="198" t="s">
        <v>7442</v>
      </c>
      <c r="N525" s="199" t="s">
        <v>7443</v>
      </c>
      <c r="O525" s="46" t="s">
        <v>7444</v>
      </c>
      <c r="P525" s="4">
        <v>44588</v>
      </c>
      <c r="Q525" s="194">
        <v>44593</v>
      </c>
      <c r="R525" s="195">
        <v>44711</v>
      </c>
      <c r="S525" s="193">
        <v>8000000</v>
      </c>
      <c r="T525" s="193">
        <v>1333333</v>
      </c>
      <c r="U525" s="16">
        <v>85467461</v>
      </c>
      <c r="V525" s="1" t="s">
        <v>6569</v>
      </c>
      <c r="W525"/>
      <c r="X525"/>
      <c r="Y525"/>
    </row>
    <row r="526" spans="1:25">
      <c r="A526" s="32">
        <v>891780111</v>
      </c>
      <c r="B526" s="15" t="s">
        <v>25</v>
      </c>
      <c r="C526" s="16" t="s">
        <v>26</v>
      </c>
      <c r="D526" s="15" t="s">
        <v>27</v>
      </c>
      <c r="E526" s="14" t="s">
        <v>7445</v>
      </c>
      <c r="F526" s="15" t="s">
        <v>29</v>
      </c>
      <c r="G526" s="16" t="s">
        <v>1738</v>
      </c>
      <c r="H526" s="16" t="s">
        <v>31</v>
      </c>
      <c r="I526" s="193">
        <v>10400000</v>
      </c>
      <c r="J526" s="193">
        <v>12133333</v>
      </c>
      <c r="K526" s="193">
        <v>1733333</v>
      </c>
      <c r="L526" s="193">
        <v>0</v>
      </c>
      <c r="M526" s="198" t="s">
        <v>7446</v>
      </c>
      <c r="N526" s="199" t="s">
        <v>7447</v>
      </c>
      <c r="O526" s="46" t="s">
        <v>7448</v>
      </c>
      <c r="P526" s="4">
        <v>44588</v>
      </c>
      <c r="Q526" s="194">
        <v>44593</v>
      </c>
      <c r="R526" s="195">
        <v>44711</v>
      </c>
      <c r="S526" s="193">
        <v>12133333</v>
      </c>
      <c r="T526" s="193">
        <v>0</v>
      </c>
      <c r="U526" s="16">
        <v>85467461</v>
      </c>
      <c r="V526" s="1" t="s">
        <v>6569</v>
      </c>
      <c r="W526"/>
      <c r="X526"/>
      <c r="Y526"/>
    </row>
    <row r="527" spans="1:25">
      <c r="A527" s="32">
        <v>891780111</v>
      </c>
      <c r="B527" s="15" t="s">
        <v>25</v>
      </c>
      <c r="C527" s="16" t="s">
        <v>26</v>
      </c>
      <c r="D527" s="15" t="s">
        <v>27</v>
      </c>
      <c r="E527" s="14" t="s">
        <v>7449</v>
      </c>
      <c r="F527" s="15" t="s">
        <v>29</v>
      </c>
      <c r="G527" s="16" t="s">
        <v>1738</v>
      </c>
      <c r="H527" s="16" t="s">
        <v>31</v>
      </c>
      <c r="I527" s="193">
        <v>15400000</v>
      </c>
      <c r="J527" s="193">
        <v>22000000</v>
      </c>
      <c r="K527" s="193">
        <v>6600000</v>
      </c>
      <c r="L527" s="193">
        <v>0</v>
      </c>
      <c r="M527" s="198" t="s">
        <v>7450</v>
      </c>
      <c r="N527" s="199" t="s">
        <v>7451</v>
      </c>
      <c r="O527" s="46" t="s">
        <v>7452</v>
      </c>
      <c r="P527" s="4">
        <v>44588</v>
      </c>
      <c r="Q527" s="194">
        <v>44588</v>
      </c>
      <c r="R527" s="195">
        <v>44711</v>
      </c>
      <c r="S527" s="193">
        <v>18700000</v>
      </c>
      <c r="T527" s="193">
        <v>3300000</v>
      </c>
      <c r="U527" s="16">
        <v>85467461</v>
      </c>
      <c r="V527" s="1" t="s">
        <v>6569</v>
      </c>
      <c r="W527"/>
      <c r="X527"/>
      <c r="Y527"/>
    </row>
    <row r="528" spans="1:25">
      <c r="A528" s="32">
        <v>891780111</v>
      </c>
      <c r="B528" s="15" t="s">
        <v>25</v>
      </c>
      <c r="C528" s="16" t="s">
        <v>26</v>
      </c>
      <c r="D528" s="15" t="s">
        <v>27</v>
      </c>
      <c r="E528" s="14" t="s">
        <v>7453</v>
      </c>
      <c r="F528" s="15" t="s">
        <v>29</v>
      </c>
      <c r="G528" s="16" t="s">
        <v>1738</v>
      </c>
      <c r="H528" s="16" t="s">
        <v>31</v>
      </c>
      <c r="I528" s="193">
        <v>15400000</v>
      </c>
      <c r="J528" s="193">
        <v>22000000</v>
      </c>
      <c r="K528" s="193">
        <v>6600000</v>
      </c>
      <c r="L528" s="193">
        <v>0</v>
      </c>
      <c r="M528" s="198" t="s">
        <v>7454</v>
      </c>
      <c r="N528" s="199" t="s">
        <v>7293</v>
      </c>
      <c r="O528" s="46" t="s">
        <v>7455</v>
      </c>
      <c r="P528" s="4">
        <v>44588</v>
      </c>
      <c r="Q528" s="194">
        <v>44588</v>
      </c>
      <c r="R528" s="195">
        <v>44711</v>
      </c>
      <c r="S528" s="193">
        <v>18700000</v>
      </c>
      <c r="T528" s="193">
        <v>3300000</v>
      </c>
      <c r="U528" s="16">
        <v>16078654</v>
      </c>
      <c r="V528" s="1" t="s">
        <v>6550</v>
      </c>
      <c r="W528"/>
      <c r="X528"/>
      <c r="Y528"/>
    </row>
    <row r="529" spans="1:25">
      <c r="A529" s="32">
        <v>891780111</v>
      </c>
      <c r="B529" s="15" t="s">
        <v>25</v>
      </c>
      <c r="C529" s="16" t="s">
        <v>26</v>
      </c>
      <c r="D529" s="15" t="s">
        <v>27</v>
      </c>
      <c r="E529" s="14" t="s">
        <v>7456</v>
      </c>
      <c r="F529" s="15" t="s">
        <v>29</v>
      </c>
      <c r="G529" s="16" t="s">
        <v>1738</v>
      </c>
      <c r="H529" s="16" t="s">
        <v>31</v>
      </c>
      <c r="I529" s="193">
        <v>11600000</v>
      </c>
      <c r="J529" s="193">
        <v>17400000</v>
      </c>
      <c r="K529" s="193">
        <v>5800000</v>
      </c>
      <c r="L529" s="193">
        <v>0</v>
      </c>
      <c r="M529" s="198" t="s">
        <v>7457</v>
      </c>
      <c r="N529" s="199" t="s">
        <v>7458</v>
      </c>
      <c r="O529" s="204" t="s">
        <v>7459</v>
      </c>
      <c r="P529" s="4">
        <v>44588</v>
      </c>
      <c r="Q529" s="194">
        <v>44593</v>
      </c>
      <c r="R529" s="195">
        <v>44711</v>
      </c>
      <c r="S529" s="193">
        <v>14500000</v>
      </c>
      <c r="T529" s="193">
        <v>2900000</v>
      </c>
      <c r="U529" s="16">
        <v>1192791759</v>
      </c>
      <c r="V529" s="1" t="s">
        <v>7440</v>
      </c>
      <c r="W529"/>
      <c r="X529"/>
      <c r="Y529"/>
    </row>
    <row r="530" spans="1:25">
      <c r="A530" s="32">
        <v>891780111</v>
      </c>
      <c r="B530" s="15" t="s">
        <v>25</v>
      </c>
      <c r="C530" s="16" t="s">
        <v>26</v>
      </c>
      <c r="D530" s="15" t="s">
        <v>27</v>
      </c>
      <c r="E530" s="14" t="s">
        <v>7460</v>
      </c>
      <c r="F530" s="15" t="s">
        <v>29</v>
      </c>
      <c r="G530" s="16" t="s">
        <v>1738</v>
      </c>
      <c r="H530" s="16" t="s">
        <v>31</v>
      </c>
      <c r="I530" s="193">
        <v>13200000</v>
      </c>
      <c r="J530" s="193">
        <v>19799999</v>
      </c>
      <c r="K530" s="193">
        <v>6599999</v>
      </c>
      <c r="L530" s="193">
        <v>0</v>
      </c>
      <c r="M530" s="198" t="s">
        <v>7461</v>
      </c>
      <c r="N530" s="199" t="s">
        <v>7462</v>
      </c>
      <c r="O530" s="204" t="s">
        <v>7463</v>
      </c>
      <c r="P530" s="4">
        <v>44588</v>
      </c>
      <c r="Q530" s="194">
        <v>44593</v>
      </c>
      <c r="R530" s="195">
        <v>44711</v>
      </c>
      <c r="S530" s="193">
        <v>16500000</v>
      </c>
      <c r="T530" s="193">
        <v>3299999</v>
      </c>
      <c r="U530" s="16">
        <v>57428039</v>
      </c>
      <c r="V530" s="16" t="s">
        <v>7427</v>
      </c>
      <c r="W530"/>
      <c r="X530"/>
      <c r="Y530"/>
    </row>
    <row r="531" spans="1:25">
      <c r="A531" s="32">
        <v>891780111</v>
      </c>
      <c r="B531" s="15" t="s">
        <v>25</v>
      </c>
      <c r="C531" s="16" t="s">
        <v>5402</v>
      </c>
      <c r="D531" s="15" t="s">
        <v>27</v>
      </c>
      <c r="E531" s="14" t="s">
        <v>7464</v>
      </c>
      <c r="F531" s="15" t="s">
        <v>29</v>
      </c>
      <c r="G531" s="16" t="s">
        <v>1738</v>
      </c>
      <c r="H531" s="16" t="s">
        <v>31</v>
      </c>
      <c r="I531" s="193">
        <v>26405000</v>
      </c>
      <c r="J531" s="209">
        <v>0</v>
      </c>
      <c r="K531" s="209">
        <v>0</v>
      </c>
      <c r="L531" s="193">
        <v>0</v>
      </c>
      <c r="M531" s="198" t="s">
        <v>7465</v>
      </c>
      <c r="N531" s="199" t="s">
        <v>7466</v>
      </c>
      <c r="O531" s="46" t="s">
        <v>7467</v>
      </c>
      <c r="P531" s="4">
        <v>44588</v>
      </c>
      <c r="Q531" s="194">
        <v>44588</v>
      </c>
      <c r="R531" s="194">
        <v>44892</v>
      </c>
      <c r="S531" s="193">
        <v>7921500</v>
      </c>
      <c r="T531" s="193">
        <v>18483500</v>
      </c>
      <c r="U531" s="16">
        <v>12533448</v>
      </c>
      <c r="V531" s="16" t="s">
        <v>6586</v>
      </c>
      <c r="W531"/>
      <c r="X531"/>
      <c r="Y531"/>
    </row>
    <row r="532" spans="1:25">
      <c r="A532" s="32">
        <v>891780111</v>
      </c>
      <c r="B532" s="15" t="s">
        <v>25</v>
      </c>
      <c r="C532" s="16" t="s">
        <v>5402</v>
      </c>
      <c r="D532" s="15" t="s">
        <v>27</v>
      </c>
      <c r="E532" s="14" t="s">
        <v>7468</v>
      </c>
      <c r="F532" s="15" t="s">
        <v>29</v>
      </c>
      <c r="G532" s="16" t="s">
        <v>1738</v>
      </c>
      <c r="H532" s="16" t="s">
        <v>31</v>
      </c>
      <c r="I532" s="193">
        <v>42248000</v>
      </c>
      <c r="J532" s="209">
        <v>0</v>
      </c>
      <c r="K532" s="209">
        <v>0</v>
      </c>
      <c r="L532" s="193">
        <v>0</v>
      </c>
      <c r="M532" s="198" t="s">
        <v>7469</v>
      </c>
      <c r="N532" s="199" t="s">
        <v>7470</v>
      </c>
      <c r="O532" s="46" t="s">
        <v>7471</v>
      </c>
      <c r="P532" s="4">
        <v>44588</v>
      </c>
      <c r="Q532" s="194">
        <v>44588</v>
      </c>
      <c r="R532" s="194">
        <v>44892</v>
      </c>
      <c r="S532" s="193">
        <v>12674400</v>
      </c>
      <c r="T532" s="193">
        <v>29573600</v>
      </c>
      <c r="U532" s="16">
        <v>12533448</v>
      </c>
      <c r="V532" s="16" t="s">
        <v>6586</v>
      </c>
      <c r="W532"/>
      <c r="X532"/>
      <c r="Y532"/>
    </row>
    <row r="533" spans="1:25">
      <c r="A533" s="32">
        <v>891780111</v>
      </c>
      <c r="B533" s="15" t="s">
        <v>25</v>
      </c>
      <c r="C533" s="16" t="s">
        <v>5402</v>
      </c>
      <c r="D533" s="15" t="s">
        <v>27</v>
      </c>
      <c r="E533" s="14" t="s">
        <v>7472</v>
      </c>
      <c r="F533" s="15" t="s">
        <v>29</v>
      </c>
      <c r="G533" s="16" t="s">
        <v>1738</v>
      </c>
      <c r="H533" s="16" t="s">
        <v>31</v>
      </c>
      <c r="I533" s="193">
        <v>31686000</v>
      </c>
      <c r="J533" s="209">
        <v>0</v>
      </c>
      <c r="K533" s="209">
        <v>0</v>
      </c>
      <c r="L533" s="193">
        <v>0</v>
      </c>
      <c r="M533" s="198" t="s">
        <v>6941</v>
      </c>
      <c r="N533" s="199" t="s">
        <v>7473</v>
      </c>
      <c r="O533" s="46" t="s">
        <v>7474</v>
      </c>
      <c r="P533" s="4">
        <v>44588</v>
      </c>
      <c r="Q533" s="194">
        <v>44602</v>
      </c>
      <c r="R533" s="195">
        <v>44860</v>
      </c>
      <c r="S533" s="193">
        <v>9505800</v>
      </c>
      <c r="T533" s="193">
        <v>22180200</v>
      </c>
      <c r="U533" s="16">
        <v>12533448</v>
      </c>
      <c r="V533" s="16" t="s">
        <v>6586</v>
      </c>
      <c r="W533"/>
      <c r="X533"/>
      <c r="Y533"/>
    </row>
    <row r="534" spans="1:25">
      <c r="A534" s="32">
        <v>891780111</v>
      </c>
      <c r="B534" s="15" t="s">
        <v>25</v>
      </c>
      <c r="C534" s="16" t="s">
        <v>5402</v>
      </c>
      <c r="D534" s="15" t="s">
        <v>27</v>
      </c>
      <c r="E534" s="14" t="s">
        <v>7475</v>
      </c>
      <c r="F534" s="15" t="s">
        <v>29</v>
      </c>
      <c r="G534" s="16" t="s">
        <v>1738</v>
      </c>
      <c r="H534" s="16" t="s">
        <v>31</v>
      </c>
      <c r="I534" s="193">
        <v>21124000</v>
      </c>
      <c r="J534" s="209">
        <v>0</v>
      </c>
      <c r="K534" s="209">
        <v>0</v>
      </c>
      <c r="L534" s="193">
        <v>0</v>
      </c>
      <c r="M534" s="198" t="s">
        <v>7476</v>
      </c>
      <c r="N534" s="199" t="s">
        <v>7477</v>
      </c>
      <c r="O534" s="46" t="s">
        <v>7478</v>
      </c>
      <c r="P534" s="4">
        <v>44588</v>
      </c>
      <c r="Q534" s="194">
        <v>44588</v>
      </c>
      <c r="R534" s="195">
        <v>44892</v>
      </c>
      <c r="S534" s="193">
        <v>6337200</v>
      </c>
      <c r="T534" s="193">
        <v>14786800</v>
      </c>
      <c r="U534" s="16">
        <v>12533448</v>
      </c>
      <c r="V534" s="16" t="s">
        <v>6586</v>
      </c>
      <c r="W534"/>
      <c r="X534"/>
      <c r="Y534"/>
    </row>
    <row r="535" spans="1:25">
      <c r="A535" s="32">
        <v>891780111</v>
      </c>
      <c r="B535" s="15" t="s">
        <v>25</v>
      </c>
      <c r="C535" s="16" t="s">
        <v>5402</v>
      </c>
      <c r="D535" s="15" t="s">
        <v>27</v>
      </c>
      <c r="E535" s="14" t="s">
        <v>7479</v>
      </c>
      <c r="F535" s="15" t="s">
        <v>29</v>
      </c>
      <c r="G535" s="16" t="s">
        <v>1738</v>
      </c>
      <c r="H535" s="16" t="s">
        <v>31</v>
      </c>
      <c r="I535" s="193">
        <v>21124000</v>
      </c>
      <c r="J535" s="209">
        <v>0</v>
      </c>
      <c r="K535" s="209">
        <v>0</v>
      </c>
      <c r="L535" s="193">
        <v>0</v>
      </c>
      <c r="M535" s="198" t="s">
        <v>6937</v>
      </c>
      <c r="N535" s="199" t="s">
        <v>7480</v>
      </c>
      <c r="O535" s="46" t="s">
        <v>7481</v>
      </c>
      <c r="P535" s="4">
        <v>44588</v>
      </c>
      <c r="Q535" s="194">
        <v>44588</v>
      </c>
      <c r="R535" s="194">
        <v>44892</v>
      </c>
      <c r="S535" s="193">
        <v>6337200</v>
      </c>
      <c r="T535" s="193">
        <v>14786800</v>
      </c>
      <c r="U535" s="16">
        <v>12533448</v>
      </c>
      <c r="V535" s="16" t="s">
        <v>6586</v>
      </c>
      <c r="W535"/>
      <c r="X535"/>
      <c r="Y535"/>
    </row>
    <row r="536" spans="1:25">
      <c r="A536" s="32">
        <v>891780111</v>
      </c>
      <c r="B536" s="15" t="s">
        <v>25</v>
      </c>
      <c r="C536" s="16" t="s">
        <v>5402</v>
      </c>
      <c r="D536" s="15" t="s">
        <v>27</v>
      </c>
      <c r="E536" s="14" t="s">
        <v>7482</v>
      </c>
      <c r="F536" s="15" t="s">
        <v>29</v>
      </c>
      <c r="G536" s="16" t="s">
        <v>1738</v>
      </c>
      <c r="H536" s="16" t="s">
        <v>31</v>
      </c>
      <c r="I536" s="193">
        <v>21124000</v>
      </c>
      <c r="J536" s="209">
        <v>0</v>
      </c>
      <c r="K536" s="209">
        <v>0</v>
      </c>
      <c r="L536" s="193">
        <v>0</v>
      </c>
      <c r="M536" s="198" t="s">
        <v>7483</v>
      </c>
      <c r="N536" s="199" t="s">
        <v>7484</v>
      </c>
      <c r="O536" s="46" t="s">
        <v>7485</v>
      </c>
      <c r="P536" s="4">
        <v>44588</v>
      </c>
      <c r="Q536" s="194">
        <v>44588</v>
      </c>
      <c r="R536" s="195">
        <v>44892</v>
      </c>
      <c r="S536" s="193">
        <v>6337200</v>
      </c>
      <c r="T536" s="193">
        <v>14786800</v>
      </c>
      <c r="U536" s="16">
        <v>12533448</v>
      </c>
      <c r="V536" s="16" t="s">
        <v>6586</v>
      </c>
      <c r="W536"/>
      <c r="X536"/>
      <c r="Y536" s="46"/>
    </row>
    <row r="537" spans="1:25">
      <c r="A537" s="32">
        <v>891780111</v>
      </c>
      <c r="B537" s="15" t="s">
        <v>25</v>
      </c>
      <c r="C537" s="16" t="s">
        <v>5402</v>
      </c>
      <c r="D537" s="15" t="s">
        <v>27</v>
      </c>
      <c r="E537" s="14" t="s">
        <v>7486</v>
      </c>
      <c r="F537" s="15" t="s">
        <v>29</v>
      </c>
      <c r="G537" s="16" t="s">
        <v>1738</v>
      </c>
      <c r="H537" s="16" t="s">
        <v>31</v>
      </c>
      <c r="I537" s="193">
        <v>11090100</v>
      </c>
      <c r="J537" s="209">
        <v>0</v>
      </c>
      <c r="K537" s="209">
        <v>0</v>
      </c>
      <c r="L537" s="193">
        <v>0</v>
      </c>
      <c r="M537" s="198" t="s">
        <v>7487</v>
      </c>
      <c r="N537" s="199" t="s">
        <v>7488</v>
      </c>
      <c r="O537" s="46" t="s">
        <v>7489</v>
      </c>
      <c r="P537" s="4">
        <v>44588</v>
      </c>
      <c r="Q537" s="194">
        <v>44678</v>
      </c>
      <c r="R537" s="194">
        <v>44892</v>
      </c>
      <c r="S537" s="193">
        <v>0</v>
      </c>
      <c r="T537" s="193">
        <v>11090100</v>
      </c>
      <c r="U537" s="16">
        <v>12533448</v>
      </c>
      <c r="V537" s="16" t="s">
        <v>6586</v>
      </c>
      <c r="W537"/>
      <c r="X537"/>
      <c r="Y537"/>
    </row>
    <row r="538" spans="1:25">
      <c r="A538" s="32">
        <v>891780111</v>
      </c>
      <c r="B538" s="15" t="s">
        <v>25</v>
      </c>
      <c r="C538" s="16" t="s">
        <v>5402</v>
      </c>
      <c r="D538" s="15" t="s">
        <v>27</v>
      </c>
      <c r="E538" s="14" t="s">
        <v>7490</v>
      </c>
      <c r="F538" s="15" t="s">
        <v>29</v>
      </c>
      <c r="G538" s="16" t="s">
        <v>1738</v>
      </c>
      <c r="H538" s="16" t="s">
        <v>31</v>
      </c>
      <c r="I538" s="193">
        <v>11090100</v>
      </c>
      <c r="J538" s="209">
        <v>0</v>
      </c>
      <c r="K538" s="209">
        <v>0</v>
      </c>
      <c r="L538" s="193">
        <v>0</v>
      </c>
      <c r="M538" s="198" t="s">
        <v>7153</v>
      </c>
      <c r="N538" s="199" t="s">
        <v>7491</v>
      </c>
      <c r="O538" s="46" t="s">
        <v>7492</v>
      </c>
      <c r="P538" s="4">
        <v>44588</v>
      </c>
      <c r="Q538" s="194">
        <v>44678</v>
      </c>
      <c r="R538" s="195">
        <v>44892</v>
      </c>
      <c r="S538" s="193">
        <v>0</v>
      </c>
      <c r="T538" s="193">
        <v>11090100</v>
      </c>
      <c r="U538" s="16">
        <v>12533448</v>
      </c>
      <c r="V538" s="16" t="s">
        <v>6586</v>
      </c>
      <c r="W538"/>
      <c r="X538"/>
      <c r="Y538"/>
    </row>
    <row r="539" spans="1:25">
      <c r="A539" s="32">
        <v>891780111</v>
      </c>
      <c r="B539" s="15" t="s">
        <v>25</v>
      </c>
      <c r="C539" s="16" t="s">
        <v>5402</v>
      </c>
      <c r="D539" s="15" t="s">
        <v>27</v>
      </c>
      <c r="E539" s="14" t="s">
        <v>7493</v>
      </c>
      <c r="F539" s="15" t="s">
        <v>29</v>
      </c>
      <c r="G539" s="16" t="s">
        <v>1738</v>
      </c>
      <c r="H539" s="16" t="s">
        <v>31</v>
      </c>
      <c r="I539" s="193">
        <v>11829440</v>
      </c>
      <c r="J539" s="209">
        <v>0</v>
      </c>
      <c r="K539" s="209">
        <v>0</v>
      </c>
      <c r="L539" s="193">
        <v>0</v>
      </c>
      <c r="M539" s="198" t="s">
        <v>7098</v>
      </c>
      <c r="N539" s="199" t="s">
        <v>7099</v>
      </c>
      <c r="O539" s="46" t="s">
        <v>7494</v>
      </c>
      <c r="P539" s="4">
        <v>44588</v>
      </c>
      <c r="Q539" s="194">
        <v>44619</v>
      </c>
      <c r="R539" s="195">
        <v>44831</v>
      </c>
      <c r="S539" s="193">
        <v>3379840</v>
      </c>
      <c r="T539" s="193">
        <v>8449600</v>
      </c>
      <c r="U539" s="16">
        <v>12533448</v>
      </c>
      <c r="V539" s="16" t="s">
        <v>6586</v>
      </c>
      <c r="W539"/>
      <c r="X539"/>
      <c r="Y539"/>
    </row>
    <row r="540" spans="1:25">
      <c r="A540" s="32">
        <v>891780111</v>
      </c>
      <c r="B540" s="15" t="s">
        <v>25</v>
      </c>
      <c r="C540" s="16" t="s">
        <v>5402</v>
      </c>
      <c r="D540" s="15" t="s">
        <v>27</v>
      </c>
      <c r="E540" s="14" t="s">
        <v>7495</v>
      </c>
      <c r="F540" s="15" t="s">
        <v>29</v>
      </c>
      <c r="G540" s="16" t="s">
        <v>1738</v>
      </c>
      <c r="H540" s="16" t="s">
        <v>31</v>
      </c>
      <c r="I540" s="193">
        <v>18483500</v>
      </c>
      <c r="J540" s="209">
        <v>0</v>
      </c>
      <c r="K540" s="209">
        <v>0</v>
      </c>
      <c r="L540" s="193">
        <v>0</v>
      </c>
      <c r="M540" s="198" t="s">
        <v>7062</v>
      </c>
      <c r="N540" s="199" t="s">
        <v>7496</v>
      </c>
      <c r="O540" s="46" t="s">
        <v>7497</v>
      </c>
      <c r="P540" s="4">
        <v>44588</v>
      </c>
      <c r="Q540" s="194">
        <v>44588</v>
      </c>
      <c r="R540" s="195">
        <v>44831</v>
      </c>
      <c r="S540" s="193">
        <v>5281000</v>
      </c>
      <c r="T540" s="193">
        <v>13202500</v>
      </c>
      <c r="U540" s="16">
        <v>12533448</v>
      </c>
      <c r="V540" s="16" t="s">
        <v>6586</v>
      </c>
      <c r="W540"/>
      <c r="X540"/>
      <c r="Y540"/>
    </row>
    <row r="541" spans="1:25">
      <c r="A541" s="32">
        <v>891780111</v>
      </c>
      <c r="B541" s="15" t="s">
        <v>25</v>
      </c>
      <c r="C541" s="16" t="s">
        <v>5402</v>
      </c>
      <c r="D541" s="15" t="s">
        <v>27</v>
      </c>
      <c r="E541" s="14" t="s">
        <v>7498</v>
      </c>
      <c r="F541" s="15" t="s">
        <v>29</v>
      </c>
      <c r="G541" s="16" t="s">
        <v>1738</v>
      </c>
      <c r="H541" s="16" t="s">
        <v>31</v>
      </c>
      <c r="I541" s="193">
        <v>12378506</v>
      </c>
      <c r="J541" s="209">
        <v>0</v>
      </c>
      <c r="K541" s="209">
        <v>0</v>
      </c>
      <c r="L541" s="193">
        <v>0</v>
      </c>
      <c r="M541" s="198" t="s">
        <v>7499</v>
      </c>
      <c r="N541" s="199" t="s">
        <v>2219</v>
      </c>
      <c r="O541" s="46" t="s">
        <v>7500</v>
      </c>
      <c r="P541" s="4">
        <v>44588</v>
      </c>
      <c r="Q541" s="194">
        <v>44588</v>
      </c>
      <c r="R541" s="194">
        <v>44892</v>
      </c>
      <c r="S541" s="193">
        <v>3909000</v>
      </c>
      <c r="T541" s="193">
        <v>8469506</v>
      </c>
      <c r="U541" s="16">
        <v>12533448</v>
      </c>
      <c r="V541" s="16" t="s">
        <v>6586</v>
      </c>
      <c r="W541"/>
      <c r="X541"/>
      <c r="Y541"/>
    </row>
    <row r="542" spans="1:25">
      <c r="A542" s="32">
        <v>891780111</v>
      </c>
      <c r="B542" s="15" t="s">
        <v>25</v>
      </c>
      <c r="C542" s="16" t="s">
        <v>5402</v>
      </c>
      <c r="D542" s="15" t="s">
        <v>27</v>
      </c>
      <c r="E542" s="14" t="s">
        <v>7501</v>
      </c>
      <c r="F542" s="15" t="s">
        <v>29</v>
      </c>
      <c r="G542" s="16" t="s">
        <v>1738</v>
      </c>
      <c r="H542" s="16" t="s">
        <v>31</v>
      </c>
      <c r="I542" s="193">
        <v>3000000</v>
      </c>
      <c r="J542" s="209">
        <v>0</v>
      </c>
      <c r="K542" s="209">
        <v>0</v>
      </c>
      <c r="L542" s="193">
        <v>0</v>
      </c>
      <c r="M542" s="198" t="s">
        <v>7502</v>
      </c>
      <c r="N542" s="199" t="s">
        <v>7503</v>
      </c>
      <c r="O542" s="46" t="s">
        <v>7504</v>
      </c>
      <c r="P542" s="4">
        <v>44588</v>
      </c>
      <c r="Q542" s="194">
        <v>44588</v>
      </c>
      <c r="R542" s="195">
        <v>44591</v>
      </c>
      <c r="S542" s="193">
        <v>3000000</v>
      </c>
      <c r="T542" s="193">
        <v>0</v>
      </c>
      <c r="U542" s="16">
        <v>85467461</v>
      </c>
      <c r="V542" s="1" t="s">
        <v>6569</v>
      </c>
      <c r="W542"/>
      <c r="X542"/>
      <c r="Y542"/>
    </row>
    <row r="543" spans="1:25">
      <c r="A543" s="32">
        <v>891780111</v>
      </c>
      <c r="B543" s="15" t="s">
        <v>25</v>
      </c>
      <c r="C543" s="16" t="s">
        <v>5402</v>
      </c>
      <c r="D543" s="15" t="s">
        <v>27</v>
      </c>
      <c r="E543" s="14" t="s">
        <v>7505</v>
      </c>
      <c r="F543" s="15" t="s">
        <v>29</v>
      </c>
      <c r="G543" s="16" t="s">
        <v>1738</v>
      </c>
      <c r="H543" s="16" t="s">
        <v>31</v>
      </c>
      <c r="I543" s="193">
        <v>7200000</v>
      </c>
      <c r="J543" s="209">
        <v>0</v>
      </c>
      <c r="K543" s="209">
        <v>0</v>
      </c>
      <c r="L543" s="193">
        <v>0</v>
      </c>
      <c r="M543" s="198" t="s">
        <v>7506</v>
      </c>
      <c r="N543" s="199" t="s">
        <v>7507</v>
      </c>
      <c r="O543" s="46" t="s">
        <v>7508</v>
      </c>
      <c r="P543" s="4">
        <v>44588</v>
      </c>
      <c r="Q543" s="194">
        <v>44588</v>
      </c>
      <c r="R543" s="195">
        <v>44678</v>
      </c>
      <c r="S543" s="193">
        <v>0</v>
      </c>
      <c r="T543" s="193">
        <v>7200000</v>
      </c>
      <c r="U543" s="16">
        <v>72220242</v>
      </c>
      <c r="V543" s="1" t="s">
        <v>5406</v>
      </c>
      <c r="W543"/>
      <c r="X543"/>
      <c r="Y543"/>
    </row>
    <row r="544" spans="1:25">
      <c r="A544" s="32">
        <v>891780111</v>
      </c>
      <c r="B544" s="15" t="s">
        <v>25</v>
      </c>
      <c r="C544" s="16" t="s">
        <v>5402</v>
      </c>
      <c r="D544" s="15" t="s">
        <v>27</v>
      </c>
      <c r="E544" s="14" t="s">
        <v>7509</v>
      </c>
      <c r="F544" s="15" t="s">
        <v>29</v>
      </c>
      <c r="G544" s="16" t="s">
        <v>1738</v>
      </c>
      <c r="H544" s="16" t="s">
        <v>31</v>
      </c>
      <c r="I544" s="193">
        <v>22500000</v>
      </c>
      <c r="J544" s="193" t="s">
        <v>7510</v>
      </c>
      <c r="K544" s="193">
        <v>0</v>
      </c>
      <c r="L544" s="193" t="s">
        <v>7511</v>
      </c>
      <c r="M544" s="198" t="s">
        <v>7512</v>
      </c>
      <c r="N544" s="199" t="s">
        <v>7513</v>
      </c>
      <c r="O544" s="46" t="s">
        <v>7514</v>
      </c>
      <c r="P544" s="4">
        <v>44589</v>
      </c>
      <c r="Q544" s="194">
        <v>44593</v>
      </c>
      <c r="R544" s="195">
        <v>44727</v>
      </c>
      <c r="S544" s="193">
        <v>10000000</v>
      </c>
      <c r="T544" s="193">
        <v>0</v>
      </c>
      <c r="U544">
        <v>85476075</v>
      </c>
      <c r="V544" t="s">
        <v>6334</v>
      </c>
      <c r="W544"/>
      <c r="X544"/>
      <c r="Y544"/>
    </row>
    <row r="545" spans="1:25">
      <c r="A545" s="32">
        <v>891780111</v>
      </c>
      <c r="B545" s="15" t="s">
        <v>25</v>
      </c>
      <c r="C545" s="16" t="s">
        <v>5402</v>
      </c>
      <c r="D545" s="15" t="s">
        <v>27</v>
      </c>
      <c r="E545" s="14" t="s">
        <v>7515</v>
      </c>
      <c r="F545" s="15" t="s">
        <v>29</v>
      </c>
      <c r="G545" s="16" t="s">
        <v>1738</v>
      </c>
      <c r="H545" s="16" t="s">
        <v>31</v>
      </c>
      <c r="I545" s="193">
        <v>30000000</v>
      </c>
      <c r="J545" s="193">
        <v>33600000</v>
      </c>
      <c r="K545" s="193">
        <v>3600000</v>
      </c>
      <c r="L545" s="193">
        <v>0</v>
      </c>
      <c r="M545" s="198" t="s">
        <v>7516</v>
      </c>
      <c r="N545" s="199" t="s">
        <v>7517</v>
      </c>
      <c r="O545" s="46" t="s">
        <v>7518</v>
      </c>
      <c r="P545" s="4">
        <v>44589</v>
      </c>
      <c r="Q545" s="194">
        <v>44652</v>
      </c>
      <c r="R545" s="195">
        <v>44743</v>
      </c>
      <c r="S545" s="193">
        <v>16600000</v>
      </c>
      <c r="T545" s="193">
        <v>17000000</v>
      </c>
      <c r="U545" s="16">
        <v>72220242</v>
      </c>
      <c r="V545" s="1" t="s">
        <v>5406</v>
      </c>
      <c r="W545"/>
      <c r="X545"/>
      <c r="Y545"/>
    </row>
    <row r="546" spans="1:25">
      <c r="A546" s="32">
        <v>891780111</v>
      </c>
      <c r="B546" s="15" t="s">
        <v>25</v>
      </c>
      <c r="C546" s="16" t="s">
        <v>5402</v>
      </c>
      <c r="D546" s="15" t="s">
        <v>27</v>
      </c>
      <c r="E546" s="14" t="s">
        <v>7519</v>
      </c>
      <c r="F546" s="15" t="s">
        <v>29</v>
      </c>
      <c r="G546" s="16" t="s">
        <v>1738</v>
      </c>
      <c r="H546" s="16" t="s">
        <v>31</v>
      </c>
      <c r="I546" s="193">
        <v>12300000</v>
      </c>
      <c r="J546" s="209">
        <v>0</v>
      </c>
      <c r="K546" s="209">
        <v>0</v>
      </c>
      <c r="L546" s="193">
        <v>0</v>
      </c>
      <c r="M546" s="198" t="s">
        <v>7520</v>
      </c>
      <c r="N546" s="199" t="s">
        <v>7521</v>
      </c>
      <c r="O546" s="46" t="s">
        <v>7522</v>
      </c>
      <c r="P546" s="4">
        <v>44589</v>
      </c>
      <c r="Q546" s="194">
        <v>44589</v>
      </c>
      <c r="R546" s="195">
        <v>44893</v>
      </c>
      <c r="S546" s="193">
        <v>7380000</v>
      </c>
      <c r="T546" s="193">
        <v>4920000</v>
      </c>
      <c r="U546" s="16">
        <v>72220242</v>
      </c>
      <c r="V546" s="1" t="s">
        <v>5406</v>
      </c>
      <c r="W546"/>
      <c r="X546"/>
      <c r="Y546"/>
    </row>
    <row r="547" spans="1:25">
      <c r="A547" s="32">
        <v>891780111</v>
      </c>
      <c r="B547" s="15" t="s">
        <v>25</v>
      </c>
      <c r="C547" s="16" t="s">
        <v>5402</v>
      </c>
      <c r="D547" s="15" t="s">
        <v>27</v>
      </c>
      <c r="E547" s="14" t="s">
        <v>7523</v>
      </c>
      <c r="F547" s="15" t="s">
        <v>29</v>
      </c>
      <c r="G547" s="16" t="s">
        <v>1738</v>
      </c>
      <c r="H547" s="16" t="s">
        <v>31</v>
      </c>
      <c r="I547" s="193">
        <v>45600000</v>
      </c>
      <c r="J547" s="209">
        <v>0</v>
      </c>
      <c r="K547" s="209">
        <v>0</v>
      </c>
      <c r="L547" s="193">
        <v>0</v>
      </c>
      <c r="M547" s="198" t="s">
        <v>7524</v>
      </c>
      <c r="N547" s="199" t="s">
        <v>7525</v>
      </c>
      <c r="O547" s="46" t="s">
        <v>7526</v>
      </c>
      <c r="P547" s="4">
        <v>44589</v>
      </c>
      <c r="Q547" s="194">
        <v>44589</v>
      </c>
      <c r="R547" s="195">
        <v>44954</v>
      </c>
      <c r="S547" s="193">
        <v>11400000</v>
      </c>
      <c r="T547" s="193">
        <v>34200000</v>
      </c>
      <c r="U547" s="16">
        <v>72220242</v>
      </c>
      <c r="V547" s="1" t="s">
        <v>5406</v>
      </c>
      <c r="W547"/>
      <c r="X547"/>
      <c r="Y547"/>
    </row>
    <row r="548" spans="1:25">
      <c r="A548" s="32">
        <v>891780111</v>
      </c>
      <c r="B548" s="15" t="s">
        <v>25</v>
      </c>
      <c r="C548" s="16" t="s">
        <v>5402</v>
      </c>
      <c r="D548" s="15" t="s">
        <v>27</v>
      </c>
      <c r="E548" s="14" t="s">
        <v>7527</v>
      </c>
      <c r="F548" s="15" t="s">
        <v>29</v>
      </c>
      <c r="G548" s="16" t="s">
        <v>1738</v>
      </c>
      <c r="H548" s="16" t="s">
        <v>31</v>
      </c>
      <c r="I548" s="193">
        <v>40800000</v>
      </c>
      <c r="J548" s="209">
        <v>0</v>
      </c>
      <c r="K548" s="209">
        <v>0</v>
      </c>
      <c r="L548" s="193">
        <v>0</v>
      </c>
      <c r="M548" s="198" t="s">
        <v>7528</v>
      </c>
      <c r="N548" s="199" t="s">
        <v>7529</v>
      </c>
      <c r="O548" s="46" t="s">
        <v>7530</v>
      </c>
      <c r="P548" s="4">
        <v>44589</v>
      </c>
      <c r="Q548" s="194">
        <v>44589</v>
      </c>
      <c r="R548" s="195">
        <v>44954</v>
      </c>
      <c r="S548" s="193">
        <v>10200000</v>
      </c>
      <c r="T548" s="193">
        <v>30600000</v>
      </c>
      <c r="U548" s="16">
        <v>72220242</v>
      </c>
      <c r="V548" s="1" t="s">
        <v>5406</v>
      </c>
      <c r="W548"/>
      <c r="X548"/>
      <c r="Y548"/>
    </row>
    <row r="549" spans="1:25">
      <c r="A549" s="32">
        <v>891780111</v>
      </c>
      <c r="B549" s="15" t="s">
        <v>25</v>
      </c>
      <c r="C549" s="16" t="s">
        <v>5402</v>
      </c>
      <c r="D549" s="15" t="s">
        <v>27</v>
      </c>
      <c r="E549" s="14" t="s">
        <v>7531</v>
      </c>
      <c r="F549" s="15" t="s">
        <v>29</v>
      </c>
      <c r="G549" s="16" t="s">
        <v>1738</v>
      </c>
      <c r="H549" s="16" t="s">
        <v>31</v>
      </c>
      <c r="I549" s="193">
        <v>40800000</v>
      </c>
      <c r="J549" s="209">
        <v>0</v>
      </c>
      <c r="K549" s="209">
        <v>0</v>
      </c>
      <c r="L549" s="193">
        <v>0</v>
      </c>
      <c r="M549" s="198" t="s">
        <v>7532</v>
      </c>
      <c r="N549" s="199" t="s">
        <v>7533</v>
      </c>
      <c r="O549" s="46" t="s">
        <v>7534</v>
      </c>
      <c r="P549" s="4">
        <v>44589</v>
      </c>
      <c r="Q549" s="194">
        <v>44589</v>
      </c>
      <c r="R549" s="195">
        <v>44954</v>
      </c>
      <c r="S549" s="193">
        <v>10200000</v>
      </c>
      <c r="T549" s="193">
        <v>30600000</v>
      </c>
      <c r="U549" s="16">
        <v>72220242</v>
      </c>
      <c r="V549" s="1" t="s">
        <v>5406</v>
      </c>
      <c r="W549"/>
      <c r="X549"/>
      <c r="Y549"/>
    </row>
    <row r="550" spans="1:25">
      <c r="A550" s="32">
        <v>891780111</v>
      </c>
      <c r="B550" s="15" t="s">
        <v>25</v>
      </c>
      <c r="C550" s="16" t="s">
        <v>5402</v>
      </c>
      <c r="D550" s="15" t="s">
        <v>27</v>
      </c>
      <c r="E550" s="14" t="s">
        <v>7535</v>
      </c>
      <c r="F550" s="15" t="s">
        <v>29</v>
      </c>
      <c r="G550" s="16" t="s">
        <v>1738</v>
      </c>
      <c r="H550" s="16" t="s">
        <v>31</v>
      </c>
      <c r="I550" s="193">
        <v>1000000</v>
      </c>
      <c r="J550" s="209">
        <v>0</v>
      </c>
      <c r="K550" s="209">
        <v>0</v>
      </c>
      <c r="L550" s="193">
        <v>0</v>
      </c>
      <c r="M550" s="198" t="s">
        <v>7536</v>
      </c>
      <c r="N550" s="199" t="s">
        <v>7537</v>
      </c>
      <c r="O550" s="46" t="s">
        <v>7538</v>
      </c>
      <c r="P550" s="4">
        <v>44589</v>
      </c>
      <c r="Q550" s="194">
        <v>44589</v>
      </c>
      <c r="R550" s="195">
        <v>44740</v>
      </c>
      <c r="S550" s="193">
        <v>0</v>
      </c>
      <c r="T550" s="193">
        <v>1000000</v>
      </c>
      <c r="U550" s="16">
        <v>72220242</v>
      </c>
      <c r="V550" s="1" t="s">
        <v>5406</v>
      </c>
      <c r="W550"/>
      <c r="X550"/>
      <c r="Y550"/>
    </row>
    <row r="551" spans="1:25">
      <c r="A551" s="32">
        <v>891780111</v>
      </c>
      <c r="B551" s="15" t="s">
        <v>25</v>
      </c>
      <c r="C551" s="16" t="s">
        <v>5402</v>
      </c>
      <c r="D551" s="15" t="s">
        <v>27</v>
      </c>
      <c r="E551" s="14" t="s">
        <v>7539</v>
      </c>
      <c r="F551" s="15" t="s">
        <v>29</v>
      </c>
      <c r="G551" s="16" t="s">
        <v>1738</v>
      </c>
      <c r="H551" s="16" t="s">
        <v>31</v>
      </c>
      <c r="I551" s="193">
        <v>1920000</v>
      </c>
      <c r="J551" s="209">
        <v>0</v>
      </c>
      <c r="K551" s="209">
        <v>0</v>
      </c>
      <c r="L551" s="193">
        <v>0</v>
      </c>
      <c r="M551" s="198" t="s">
        <v>7540</v>
      </c>
      <c r="N551" s="199" t="s">
        <v>7541</v>
      </c>
      <c r="O551" s="46" t="s">
        <v>7542</v>
      </c>
      <c r="P551" s="4">
        <v>44589</v>
      </c>
      <c r="Q551" s="194">
        <v>44589</v>
      </c>
      <c r="R551" s="195">
        <v>44893</v>
      </c>
      <c r="S551" s="193">
        <v>0</v>
      </c>
      <c r="T551" s="193">
        <v>1920000</v>
      </c>
      <c r="U551" s="16">
        <v>72220242</v>
      </c>
      <c r="V551" s="1" t="s">
        <v>5406</v>
      </c>
      <c r="W551"/>
      <c r="X551"/>
      <c r="Y551"/>
    </row>
    <row r="552" spans="1:25">
      <c r="A552" s="32">
        <v>891780111</v>
      </c>
      <c r="B552" s="15" t="s">
        <v>25</v>
      </c>
      <c r="C552" s="16" t="s">
        <v>5402</v>
      </c>
      <c r="D552" s="15" t="s">
        <v>27</v>
      </c>
      <c r="E552" s="14" t="s">
        <v>7543</v>
      </c>
      <c r="F552" s="15" t="s">
        <v>29</v>
      </c>
      <c r="G552" s="16" t="s">
        <v>1738</v>
      </c>
      <c r="H552" s="16" t="s">
        <v>31</v>
      </c>
      <c r="I552" s="193">
        <v>3520000</v>
      </c>
      <c r="J552" s="209">
        <v>0</v>
      </c>
      <c r="K552" s="209">
        <v>0</v>
      </c>
      <c r="L552" s="193">
        <v>0</v>
      </c>
      <c r="M552" s="198" t="s">
        <v>7544</v>
      </c>
      <c r="N552" s="199" t="s">
        <v>7545</v>
      </c>
      <c r="O552" s="46" t="s">
        <v>7546</v>
      </c>
      <c r="P552" s="4">
        <v>44589</v>
      </c>
      <c r="Q552" s="194">
        <v>44589</v>
      </c>
      <c r="R552" s="195">
        <v>44954</v>
      </c>
      <c r="S552" s="193">
        <v>0</v>
      </c>
      <c r="T552" s="193">
        <v>3520000</v>
      </c>
      <c r="U552" s="16">
        <v>72220242</v>
      </c>
      <c r="V552" s="1" t="s">
        <v>5406</v>
      </c>
      <c r="W552"/>
      <c r="X552"/>
      <c r="Y552"/>
    </row>
    <row r="553" spans="1:25">
      <c r="A553" s="32">
        <v>891780111</v>
      </c>
      <c r="B553" s="15" t="s">
        <v>25</v>
      </c>
      <c r="C553" s="16" t="s">
        <v>5402</v>
      </c>
      <c r="D553" s="15" t="s">
        <v>27</v>
      </c>
      <c r="E553" s="14" t="s">
        <v>7547</v>
      </c>
      <c r="F553" s="15" t="s">
        <v>29</v>
      </c>
      <c r="G553" s="16" t="s">
        <v>1738</v>
      </c>
      <c r="H553" s="16" t="s">
        <v>31</v>
      </c>
      <c r="I553" s="193">
        <v>3840000</v>
      </c>
      <c r="J553" s="209">
        <v>0</v>
      </c>
      <c r="K553" s="209">
        <v>0</v>
      </c>
      <c r="L553" s="193">
        <v>0</v>
      </c>
      <c r="M553" s="198" t="s">
        <v>7548</v>
      </c>
      <c r="N553" s="199" t="s">
        <v>4847</v>
      </c>
      <c r="O553" s="46" t="s">
        <v>7549</v>
      </c>
      <c r="P553" s="4">
        <v>44589</v>
      </c>
      <c r="Q553" s="194">
        <v>44652</v>
      </c>
      <c r="R553" s="195">
        <v>44713</v>
      </c>
      <c r="S553" s="193">
        <v>0</v>
      </c>
      <c r="T553" s="193">
        <v>3840000</v>
      </c>
      <c r="U553" s="16">
        <v>72220242</v>
      </c>
      <c r="V553" s="1" t="s">
        <v>5406</v>
      </c>
      <c r="W553"/>
      <c r="X553"/>
      <c r="Y553"/>
    </row>
    <row r="554" spans="1:25">
      <c r="A554" s="32">
        <v>891780111</v>
      </c>
      <c r="B554" s="15" t="s">
        <v>25</v>
      </c>
      <c r="C554" s="16" t="s">
        <v>5402</v>
      </c>
      <c r="D554" s="15" t="s">
        <v>27</v>
      </c>
      <c r="E554" s="14" t="s">
        <v>7550</v>
      </c>
      <c r="F554" s="15" t="s">
        <v>29</v>
      </c>
      <c r="G554" s="16" t="s">
        <v>1738</v>
      </c>
      <c r="H554" s="16" t="s">
        <v>31</v>
      </c>
      <c r="I554" s="193">
        <v>1000000</v>
      </c>
      <c r="J554" s="209">
        <v>0</v>
      </c>
      <c r="K554" s="209">
        <v>0</v>
      </c>
      <c r="L554" s="193">
        <v>0</v>
      </c>
      <c r="M554" s="198" t="s">
        <v>7551</v>
      </c>
      <c r="N554" s="199" t="s">
        <v>7552</v>
      </c>
      <c r="O554" s="46" t="s">
        <v>7553</v>
      </c>
      <c r="P554" s="4">
        <v>44589</v>
      </c>
      <c r="Q554" s="194">
        <v>44589</v>
      </c>
      <c r="R554" s="195">
        <v>44893</v>
      </c>
      <c r="S554" s="193">
        <v>0</v>
      </c>
      <c r="T554" s="193">
        <v>1000000</v>
      </c>
      <c r="U554" s="16">
        <v>72220242</v>
      </c>
      <c r="V554" s="1" t="s">
        <v>5406</v>
      </c>
      <c r="W554"/>
      <c r="X554"/>
      <c r="Y554"/>
    </row>
    <row r="555" spans="1:25">
      <c r="A555" s="32">
        <v>891780111</v>
      </c>
      <c r="B555" s="15" t="s">
        <v>25</v>
      </c>
      <c r="C555" s="16" t="s">
        <v>5402</v>
      </c>
      <c r="D555" s="15" t="s">
        <v>27</v>
      </c>
      <c r="E555" s="14" t="s">
        <v>7554</v>
      </c>
      <c r="F555" s="15" t="s">
        <v>29</v>
      </c>
      <c r="G555" s="16" t="s">
        <v>1738</v>
      </c>
      <c r="H555" s="16" t="s">
        <v>31</v>
      </c>
      <c r="I555" s="193">
        <v>1280000</v>
      </c>
      <c r="J555" s="209">
        <v>0</v>
      </c>
      <c r="K555" s="209">
        <v>0</v>
      </c>
      <c r="L555" s="193">
        <v>0</v>
      </c>
      <c r="M555" s="198" t="s">
        <v>7555</v>
      </c>
      <c r="N555" s="199" t="s">
        <v>3040</v>
      </c>
      <c r="O555" s="46" t="s">
        <v>7556</v>
      </c>
      <c r="P555" s="4">
        <v>44589</v>
      </c>
      <c r="Q555" s="194">
        <v>44652</v>
      </c>
      <c r="R555" s="195">
        <v>44682</v>
      </c>
      <c r="S555" s="193">
        <v>0</v>
      </c>
      <c r="T555" s="193">
        <v>1280000</v>
      </c>
      <c r="U555" s="16">
        <v>72220242</v>
      </c>
      <c r="V555" s="1" t="s">
        <v>5406</v>
      </c>
      <c r="W555"/>
      <c r="X555"/>
      <c r="Y555" s="46"/>
    </row>
    <row r="556" spans="1:25">
      <c r="A556" s="32">
        <v>891780111</v>
      </c>
      <c r="B556" s="15" t="s">
        <v>25</v>
      </c>
      <c r="C556" s="16" t="s">
        <v>5402</v>
      </c>
      <c r="D556" s="15" t="s">
        <v>27</v>
      </c>
      <c r="E556" s="14" t="s">
        <v>7557</v>
      </c>
      <c r="F556" s="15" t="s">
        <v>29</v>
      </c>
      <c r="G556" s="16" t="s">
        <v>1738</v>
      </c>
      <c r="H556" s="16" t="s">
        <v>31</v>
      </c>
      <c r="I556" s="193">
        <v>3840000</v>
      </c>
      <c r="J556" s="209">
        <v>0</v>
      </c>
      <c r="K556" s="209">
        <v>0</v>
      </c>
      <c r="L556" s="193">
        <v>0</v>
      </c>
      <c r="M556" s="198" t="s">
        <v>7558</v>
      </c>
      <c r="N556" s="199" t="s">
        <v>7559</v>
      </c>
      <c r="O556" s="46" t="s">
        <v>7560</v>
      </c>
      <c r="P556" s="4">
        <v>44589</v>
      </c>
      <c r="Q556" s="194">
        <v>44589</v>
      </c>
      <c r="R556" s="195">
        <v>44923</v>
      </c>
      <c r="S556" s="193">
        <v>0</v>
      </c>
      <c r="T556" s="193">
        <v>3840000</v>
      </c>
      <c r="U556" s="16">
        <v>72220242</v>
      </c>
      <c r="V556" s="1" t="s">
        <v>5406</v>
      </c>
      <c r="W556"/>
      <c r="X556"/>
      <c r="Y556"/>
    </row>
    <row r="557" spans="1:25">
      <c r="A557" s="32">
        <v>891780111</v>
      </c>
      <c r="B557" s="15" t="s">
        <v>25</v>
      </c>
      <c r="C557" s="16" t="s">
        <v>5402</v>
      </c>
      <c r="D557" s="15" t="s">
        <v>27</v>
      </c>
      <c r="E557" s="14" t="s">
        <v>7561</v>
      </c>
      <c r="F557" s="15" t="s">
        <v>29</v>
      </c>
      <c r="G557" s="16" t="s">
        <v>1738</v>
      </c>
      <c r="H557" s="16" t="s">
        <v>31</v>
      </c>
      <c r="I557" s="193">
        <v>41800000</v>
      </c>
      <c r="J557" s="209">
        <v>0</v>
      </c>
      <c r="K557" s="209">
        <v>0</v>
      </c>
      <c r="L557" s="193">
        <v>0</v>
      </c>
      <c r="M557" s="198" t="s">
        <v>7562</v>
      </c>
      <c r="N557" s="199" t="s">
        <v>7563</v>
      </c>
      <c r="O557" s="46" t="s">
        <v>7564</v>
      </c>
      <c r="P557" s="4">
        <v>44589</v>
      </c>
      <c r="Q557" s="194">
        <v>44589</v>
      </c>
      <c r="R557" s="195">
        <v>44893</v>
      </c>
      <c r="S557" s="193">
        <v>11400000</v>
      </c>
      <c r="T557" s="193">
        <v>30400000</v>
      </c>
      <c r="U557" s="16">
        <v>72220242</v>
      </c>
      <c r="V557" s="1" t="s">
        <v>5406</v>
      </c>
      <c r="W557"/>
      <c r="X557"/>
      <c r="Y557"/>
    </row>
    <row r="558" spans="1:25">
      <c r="A558" s="32">
        <v>891780111</v>
      </c>
      <c r="B558" s="15" t="s">
        <v>25</v>
      </c>
      <c r="C558" s="16" t="s">
        <v>5402</v>
      </c>
      <c r="D558" s="15" t="s">
        <v>27</v>
      </c>
      <c r="E558" s="14" t="s">
        <v>7565</v>
      </c>
      <c r="F558" s="15" t="s">
        <v>29</v>
      </c>
      <c r="G558" s="16" t="s">
        <v>1738</v>
      </c>
      <c r="H558" s="16" t="s">
        <v>31</v>
      </c>
      <c r="I558" s="193">
        <v>15000000</v>
      </c>
      <c r="J558" s="209">
        <v>0</v>
      </c>
      <c r="K558" s="209">
        <v>0</v>
      </c>
      <c r="L558" s="193">
        <v>0</v>
      </c>
      <c r="M558" s="198" t="s">
        <v>7566</v>
      </c>
      <c r="N558" s="199" t="s">
        <v>7567</v>
      </c>
      <c r="O558" s="46" t="s">
        <v>7568</v>
      </c>
      <c r="P558" s="4">
        <v>44589</v>
      </c>
      <c r="Q558" s="194">
        <v>44589</v>
      </c>
      <c r="R558" s="195">
        <v>44893</v>
      </c>
      <c r="S558" s="193">
        <v>4500000</v>
      </c>
      <c r="T558" s="193">
        <v>10500000</v>
      </c>
      <c r="U558" s="16">
        <v>72220242</v>
      </c>
      <c r="V558" s="1" t="s">
        <v>5406</v>
      </c>
      <c r="W558"/>
      <c r="X558"/>
      <c r="Y558"/>
    </row>
    <row r="559" spans="1:25">
      <c r="A559" s="32">
        <v>891780111</v>
      </c>
      <c r="B559" s="15" t="s">
        <v>25</v>
      </c>
      <c r="C559" s="16" t="s">
        <v>5402</v>
      </c>
      <c r="D559" s="15" t="s">
        <v>27</v>
      </c>
      <c r="E559" s="14" t="s">
        <v>7569</v>
      </c>
      <c r="F559" s="15" t="s">
        <v>29</v>
      </c>
      <c r="G559" s="16" t="s">
        <v>1738</v>
      </c>
      <c r="H559" s="16" t="s">
        <v>31</v>
      </c>
      <c r="I559" s="193">
        <v>19000000</v>
      </c>
      <c r="J559" s="209">
        <v>0</v>
      </c>
      <c r="K559" s="209">
        <v>0</v>
      </c>
      <c r="L559" s="193">
        <v>0</v>
      </c>
      <c r="M559" s="198" t="s">
        <v>7570</v>
      </c>
      <c r="N559" s="199" t="s">
        <v>7571</v>
      </c>
      <c r="O559" s="46" t="s">
        <v>7572</v>
      </c>
      <c r="P559" s="4">
        <v>44589</v>
      </c>
      <c r="Q559" s="194">
        <v>44652</v>
      </c>
      <c r="R559" s="195">
        <v>44713</v>
      </c>
      <c r="S559" s="193">
        <v>5700000</v>
      </c>
      <c r="T559" s="193">
        <v>13300000</v>
      </c>
      <c r="U559" s="16">
        <v>72220242</v>
      </c>
      <c r="V559" s="1" t="s">
        <v>5406</v>
      </c>
      <c r="W559"/>
      <c r="X559"/>
      <c r="Y559"/>
    </row>
    <row r="560" spans="1:25">
      <c r="A560" s="32">
        <v>891780111</v>
      </c>
      <c r="B560" s="15" t="s">
        <v>25</v>
      </c>
      <c r="C560" s="16" t="s">
        <v>5402</v>
      </c>
      <c r="D560" s="15" t="s">
        <v>27</v>
      </c>
      <c r="E560" s="14" t="s">
        <v>7573</v>
      </c>
      <c r="F560" s="15" t="s">
        <v>29</v>
      </c>
      <c r="G560" s="16" t="s">
        <v>1738</v>
      </c>
      <c r="H560" s="16" t="s">
        <v>31</v>
      </c>
      <c r="I560" s="193">
        <v>19000000</v>
      </c>
      <c r="J560" s="209">
        <v>0</v>
      </c>
      <c r="K560" s="209">
        <v>0</v>
      </c>
      <c r="L560" s="193">
        <v>0</v>
      </c>
      <c r="M560" s="198" t="s">
        <v>7574</v>
      </c>
      <c r="N560" s="199" t="s">
        <v>7575</v>
      </c>
      <c r="O560" s="46" t="s">
        <v>7576</v>
      </c>
      <c r="P560" s="4">
        <v>44589</v>
      </c>
      <c r="Q560" s="194">
        <v>44589</v>
      </c>
      <c r="R560" s="195">
        <v>44893</v>
      </c>
      <c r="S560" s="193">
        <v>5700000</v>
      </c>
      <c r="T560" s="193">
        <v>13300000</v>
      </c>
      <c r="U560" s="16">
        <v>72220242</v>
      </c>
      <c r="V560" s="1" t="s">
        <v>5406</v>
      </c>
      <c r="W560"/>
      <c r="X560"/>
      <c r="Y560"/>
    </row>
    <row r="561" spans="1:25">
      <c r="A561" s="32">
        <v>891780111</v>
      </c>
      <c r="B561" s="15" t="s">
        <v>25</v>
      </c>
      <c r="C561" s="16" t="s">
        <v>5402</v>
      </c>
      <c r="D561" s="15" t="s">
        <v>27</v>
      </c>
      <c r="E561" s="14" t="s">
        <v>7577</v>
      </c>
      <c r="F561" s="15" t="s">
        <v>29</v>
      </c>
      <c r="G561" s="16" t="s">
        <v>1738</v>
      </c>
      <c r="H561" s="16" t="s">
        <v>31</v>
      </c>
      <c r="I561" s="193">
        <v>20000000</v>
      </c>
      <c r="J561" s="209">
        <v>0</v>
      </c>
      <c r="K561" s="209">
        <v>0</v>
      </c>
      <c r="L561" s="193">
        <v>0</v>
      </c>
      <c r="M561" s="198" t="s">
        <v>7578</v>
      </c>
      <c r="N561" s="199" t="s">
        <v>7579</v>
      </c>
      <c r="O561" s="46" t="s">
        <v>7580</v>
      </c>
      <c r="P561" s="4">
        <v>44589</v>
      </c>
      <c r="Q561" s="194">
        <v>44589</v>
      </c>
      <c r="R561" s="195">
        <v>44954</v>
      </c>
      <c r="S561" s="193">
        <v>6000000</v>
      </c>
      <c r="T561" s="193">
        <v>14000000</v>
      </c>
      <c r="U561" s="16">
        <v>72220242</v>
      </c>
      <c r="V561" s="1" t="s">
        <v>5406</v>
      </c>
      <c r="W561"/>
      <c r="X561"/>
      <c r="Y561"/>
    </row>
    <row r="562" spans="1:25">
      <c r="A562" s="32">
        <v>891780111</v>
      </c>
      <c r="B562" s="15" t="s">
        <v>25</v>
      </c>
      <c r="C562" s="16" t="s">
        <v>5402</v>
      </c>
      <c r="D562" s="15" t="s">
        <v>27</v>
      </c>
      <c r="E562" s="14" t="s">
        <v>7581</v>
      </c>
      <c r="F562" s="15" t="s">
        <v>29</v>
      </c>
      <c r="G562" s="16" t="s">
        <v>1738</v>
      </c>
      <c r="H562" s="16" t="s">
        <v>31</v>
      </c>
      <c r="I562" s="193">
        <v>15400000</v>
      </c>
      <c r="J562" s="209">
        <v>0</v>
      </c>
      <c r="K562" s="209">
        <v>0</v>
      </c>
      <c r="L562" s="193">
        <v>0</v>
      </c>
      <c r="M562" s="198" t="s">
        <v>7582</v>
      </c>
      <c r="N562" s="199" t="s">
        <v>7583</v>
      </c>
      <c r="O562" s="46" t="s">
        <v>7584</v>
      </c>
      <c r="P562" s="4">
        <v>44589</v>
      </c>
      <c r="Q562" s="194">
        <v>44589</v>
      </c>
      <c r="R562" s="195">
        <v>44893</v>
      </c>
      <c r="S562" s="193">
        <v>4480000</v>
      </c>
      <c r="T562" s="193">
        <v>10920000</v>
      </c>
      <c r="U562" s="16">
        <v>72220242</v>
      </c>
      <c r="V562" s="1" t="s">
        <v>5406</v>
      </c>
      <c r="W562"/>
      <c r="X562"/>
      <c r="Y562"/>
    </row>
    <row r="563" spans="1:25">
      <c r="A563" s="32">
        <v>891780111</v>
      </c>
      <c r="B563" s="15" t="s">
        <v>25</v>
      </c>
      <c r="C563" s="16" t="s">
        <v>5402</v>
      </c>
      <c r="D563" s="15" t="s">
        <v>27</v>
      </c>
      <c r="E563" s="14" t="s">
        <v>7585</v>
      </c>
      <c r="F563" s="15" t="s">
        <v>29</v>
      </c>
      <c r="G563" s="16" t="s">
        <v>1738</v>
      </c>
      <c r="H563" s="16" t="s">
        <v>31</v>
      </c>
      <c r="I563" s="193">
        <v>14420000</v>
      </c>
      <c r="J563" s="193">
        <v>21630000</v>
      </c>
      <c r="K563" s="193">
        <v>7210000</v>
      </c>
      <c r="L563" s="193">
        <v>0</v>
      </c>
      <c r="M563" s="198" t="s">
        <v>7586</v>
      </c>
      <c r="N563" s="199" t="s">
        <v>7587</v>
      </c>
      <c r="O563" s="204" t="s">
        <v>7588</v>
      </c>
      <c r="P563" s="4">
        <v>44589</v>
      </c>
      <c r="Q563" s="194">
        <v>44589</v>
      </c>
      <c r="R563" s="195">
        <v>44773</v>
      </c>
      <c r="S563" s="193">
        <v>19178600</v>
      </c>
      <c r="T563" s="193">
        <v>2451400</v>
      </c>
      <c r="U563" s="16">
        <v>12545871</v>
      </c>
      <c r="V563" s="1" t="s">
        <v>5415</v>
      </c>
      <c r="W563"/>
      <c r="X563"/>
      <c r="Y563"/>
    </row>
    <row r="564" spans="1:25">
      <c r="A564" s="32">
        <v>891780111</v>
      </c>
      <c r="B564" s="15" t="s">
        <v>25</v>
      </c>
      <c r="C564" s="16" t="s">
        <v>5402</v>
      </c>
      <c r="D564" s="15" t="s">
        <v>27</v>
      </c>
      <c r="E564" s="14" t="s">
        <v>7589</v>
      </c>
      <c r="F564" s="15" t="s">
        <v>29</v>
      </c>
      <c r="G564" s="16" t="s">
        <v>1738</v>
      </c>
      <c r="H564" s="16" t="s">
        <v>31</v>
      </c>
      <c r="I564" s="193">
        <v>12800000</v>
      </c>
      <c r="J564" s="193">
        <v>16000000</v>
      </c>
      <c r="K564" s="193">
        <v>3200000</v>
      </c>
      <c r="L564" s="193">
        <v>0</v>
      </c>
      <c r="M564" s="196" t="s">
        <v>7590</v>
      </c>
      <c r="N564" s="1" t="s">
        <v>7591</v>
      </c>
      <c r="O564" t="s">
        <v>7592</v>
      </c>
      <c r="P564" s="4">
        <v>44589</v>
      </c>
      <c r="Q564" s="197">
        <v>44589</v>
      </c>
      <c r="R564" s="4">
        <v>44711</v>
      </c>
      <c r="S564" s="193">
        <v>16000000</v>
      </c>
      <c r="T564" s="193">
        <v>0</v>
      </c>
      <c r="U564" s="16">
        <v>16078654</v>
      </c>
      <c r="V564" s="1" t="s">
        <v>6550</v>
      </c>
      <c r="W564"/>
      <c r="X564"/>
      <c r="Y564"/>
    </row>
    <row r="565" spans="1:25">
      <c r="A565" s="32">
        <v>891780111</v>
      </c>
      <c r="B565" s="15" t="s">
        <v>25</v>
      </c>
      <c r="C565" s="16" t="s">
        <v>5402</v>
      </c>
      <c r="D565" s="15" t="s">
        <v>27</v>
      </c>
      <c r="E565" s="14" t="s">
        <v>7593</v>
      </c>
      <c r="F565" s="15" t="s">
        <v>29</v>
      </c>
      <c r="G565" s="16" t="s">
        <v>1738</v>
      </c>
      <c r="H565" s="16" t="s">
        <v>31</v>
      </c>
      <c r="I565" s="193">
        <v>18220248</v>
      </c>
      <c r="J565" s="209">
        <v>0</v>
      </c>
      <c r="K565" s="209">
        <v>0</v>
      </c>
      <c r="L565" s="193">
        <v>0</v>
      </c>
      <c r="M565" s="196" t="s">
        <v>7594</v>
      </c>
      <c r="N565" s="1" t="s">
        <v>7595</v>
      </c>
      <c r="O565" t="s">
        <v>7596</v>
      </c>
      <c r="P565" s="4">
        <v>44589</v>
      </c>
      <c r="Q565" s="197">
        <v>44589</v>
      </c>
      <c r="R565" s="4">
        <v>44742</v>
      </c>
      <c r="S565" s="193">
        <v>12146832</v>
      </c>
      <c r="T565" s="193">
        <v>6073416</v>
      </c>
      <c r="U565" s="17">
        <v>85153989</v>
      </c>
      <c r="V565" s="16" t="s">
        <v>6742</v>
      </c>
      <c r="W565"/>
      <c r="X565"/>
      <c r="Y565"/>
    </row>
    <row r="566" spans="1:25">
      <c r="A566" s="32">
        <v>891780111</v>
      </c>
      <c r="B566" s="15" t="s">
        <v>25</v>
      </c>
      <c r="C566" s="16" t="s">
        <v>5402</v>
      </c>
      <c r="D566" s="15" t="s">
        <v>27</v>
      </c>
      <c r="E566" s="14" t="s">
        <v>7597</v>
      </c>
      <c r="F566" s="15" t="s">
        <v>29</v>
      </c>
      <c r="G566" s="16" t="s">
        <v>1738</v>
      </c>
      <c r="H566" s="16" t="s">
        <v>31</v>
      </c>
      <c r="I566" s="193">
        <v>3000000</v>
      </c>
      <c r="J566" s="209">
        <v>0</v>
      </c>
      <c r="K566" s="209">
        <v>0</v>
      </c>
      <c r="L566" s="193">
        <v>0</v>
      </c>
      <c r="M566" s="196" t="s">
        <v>7548</v>
      </c>
      <c r="N566" s="1" t="s">
        <v>4847</v>
      </c>
      <c r="O566" s="18" t="s">
        <v>7598</v>
      </c>
      <c r="P566" s="4">
        <v>44589</v>
      </c>
      <c r="Q566" s="197">
        <v>44593</v>
      </c>
      <c r="R566" s="4">
        <v>44621</v>
      </c>
      <c r="S566" s="193">
        <v>3000000</v>
      </c>
      <c r="T566" s="193">
        <v>0</v>
      </c>
      <c r="U566" s="16">
        <v>16078654</v>
      </c>
      <c r="V566" s="1" t="s">
        <v>6550</v>
      </c>
      <c r="W566"/>
      <c r="X566"/>
      <c r="Y566"/>
    </row>
    <row r="567" spans="1:25">
      <c r="A567" s="32">
        <v>891780111</v>
      </c>
      <c r="B567" s="15" t="s">
        <v>25</v>
      </c>
      <c r="C567" s="16" t="s">
        <v>5402</v>
      </c>
      <c r="D567" s="15" t="s">
        <v>27</v>
      </c>
      <c r="E567" s="14" t="s">
        <v>7599</v>
      </c>
      <c r="F567" s="15" t="s">
        <v>29</v>
      </c>
      <c r="G567" s="16" t="s">
        <v>1738</v>
      </c>
      <c r="H567" s="16" t="s">
        <v>31</v>
      </c>
      <c r="I567" s="193">
        <v>4000000</v>
      </c>
      <c r="J567" s="209">
        <v>0</v>
      </c>
      <c r="K567" s="209">
        <v>0</v>
      </c>
      <c r="L567" s="193">
        <v>0</v>
      </c>
      <c r="M567" s="196" t="s">
        <v>7600</v>
      </c>
      <c r="N567" s="1" t="s">
        <v>7601</v>
      </c>
      <c r="O567" t="s">
        <v>7602</v>
      </c>
      <c r="P567" s="4">
        <v>44589</v>
      </c>
      <c r="Q567" s="197">
        <v>44589</v>
      </c>
      <c r="R567" s="4">
        <v>44660</v>
      </c>
      <c r="S567" s="193">
        <v>0</v>
      </c>
      <c r="T567" s="193">
        <v>4000000</v>
      </c>
      <c r="U567" s="16">
        <v>85472020</v>
      </c>
      <c r="V567" s="1" t="s">
        <v>794</v>
      </c>
      <c r="W567"/>
      <c r="X567"/>
      <c r="Y567"/>
    </row>
    <row r="568" spans="1:25">
      <c r="A568" s="32">
        <v>891780111</v>
      </c>
      <c r="B568" s="15" t="s">
        <v>25</v>
      </c>
      <c r="C568" s="16" t="s">
        <v>5402</v>
      </c>
      <c r="D568" s="15" t="s">
        <v>27</v>
      </c>
      <c r="E568" s="14" t="s">
        <v>7603</v>
      </c>
      <c r="F568" s="15" t="s">
        <v>29</v>
      </c>
      <c r="G568" s="16" t="s">
        <v>1738</v>
      </c>
      <c r="H568" s="16" t="s">
        <v>31</v>
      </c>
      <c r="I568" s="193">
        <v>12500000</v>
      </c>
      <c r="J568" s="209">
        <v>0</v>
      </c>
      <c r="K568" s="209">
        <v>0</v>
      </c>
      <c r="L568" s="193">
        <v>0</v>
      </c>
      <c r="M568" s="196" t="s">
        <v>7604</v>
      </c>
      <c r="N568" s="1" t="s">
        <v>7605</v>
      </c>
      <c r="O568" t="s">
        <v>7606</v>
      </c>
      <c r="P568" s="4">
        <v>44589</v>
      </c>
      <c r="Q568" s="197">
        <v>44589</v>
      </c>
      <c r="R568" s="4">
        <v>44740</v>
      </c>
      <c r="S568" s="193">
        <v>7500000</v>
      </c>
      <c r="T568" s="193">
        <v>5000000</v>
      </c>
      <c r="U568" s="16">
        <v>72220242</v>
      </c>
      <c r="V568" s="1" t="s">
        <v>5406</v>
      </c>
      <c r="W568"/>
      <c r="X568"/>
      <c r="Y568"/>
    </row>
    <row r="569" spans="1:25">
      <c r="A569" s="32">
        <v>891780111</v>
      </c>
      <c r="B569" s="15" t="s">
        <v>25</v>
      </c>
      <c r="C569" s="16" t="s">
        <v>5402</v>
      </c>
      <c r="D569" s="15" t="s">
        <v>27</v>
      </c>
      <c r="E569" s="14" t="s">
        <v>7607</v>
      </c>
      <c r="F569" s="15" t="s">
        <v>29</v>
      </c>
      <c r="G569" s="16" t="s">
        <v>1738</v>
      </c>
      <c r="H569" s="16" t="s">
        <v>31</v>
      </c>
      <c r="I569" s="193">
        <v>12500000</v>
      </c>
      <c r="J569" s="209">
        <v>0</v>
      </c>
      <c r="K569" s="209">
        <v>0</v>
      </c>
      <c r="L569" s="193">
        <v>0</v>
      </c>
      <c r="M569" s="196" t="s">
        <v>7608</v>
      </c>
      <c r="N569" s="1" t="s">
        <v>7609</v>
      </c>
      <c r="O569" t="s">
        <v>7610</v>
      </c>
      <c r="P569" s="4">
        <v>44589</v>
      </c>
      <c r="Q569" s="197">
        <v>44589</v>
      </c>
      <c r="R569" s="4">
        <v>44740</v>
      </c>
      <c r="S569" s="193">
        <v>5000000</v>
      </c>
      <c r="T569" s="193">
        <v>7500000</v>
      </c>
      <c r="U569" s="16">
        <v>72220242</v>
      </c>
      <c r="V569" s="1" t="s">
        <v>5406</v>
      </c>
      <c r="W569"/>
      <c r="X569"/>
      <c r="Y569"/>
    </row>
    <row r="570" spans="1:25">
      <c r="A570" s="32">
        <v>891780111</v>
      </c>
      <c r="B570" s="15" t="s">
        <v>25</v>
      </c>
      <c r="C570" s="16" t="s">
        <v>5402</v>
      </c>
      <c r="D570" s="15" t="s">
        <v>27</v>
      </c>
      <c r="E570" s="14" t="s">
        <v>7611</v>
      </c>
      <c r="F570" s="15" t="s">
        <v>29</v>
      </c>
      <c r="G570" s="16" t="s">
        <v>1738</v>
      </c>
      <c r="H570" s="16" t="s">
        <v>31</v>
      </c>
      <c r="I570" s="193">
        <v>40800000</v>
      </c>
      <c r="J570" s="209">
        <v>0</v>
      </c>
      <c r="K570" s="209">
        <v>0</v>
      </c>
      <c r="L570" s="193">
        <v>0</v>
      </c>
      <c r="M570" s="196">
        <v>1081905679</v>
      </c>
      <c r="N570" s="1" t="s">
        <v>7612</v>
      </c>
      <c r="O570" t="s">
        <v>7613</v>
      </c>
      <c r="P570" s="4">
        <v>44589</v>
      </c>
      <c r="Q570" s="197">
        <v>44589</v>
      </c>
      <c r="R570" s="4">
        <v>44954</v>
      </c>
      <c r="S570" s="193">
        <v>10200000</v>
      </c>
      <c r="T570" s="193">
        <v>30600000</v>
      </c>
      <c r="U570" s="16">
        <v>72220242</v>
      </c>
      <c r="V570" s="1" t="s">
        <v>5406</v>
      </c>
      <c r="W570"/>
      <c r="X570"/>
      <c r="Y570"/>
    </row>
    <row r="571" spans="1:25">
      <c r="A571" s="32">
        <v>891780111</v>
      </c>
      <c r="B571" s="15" t="s">
        <v>25</v>
      </c>
      <c r="C571" s="16" t="s">
        <v>5402</v>
      </c>
      <c r="D571" s="15" t="s">
        <v>27</v>
      </c>
      <c r="E571" s="14" t="s">
        <v>7614</v>
      </c>
      <c r="F571" s="15" t="s">
        <v>29</v>
      </c>
      <c r="G571" s="16" t="s">
        <v>1738</v>
      </c>
      <c r="H571" s="16" t="s">
        <v>31</v>
      </c>
      <c r="I571" s="193">
        <v>14100000</v>
      </c>
      <c r="J571" s="209">
        <v>0</v>
      </c>
      <c r="K571" s="209">
        <v>0</v>
      </c>
      <c r="L571" s="193">
        <v>0</v>
      </c>
      <c r="M571" s="196" t="s">
        <v>7416</v>
      </c>
      <c r="N571" s="1" t="s">
        <v>7417</v>
      </c>
      <c r="O571" t="s">
        <v>7615</v>
      </c>
      <c r="P571" s="4">
        <v>44589</v>
      </c>
      <c r="Q571" s="197">
        <v>44589</v>
      </c>
      <c r="R571" s="4">
        <v>44648</v>
      </c>
      <c r="S571" s="193">
        <v>14100000</v>
      </c>
      <c r="T571" s="193">
        <v>0</v>
      </c>
      <c r="U571" s="16">
        <v>72220242</v>
      </c>
      <c r="V571" s="1" t="s">
        <v>5406</v>
      </c>
      <c r="W571"/>
      <c r="X571"/>
      <c r="Y571"/>
    </row>
    <row r="572" spans="1:25">
      <c r="A572" s="32">
        <v>891780111</v>
      </c>
      <c r="B572" s="15" t="s">
        <v>25</v>
      </c>
      <c r="C572" s="16" t="s">
        <v>5402</v>
      </c>
      <c r="D572" s="15" t="s">
        <v>27</v>
      </c>
      <c r="E572" s="14" t="s">
        <v>7616</v>
      </c>
      <c r="F572" s="15" t="s">
        <v>29</v>
      </c>
      <c r="G572" s="16" t="s">
        <v>1738</v>
      </c>
      <c r="H572" s="16" t="s">
        <v>31</v>
      </c>
      <c r="I572" s="193">
        <v>12500000</v>
      </c>
      <c r="J572" s="209">
        <v>0</v>
      </c>
      <c r="K572" s="209">
        <v>0</v>
      </c>
      <c r="L572" s="193">
        <v>0</v>
      </c>
      <c r="M572" s="196" t="s">
        <v>7617</v>
      </c>
      <c r="N572" s="1" t="s">
        <v>7618</v>
      </c>
      <c r="O572" t="s">
        <v>7619</v>
      </c>
      <c r="P572" s="4">
        <v>44589</v>
      </c>
      <c r="Q572" s="197">
        <v>44589</v>
      </c>
      <c r="R572" s="4">
        <v>44740</v>
      </c>
      <c r="S572" s="193">
        <v>7500000</v>
      </c>
      <c r="T572" s="193">
        <v>5000000</v>
      </c>
      <c r="U572" s="16">
        <v>72220242</v>
      </c>
      <c r="V572" s="1" t="s">
        <v>5406</v>
      </c>
      <c r="W572"/>
      <c r="X572"/>
      <c r="Y572"/>
    </row>
    <row r="573" spans="1:25">
      <c r="A573" s="32">
        <v>891780111</v>
      </c>
      <c r="B573" s="15" t="s">
        <v>25</v>
      </c>
      <c r="C573" s="16" t="s">
        <v>5402</v>
      </c>
      <c r="D573" s="15" t="s">
        <v>27</v>
      </c>
      <c r="E573" s="14" t="s">
        <v>7620</v>
      </c>
      <c r="F573" s="15" t="s">
        <v>29</v>
      </c>
      <c r="G573" s="16" t="s">
        <v>1738</v>
      </c>
      <c r="H573" s="16" t="s">
        <v>31</v>
      </c>
      <c r="I573" s="193">
        <v>15000000</v>
      </c>
      <c r="J573" s="209">
        <v>0</v>
      </c>
      <c r="K573" s="209">
        <v>0</v>
      </c>
      <c r="L573" s="193">
        <v>0</v>
      </c>
      <c r="M573" s="196" t="s">
        <v>7621</v>
      </c>
      <c r="N573" s="1" t="s">
        <v>2485</v>
      </c>
      <c r="O573" t="s">
        <v>7622</v>
      </c>
      <c r="P573" s="4">
        <v>44589</v>
      </c>
      <c r="Q573" s="197">
        <v>44589</v>
      </c>
      <c r="R573" s="4">
        <v>44740</v>
      </c>
      <c r="S573" s="193">
        <v>7460000</v>
      </c>
      <c r="T573" s="193">
        <v>7540000</v>
      </c>
      <c r="U573" s="16">
        <v>72220242</v>
      </c>
      <c r="V573" s="1" t="s">
        <v>5406</v>
      </c>
      <c r="W573"/>
      <c r="X573"/>
      <c r="Y573"/>
    </row>
    <row r="574" spans="1:25">
      <c r="A574" s="32">
        <v>891780111</v>
      </c>
      <c r="B574" s="15" t="s">
        <v>25</v>
      </c>
      <c r="C574" s="16" t="s">
        <v>5402</v>
      </c>
      <c r="D574" s="15" t="s">
        <v>27</v>
      </c>
      <c r="E574" s="14" t="s">
        <v>7623</v>
      </c>
      <c r="F574" s="15" t="s">
        <v>29</v>
      </c>
      <c r="G574" s="16" t="s">
        <v>1738</v>
      </c>
      <c r="H574" s="16" t="s">
        <v>31</v>
      </c>
      <c r="I574" s="193">
        <v>2100000</v>
      </c>
      <c r="J574" s="209">
        <v>0</v>
      </c>
      <c r="K574" s="209">
        <v>0</v>
      </c>
      <c r="L574" s="193">
        <v>0</v>
      </c>
      <c r="M574" s="196" t="s">
        <v>7624</v>
      </c>
      <c r="N574" s="1" t="s">
        <v>4432</v>
      </c>
      <c r="O574" t="s">
        <v>7625</v>
      </c>
      <c r="P574" s="4">
        <v>44589</v>
      </c>
      <c r="Q574" s="197">
        <v>44589</v>
      </c>
      <c r="R574" s="4">
        <v>44620</v>
      </c>
      <c r="S574" s="193">
        <v>2100000</v>
      </c>
      <c r="T574" s="193">
        <v>0</v>
      </c>
      <c r="U574" s="16">
        <v>16078654</v>
      </c>
      <c r="V574" s="1" t="s">
        <v>6550</v>
      </c>
      <c r="W574"/>
      <c r="X574"/>
      <c r="Y574" s="46"/>
    </row>
    <row r="575" spans="1:25">
      <c r="A575" s="32">
        <v>891780111</v>
      </c>
      <c r="B575" s="15" t="s">
        <v>25</v>
      </c>
      <c r="C575" s="16" t="s">
        <v>5402</v>
      </c>
      <c r="D575" s="15" t="s">
        <v>27</v>
      </c>
      <c r="E575" s="14" t="s">
        <v>7626</v>
      </c>
      <c r="F575" s="15" t="s">
        <v>29</v>
      </c>
      <c r="G575" s="16" t="s">
        <v>1738</v>
      </c>
      <c r="H575" s="16" t="s">
        <v>31</v>
      </c>
      <c r="I575" s="193">
        <v>20000000</v>
      </c>
      <c r="J575" s="193">
        <v>25000000</v>
      </c>
      <c r="K575" s="193">
        <v>5000000</v>
      </c>
      <c r="L575" s="193">
        <v>0</v>
      </c>
      <c r="M575" s="196" t="s">
        <v>7627</v>
      </c>
      <c r="N575" s="1" t="s">
        <v>7628</v>
      </c>
      <c r="O575" t="s">
        <v>7629</v>
      </c>
      <c r="P575" s="4">
        <v>44589</v>
      </c>
      <c r="Q575" s="197">
        <v>44589</v>
      </c>
      <c r="R575" s="4">
        <v>44742</v>
      </c>
      <c r="S575" s="193">
        <v>20000000</v>
      </c>
      <c r="T575" s="193">
        <v>5000000</v>
      </c>
      <c r="U575" s="16">
        <v>16078654</v>
      </c>
      <c r="V575" s="1" t="s">
        <v>6550</v>
      </c>
      <c r="W575"/>
      <c r="X575"/>
      <c r="Y575"/>
    </row>
    <row r="576" spans="1:25">
      <c r="A576" s="32">
        <v>891780111</v>
      </c>
      <c r="B576" s="15" t="s">
        <v>25</v>
      </c>
      <c r="C576" s="16" t="s">
        <v>5402</v>
      </c>
      <c r="D576" s="15" t="s">
        <v>27</v>
      </c>
      <c r="E576" s="14" t="s">
        <v>7630</v>
      </c>
      <c r="F576" s="15" t="s">
        <v>29</v>
      </c>
      <c r="G576" s="16" t="s">
        <v>1738</v>
      </c>
      <c r="H576" s="16" t="s">
        <v>31</v>
      </c>
      <c r="I576" s="193">
        <v>12800000</v>
      </c>
      <c r="J576" s="193">
        <v>16000000</v>
      </c>
      <c r="K576" s="193">
        <v>3200000</v>
      </c>
      <c r="L576" s="193">
        <v>0</v>
      </c>
      <c r="M576" s="196" t="s">
        <v>7631</v>
      </c>
      <c r="N576" s="1" t="s">
        <v>7632</v>
      </c>
      <c r="O576" t="s">
        <v>7633</v>
      </c>
      <c r="P576" s="4">
        <v>44589</v>
      </c>
      <c r="Q576" s="197">
        <v>44589</v>
      </c>
      <c r="R576" s="4">
        <v>44711</v>
      </c>
      <c r="S576" s="193">
        <v>6400000</v>
      </c>
      <c r="T576" s="193">
        <v>9600000</v>
      </c>
      <c r="U576" s="16">
        <v>16078654</v>
      </c>
      <c r="V576" s="1" t="s">
        <v>6550</v>
      </c>
      <c r="W576"/>
      <c r="X576"/>
      <c r="Y576"/>
    </row>
    <row r="577" spans="1:25">
      <c r="A577" s="32">
        <v>891780111</v>
      </c>
      <c r="B577" s="15" t="s">
        <v>25</v>
      </c>
      <c r="C577" s="16" t="s">
        <v>26</v>
      </c>
      <c r="D577" s="15" t="s">
        <v>27</v>
      </c>
      <c r="E577" s="14" t="s">
        <v>7634</v>
      </c>
      <c r="F577" s="15" t="s">
        <v>29</v>
      </c>
      <c r="G577" s="16" t="s">
        <v>1738</v>
      </c>
      <c r="H577" s="16" t="s">
        <v>31</v>
      </c>
      <c r="I577" s="193">
        <v>10400000</v>
      </c>
      <c r="J577" s="193">
        <v>15600000</v>
      </c>
      <c r="K577" s="193">
        <v>5200000</v>
      </c>
      <c r="L577" s="193">
        <v>0</v>
      </c>
      <c r="M577" s="196" t="s">
        <v>7635</v>
      </c>
      <c r="N577" s="1" t="s">
        <v>7636</v>
      </c>
      <c r="O577" t="s">
        <v>7637</v>
      </c>
      <c r="P577" s="4">
        <v>44589</v>
      </c>
      <c r="Q577" s="197">
        <v>44593</v>
      </c>
      <c r="R577" s="4">
        <v>44711</v>
      </c>
      <c r="S577" s="193">
        <v>13000000</v>
      </c>
      <c r="T577" s="193">
        <v>2600000</v>
      </c>
      <c r="U577" s="1">
        <v>36723796</v>
      </c>
      <c r="V577" s="1" t="s">
        <v>6691</v>
      </c>
      <c r="W577"/>
      <c r="X577"/>
      <c r="Y577"/>
    </row>
    <row r="578" spans="1:25">
      <c r="A578" s="32">
        <v>891780111</v>
      </c>
      <c r="B578" s="15" t="s">
        <v>25</v>
      </c>
      <c r="C578" s="16" t="s">
        <v>5402</v>
      </c>
      <c r="D578" s="15" t="s">
        <v>27</v>
      </c>
      <c r="E578" s="14" t="s">
        <v>7638</v>
      </c>
      <c r="F578" s="15" t="s">
        <v>29</v>
      </c>
      <c r="G578" s="16" t="s">
        <v>1738</v>
      </c>
      <c r="H578" s="16" t="s">
        <v>31</v>
      </c>
      <c r="I578" s="193">
        <v>5000000</v>
      </c>
      <c r="J578" s="209">
        <v>0</v>
      </c>
      <c r="K578" s="209">
        <v>0</v>
      </c>
      <c r="L578" s="193">
        <v>0</v>
      </c>
      <c r="M578" s="196" t="s">
        <v>7639</v>
      </c>
      <c r="N578" s="1" t="s">
        <v>7640</v>
      </c>
      <c r="O578" t="s">
        <v>7641</v>
      </c>
      <c r="P578" s="4">
        <v>44589</v>
      </c>
      <c r="Q578" s="197">
        <v>44593</v>
      </c>
      <c r="R578" s="4">
        <v>44651</v>
      </c>
      <c r="S578" s="193">
        <v>2500000</v>
      </c>
      <c r="T578" s="193">
        <v>2500000</v>
      </c>
      <c r="U578" s="16">
        <v>16078654</v>
      </c>
      <c r="V578" s="1" t="s">
        <v>6550</v>
      </c>
      <c r="W578"/>
      <c r="X578"/>
      <c r="Y578"/>
    </row>
    <row r="579" spans="1:25">
      <c r="A579" s="32">
        <v>891780111</v>
      </c>
      <c r="B579" s="15" t="s">
        <v>25</v>
      </c>
      <c r="C579" s="16" t="s">
        <v>5402</v>
      </c>
      <c r="D579" s="15" t="s">
        <v>27</v>
      </c>
      <c r="E579" s="14" t="s">
        <v>7642</v>
      </c>
      <c r="F579" s="15" t="s">
        <v>29</v>
      </c>
      <c r="G579" s="16" t="s">
        <v>1738</v>
      </c>
      <c r="H579" s="16" t="s">
        <v>31</v>
      </c>
      <c r="I579" s="193">
        <v>2000000</v>
      </c>
      <c r="J579" s="209">
        <v>0</v>
      </c>
      <c r="K579" s="209">
        <v>0</v>
      </c>
      <c r="L579" s="193">
        <v>0</v>
      </c>
      <c r="M579" s="196" t="s">
        <v>7643</v>
      </c>
      <c r="N579" s="1" t="s">
        <v>2002</v>
      </c>
      <c r="O579" t="s">
        <v>7644</v>
      </c>
      <c r="P579" s="4">
        <v>44589</v>
      </c>
      <c r="Q579" s="197">
        <v>44589</v>
      </c>
      <c r="R579" s="4">
        <v>44620</v>
      </c>
      <c r="S579" s="193">
        <v>2000000</v>
      </c>
      <c r="T579" s="193">
        <v>0</v>
      </c>
      <c r="U579" s="16">
        <v>16078654</v>
      </c>
      <c r="V579" s="1" t="s">
        <v>6550</v>
      </c>
      <c r="W579"/>
      <c r="X579"/>
      <c r="Y579"/>
    </row>
    <row r="580" spans="1:25">
      <c r="A580" s="32">
        <v>891780111</v>
      </c>
      <c r="B580" s="15" t="s">
        <v>25</v>
      </c>
      <c r="C580" s="16" t="s">
        <v>26</v>
      </c>
      <c r="D580" s="15" t="s">
        <v>27</v>
      </c>
      <c r="E580" s="14" t="s">
        <v>7645</v>
      </c>
      <c r="F580" s="15" t="s">
        <v>29</v>
      </c>
      <c r="G580" s="16" t="s">
        <v>1738</v>
      </c>
      <c r="H580" s="16" t="s">
        <v>31</v>
      </c>
      <c r="I580" s="193">
        <v>4070000</v>
      </c>
      <c r="J580" s="209">
        <v>0</v>
      </c>
      <c r="K580" s="209">
        <v>0</v>
      </c>
      <c r="L580" s="193">
        <v>0</v>
      </c>
      <c r="M580" s="196">
        <v>12546165</v>
      </c>
      <c r="N580" s="1" t="s">
        <v>7646</v>
      </c>
      <c r="O580" t="s">
        <v>7647</v>
      </c>
      <c r="P580" s="4">
        <v>44589</v>
      </c>
      <c r="Q580" s="197">
        <v>44741</v>
      </c>
      <c r="R580" s="4">
        <v>44939</v>
      </c>
      <c r="S580" s="193">
        <v>0</v>
      </c>
      <c r="T580" s="193">
        <v>4070000</v>
      </c>
      <c r="U580" s="16">
        <v>57428039</v>
      </c>
      <c r="V580" s="16" t="s">
        <v>7427</v>
      </c>
      <c r="W580"/>
      <c r="X580"/>
      <c r="Y580"/>
    </row>
    <row r="581" spans="1:25">
      <c r="A581" s="32">
        <v>891780111</v>
      </c>
      <c r="B581" s="15" t="s">
        <v>25</v>
      </c>
      <c r="C581" s="16" t="s">
        <v>26</v>
      </c>
      <c r="D581" s="15" t="s">
        <v>27</v>
      </c>
      <c r="E581" s="14" t="s">
        <v>7648</v>
      </c>
      <c r="F581" s="15" t="s">
        <v>29</v>
      </c>
      <c r="G581" s="16" t="s">
        <v>1738</v>
      </c>
      <c r="H581" s="16" t="s">
        <v>31</v>
      </c>
      <c r="I581" s="193">
        <v>8140000</v>
      </c>
      <c r="J581" s="209">
        <v>0</v>
      </c>
      <c r="K581" s="209">
        <v>0</v>
      </c>
      <c r="L581" s="193">
        <v>0</v>
      </c>
      <c r="M581" s="196" t="s">
        <v>7540</v>
      </c>
      <c r="N581" s="1" t="s">
        <v>7541</v>
      </c>
      <c r="O581" t="s">
        <v>7649</v>
      </c>
      <c r="P581" s="4">
        <v>44589</v>
      </c>
      <c r="Q581" s="197">
        <v>44625</v>
      </c>
      <c r="R581" s="4">
        <v>44883</v>
      </c>
      <c r="S581" s="193">
        <v>0</v>
      </c>
      <c r="T581" s="193">
        <v>8140000</v>
      </c>
      <c r="U581" s="16">
        <v>57428039</v>
      </c>
      <c r="V581" s="16" t="s">
        <v>7427</v>
      </c>
      <c r="W581"/>
      <c r="X581"/>
      <c r="Y581"/>
    </row>
    <row r="582" spans="1:25">
      <c r="A582" s="32">
        <v>891780111</v>
      </c>
      <c r="B582" s="15" t="s">
        <v>25</v>
      </c>
      <c r="C582" s="16" t="s">
        <v>26</v>
      </c>
      <c r="D582" s="15" t="s">
        <v>27</v>
      </c>
      <c r="E582" s="14" t="s">
        <v>7650</v>
      </c>
      <c r="F582" s="15" t="s">
        <v>29</v>
      </c>
      <c r="G582" s="16" t="s">
        <v>1738</v>
      </c>
      <c r="H582" s="16" t="s">
        <v>31</v>
      </c>
      <c r="I582" s="193">
        <v>8140000</v>
      </c>
      <c r="J582" s="209">
        <v>0</v>
      </c>
      <c r="K582" s="209">
        <v>0</v>
      </c>
      <c r="L582" s="193">
        <v>0</v>
      </c>
      <c r="M582" s="196">
        <v>12556078</v>
      </c>
      <c r="N582" s="1" t="s">
        <v>7651</v>
      </c>
      <c r="O582" t="s">
        <v>7652</v>
      </c>
      <c r="P582" s="4">
        <v>44589</v>
      </c>
      <c r="Q582" s="197">
        <v>44623</v>
      </c>
      <c r="R582" s="4">
        <v>44822</v>
      </c>
      <c r="S582" s="193">
        <v>0</v>
      </c>
      <c r="T582" s="193">
        <v>8140000</v>
      </c>
      <c r="U582" s="16">
        <v>57428039</v>
      </c>
      <c r="V582" s="16" t="s">
        <v>7427</v>
      </c>
      <c r="W582"/>
      <c r="X582"/>
      <c r="Y582"/>
    </row>
    <row r="583" spans="1:25">
      <c r="A583" s="32">
        <v>891780111</v>
      </c>
      <c r="B583" s="15" t="s">
        <v>25</v>
      </c>
      <c r="C583" s="16" t="s">
        <v>26</v>
      </c>
      <c r="D583" s="15" t="s">
        <v>27</v>
      </c>
      <c r="E583" s="14" t="s">
        <v>7653</v>
      </c>
      <c r="F583" s="15" t="s">
        <v>29</v>
      </c>
      <c r="G583" s="16" t="s">
        <v>1738</v>
      </c>
      <c r="H583" s="16" t="s">
        <v>31</v>
      </c>
      <c r="I583" s="193">
        <v>6105000</v>
      </c>
      <c r="J583" s="209">
        <v>0</v>
      </c>
      <c r="K583" s="209">
        <v>0</v>
      </c>
      <c r="L583" s="193">
        <v>0</v>
      </c>
      <c r="M583" s="196">
        <v>1082905987</v>
      </c>
      <c r="N583" s="1" t="s">
        <v>3184</v>
      </c>
      <c r="O583" t="s">
        <v>7654</v>
      </c>
      <c r="P583" s="4">
        <v>44589</v>
      </c>
      <c r="Q583" s="197">
        <v>44645</v>
      </c>
      <c r="R583" s="4">
        <v>44844</v>
      </c>
      <c r="S583" s="193">
        <v>0</v>
      </c>
      <c r="T583" s="193">
        <v>6105000</v>
      </c>
      <c r="U583" s="16">
        <v>57428039</v>
      </c>
      <c r="V583" s="16" t="s">
        <v>7427</v>
      </c>
      <c r="W583"/>
      <c r="X583"/>
      <c r="Y583"/>
    </row>
    <row r="584" spans="1:25">
      <c r="A584" s="32">
        <v>891780111</v>
      </c>
      <c r="B584" s="15" t="s">
        <v>25</v>
      </c>
      <c r="C584" s="16" t="s">
        <v>26</v>
      </c>
      <c r="D584" s="15" t="s">
        <v>27</v>
      </c>
      <c r="E584" s="14" t="s">
        <v>7655</v>
      </c>
      <c r="F584" s="15" t="s">
        <v>29</v>
      </c>
      <c r="G584" s="16" t="s">
        <v>1738</v>
      </c>
      <c r="H584" s="16" t="s">
        <v>31</v>
      </c>
      <c r="I584" s="193">
        <v>8140000</v>
      </c>
      <c r="J584" s="209">
        <v>0</v>
      </c>
      <c r="K584" s="209">
        <v>0</v>
      </c>
      <c r="L584" s="193">
        <v>0</v>
      </c>
      <c r="M584" s="196">
        <v>45491591</v>
      </c>
      <c r="N584" s="1" t="s">
        <v>7656</v>
      </c>
      <c r="O584" t="s">
        <v>7657</v>
      </c>
      <c r="P584" s="4">
        <v>44589</v>
      </c>
      <c r="Q584" s="197">
        <v>44705</v>
      </c>
      <c r="R584" s="4">
        <v>44904</v>
      </c>
      <c r="S584" s="193">
        <v>0</v>
      </c>
      <c r="T584" s="193">
        <v>8140000</v>
      </c>
      <c r="U584" s="16">
        <v>57428039</v>
      </c>
      <c r="V584" s="16" t="s">
        <v>7427</v>
      </c>
      <c r="W584"/>
      <c r="X584"/>
      <c r="Y584"/>
    </row>
    <row r="585" spans="1:25">
      <c r="A585" s="32">
        <v>891780111</v>
      </c>
      <c r="B585" s="15" t="s">
        <v>25</v>
      </c>
      <c r="C585" s="16" t="s">
        <v>26</v>
      </c>
      <c r="D585" s="15" t="s">
        <v>27</v>
      </c>
      <c r="E585" s="14" t="s">
        <v>7658</v>
      </c>
      <c r="F585" s="15" t="s">
        <v>29</v>
      </c>
      <c r="G585" s="16" t="s">
        <v>1738</v>
      </c>
      <c r="H585" s="16" t="s">
        <v>31</v>
      </c>
      <c r="I585" s="193">
        <v>6105000</v>
      </c>
      <c r="J585" s="209">
        <v>0</v>
      </c>
      <c r="K585" s="209">
        <v>0</v>
      </c>
      <c r="L585" s="193">
        <v>0</v>
      </c>
      <c r="M585" s="196">
        <v>36722117</v>
      </c>
      <c r="N585" s="1" t="s">
        <v>407</v>
      </c>
      <c r="O585" t="s">
        <v>7659</v>
      </c>
      <c r="P585" s="4">
        <v>44589</v>
      </c>
      <c r="Q585" s="197">
        <v>44684</v>
      </c>
      <c r="R585" s="4">
        <v>44883</v>
      </c>
      <c r="S585" s="193">
        <v>0</v>
      </c>
      <c r="T585" s="193">
        <v>6105000</v>
      </c>
      <c r="U585" s="16">
        <v>57428039</v>
      </c>
      <c r="V585" s="16" t="s">
        <v>7427</v>
      </c>
      <c r="W585"/>
      <c r="X585"/>
      <c r="Y585"/>
    </row>
    <row r="586" spans="1:25">
      <c r="A586" s="32">
        <v>891780111</v>
      </c>
      <c r="B586" s="15" t="s">
        <v>25</v>
      </c>
      <c r="C586" s="16" t="s">
        <v>26</v>
      </c>
      <c r="D586" s="15" t="s">
        <v>27</v>
      </c>
      <c r="E586" s="14" t="s">
        <v>7660</v>
      </c>
      <c r="F586" s="15" t="s">
        <v>29</v>
      </c>
      <c r="G586" s="16" t="s">
        <v>1738</v>
      </c>
      <c r="H586" s="16" t="s">
        <v>31</v>
      </c>
      <c r="I586" s="193">
        <v>6105000</v>
      </c>
      <c r="J586" s="209">
        <v>0</v>
      </c>
      <c r="K586" s="209">
        <v>0</v>
      </c>
      <c r="L586" s="193">
        <v>0</v>
      </c>
      <c r="M586" s="196">
        <v>1065629801</v>
      </c>
      <c r="N586" s="1" t="s">
        <v>7661</v>
      </c>
      <c r="O586" t="s">
        <v>7662</v>
      </c>
      <c r="P586" s="4">
        <v>44589</v>
      </c>
      <c r="Q586" s="197">
        <v>44650</v>
      </c>
      <c r="R586" s="4">
        <v>44849</v>
      </c>
      <c r="S586" s="193">
        <v>0</v>
      </c>
      <c r="T586" s="193">
        <v>6105000</v>
      </c>
      <c r="U586" s="16">
        <v>57428039</v>
      </c>
      <c r="V586" s="16" t="s">
        <v>7427</v>
      </c>
      <c r="W586"/>
      <c r="X586"/>
      <c r="Y586"/>
    </row>
    <row r="587" spans="1:25">
      <c r="A587" s="32">
        <v>891780111</v>
      </c>
      <c r="B587" s="15" t="s">
        <v>25</v>
      </c>
      <c r="C587" s="16" t="s">
        <v>26</v>
      </c>
      <c r="D587" s="15" t="s">
        <v>27</v>
      </c>
      <c r="E587" s="14" t="s">
        <v>7663</v>
      </c>
      <c r="F587" s="15" t="s">
        <v>29</v>
      </c>
      <c r="G587" s="16" t="s">
        <v>1738</v>
      </c>
      <c r="H587" s="16" t="s">
        <v>31</v>
      </c>
      <c r="I587" s="193">
        <v>6105000</v>
      </c>
      <c r="J587" s="209">
        <v>0</v>
      </c>
      <c r="K587" s="209">
        <v>0</v>
      </c>
      <c r="L587" s="193">
        <v>0</v>
      </c>
      <c r="M587" s="196">
        <v>12563017</v>
      </c>
      <c r="N587" s="1" t="s">
        <v>7664</v>
      </c>
      <c r="O587" t="s">
        <v>7665</v>
      </c>
      <c r="P587" s="4">
        <v>44589</v>
      </c>
      <c r="Q587" s="197">
        <v>44642</v>
      </c>
      <c r="R587" s="4">
        <v>44841</v>
      </c>
      <c r="S587" s="193">
        <v>0</v>
      </c>
      <c r="T587" s="193">
        <v>6105000</v>
      </c>
      <c r="U587" s="16">
        <v>57428039</v>
      </c>
      <c r="V587" s="16" t="s">
        <v>7427</v>
      </c>
      <c r="W587"/>
      <c r="X587"/>
      <c r="Y587"/>
    </row>
    <row r="588" spans="1:25">
      <c r="A588" s="32">
        <v>891780111</v>
      </c>
      <c r="B588" s="15" t="s">
        <v>25</v>
      </c>
      <c r="C588" s="16" t="s">
        <v>26</v>
      </c>
      <c r="D588" s="15" t="s">
        <v>27</v>
      </c>
      <c r="E588" s="14" t="s">
        <v>7666</v>
      </c>
      <c r="F588" s="15" t="s">
        <v>29</v>
      </c>
      <c r="G588" s="16" t="s">
        <v>1738</v>
      </c>
      <c r="H588" s="16" t="s">
        <v>31</v>
      </c>
      <c r="I588" s="193">
        <v>4070000</v>
      </c>
      <c r="J588" s="209">
        <v>0</v>
      </c>
      <c r="K588" s="209">
        <v>0</v>
      </c>
      <c r="L588" s="193">
        <v>0</v>
      </c>
      <c r="M588" s="196">
        <v>39690641</v>
      </c>
      <c r="N588" s="1" t="s">
        <v>7667</v>
      </c>
      <c r="O588" t="s">
        <v>7668</v>
      </c>
      <c r="P588" s="4">
        <v>44589</v>
      </c>
      <c r="Q588" s="197">
        <v>44701</v>
      </c>
      <c r="R588" s="4">
        <v>44900</v>
      </c>
      <c r="S588" s="193">
        <v>0</v>
      </c>
      <c r="T588" s="193">
        <v>4070000</v>
      </c>
      <c r="U588" s="16">
        <v>57428039</v>
      </c>
      <c r="V588" s="16" t="s">
        <v>7427</v>
      </c>
      <c r="W588"/>
      <c r="X588"/>
      <c r="Y588"/>
    </row>
    <row r="589" spans="1:25">
      <c r="A589" s="32">
        <v>891780111</v>
      </c>
      <c r="B589" s="15" t="s">
        <v>25</v>
      </c>
      <c r="C589" s="16" t="s">
        <v>26</v>
      </c>
      <c r="D589" s="15" t="s">
        <v>27</v>
      </c>
      <c r="E589" s="14" t="s">
        <v>7669</v>
      </c>
      <c r="F589" s="15" t="s">
        <v>29</v>
      </c>
      <c r="G589" s="16" t="s">
        <v>1738</v>
      </c>
      <c r="H589" s="16" t="s">
        <v>31</v>
      </c>
      <c r="I589" s="193">
        <v>6105000</v>
      </c>
      <c r="J589" s="209">
        <v>0</v>
      </c>
      <c r="K589" s="209">
        <v>0</v>
      </c>
      <c r="L589" s="193">
        <v>0</v>
      </c>
      <c r="M589" s="196">
        <v>1082957148</v>
      </c>
      <c r="N589" s="1" t="s">
        <v>7670</v>
      </c>
      <c r="O589" t="s">
        <v>7671</v>
      </c>
      <c r="P589" s="4">
        <v>44589</v>
      </c>
      <c r="Q589" s="197">
        <v>44643</v>
      </c>
      <c r="R589" s="4">
        <v>44842</v>
      </c>
      <c r="S589" s="193">
        <v>0</v>
      </c>
      <c r="T589" s="193">
        <v>6105000</v>
      </c>
      <c r="U589" s="16">
        <v>57428039</v>
      </c>
      <c r="V589" s="16" t="s">
        <v>7427</v>
      </c>
      <c r="W589"/>
      <c r="X589"/>
      <c r="Y589"/>
    </row>
    <row r="590" spans="1:25">
      <c r="A590" s="32">
        <v>891780111</v>
      </c>
      <c r="B590" s="15" t="s">
        <v>25</v>
      </c>
      <c r="C590" s="16" t="s">
        <v>26</v>
      </c>
      <c r="D590" s="15" t="s">
        <v>27</v>
      </c>
      <c r="E590" s="14" t="s">
        <v>7672</v>
      </c>
      <c r="F590" s="15" t="s">
        <v>29</v>
      </c>
      <c r="G590" s="16" t="s">
        <v>1738</v>
      </c>
      <c r="H590" s="16" t="s">
        <v>31</v>
      </c>
      <c r="I590" s="193">
        <v>4070000</v>
      </c>
      <c r="J590" s="209">
        <v>0</v>
      </c>
      <c r="K590" s="209">
        <v>0</v>
      </c>
      <c r="L590" s="193">
        <v>0</v>
      </c>
      <c r="M590" s="196">
        <v>1082955683</v>
      </c>
      <c r="N590" s="1" t="s">
        <v>7673</v>
      </c>
      <c r="O590" t="s">
        <v>7674</v>
      </c>
      <c r="P590" s="4">
        <v>44589</v>
      </c>
      <c r="Q590" s="197">
        <v>44697</v>
      </c>
      <c r="R590" s="4">
        <v>44896</v>
      </c>
      <c r="S590" s="193">
        <v>0</v>
      </c>
      <c r="T590" s="193">
        <v>4070000</v>
      </c>
      <c r="U590" s="16">
        <v>57428039</v>
      </c>
      <c r="V590" s="16" t="s">
        <v>7427</v>
      </c>
      <c r="W590"/>
      <c r="X590"/>
      <c r="Y590"/>
    </row>
    <row r="591" spans="1:25">
      <c r="A591" s="32">
        <v>891780111</v>
      </c>
      <c r="B591" s="15" t="s">
        <v>25</v>
      </c>
      <c r="C591" s="16" t="s">
        <v>26</v>
      </c>
      <c r="D591" s="15" t="s">
        <v>27</v>
      </c>
      <c r="E591" s="14" t="s">
        <v>7675</v>
      </c>
      <c r="F591" s="15" t="s">
        <v>29</v>
      </c>
      <c r="G591" s="16" t="s">
        <v>1738</v>
      </c>
      <c r="H591" s="16" t="s">
        <v>31</v>
      </c>
      <c r="I591" s="193">
        <v>6105000</v>
      </c>
      <c r="J591" s="209">
        <v>0</v>
      </c>
      <c r="K591" s="209">
        <v>0</v>
      </c>
      <c r="L591" s="193">
        <v>0</v>
      </c>
      <c r="M591" s="196">
        <v>85454600</v>
      </c>
      <c r="N591" s="1" t="s">
        <v>7676</v>
      </c>
      <c r="O591" t="s">
        <v>7677</v>
      </c>
      <c r="P591" s="4">
        <v>44589</v>
      </c>
      <c r="Q591" s="197">
        <v>44727</v>
      </c>
      <c r="R591" s="4">
        <v>44925</v>
      </c>
      <c r="S591" s="193">
        <v>0</v>
      </c>
      <c r="T591" s="193">
        <v>6105000</v>
      </c>
      <c r="U591" s="16">
        <v>57428039</v>
      </c>
      <c r="V591" s="16" t="s">
        <v>7427</v>
      </c>
      <c r="W591"/>
      <c r="X591"/>
      <c r="Y591"/>
    </row>
    <row r="592" spans="1:25">
      <c r="A592" s="32">
        <v>891780111</v>
      </c>
      <c r="B592" s="15" t="s">
        <v>25</v>
      </c>
      <c r="C592" s="16" t="s">
        <v>26</v>
      </c>
      <c r="D592" s="15" t="s">
        <v>27</v>
      </c>
      <c r="E592" s="14" t="s">
        <v>7678</v>
      </c>
      <c r="F592" s="15" t="s">
        <v>29</v>
      </c>
      <c r="G592" s="16" t="s">
        <v>1738</v>
      </c>
      <c r="H592" s="16" t="s">
        <v>31</v>
      </c>
      <c r="I592" s="193">
        <v>6105000</v>
      </c>
      <c r="J592" s="209">
        <v>0</v>
      </c>
      <c r="K592" s="209">
        <v>0</v>
      </c>
      <c r="L592" s="193">
        <v>0</v>
      </c>
      <c r="M592" s="196">
        <v>1065657067</v>
      </c>
      <c r="N592" s="1" t="s">
        <v>2571</v>
      </c>
      <c r="O592" t="s">
        <v>7679</v>
      </c>
      <c r="P592" s="4">
        <v>44589</v>
      </c>
      <c r="Q592" s="197">
        <v>44644</v>
      </c>
      <c r="R592" s="4">
        <v>44843</v>
      </c>
      <c r="S592" s="193">
        <v>0</v>
      </c>
      <c r="T592" s="193">
        <v>6105000</v>
      </c>
      <c r="U592" s="16">
        <v>57428039</v>
      </c>
      <c r="V592" s="16" t="s">
        <v>7427</v>
      </c>
      <c r="W592"/>
      <c r="X592"/>
      <c r="Y592"/>
    </row>
    <row r="593" spans="1:25">
      <c r="A593" s="32">
        <v>891780111</v>
      </c>
      <c r="B593" s="15" t="s">
        <v>25</v>
      </c>
      <c r="C593" s="16" t="s">
        <v>26</v>
      </c>
      <c r="D593" s="15" t="s">
        <v>27</v>
      </c>
      <c r="E593" s="14" t="s">
        <v>7680</v>
      </c>
      <c r="F593" s="15" t="s">
        <v>29</v>
      </c>
      <c r="G593" s="16" t="s">
        <v>1738</v>
      </c>
      <c r="H593" s="16" t="s">
        <v>31</v>
      </c>
      <c r="I593" s="193">
        <v>4070000</v>
      </c>
      <c r="J593" s="209">
        <v>0</v>
      </c>
      <c r="K593" s="209">
        <v>0</v>
      </c>
      <c r="L593" s="193">
        <v>0</v>
      </c>
      <c r="M593" s="196" t="s">
        <v>7681</v>
      </c>
      <c r="N593" s="1" t="s">
        <v>7682</v>
      </c>
      <c r="O593" t="s">
        <v>7683</v>
      </c>
      <c r="P593" s="4">
        <v>44589</v>
      </c>
      <c r="Q593" s="197">
        <v>44749</v>
      </c>
      <c r="R593" s="4">
        <v>44948</v>
      </c>
      <c r="S593" s="193">
        <v>0</v>
      </c>
      <c r="T593" s="193">
        <v>4070000</v>
      </c>
      <c r="U593" s="16">
        <v>57428039</v>
      </c>
      <c r="V593" s="16" t="s">
        <v>7427</v>
      </c>
      <c r="W593"/>
      <c r="X593"/>
      <c r="Y593"/>
    </row>
    <row r="594" spans="1:25">
      <c r="A594" s="32">
        <v>891780111</v>
      </c>
      <c r="B594" s="15" t="s">
        <v>25</v>
      </c>
      <c r="C594" s="16" t="s">
        <v>26</v>
      </c>
      <c r="D594" s="15" t="s">
        <v>27</v>
      </c>
      <c r="E594" s="14" t="s">
        <v>7684</v>
      </c>
      <c r="F594" s="15" t="s">
        <v>29</v>
      </c>
      <c r="G594" s="16" t="s">
        <v>1738</v>
      </c>
      <c r="H594" s="16" t="s">
        <v>31</v>
      </c>
      <c r="I594" s="193">
        <v>6105000</v>
      </c>
      <c r="J594" s="209">
        <v>0</v>
      </c>
      <c r="K594" s="209">
        <v>0</v>
      </c>
      <c r="L594" s="193">
        <v>0</v>
      </c>
      <c r="M594" s="196">
        <v>7601102</v>
      </c>
      <c r="N594" s="1" t="s">
        <v>7685</v>
      </c>
      <c r="O594" t="s">
        <v>7686</v>
      </c>
      <c r="P594" s="4">
        <v>44589</v>
      </c>
      <c r="Q594" s="197">
        <v>44781</v>
      </c>
      <c r="R594" s="4">
        <v>44980</v>
      </c>
      <c r="S594" s="193">
        <v>0</v>
      </c>
      <c r="T594" s="193">
        <v>6105000</v>
      </c>
      <c r="U594" s="16">
        <v>57428039</v>
      </c>
      <c r="V594" s="16" t="s">
        <v>7427</v>
      </c>
      <c r="W594"/>
      <c r="X594"/>
      <c r="Y594"/>
    </row>
    <row r="595" spans="1:25">
      <c r="A595" s="32">
        <v>891780111</v>
      </c>
      <c r="B595" s="15" t="s">
        <v>25</v>
      </c>
      <c r="C595" s="16" t="s">
        <v>26</v>
      </c>
      <c r="D595" s="15" t="s">
        <v>27</v>
      </c>
      <c r="E595" s="14" t="s">
        <v>7687</v>
      </c>
      <c r="F595" s="15" t="s">
        <v>29</v>
      </c>
      <c r="G595" s="16" t="s">
        <v>1738</v>
      </c>
      <c r="H595" s="16" t="s">
        <v>31</v>
      </c>
      <c r="I595" s="193">
        <v>4070000</v>
      </c>
      <c r="J595" s="209">
        <v>0</v>
      </c>
      <c r="K595" s="209">
        <v>0</v>
      </c>
      <c r="L595" s="193">
        <v>0</v>
      </c>
      <c r="M595" s="196">
        <v>85370468</v>
      </c>
      <c r="N595" s="1" t="s">
        <v>7688</v>
      </c>
      <c r="O595" t="s">
        <v>7689</v>
      </c>
      <c r="P595" s="4">
        <v>44589</v>
      </c>
      <c r="Q595" s="197">
        <v>44636</v>
      </c>
      <c r="R595" s="4">
        <v>44834</v>
      </c>
      <c r="S595" s="193">
        <v>0</v>
      </c>
      <c r="T595" s="193">
        <v>4070000</v>
      </c>
      <c r="U595" s="16">
        <v>57428039</v>
      </c>
      <c r="V595" s="16" t="s">
        <v>7427</v>
      </c>
      <c r="W595"/>
      <c r="X595"/>
      <c r="Y595"/>
    </row>
    <row r="596" spans="1:25">
      <c r="A596" s="32">
        <v>891780111</v>
      </c>
      <c r="B596" s="15" t="s">
        <v>25</v>
      </c>
      <c r="C596" s="16" t="s">
        <v>26</v>
      </c>
      <c r="D596" s="15" t="s">
        <v>27</v>
      </c>
      <c r="E596" s="14" t="s">
        <v>7690</v>
      </c>
      <c r="F596" s="15" t="s">
        <v>29</v>
      </c>
      <c r="G596" s="16" t="s">
        <v>1738</v>
      </c>
      <c r="H596" s="16" t="s">
        <v>31</v>
      </c>
      <c r="I596" s="193">
        <v>6105000</v>
      </c>
      <c r="J596" s="209">
        <v>0</v>
      </c>
      <c r="K596" s="209">
        <v>0</v>
      </c>
      <c r="L596" s="193">
        <v>0</v>
      </c>
      <c r="M596" s="196">
        <v>7597867</v>
      </c>
      <c r="N596" s="1" t="s">
        <v>7341</v>
      </c>
      <c r="O596" t="s">
        <v>7691</v>
      </c>
      <c r="P596" s="4">
        <v>44589</v>
      </c>
      <c r="Q596" s="197">
        <v>44687</v>
      </c>
      <c r="R596" s="4">
        <v>44886</v>
      </c>
      <c r="S596" s="193">
        <v>0</v>
      </c>
      <c r="T596" s="193">
        <v>6105000</v>
      </c>
      <c r="U596" s="16">
        <v>57428039</v>
      </c>
      <c r="V596" s="16" t="s">
        <v>7427</v>
      </c>
      <c r="W596"/>
      <c r="X596"/>
      <c r="Y596"/>
    </row>
    <row r="597" spans="1:25">
      <c r="A597" s="32">
        <v>891780111</v>
      </c>
      <c r="B597" s="15" t="s">
        <v>25</v>
      </c>
      <c r="C597" s="16" t="s">
        <v>26</v>
      </c>
      <c r="D597" s="15" t="s">
        <v>27</v>
      </c>
      <c r="E597" s="14" t="s">
        <v>7692</v>
      </c>
      <c r="F597" s="15" t="s">
        <v>29</v>
      </c>
      <c r="G597" s="16" t="s">
        <v>1738</v>
      </c>
      <c r="H597" s="16" t="s">
        <v>31</v>
      </c>
      <c r="I597" s="193">
        <v>6105000</v>
      </c>
      <c r="J597" s="209">
        <v>0</v>
      </c>
      <c r="K597" s="209">
        <v>0</v>
      </c>
      <c r="L597" s="193">
        <v>0</v>
      </c>
      <c r="M597" s="196">
        <v>57439289</v>
      </c>
      <c r="N597" t="s">
        <v>7693</v>
      </c>
      <c r="O597" t="s">
        <v>7694</v>
      </c>
      <c r="P597" s="4">
        <v>44589</v>
      </c>
      <c r="Q597" s="197">
        <v>44670</v>
      </c>
      <c r="R597" s="4">
        <v>44868</v>
      </c>
      <c r="S597" s="193">
        <v>0</v>
      </c>
      <c r="T597" s="193">
        <v>6105000</v>
      </c>
      <c r="U597" s="16">
        <v>57428039</v>
      </c>
      <c r="V597" s="16" t="s">
        <v>7427</v>
      </c>
      <c r="W597"/>
      <c r="X597"/>
      <c r="Y597"/>
    </row>
    <row r="598" spans="1:25">
      <c r="A598" s="32">
        <v>891780111</v>
      </c>
      <c r="B598" s="15" t="s">
        <v>25</v>
      </c>
      <c r="C598" s="16" t="s">
        <v>26</v>
      </c>
      <c r="D598" s="15" t="s">
        <v>27</v>
      </c>
      <c r="E598" s="14" t="s">
        <v>7695</v>
      </c>
      <c r="F598" s="15" t="s">
        <v>29</v>
      </c>
      <c r="G598" s="16" t="s">
        <v>1738</v>
      </c>
      <c r="H598" s="16" t="s">
        <v>31</v>
      </c>
      <c r="I598" s="193">
        <v>6105000</v>
      </c>
      <c r="J598" s="209">
        <v>0</v>
      </c>
      <c r="K598" s="209">
        <v>0</v>
      </c>
      <c r="L598" s="193">
        <v>0</v>
      </c>
      <c r="M598" s="196">
        <v>85461649</v>
      </c>
      <c r="N598" s="1" t="s">
        <v>7696</v>
      </c>
      <c r="O598" t="s">
        <v>7697</v>
      </c>
      <c r="P598" s="4">
        <v>44589</v>
      </c>
      <c r="Q598" s="197">
        <v>44648</v>
      </c>
      <c r="R598" s="4">
        <v>44847</v>
      </c>
      <c r="S598" s="193">
        <v>0</v>
      </c>
      <c r="T598" s="193">
        <v>6105000</v>
      </c>
      <c r="U598" s="16">
        <v>57428039</v>
      </c>
      <c r="V598" s="16" t="s">
        <v>7427</v>
      </c>
      <c r="W598"/>
      <c r="X598"/>
      <c r="Y598"/>
    </row>
    <row r="599" spans="1:25">
      <c r="A599" s="32">
        <v>891780111</v>
      </c>
      <c r="B599" s="15" t="s">
        <v>25</v>
      </c>
      <c r="C599" s="16" t="s">
        <v>26</v>
      </c>
      <c r="D599" s="15" t="s">
        <v>27</v>
      </c>
      <c r="E599" s="14" t="s">
        <v>7698</v>
      </c>
      <c r="F599" s="15" t="s">
        <v>29</v>
      </c>
      <c r="G599" s="16" t="s">
        <v>1738</v>
      </c>
      <c r="H599" s="16" t="s">
        <v>31</v>
      </c>
      <c r="I599" s="193">
        <v>6105000</v>
      </c>
      <c r="J599" s="209">
        <v>0</v>
      </c>
      <c r="K599" s="209">
        <v>0</v>
      </c>
      <c r="L599" s="193">
        <v>0</v>
      </c>
      <c r="M599" s="196">
        <v>85452762</v>
      </c>
      <c r="N599" s="1" t="s">
        <v>7699</v>
      </c>
      <c r="O599" t="s">
        <v>7700</v>
      </c>
      <c r="P599" s="4">
        <v>44589</v>
      </c>
      <c r="Q599" s="197">
        <v>44659</v>
      </c>
      <c r="R599" s="4">
        <v>44857</v>
      </c>
      <c r="S599" s="193">
        <v>0</v>
      </c>
      <c r="T599" s="193">
        <v>6105000</v>
      </c>
      <c r="U599" s="16">
        <v>57428039</v>
      </c>
      <c r="V599" s="16" t="s">
        <v>7427</v>
      </c>
      <c r="W599"/>
      <c r="X599"/>
      <c r="Y599"/>
    </row>
    <row r="600" spans="1:25">
      <c r="A600" s="32">
        <v>891780111</v>
      </c>
      <c r="B600" s="15" t="s">
        <v>25</v>
      </c>
      <c r="C600" s="16" t="s">
        <v>26</v>
      </c>
      <c r="D600" s="15" t="s">
        <v>27</v>
      </c>
      <c r="E600" s="14" t="s">
        <v>7701</v>
      </c>
      <c r="F600" s="15" t="s">
        <v>29</v>
      </c>
      <c r="G600" s="16" t="s">
        <v>1738</v>
      </c>
      <c r="H600" s="16" t="s">
        <v>31</v>
      </c>
      <c r="I600" s="193">
        <v>4070000</v>
      </c>
      <c r="J600" s="209">
        <v>0</v>
      </c>
      <c r="K600" s="209">
        <v>0</v>
      </c>
      <c r="L600" s="193">
        <v>0</v>
      </c>
      <c r="M600" s="196">
        <v>57462714</v>
      </c>
      <c r="N600" s="1" t="s">
        <v>7702</v>
      </c>
      <c r="O600" t="s">
        <v>7703</v>
      </c>
      <c r="P600" s="4">
        <v>44589</v>
      </c>
      <c r="Q600" s="197">
        <v>44698</v>
      </c>
      <c r="R600" s="4">
        <v>44897</v>
      </c>
      <c r="S600" s="193">
        <v>0</v>
      </c>
      <c r="T600" s="193">
        <v>4070000</v>
      </c>
      <c r="U600" s="16">
        <v>57428039</v>
      </c>
      <c r="V600" s="16" t="s">
        <v>7427</v>
      </c>
      <c r="W600"/>
      <c r="X600"/>
      <c r="Y600"/>
    </row>
    <row r="601" spans="1:25">
      <c r="A601" s="32">
        <v>891780111</v>
      </c>
      <c r="B601" s="15" t="s">
        <v>25</v>
      </c>
      <c r="C601" s="16" t="s">
        <v>26</v>
      </c>
      <c r="D601" s="15" t="s">
        <v>27</v>
      </c>
      <c r="E601" s="14" t="s">
        <v>7704</v>
      </c>
      <c r="F601" s="15" t="s">
        <v>29</v>
      </c>
      <c r="G601" s="16" t="s">
        <v>1738</v>
      </c>
      <c r="H601" s="16" t="s">
        <v>31</v>
      </c>
      <c r="I601" s="193">
        <v>6105000</v>
      </c>
      <c r="J601" s="209">
        <v>0</v>
      </c>
      <c r="K601" s="209">
        <v>0</v>
      </c>
      <c r="L601" s="193">
        <v>0</v>
      </c>
      <c r="M601" s="196">
        <v>9237711</v>
      </c>
      <c r="N601" s="1" t="s">
        <v>7705</v>
      </c>
      <c r="O601" t="s">
        <v>7706</v>
      </c>
      <c r="P601" s="4">
        <v>44589</v>
      </c>
      <c r="Q601" s="197">
        <v>44785</v>
      </c>
      <c r="R601" s="4">
        <v>44985</v>
      </c>
      <c r="S601" s="193">
        <v>0</v>
      </c>
      <c r="T601" s="193">
        <v>6105000</v>
      </c>
      <c r="U601" s="16">
        <v>57428039</v>
      </c>
      <c r="V601" s="16" t="s">
        <v>7427</v>
      </c>
      <c r="W601"/>
      <c r="X601"/>
      <c r="Y601"/>
    </row>
    <row r="602" spans="1:25">
      <c r="A602" s="32">
        <v>891780111</v>
      </c>
      <c r="B602" s="15" t="s">
        <v>25</v>
      </c>
      <c r="C602" s="16" t="s">
        <v>26</v>
      </c>
      <c r="D602" s="15" t="s">
        <v>27</v>
      </c>
      <c r="E602" s="14" t="s">
        <v>7707</v>
      </c>
      <c r="F602" s="15" t="s">
        <v>29</v>
      </c>
      <c r="G602" s="16" t="s">
        <v>1738</v>
      </c>
      <c r="H602" s="16" t="s">
        <v>31</v>
      </c>
      <c r="I602" s="193">
        <v>6105000</v>
      </c>
      <c r="J602" s="209">
        <v>0</v>
      </c>
      <c r="K602" s="209">
        <v>0</v>
      </c>
      <c r="L602" s="193">
        <v>0</v>
      </c>
      <c r="M602" s="196">
        <v>19769302</v>
      </c>
      <c r="N602" s="1" t="s">
        <v>7708</v>
      </c>
      <c r="O602" t="s">
        <v>7709</v>
      </c>
      <c r="P602" s="4">
        <v>44589</v>
      </c>
      <c r="Q602" s="197">
        <v>44634</v>
      </c>
      <c r="R602" s="4">
        <v>44833</v>
      </c>
      <c r="S602" s="193">
        <v>0</v>
      </c>
      <c r="T602" s="193">
        <v>6105000</v>
      </c>
      <c r="U602" s="16">
        <v>57428039</v>
      </c>
      <c r="V602" s="16" t="s">
        <v>7427</v>
      </c>
      <c r="W602"/>
      <c r="X602"/>
      <c r="Y602"/>
    </row>
    <row r="603" spans="1:25">
      <c r="A603" s="32">
        <v>891780111</v>
      </c>
      <c r="B603" s="15" t="s">
        <v>25</v>
      </c>
      <c r="C603" s="16" t="s">
        <v>26</v>
      </c>
      <c r="D603" s="15" t="s">
        <v>27</v>
      </c>
      <c r="E603" s="14" t="s">
        <v>7710</v>
      </c>
      <c r="F603" s="15" t="s">
        <v>29</v>
      </c>
      <c r="G603" s="16" t="s">
        <v>1738</v>
      </c>
      <c r="H603" s="16" t="s">
        <v>31</v>
      </c>
      <c r="I603" s="193">
        <v>4070000</v>
      </c>
      <c r="J603" s="209">
        <v>0</v>
      </c>
      <c r="K603" s="209">
        <v>0</v>
      </c>
      <c r="L603" s="193">
        <v>0</v>
      </c>
      <c r="M603" s="196">
        <v>1082863156</v>
      </c>
      <c r="N603" s="1" t="s">
        <v>7711</v>
      </c>
      <c r="O603" t="s">
        <v>7712</v>
      </c>
      <c r="P603" s="4">
        <v>44589</v>
      </c>
      <c r="Q603" s="197">
        <v>44683</v>
      </c>
      <c r="R603" s="4">
        <v>44882</v>
      </c>
      <c r="S603" s="193">
        <v>0</v>
      </c>
      <c r="T603" s="193">
        <v>4070000</v>
      </c>
      <c r="U603" s="16">
        <v>57428039</v>
      </c>
      <c r="V603" s="16" t="s">
        <v>7427</v>
      </c>
      <c r="W603"/>
      <c r="X603"/>
      <c r="Y603"/>
    </row>
    <row r="604" spans="1:25">
      <c r="A604" s="32">
        <v>891780111</v>
      </c>
      <c r="B604" s="15" t="s">
        <v>25</v>
      </c>
      <c r="C604" s="16" t="s">
        <v>26</v>
      </c>
      <c r="D604" s="15" t="s">
        <v>27</v>
      </c>
      <c r="E604" s="14" t="s">
        <v>7713</v>
      </c>
      <c r="F604" s="15" t="s">
        <v>29</v>
      </c>
      <c r="G604" s="16" t="s">
        <v>1738</v>
      </c>
      <c r="H604" s="16" t="s">
        <v>31</v>
      </c>
      <c r="I604" s="193">
        <v>6105000</v>
      </c>
      <c r="J604" s="209">
        <v>0</v>
      </c>
      <c r="K604" s="209">
        <v>0</v>
      </c>
      <c r="L604" s="193">
        <v>0</v>
      </c>
      <c r="M604" s="196">
        <v>85153842</v>
      </c>
      <c r="N604" s="1" t="s">
        <v>7714</v>
      </c>
      <c r="O604" t="s">
        <v>7715</v>
      </c>
      <c r="P604" s="4">
        <v>44589</v>
      </c>
      <c r="Q604" s="197">
        <v>44648</v>
      </c>
      <c r="R604" s="4">
        <v>44847</v>
      </c>
      <c r="S604" s="193">
        <v>0</v>
      </c>
      <c r="T604" s="193">
        <v>6105000</v>
      </c>
      <c r="U604" s="16">
        <v>57428039</v>
      </c>
      <c r="V604" s="16" t="s">
        <v>7427</v>
      </c>
      <c r="W604"/>
      <c r="X604"/>
      <c r="Y604"/>
    </row>
    <row r="605" spans="1:25">
      <c r="A605" s="32">
        <v>891780111</v>
      </c>
      <c r="B605" s="15" t="s">
        <v>25</v>
      </c>
      <c r="C605" s="16" t="s">
        <v>26</v>
      </c>
      <c r="D605" s="15" t="s">
        <v>27</v>
      </c>
      <c r="E605" s="14" t="s">
        <v>7716</v>
      </c>
      <c r="F605" s="15" t="s">
        <v>29</v>
      </c>
      <c r="G605" s="16" t="s">
        <v>1738</v>
      </c>
      <c r="H605" s="16" t="s">
        <v>31</v>
      </c>
      <c r="I605" s="193">
        <v>4070000</v>
      </c>
      <c r="J605" s="209">
        <v>0</v>
      </c>
      <c r="K605" s="209">
        <v>0</v>
      </c>
      <c r="L605" s="193">
        <v>0</v>
      </c>
      <c r="M605" s="196">
        <v>36718407</v>
      </c>
      <c r="N605" s="1" t="s">
        <v>7717</v>
      </c>
      <c r="O605" t="s">
        <v>7718</v>
      </c>
      <c r="P605" s="4">
        <v>44589</v>
      </c>
      <c r="Q605" s="197">
        <v>44683</v>
      </c>
      <c r="R605" s="4">
        <v>44882</v>
      </c>
      <c r="S605" s="193">
        <v>0</v>
      </c>
      <c r="T605" s="193">
        <v>4070000</v>
      </c>
      <c r="U605" s="16">
        <v>57428039</v>
      </c>
      <c r="V605" s="16" t="s">
        <v>7427</v>
      </c>
      <c r="W605"/>
      <c r="X605"/>
      <c r="Y605"/>
    </row>
    <row r="606" spans="1:25">
      <c r="A606" s="32">
        <v>891780111</v>
      </c>
      <c r="B606" s="15" t="s">
        <v>25</v>
      </c>
      <c r="C606" s="16" t="s">
        <v>26</v>
      </c>
      <c r="D606" s="15" t="s">
        <v>27</v>
      </c>
      <c r="E606" s="14" t="s">
        <v>7719</v>
      </c>
      <c r="F606" s="15" t="s">
        <v>29</v>
      </c>
      <c r="G606" s="16" t="s">
        <v>1738</v>
      </c>
      <c r="H606" s="16" t="s">
        <v>31</v>
      </c>
      <c r="I606" s="193">
        <v>6105000</v>
      </c>
      <c r="J606" s="209">
        <v>0</v>
      </c>
      <c r="K606" s="209">
        <v>0</v>
      </c>
      <c r="L606" s="193">
        <v>0</v>
      </c>
      <c r="M606" s="196" t="s">
        <v>7720</v>
      </c>
      <c r="N606" s="1" t="s">
        <v>7721</v>
      </c>
      <c r="O606" t="s">
        <v>7722</v>
      </c>
      <c r="P606" s="4">
        <v>44589</v>
      </c>
      <c r="Q606" s="197">
        <v>44636</v>
      </c>
      <c r="R606" s="4">
        <v>44833</v>
      </c>
      <c r="S606" s="193">
        <v>0</v>
      </c>
      <c r="T606" s="193">
        <v>6105000</v>
      </c>
      <c r="U606" s="16">
        <v>57428039</v>
      </c>
      <c r="V606" s="16" t="s">
        <v>7427</v>
      </c>
      <c r="W606"/>
      <c r="X606"/>
      <c r="Y606"/>
    </row>
    <row r="607" spans="1:25">
      <c r="A607" s="32">
        <v>891780111</v>
      </c>
      <c r="B607" s="15" t="s">
        <v>25</v>
      </c>
      <c r="C607" s="16" t="s">
        <v>26</v>
      </c>
      <c r="D607" s="15" t="s">
        <v>27</v>
      </c>
      <c r="E607" s="14" t="s">
        <v>7723</v>
      </c>
      <c r="F607" s="15" t="s">
        <v>29</v>
      </c>
      <c r="G607" s="16" t="s">
        <v>1738</v>
      </c>
      <c r="H607" s="16" t="s">
        <v>31</v>
      </c>
      <c r="I607" s="193">
        <v>6105000</v>
      </c>
      <c r="J607" s="209">
        <v>0</v>
      </c>
      <c r="K607" s="209">
        <v>0</v>
      </c>
      <c r="L607" s="193">
        <v>0</v>
      </c>
      <c r="M607" s="196">
        <v>45487112</v>
      </c>
      <c r="N607" s="1" t="s">
        <v>7724</v>
      </c>
      <c r="O607" t="s">
        <v>7725</v>
      </c>
      <c r="P607" s="4">
        <v>44589</v>
      </c>
      <c r="Q607" s="197">
        <v>44683</v>
      </c>
      <c r="R607" s="4">
        <v>44882</v>
      </c>
      <c r="S607" s="193">
        <v>0</v>
      </c>
      <c r="T607" s="193">
        <v>6105000</v>
      </c>
      <c r="U607" s="16">
        <v>57428039</v>
      </c>
      <c r="V607" s="16" t="s">
        <v>7427</v>
      </c>
      <c r="W607"/>
      <c r="X607"/>
      <c r="Y607"/>
    </row>
    <row r="608" spans="1:25">
      <c r="A608" s="32">
        <v>891780111</v>
      </c>
      <c r="B608" s="15" t="s">
        <v>25</v>
      </c>
      <c r="C608" s="16" t="s">
        <v>26</v>
      </c>
      <c r="D608" s="15" t="s">
        <v>27</v>
      </c>
      <c r="E608" s="14" t="s">
        <v>7726</v>
      </c>
      <c r="F608" s="15" t="s">
        <v>29</v>
      </c>
      <c r="G608" s="16" t="s">
        <v>1738</v>
      </c>
      <c r="H608" s="16" t="s">
        <v>31</v>
      </c>
      <c r="I608" s="193">
        <v>4070000</v>
      </c>
      <c r="J608" s="209">
        <v>0</v>
      </c>
      <c r="K608" s="209">
        <v>0</v>
      </c>
      <c r="L608" s="193">
        <v>0</v>
      </c>
      <c r="M608" s="196">
        <v>1082847037</v>
      </c>
      <c r="N608" s="1" t="s">
        <v>7727</v>
      </c>
      <c r="O608" t="s">
        <v>7728</v>
      </c>
      <c r="P608" s="4">
        <v>44589</v>
      </c>
      <c r="Q608" s="197">
        <v>44729</v>
      </c>
      <c r="R608" s="4">
        <v>44928</v>
      </c>
      <c r="S608" s="193">
        <v>0</v>
      </c>
      <c r="T608" s="193">
        <v>4070000</v>
      </c>
      <c r="U608" s="16">
        <v>57428039</v>
      </c>
      <c r="V608" s="16" t="s">
        <v>7427</v>
      </c>
      <c r="W608"/>
      <c r="X608"/>
      <c r="Y608"/>
    </row>
    <row r="609" spans="1:25">
      <c r="A609" s="32">
        <v>891780111</v>
      </c>
      <c r="B609" s="15" t="s">
        <v>25</v>
      </c>
      <c r="C609" s="16" t="s">
        <v>26</v>
      </c>
      <c r="D609" s="15" t="s">
        <v>27</v>
      </c>
      <c r="E609" s="14" t="s">
        <v>7729</v>
      </c>
      <c r="F609" s="15" t="s">
        <v>29</v>
      </c>
      <c r="G609" s="16" t="s">
        <v>1738</v>
      </c>
      <c r="H609" s="16" t="s">
        <v>31</v>
      </c>
      <c r="I609" s="193">
        <v>6105000</v>
      </c>
      <c r="J609" s="209">
        <v>0</v>
      </c>
      <c r="K609" s="209">
        <v>0</v>
      </c>
      <c r="L609" s="193">
        <v>0</v>
      </c>
      <c r="M609" s="196">
        <v>85151266</v>
      </c>
      <c r="N609" t="s">
        <v>7730</v>
      </c>
      <c r="O609" t="s">
        <v>7731</v>
      </c>
      <c r="P609" s="4">
        <v>44589</v>
      </c>
      <c r="Q609" s="197">
        <v>44683</v>
      </c>
      <c r="R609" s="4">
        <v>44882</v>
      </c>
      <c r="S609" s="193">
        <v>0</v>
      </c>
      <c r="T609" s="193">
        <v>6105000</v>
      </c>
      <c r="U609" s="16">
        <v>57428039</v>
      </c>
      <c r="V609" s="16" t="s">
        <v>7427</v>
      </c>
      <c r="W609"/>
      <c r="X609"/>
      <c r="Y609"/>
    </row>
    <row r="610" spans="1:25">
      <c r="A610" s="32">
        <v>891780111</v>
      </c>
      <c r="B610" s="15" t="s">
        <v>25</v>
      </c>
      <c r="C610" s="16" t="s">
        <v>26</v>
      </c>
      <c r="D610" s="15" t="s">
        <v>27</v>
      </c>
      <c r="E610" s="14" t="s">
        <v>7732</v>
      </c>
      <c r="F610" s="15" t="s">
        <v>29</v>
      </c>
      <c r="G610" s="16" t="s">
        <v>1738</v>
      </c>
      <c r="H610" s="16" t="s">
        <v>31</v>
      </c>
      <c r="I610" s="193">
        <v>7800000</v>
      </c>
      <c r="J610" s="193">
        <v>10400000</v>
      </c>
      <c r="K610" s="193">
        <v>2600000</v>
      </c>
      <c r="L610" s="193">
        <v>0</v>
      </c>
      <c r="M610" s="196" t="s">
        <v>7733</v>
      </c>
      <c r="N610" s="1" t="s">
        <v>7734</v>
      </c>
      <c r="O610" t="s">
        <v>7735</v>
      </c>
      <c r="P610" s="4">
        <v>44589</v>
      </c>
      <c r="Q610" s="197">
        <v>44593</v>
      </c>
      <c r="R610" s="4">
        <v>44681</v>
      </c>
      <c r="S610" s="193">
        <v>7800000</v>
      </c>
      <c r="T610" s="193">
        <v>2600000</v>
      </c>
      <c r="U610" s="16">
        <v>57428039</v>
      </c>
      <c r="V610" s="16" t="s">
        <v>7427</v>
      </c>
      <c r="W610"/>
      <c r="X610"/>
      <c r="Y610"/>
    </row>
    <row r="611" spans="1:25">
      <c r="A611" s="32">
        <v>891780111</v>
      </c>
      <c r="B611" s="15" t="s">
        <v>25</v>
      </c>
      <c r="C611" s="16" t="s">
        <v>26</v>
      </c>
      <c r="D611" s="15" t="s">
        <v>27</v>
      </c>
      <c r="E611" s="14" t="s">
        <v>7736</v>
      </c>
      <c r="F611" s="15" t="s">
        <v>29</v>
      </c>
      <c r="G611" s="16" t="s">
        <v>1738</v>
      </c>
      <c r="H611" s="16" t="s">
        <v>31</v>
      </c>
      <c r="I611" s="193">
        <v>11613333</v>
      </c>
      <c r="J611" s="193">
        <v>16813333</v>
      </c>
      <c r="K611" s="193">
        <v>5200000</v>
      </c>
      <c r="L611" s="193">
        <v>0</v>
      </c>
      <c r="M611" s="196" t="s">
        <v>7737</v>
      </c>
      <c r="N611" s="1" t="s">
        <v>7738</v>
      </c>
      <c r="O611" t="s">
        <v>7739</v>
      </c>
      <c r="P611" s="4">
        <v>44589</v>
      </c>
      <c r="Q611" s="4">
        <v>44589</v>
      </c>
      <c r="R611" s="4">
        <v>44711</v>
      </c>
      <c r="S611" s="193">
        <v>14213333</v>
      </c>
      <c r="T611" s="193">
        <v>2600000</v>
      </c>
      <c r="U611" s="16">
        <v>85467461</v>
      </c>
      <c r="V611" s="1" t="s">
        <v>6569</v>
      </c>
      <c r="W611"/>
      <c r="X611"/>
      <c r="Y611"/>
    </row>
    <row r="612" spans="1:25">
      <c r="A612" s="32">
        <v>891780111</v>
      </c>
      <c r="B612" s="15" t="s">
        <v>25</v>
      </c>
      <c r="C612" s="16" t="s">
        <v>26</v>
      </c>
      <c r="D612" s="15" t="s">
        <v>27</v>
      </c>
      <c r="E612" s="14" t="s">
        <v>7740</v>
      </c>
      <c r="F612" s="15" t="s">
        <v>29</v>
      </c>
      <c r="G612" s="16" t="s">
        <v>1738</v>
      </c>
      <c r="H612" s="16" t="s">
        <v>31</v>
      </c>
      <c r="I612" s="193">
        <v>12000000</v>
      </c>
      <c r="J612" s="209">
        <v>0</v>
      </c>
      <c r="K612" s="209">
        <v>0</v>
      </c>
      <c r="L612" s="193">
        <v>0</v>
      </c>
      <c r="M612" s="196" t="s">
        <v>7741</v>
      </c>
      <c r="N612" s="1" t="s">
        <v>7742</v>
      </c>
      <c r="O612" t="s">
        <v>7743</v>
      </c>
      <c r="P612" s="4">
        <v>44589</v>
      </c>
      <c r="Q612" s="197">
        <v>44593</v>
      </c>
      <c r="R612" s="4">
        <v>44711</v>
      </c>
      <c r="S612" s="193">
        <v>9000000</v>
      </c>
      <c r="T612" s="193">
        <v>3000000</v>
      </c>
      <c r="U612" s="16">
        <v>36669284</v>
      </c>
      <c r="V612" s="16" t="s">
        <v>3403</v>
      </c>
      <c r="W612"/>
      <c r="X612"/>
      <c r="Y612"/>
    </row>
    <row r="613" spans="1:25">
      <c r="A613" s="32">
        <v>891780111</v>
      </c>
      <c r="B613" s="15" t="s">
        <v>25</v>
      </c>
      <c r="C613" s="16" t="s">
        <v>26</v>
      </c>
      <c r="D613" s="15" t="s">
        <v>27</v>
      </c>
      <c r="E613" s="14" t="s">
        <v>7744</v>
      </c>
      <c r="F613" s="15" t="s">
        <v>29</v>
      </c>
      <c r="G613" s="16" t="s">
        <v>1738</v>
      </c>
      <c r="H613" s="16" t="s">
        <v>31</v>
      </c>
      <c r="I613" s="193">
        <v>13200000</v>
      </c>
      <c r="J613" s="193">
        <v>15400000</v>
      </c>
      <c r="K613" s="193">
        <v>2200000</v>
      </c>
      <c r="L613" s="193">
        <v>0</v>
      </c>
      <c r="M613" s="196" t="s">
        <v>7745</v>
      </c>
      <c r="N613" s="1" t="s">
        <v>7746</v>
      </c>
      <c r="O613" t="s">
        <v>7747</v>
      </c>
      <c r="P613" s="4">
        <v>44589</v>
      </c>
      <c r="Q613" s="197">
        <v>44593</v>
      </c>
      <c r="R613" s="4">
        <v>44711</v>
      </c>
      <c r="S613" s="193">
        <v>15400000</v>
      </c>
      <c r="T613" s="193">
        <v>0</v>
      </c>
      <c r="U613" s="16">
        <v>85467461</v>
      </c>
      <c r="V613" s="1" t="s">
        <v>6569</v>
      </c>
      <c r="W613"/>
      <c r="X613"/>
      <c r="Y613"/>
    </row>
    <row r="614" spans="1:25">
      <c r="A614" s="32">
        <v>891780111</v>
      </c>
      <c r="B614" s="15" t="s">
        <v>25</v>
      </c>
      <c r="C614" s="16" t="s">
        <v>5402</v>
      </c>
      <c r="D614" s="15" t="s">
        <v>27</v>
      </c>
      <c r="E614" s="14" t="s">
        <v>7748</v>
      </c>
      <c r="F614" s="15" t="s">
        <v>29</v>
      </c>
      <c r="G614" s="16" t="s">
        <v>1738</v>
      </c>
      <c r="H614" s="16" t="s">
        <v>31</v>
      </c>
      <c r="I614" s="193">
        <v>4500000</v>
      </c>
      <c r="J614" s="209">
        <v>0</v>
      </c>
      <c r="K614" s="209">
        <v>0</v>
      </c>
      <c r="L614" s="193">
        <v>0</v>
      </c>
      <c r="M614" s="196" t="s">
        <v>7749</v>
      </c>
      <c r="N614" s="1" t="s">
        <v>7750</v>
      </c>
      <c r="O614" t="s">
        <v>7751</v>
      </c>
      <c r="P614" s="4">
        <v>44589</v>
      </c>
      <c r="Q614" s="197">
        <v>44589</v>
      </c>
      <c r="R614" s="4">
        <v>44604</v>
      </c>
      <c r="S614" s="193">
        <v>0</v>
      </c>
      <c r="T614" s="193">
        <v>4500000</v>
      </c>
      <c r="U614" s="16">
        <v>72005158</v>
      </c>
      <c r="V614" s="1" t="s">
        <v>6723</v>
      </c>
      <c r="W614"/>
      <c r="X614"/>
      <c r="Y614"/>
    </row>
    <row r="615" spans="1:25">
      <c r="A615" s="32">
        <v>891780111</v>
      </c>
      <c r="B615" s="15" t="s">
        <v>25</v>
      </c>
      <c r="C615" s="16" t="s">
        <v>5402</v>
      </c>
      <c r="D615" s="15" t="s">
        <v>27</v>
      </c>
      <c r="E615" s="14" t="s">
        <v>7752</v>
      </c>
      <c r="F615" s="15" t="s">
        <v>29</v>
      </c>
      <c r="G615" s="16" t="s">
        <v>1738</v>
      </c>
      <c r="H615" s="16" t="s">
        <v>31</v>
      </c>
      <c r="I615" s="193">
        <v>20790000</v>
      </c>
      <c r="J615" s="193" t="s">
        <v>7753</v>
      </c>
      <c r="K615" s="193">
        <v>8910000</v>
      </c>
      <c r="L615" s="193">
        <v>0</v>
      </c>
      <c r="M615" s="196" t="s">
        <v>7754</v>
      </c>
      <c r="N615" s="1" t="s">
        <v>7755</v>
      </c>
      <c r="O615" t="s">
        <v>7756</v>
      </c>
      <c r="P615" s="201">
        <v>44589</v>
      </c>
      <c r="Q615" s="197">
        <v>44595</v>
      </c>
      <c r="R615" s="4">
        <v>44681</v>
      </c>
      <c r="S615" s="193">
        <v>0</v>
      </c>
      <c r="T615" s="193">
        <v>29700000</v>
      </c>
      <c r="U615" s="16">
        <v>72005158</v>
      </c>
      <c r="V615" s="1" t="s">
        <v>6723</v>
      </c>
      <c r="W615"/>
      <c r="X615"/>
      <c r="Y615"/>
    </row>
    <row r="616" spans="1:25">
      <c r="A616" s="32">
        <v>891780111</v>
      </c>
      <c r="B616" s="15" t="s">
        <v>25</v>
      </c>
      <c r="C616" s="16" t="s">
        <v>5402</v>
      </c>
      <c r="D616" s="15" t="s">
        <v>27</v>
      </c>
      <c r="E616" s="14" t="s">
        <v>7757</v>
      </c>
      <c r="F616" s="15" t="s">
        <v>29</v>
      </c>
      <c r="G616" s="16" t="s">
        <v>1738</v>
      </c>
      <c r="H616" s="16" t="s">
        <v>31</v>
      </c>
      <c r="I616" s="193">
        <v>13860000</v>
      </c>
      <c r="J616" s="193" t="s">
        <v>7758</v>
      </c>
      <c r="K616" s="193">
        <v>5940000</v>
      </c>
      <c r="L616" s="193">
        <v>0</v>
      </c>
      <c r="M616" s="196" t="s">
        <v>7759</v>
      </c>
      <c r="N616" s="1" t="s">
        <v>2540</v>
      </c>
      <c r="O616" t="s">
        <v>7760</v>
      </c>
      <c r="P616" s="201">
        <v>44589</v>
      </c>
      <c r="Q616" s="197">
        <v>44595</v>
      </c>
      <c r="R616" s="4">
        <v>44681</v>
      </c>
      <c r="S616" s="193">
        <v>0</v>
      </c>
      <c r="T616" s="193">
        <v>19800000</v>
      </c>
      <c r="U616" s="16">
        <v>72005158</v>
      </c>
      <c r="V616" s="1" t="s">
        <v>6723</v>
      </c>
      <c r="W616"/>
      <c r="X616"/>
      <c r="Y616"/>
    </row>
    <row r="617" spans="1:25">
      <c r="A617" s="32">
        <v>891780111</v>
      </c>
      <c r="B617" s="15" t="s">
        <v>25</v>
      </c>
      <c r="C617" s="16" t="s">
        <v>5402</v>
      </c>
      <c r="D617" s="15" t="s">
        <v>27</v>
      </c>
      <c r="E617" s="14" t="s">
        <v>7761</v>
      </c>
      <c r="F617" s="15" t="s">
        <v>29</v>
      </c>
      <c r="G617" s="16" t="s">
        <v>1738</v>
      </c>
      <c r="H617" s="16" t="s">
        <v>31</v>
      </c>
      <c r="I617" s="193">
        <v>9240000</v>
      </c>
      <c r="J617" s="193" t="s">
        <v>7762</v>
      </c>
      <c r="K617" s="193">
        <v>3960000</v>
      </c>
      <c r="L617" s="193">
        <v>0</v>
      </c>
      <c r="M617" s="196">
        <v>64703092</v>
      </c>
      <c r="N617" s="1" t="s">
        <v>7763</v>
      </c>
      <c r="O617" t="s">
        <v>7764</v>
      </c>
      <c r="P617" s="201">
        <v>44589</v>
      </c>
      <c r="Q617" s="197">
        <v>44595</v>
      </c>
      <c r="R617" s="4">
        <v>44681</v>
      </c>
      <c r="S617" s="193">
        <v>0</v>
      </c>
      <c r="T617" s="193">
        <v>13200000</v>
      </c>
      <c r="U617" s="16">
        <v>72005158</v>
      </c>
      <c r="V617" s="1" t="s">
        <v>6723</v>
      </c>
      <c r="W617"/>
      <c r="X617"/>
      <c r="Y617"/>
    </row>
    <row r="618" spans="1:25">
      <c r="A618" s="32">
        <v>891780111</v>
      </c>
      <c r="B618" s="15" t="s">
        <v>25</v>
      </c>
      <c r="C618" s="16" t="s">
        <v>5402</v>
      </c>
      <c r="D618" s="15" t="s">
        <v>27</v>
      </c>
      <c r="E618" s="14" t="s">
        <v>7765</v>
      </c>
      <c r="F618" s="15" t="s">
        <v>29</v>
      </c>
      <c r="G618" s="16" t="s">
        <v>1738</v>
      </c>
      <c r="H618" s="16" t="s">
        <v>31</v>
      </c>
      <c r="I618" s="193">
        <v>13860000</v>
      </c>
      <c r="J618" s="193" t="s">
        <v>7758</v>
      </c>
      <c r="K618" s="193">
        <v>5940000</v>
      </c>
      <c r="L618" s="193">
        <v>0</v>
      </c>
      <c r="M618" s="196">
        <v>84451834</v>
      </c>
      <c r="N618" s="1" t="s">
        <v>7766</v>
      </c>
      <c r="O618" t="s">
        <v>7767</v>
      </c>
      <c r="P618" s="201">
        <v>44589</v>
      </c>
      <c r="Q618" s="197">
        <v>44595</v>
      </c>
      <c r="R618" s="4">
        <v>44681</v>
      </c>
      <c r="S618" s="193">
        <v>9900000</v>
      </c>
      <c r="T618" s="193">
        <v>9900000</v>
      </c>
      <c r="U618" s="16">
        <v>72005158</v>
      </c>
      <c r="V618" s="1" t="s">
        <v>6723</v>
      </c>
      <c r="W618"/>
      <c r="X618"/>
      <c r="Y618"/>
    </row>
    <row r="619" spans="1:25">
      <c r="A619" s="32">
        <v>891780111</v>
      </c>
      <c r="B619" s="15" t="s">
        <v>25</v>
      </c>
      <c r="C619" s="16" t="s">
        <v>5402</v>
      </c>
      <c r="D619" s="15" t="s">
        <v>27</v>
      </c>
      <c r="E619" s="14" t="s">
        <v>7768</v>
      </c>
      <c r="F619" s="15" t="s">
        <v>29</v>
      </c>
      <c r="G619" s="16" t="s">
        <v>1738</v>
      </c>
      <c r="H619" s="16" t="s">
        <v>31</v>
      </c>
      <c r="I619" s="193">
        <v>13860000</v>
      </c>
      <c r="J619" s="193" t="s">
        <v>7758</v>
      </c>
      <c r="K619" s="193">
        <v>5940000</v>
      </c>
      <c r="L619" s="193">
        <v>0</v>
      </c>
      <c r="M619" s="196">
        <v>1079912160</v>
      </c>
      <c r="N619" s="1" t="s">
        <v>7769</v>
      </c>
      <c r="O619" t="s">
        <v>7770</v>
      </c>
      <c r="P619" s="201">
        <v>44589</v>
      </c>
      <c r="Q619" s="197">
        <v>44595</v>
      </c>
      <c r="R619" s="4">
        <v>44681</v>
      </c>
      <c r="S619" s="193">
        <v>0</v>
      </c>
      <c r="T619" s="193">
        <v>19800000</v>
      </c>
      <c r="U619" s="16">
        <v>72005158</v>
      </c>
      <c r="V619" s="1" t="s">
        <v>6723</v>
      </c>
      <c r="W619"/>
      <c r="X619"/>
      <c r="Y619"/>
    </row>
    <row r="620" spans="1:25">
      <c r="A620" s="32">
        <v>891780111</v>
      </c>
      <c r="B620" s="15" t="s">
        <v>25</v>
      </c>
      <c r="C620" s="16" t="s">
        <v>5402</v>
      </c>
      <c r="D620" s="15" t="s">
        <v>27</v>
      </c>
      <c r="E620" s="14" t="s">
        <v>7771</v>
      </c>
      <c r="F620" s="15" t="s">
        <v>29</v>
      </c>
      <c r="G620" s="16" t="s">
        <v>1738</v>
      </c>
      <c r="H620" s="16" t="s">
        <v>31</v>
      </c>
      <c r="I620" s="193">
        <v>6500000</v>
      </c>
      <c r="J620" s="209">
        <v>0</v>
      </c>
      <c r="K620" s="209">
        <v>0</v>
      </c>
      <c r="L620" s="193">
        <v>0</v>
      </c>
      <c r="M620" s="196" t="s">
        <v>7772</v>
      </c>
      <c r="N620" s="1" t="s">
        <v>2271</v>
      </c>
      <c r="O620" t="s">
        <v>7773</v>
      </c>
      <c r="P620" s="4">
        <v>44589</v>
      </c>
      <c r="Q620" s="197">
        <v>44593</v>
      </c>
      <c r="R620" s="4">
        <v>44691</v>
      </c>
      <c r="S620" s="193">
        <v>0</v>
      </c>
      <c r="T620" s="193">
        <v>6500000</v>
      </c>
      <c r="U620" s="17">
        <v>85476091</v>
      </c>
      <c r="V620" s="16" t="s">
        <v>662</v>
      </c>
      <c r="W620"/>
      <c r="X620"/>
      <c r="Y620"/>
    </row>
    <row r="621" spans="1:25">
      <c r="A621" s="32">
        <v>891780111</v>
      </c>
      <c r="B621" s="15" t="s">
        <v>25</v>
      </c>
      <c r="C621" s="16" t="s">
        <v>5402</v>
      </c>
      <c r="D621" s="15" t="s">
        <v>27</v>
      </c>
      <c r="E621" s="14" t="s">
        <v>7774</v>
      </c>
      <c r="F621" s="15" t="s">
        <v>29</v>
      </c>
      <c r="G621" s="16" t="s">
        <v>1738</v>
      </c>
      <c r="H621" s="16" t="s">
        <v>31</v>
      </c>
      <c r="I621" s="193">
        <v>4400000</v>
      </c>
      <c r="J621" s="209">
        <v>0</v>
      </c>
      <c r="K621" s="209">
        <v>0</v>
      </c>
      <c r="L621" s="193">
        <v>0</v>
      </c>
      <c r="M621" s="196" t="s">
        <v>7404</v>
      </c>
      <c r="N621" s="1" t="s">
        <v>2292</v>
      </c>
      <c r="O621" t="s">
        <v>7775</v>
      </c>
      <c r="P621" s="4">
        <v>44589</v>
      </c>
      <c r="Q621" s="197">
        <v>44588</v>
      </c>
      <c r="R621" s="4">
        <v>44648</v>
      </c>
      <c r="S621" s="193">
        <v>0</v>
      </c>
      <c r="T621" s="193">
        <v>4400000</v>
      </c>
      <c r="U621" s="17">
        <v>7634899</v>
      </c>
      <c r="V621" s="1" t="s">
        <v>6761</v>
      </c>
      <c r="W621"/>
      <c r="X621"/>
      <c r="Y621"/>
    </row>
    <row r="622" spans="1:25">
      <c r="A622" s="32">
        <v>891780111</v>
      </c>
      <c r="B622" s="15" t="s">
        <v>25</v>
      </c>
      <c r="C622" s="16" t="s">
        <v>5402</v>
      </c>
      <c r="D622" s="15" t="s">
        <v>27</v>
      </c>
      <c r="E622" s="14" t="s">
        <v>7776</v>
      </c>
      <c r="F622" s="15" t="s">
        <v>29</v>
      </c>
      <c r="G622" s="16" t="s">
        <v>1738</v>
      </c>
      <c r="H622" s="16" t="s">
        <v>31</v>
      </c>
      <c r="I622" s="193">
        <v>6000000</v>
      </c>
      <c r="J622" s="209">
        <v>0</v>
      </c>
      <c r="K622" s="209">
        <v>0</v>
      </c>
      <c r="L622" s="193">
        <v>0</v>
      </c>
      <c r="M622" s="196" t="s">
        <v>7300</v>
      </c>
      <c r="N622" s="1" t="s">
        <v>7301</v>
      </c>
      <c r="O622" t="s">
        <v>7777</v>
      </c>
      <c r="P622" s="4">
        <v>44589</v>
      </c>
      <c r="Q622" s="197">
        <v>44589</v>
      </c>
      <c r="R622" s="4">
        <v>44668</v>
      </c>
      <c r="S622" s="193">
        <v>2000000</v>
      </c>
      <c r="T622" s="193">
        <v>4000000</v>
      </c>
      <c r="U622" s="17">
        <v>7634899</v>
      </c>
      <c r="V622" s="1" t="s">
        <v>6761</v>
      </c>
      <c r="W622"/>
      <c r="X622"/>
      <c r="Y622"/>
    </row>
    <row r="623" spans="1:25">
      <c r="A623" s="32">
        <v>891780111</v>
      </c>
      <c r="B623" s="15" t="s">
        <v>25</v>
      </c>
      <c r="C623" s="16" t="s">
        <v>5402</v>
      </c>
      <c r="D623" s="15" t="s">
        <v>27</v>
      </c>
      <c r="E623" s="14" t="s">
        <v>7778</v>
      </c>
      <c r="F623" s="15" t="s">
        <v>29</v>
      </c>
      <c r="G623" s="16" t="s">
        <v>1738</v>
      </c>
      <c r="H623" s="16" t="s">
        <v>31</v>
      </c>
      <c r="I623" s="193">
        <v>12000000</v>
      </c>
      <c r="J623" s="193">
        <v>14000000</v>
      </c>
      <c r="K623" s="193">
        <v>2000000</v>
      </c>
      <c r="L623" s="193">
        <v>0</v>
      </c>
      <c r="M623" s="196" t="s">
        <v>7779</v>
      </c>
      <c r="N623" s="1" t="s">
        <v>7780</v>
      </c>
      <c r="O623" t="s">
        <v>7781</v>
      </c>
      <c r="P623" s="4">
        <v>44589</v>
      </c>
      <c r="Q623" s="197">
        <v>44589</v>
      </c>
      <c r="R623" s="4">
        <v>44711</v>
      </c>
      <c r="S623" s="193">
        <v>0</v>
      </c>
      <c r="T623" s="193">
        <v>14000000</v>
      </c>
      <c r="U623" s="16">
        <v>16078654</v>
      </c>
      <c r="V623" s="1" t="s">
        <v>6550</v>
      </c>
      <c r="W623"/>
      <c r="X623"/>
      <c r="Y623"/>
    </row>
    <row r="624" spans="1:25">
      <c r="A624" s="32">
        <v>891780111</v>
      </c>
      <c r="B624" s="15" t="s">
        <v>25</v>
      </c>
      <c r="C624" s="16" t="s">
        <v>5402</v>
      </c>
      <c r="D624" s="15" t="s">
        <v>27</v>
      </c>
      <c r="E624" s="14" t="s">
        <v>7782</v>
      </c>
      <c r="F624" s="15" t="s">
        <v>29</v>
      </c>
      <c r="G624" s="16" t="s">
        <v>1738</v>
      </c>
      <c r="H624" s="16" t="s">
        <v>31</v>
      </c>
      <c r="I624" s="193">
        <v>33000000</v>
      </c>
      <c r="J624" s="209">
        <v>0</v>
      </c>
      <c r="K624" s="209">
        <v>0</v>
      </c>
      <c r="L624" s="193">
        <v>0</v>
      </c>
      <c r="M624" s="196" t="s">
        <v>7783</v>
      </c>
      <c r="N624" s="1" t="s">
        <v>7784</v>
      </c>
      <c r="O624" t="s">
        <v>7785</v>
      </c>
      <c r="P624" s="4">
        <v>44589</v>
      </c>
      <c r="Q624" s="197">
        <v>44589</v>
      </c>
      <c r="R624" s="4">
        <v>44925</v>
      </c>
      <c r="S624" s="193">
        <v>9000000</v>
      </c>
      <c r="T624" s="193">
        <v>24000000</v>
      </c>
      <c r="U624" s="16">
        <v>16078654</v>
      </c>
      <c r="V624" s="1" t="s">
        <v>6550</v>
      </c>
      <c r="W624"/>
      <c r="X624"/>
      <c r="Y624" s="46"/>
    </row>
    <row r="625" spans="1:25">
      <c r="A625" s="32">
        <v>891780111</v>
      </c>
      <c r="B625" s="15" t="s">
        <v>25</v>
      </c>
      <c r="C625" s="16" t="s">
        <v>5402</v>
      </c>
      <c r="D625" s="15" t="s">
        <v>27</v>
      </c>
      <c r="E625" s="14" t="s">
        <v>7786</v>
      </c>
      <c r="F625" s="15" t="s">
        <v>29</v>
      </c>
      <c r="G625" s="16" t="s">
        <v>1738</v>
      </c>
      <c r="H625" s="16" t="s">
        <v>31</v>
      </c>
      <c r="I625" s="193">
        <v>5000000</v>
      </c>
      <c r="J625" s="209">
        <v>0</v>
      </c>
      <c r="K625" s="209">
        <v>0</v>
      </c>
      <c r="L625" s="193">
        <v>0</v>
      </c>
      <c r="M625" s="196" t="s">
        <v>7787</v>
      </c>
      <c r="N625" s="1" t="s">
        <v>7788</v>
      </c>
      <c r="O625" t="s">
        <v>7789</v>
      </c>
      <c r="P625" s="4">
        <v>44589</v>
      </c>
      <c r="Q625" s="197">
        <v>44652</v>
      </c>
      <c r="R625" s="4">
        <v>44742</v>
      </c>
      <c r="S625" s="193">
        <v>0</v>
      </c>
      <c r="T625" s="193">
        <v>5000000</v>
      </c>
      <c r="U625" s="17">
        <v>7634899</v>
      </c>
      <c r="V625" s="1" t="s">
        <v>6761</v>
      </c>
      <c r="W625"/>
      <c r="X625"/>
      <c r="Y625"/>
    </row>
    <row r="626" spans="1:25">
      <c r="A626" s="32">
        <v>891780111</v>
      </c>
      <c r="B626" s="15" t="s">
        <v>25</v>
      </c>
      <c r="C626" s="16" t="s">
        <v>5402</v>
      </c>
      <c r="D626" s="15" t="s">
        <v>27</v>
      </c>
      <c r="E626" s="14" t="s">
        <v>7790</v>
      </c>
      <c r="F626" s="15" t="s">
        <v>29</v>
      </c>
      <c r="G626" s="16" t="s">
        <v>1738</v>
      </c>
      <c r="H626" s="16" t="s">
        <v>31</v>
      </c>
      <c r="I626" s="193">
        <v>17500000</v>
      </c>
      <c r="J626" s="193">
        <v>18700000</v>
      </c>
      <c r="K626" s="193">
        <v>1200000</v>
      </c>
      <c r="L626" s="193">
        <v>0</v>
      </c>
      <c r="M626" s="196" t="s">
        <v>7791</v>
      </c>
      <c r="N626" s="1" t="s">
        <v>7792</v>
      </c>
      <c r="O626" t="s">
        <v>7793</v>
      </c>
      <c r="P626" s="4">
        <v>44589</v>
      </c>
      <c r="Q626" s="197">
        <v>44589</v>
      </c>
      <c r="R626" s="4">
        <v>44740</v>
      </c>
      <c r="S626" s="193">
        <v>18700000</v>
      </c>
      <c r="T626" s="193">
        <v>0</v>
      </c>
      <c r="U626" s="16">
        <v>72220242</v>
      </c>
      <c r="V626" s="1" t="s">
        <v>5406</v>
      </c>
      <c r="W626"/>
      <c r="X626"/>
      <c r="Y626"/>
    </row>
    <row r="627" spans="1:25">
      <c r="A627" s="32">
        <v>891780111</v>
      </c>
      <c r="B627" s="15" t="s">
        <v>25</v>
      </c>
      <c r="C627" s="16" t="s">
        <v>5402</v>
      </c>
      <c r="D627" s="15" t="s">
        <v>27</v>
      </c>
      <c r="E627" s="14" t="s">
        <v>7794</v>
      </c>
      <c r="F627" s="15" t="s">
        <v>29</v>
      </c>
      <c r="G627" s="16" t="s">
        <v>1738</v>
      </c>
      <c r="H627" s="16" t="s">
        <v>31</v>
      </c>
      <c r="I627" s="193">
        <v>5000000</v>
      </c>
      <c r="J627" s="209">
        <v>0</v>
      </c>
      <c r="K627" s="209">
        <v>0</v>
      </c>
      <c r="L627" s="193">
        <v>0</v>
      </c>
      <c r="M627" s="196" t="s">
        <v>7795</v>
      </c>
      <c r="N627" s="1" t="s">
        <v>7796</v>
      </c>
      <c r="O627" t="s">
        <v>7797</v>
      </c>
      <c r="P627" s="4">
        <v>44589</v>
      </c>
      <c r="Q627" s="197">
        <v>44593</v>
      </c>
      <c r="R627" s="4">
        <v>44620</v>
      </c>
      <c r="S627" s="193">
        <v>5000000</v>
      </c>
      <c r="T627" s="193">
        <v>0</v>
      </c>
      <c r="U627" s="16">
        <v>16078654</v>
      </c>
      <c r="V627" s="1" t="s">
        <v>6550</v>
      </c>
      <c r="W627"/>
      <c r="X627"/>
      <c r="Y627"/>
    </row>
    <row r="628" spans="1:25">
      <c r="A628" s="32">
        <v>891780111</v>
      </c>
      <c r="B628" s="15" t="s">
        <v>25</v>
      </c>
      <c r="C628" s="16" t="s">
        <v>5402</v>
      </c>
      <c r="D628" s="15" t="s">
        <v>27</v>
      </c>
      <c r="E628" s="14" t="s">
        <v>7798</v>
      </c>
      <c r="F628" s="15" t="s">
        <v>29</v>
      </c>
      <c r="G628" s="16" t="s">
        <v>1738</v>
      </c>
      <c r="H628" s="16" t="s">
        <v>31</v>
      </c>
      <c r="I628" s="193">
        <v>30000000</v>
      </c>
      <c r="J628" s="209">
        <v>0</v>
      </c>
      <c r="K628" s="209">
        <v>0</v>
      </c>
      <c r="L628" s="193">
        <v>0</v>
      </c>
      <c r="M628" s="196" t="s">
        <v>7799</v>
      </c>
      <c r="N628" s="1" t="s">
        <v>7766</v>
      </c>
      <c r="O628" t="s">
        <v>7800</v>
      </c>
      <c r="P628" s="4">
        <v>44589</v>
      </c>
      <c r="Q628" s="197">
        <v>44621</v>
      </c>
      <c r="R628" s="4">
        <v>44765</v>
      </c>
      <c r="S628" s="193">
        <v>0</v>
      </c>
      <c r="T628" s="193">
        <v>30000000</v>
      </c>
      <c r="U628" s="16">
        <v>72005158</v>
      </c>
      <c r="V628" s="1" t="s">
        <v>6723</v>
      </c>
      <c r="W628"/>
      <c r="X628"/>
      <c r="Y628"/>
    </row>
    <row r="629" spans="1:25">
      <c r="A629" s="32">
        <v>891780111</v>
      </c>
      <c r="B629" s="15" t="s">
        <v>25</v>
      </c>
      <c r="C629" s="16" t="s">
        <v>5402</v>
      </c>
      <c r="D629" s="15" t="s">
        <v>27</v>
      </c>
      <c r="E629" s="14" t="s">
        <v>7801</v>
      </c>
      <c r="F629" s="15" t="s">
        <v>29</v>
      </c>
      <c r="G629" s="16" t="s">
        <v>1738</v>
      </c>
      <c r="H629" s="16" t="s">
        <v>31</v>
      </c>
      <c r="I629" s="193">
        <v>4400000</v>
      </c>
      <c r="J629" s="209">
        <v>0</v>
      </c>
      <c r="K629" s="209">
        <v>0</v>
      </c>
      <c r="L629" s="193">
        <v>0</v>
      </c>
      <c r="M629" s="196" t="s">
        <v>7802</v>
      </c>
      <c r="N629" s="1" t="s">
        <v>2280</v>
      </c>
      <c r="O629" t="s">
        <v>7803</v>
      </c>
      <c r="P629" s="4">
        <v>44589</v>
      </c>
      <c r="Q629" s="197">
        <v>44589</v>
      </c>
      <c r="R629" s="4">
        <v>44648</v>
      </c>
      <c r="S629" s="193">
        <v>0</v>
      </c>
      <c r="T629" s="193">
        <v>4400000</v>
      </c>
      <c r="U629" s="17">
        <v>7634899</v>
      </c>
      <c r="V629" s="1" t="s">
        <v>6761</v>
      </c>
      <c r="W629"/>
      <c r="X629"/>
      <c r="Y629"/>
    </row>
    <row r="630" spans="1:25">
      <c r="A630" s="32">
        <v>891780111</v>
      </c>
      <c r="B630" s="15" t="s">
        <v>25</v>
      </c>
      <c r="C630" s="16" t="s">
        <v>5402</v>
      </c>
      <c r="D630" s="15" t="s">
        <v>27</v>
      </c>
      <c r="E630" s="14" t="s">
        <v>7804</v>
      </c>
      <c r="F630" s="15" t="s">
        <v>29</v>
      </c>
      <c r="G630" s="16" t="s">
        <v>1738</v>
      </c>
      <c r="H630" s="16" t="s">
        <v>31</v>
      </c>
      <c r="I630" s="193">
        <v>2200000</v>
      </c>
      <c r="J630" s="209">
        <v>0</v>
      </c>
      <c r="K630" s="209">
        <v>0</v>
      </c>
      <c r="L630" s="193">
        <v>0</v>
      </c>
      <c r="M630" s="196" t="s">
        <v>7772</v>
      </c>
      <c r="N630" s="1" t="s">
        <v>2271</v>
      </c>
      <c r="O630" t="s">
        <v>7805</v>
      </c>
      <c r="P630" s="4">
        <v>44589</v>
      </c>
      <c r="Q630" s="197">
        <v>44589</v>
      </c>
      <c r="R630" s="4">
        <v>44620</v>
      </c>
      <c r="S630" s="193">
        <v>0</v>
      </c>
      <c r="T630" s="193">
        <v>2200000</v>
      </c>
      <c r="U630" s="17">
        <v>7634899</v>
      </c>
      <c r="V630" s="1" t="s">
        <v>6761</v>
      </c>
      <c r="W630"/>
      <c r="X630"/>
      <c r="Y630"/>
    </row>
    <row r="631" spans="1:25">
      <c r="A631" s="32">
        <v>891780111</v>
      </c>
      <c r="B631" s="15" t="s">
        <v>25</v>
      </c>
      <c r="C631" s="16" t="s">
        <v>5402</v>
      </c>
      <c r="D631" s="15" t="s">
        <v>27</v>
      </c>
      <c r="E631" s="14" t="s">
        <v>7806</v>
      </c>
      <c r="F631" s="15" t="s">
        <v>29</v>
      </c>
      <c r="G631" s="16" t="s">
        <v>1738</v>
      </c>
      <c r="H631" s="16" t="s">
        <v>31</v>
      </c>
      <c r="I631" s="193">
        <v>5000000</v>
      </c>
      <c r="J631" s="209">
        <v>0</v>
      </c>
      <c r="K631" s="209">
        <v>0</v>
      </c>
      <c r="L631" s="193">
        <v>0</v>
      </c>
      <c r="M631" s="196" t="s">
        <v>7311</v>
      </c>
      <c r="N631" s="1" t="s">
        <v>2439</v>
      </c>
      <c r="O631" t="s">
        <v>7807</v>
      </c>
      <c r="P631" s="4">
        <v>44589</v>
      </c>
      <c r="Q631" s="197">
        <v>44589</v>
      </c>
      <c r="R631" s="4">
        <v>44648</v>
      </c>
      <c r="S631" s="193">
        <v>2500000</v>
      </c>
      <c r="T631" s="193">
        <v>2500000</v>
      </c>
      <c r="U631" s="16">
        <v>16078654</v>
      </c>
      <c r="V631" s="1" t="s">
        <v>6550</v>
      </c>
      <c r="W631"/>
      <c r="X631"/>
      <c r="Y631"/>
    </row>
    <row r="632" spans="1:25">
      <c r="A632" s="32">
        <v>891780111</v>
      </c>
      <c r="B632" s="15" t="s">
        <v>25</v>
      </c>
      <c r="C632" s="16" t="s">
        <v>5402</v>
      </c>
      <c r="D632" s="15" t="s">
        <v>27</v>
      </c>
      <c r="E632" s="14" t="s">
        <v>7808</v>
      </c>
      <c r="F632" s="15" t="s">
        <v>29</v>
      </c>
      <c r="G632" s="16" t="s">
        <v>1738</v>
      </c>
      <c r="H632" s="16" t="s">
        <v>31</v>
      </c>
      <c r="I632" s="193">
        <v>20012369.5</v>
      </c>
      <c r="J632" s="193">
        <v>14294550</v>
      </c>
      <c r="K632" s="193">
        <v>0</v>
      </c>
      <c r="L632" s="193">
        <v>5717819.5</v>
      </c>
      <c r="M632" s="196" t="s">
        <v>7809</v>
      </c>
      <c r="N632" s="1" t="s">
        <v>7810</v>
      </c>
      <c r="O632" t="s">
        <v>7811</v>
      </c>
      <c r="P632" s="4">
        <v>44589</v>
      </c>
      <c r="Q632" s="197">
        <v>44589</v>
      </c>
      <c r="R632" s="4">
        <v>44772</v>
      </c>
      <c r="S632" s="193">
        <v>14294550</v>
      </c>
      <c r="T632" s="193">
        <v>0</v>
      </c>
      <c r="U632" s="17">
        <v>7634899</v>
      </c>
      <c r="V632" s="1" t="s">
        <v>6761</v>
      </c>
      <c r="W632"/>
      <c r="X632"/>
      <c r="Y632"/>
    </row>
    <row r="633" spans="1:25">
      <c r="A633" s="32">
        <v>891780111</v>
      </c>
      <c r="B633" s="15" t="s">
        <v>25</v>
      </c>
      <c r="C633" s="16" t="s">
        <v>5402</v>
      </c>
      <c r="D633" s="15" t="s">
        <v>27</v>
      </c>
      <c r="E633" s="14" t="s">
        <v>7812</v>
      </c>
      <c r="F633" s="15" t="s">
        <v>29</v>
      </c>
      <c r="G633" s="16" t="s">
        <v>1738</v>
      </c>
      <c r="H633" s="16" t="s">
        <v>31</v>
      </c>
      <c r="I633" s="193">
        <v>39548863</v>
      </c>
      <c r="J633" s="209">
        <v>0</v>
      </c>
      <c r="K633" s="209">
        <v>0</v>
      </c>
      <c r="L633" s="193">
        <v>0</v>
      </c>
      <c r="M633" s="196" t="s">
        <v>1613</v>
      </c>
      <c r="N633" s="199" t="s">
        <v>1614</v>
      </c>
      <c r="O633" s="46" t="s">
        <v>7813</v>
      </c>
      <c r="P633" s="4">
        <v>44585</v>
      </c>
      <c r="Q633" s="194">
        <v>44586</v>
      </c>
      <c r="R633" s="195">
        <v>44772</v>
      </c>
      <c r="S633" s="193">
        <v>39541401.359999999</v>
      </c>
      <c r="T633" s="193">
        <v>7461.64</v>
      </c>
      <c r="U633" s="16">
        <v>12545871</v>
      </c>
      <c r="V633" s="1" t="s">
        <v>5415</v>
      </c>
      <c r="W633"/>
      <c r="X633"/>
      <c r="Y633"/>
    </row>
    <row r="634" spans="1:25">
      <c r="A634" s="32">
        <v>891780111</v>
      </c>
      <c r="B634" s="15" t="s">
        <v>25</v>
      </c>
      <c r="C634" s="16" t="s">
        <v>5402</v>
      </c>
      <c r="D634" s="15" t="s">
        <v>27</v>
      </c>
      <c r="E634" s="14" t="s">
        <v>7814</v>
      </c>
      <c r="F634" s="15" t="s">
        <v>29</v>
      </c>
      <c r="G634" s="16" t="s">
        <v>1738</v>
      </c>
      <c r="H634" s="16" t="s">
        <v>31</v>
      </c>
      <c r="I634" s="193">
        <v>55000000</v>
      </c>
      <c r="J634" s="209">
        <v>0</v>
      </c>
      <c r="K634" s="209">
        <v>0</v>
      </c>
      <c r="L634" s="193">
        <v>0</v>
      </c>
      <c r="M634" s="196" t="s">
        <v>7815</v>
      </c>
      <c r="N634" s="199" t="s">
        <v>4929</v>
      </c>
      <c r="O634" s="46" t="s">
        <v>7816</v>
      </c>
      <c r="P634" s="4">
        <v>44585</v>
      </c>
      <c r="Q634" s="194">
        <v>44586</v>
      </c>
      <c r="R634" s="195">
        <v>44772</v>
      </c>
      <c r="S634" s="193">
        <v>20033992</v>
      </c>
      <c r="T634" s="193">
        <v>34966008</v>
      </c>
      <c r="U634" s="16">
        <v>12545871</v>
      </c>
      <c r="V634" s="1" t="s">
        <v>5415</v>
      </c>
      <c r="W634"/>
      <c r="X634"/>
      <c r="Y634"/>
    </row>
    <row r="635" spans="1:25">
      <c r="A635" s="32">
        <v>891780111</v>
      </c>
      <c r="B635" s="15" t="s">
        <v>25</v>
      </c>
      <c r="C635" s="16" t="s">
        <v>5402</v>
      </c>
      <c r="D635" s="15" t="s">
        <v>27</v>
      </c>
      <c r="E635" s="14" t="s">
        <v>7817</v>
      </c>
      <c r="F635" s="15" t="s">
        <v>29</v>
      </c>
      <c r="G635" s="16" t="s">
        <v>1738</v>
      </c>
      <c r="H635" s="16" t="s">
        <v>31</v>
      </c>
      <c r="I635" s="193">
        <v>10020000</v>
      </c>
      <c r="J635" s="209">
        <v>0</v>
      </c>
      <c r="K635" s="209">
        <v>0</v>
      </c>
      <c r="L635" s="193">
        <v>0</v>
      </c>
      <c r="M635" s="196" t="s">
        <v>7818</v>
      </c>
      <c r="N635" s="199" t="s">
        <v>7819</v>
      </c>
      <c r="O635" s="46" t="s">
        <v>7820</v>
      </c>
      <c r="P635" s="4">
        <v>44586</v>
      </c>
      <c r="Q635" s="194">
        <v>44587</v>
      </c>
      <c r="R635" s="195">
        <v>44591</v>
      </c>
      <c r="S635" s="193">
        <v>10020000</v>
      </c>
      <c r="T635" s="193">
        <v>0</v>
      </c>
      <c r="U635" s="16">
        <v>85467461</v>
      </c>
      <c r="V635" s="1" t="s">
        <v>6569</v>
      </c>
      <c r="W635"/>
      <c r="X635"/>
      <c r="Y635"/>
    </row>
    <row r="636" spans="1:25">
      <c r="A636" s="32">
        <v>891780111</v>
      </c>
      <c r="B636" s="15" t="s">
        <v>25</v>
      </c>
      <c r="C636" s="16" t="s">
        <v>5402</v>
      </c>
      <c r="D636" s="15" t="s">
        <v>27</v>
      </c>
      <c r="E636" s="14" t="s">
        <v>7821</v>
      </c>
      <c r="F636" s="15" t="s">
        <v>29</v>
      </c>
      <c r="G636" s="16" t="s">
        <v>1738</v>
      </c>
      <c r="H636" s="16" t="s">
        <v>31</v>
      </c>
      <c r="I636" s="193">
        <v>7200000</v>
      </c>
      <c r="J636" s="209">
        <v>0</v>
      </c>
      <c r="K636" s="209">
        <v>0</v>
      </c>
      <c r="L636" s="193">
        <v>0</v>
      </c>
      <c r="M636" s="196" t="s">
        <v>7822</v>
      </c>
      <c r="N636" s="199" t="s">
        <v>7823</v>
      </c>
      <c r="O636" s="204" t="s">
        <v>7824</v>
      </c>
      <c r="P636" s="4">
        <v>44587</v>
      </c>
      <c r="Q636" s="194">
        <v>44588</v>
      </c>
      <c r="R636" s="195">
        <v>44742</v>
      </c>
      <c r="S636" s="193">
        <v>7199976</v>
      </c>
      <c r="T636" s="193">
        <v>24</v>
      </c>
      <c r="U636" s="17">
        <v>85153989</v>
      </c>
      <c r="V636" s="16" t="s">
        <v>6742</v>
      </c>
      <c r="W636"/>
      <c r="X636"/>
      <c r="Y636"/>
    </row>
    <row r="637" spans="1:25">
      <c r="A637" s="32">
        <v>891780111</v>
      </c>
      <c r="B637" s="15" t="s">
        <v>25</v>
      </c>
      <c r="C637" s="16" t="s">
        <v>5402</v>
      </c>
      <c r="D637" s="15" t="s">
        <v>27</v>
      </c>
      <c r="E637" s="14" t="s">
        <v>7825</v>
      </c>
      <c r="F637" s="15" t="s">
        <v>29</v>
      </c>
      <c r="G637" s="16" t="s">
        <v>1738</v>
      </c>
      <c r="H637" s="16" t="s">
        <v>31</v>
      </c>
      <c r="I637" s="193">
        <v>140625000</v>
      </c>
      <c r="J637" s="209">
        <v>0</v>
      </c>
      <c r="K637" s="209">
        <v>0</v>
      </c>
      <c r="L637" s="193">
        <v>0</v>
      </c>
      <c r="M637" s="196" t="s">
        <v>7826</v>
      </c>
      <c r="N637" s="199" t="s">
        <v>7827</v>
      </c>
      <c r="O637" s="204" t="s">
        <v>7828</v>
      </c>
      <c r="P637" s="4">
        <v>44588</v>
      </c>
      <c r="Q637" s="194">
        <v>44589</v>
      </c>
      <c r="R637" s="195">
        <v>44765</v>
      </c>
      <c r="S637" s="193">
        <v>0</v>
      </c>
      <c r="T637" s="193">
        <v>140625000</v>
      </c>
      <c r="U637" s="16">
        <v>72005158</v>
      </c>
      <c r="V637" s="1" t="s">
        <v>6723</v>
      </c>
      <c r="W637"/>
      <c r="X637"/>
      <c r="Y637"/>
    </row>
    <row r="638" spans="1:25">
      <c r="A638" s="32">
        <v>891780111</v>
      </c>
      <c r="B638" s="15" t="s">
        <v>25</v>
      </c>
      <c r="C638" s="16" t="s">
        <v>5402</v>
      </c>
      <c r="D638" s="15" t="s">
        <v>27</v>
      </c>
      <c r="E638" s="14" t="s">
        <v>7829</v>
      </c>
      <c r="F638" s="15" t="s">
        <v>29</v>
      </c>
      <c r="G638" s="16" t="s">
        <v>1738</v>
      </c>
      <c r="H638" s="16" t="s">
        <v>31</v>
      </c>
      <c r="I638" s="193">
        <v>2640000</v>
      </c>
      <c r="J638" s="209">
        <v>0</v>
      </c>
      <c r="K638" s="209">
        <v>0</v>
      </c>
      <c r="L638" s="193">
        <v>0</v>
      </c>
      <c r="M638" s="196" t="s">
        <v>7815</v>
      </c>
      <c r="N638" s="1" t="s">
        <v>4929</v>
      </c>
      <c r="O638" s="18" t="s">
        <v>7830</v>
      </c>
      <c r="P638" s="4">
        <v>44589</v>
      </c>
      <c r="Q638" s="197">
        <v>44589</v>
      </c>
      <c r="R638" s="4">
        <v>44891</v>
      </c>
      <c r="S638" s="193">
        <v>890800</v>
      </c>
      <c r="T638" s="193">
        <v>1749200</v>
      </c>
      <c r="U638" s="16">
        <v>12533448</v>
      </c>
      <c r="V638" s="16" t="s">
        <v>6586</v>
      </c>
      <c r="W638"/>
      <c r="X638"/>
      <c r="Y638" s="46"/>
    </row>
    <row r="639" spans="1:25">
      <c r="A639" s="32">
        <v>891780111</v>
      </c>
      <c r="B639" s="15" t="s">
        <v>25</v>
      </c>
      <c r="C639" s="16" t="s">
        <v>5402</v>
      </c>
      <c r="D639" s="15" t="s">
        <v>27</v>
      </c>
      <c r="E639" s="14" t="s">
        <v>7831</v>
      </c>
      <c r="F639" s="15" t="s">
        <v>29</v>
      </c>
      <c r="G639" s="16" t="s">
        <v>1738</v>
      </c>
      <c r="H639" s="16" t="s">
        <v>31</v>
      </c>
      <c r="I639" s="193">
        <v>2300000</v>
      </c>
      <c r="J639" s="209">
        <v>0</v>
      </c>
      <c r="K639" s="209">
        <v>0</v>
      </c>
      <c r="L639" s="193">
        <v>0</v>
      </c>
      <c r="M639" s="196" t="s">
        <v>7832</v>
      </c>
      <c r="N639" s="1" t="s">
        <v>7833</v>
      </c>
      <c r="O639" t="s">
        <v>7834</v>
      </c>
      <c r="P639" s="4">
        <v>44589</v>
      </c>
      <c r="Q639" s="197">
        <v>44589</v>
      </c>
      <c r="R639" s="4">
        <v>44891</v>
      </c>
      <c r="S639" s="193">
        <v>0</v>
      </c>
      <c r="T639" s="193">
        <v>2300000</v>
      </c>
      <c r="U639" s="16">
        <v>12533448</v>
      </c>
      <c r="V639" s="16" t="s">
        <v>6586</v>
      </c>
      <c r="W639"/>
      <c r="X639"/>
      <c r="Y639"/>
    </row>
    <row r="640" spans="1:25">
      <c r="A640" s="32">
        <v>891780111</v>
      </c>
      <c r="B640" s="15" t="s">
        <v>25</v>
      </c>
      <c r="C640" s="16" t="s">
        <v>5402</v>
      </c>
      <c r="D640" s="15" t="s">
        <v>27</v>
      </c>
      <c r="E640" s="14" t="s">
        <v>7835</v>
      </c>
      <c r="F640" s="15" t="s">
        <v>29</v>
      </c>
      <c r="G640" s="16" t="s">
        <v>1738</v>
      </c>
      <c r="H640" s="16" t="s">
        <v>31</v>
      </c>
      <c r="I640" s="193">
        <v>165903952</v>
      </c>
      <c r="J640" s="209">
        <v>0</v>
      </c>
      <c r="K640" s="209">
        <v>0</v>
      </c>
      <c r="L640" s="193">
        <v>0</v>
      </c>
      <c r="M640" s="196" t="s">
        <v>7836</v>
      </c>
      <c r="N640" s="1" t="s">
        <v>7837</v>
      </c>
      <c r="O640" t="s">
        <v>7838</v>
      </c>
      <c r="P640" s="4">
        <v>44589</v>
      </c>
      <c r="Q640" s="197">
        <v>44589</v>
      </c>
      <c r="R640" s="4">
        <v>44926</v>
      </c>
      <c r="S640" s="193">
        <v>123600464</v>
      </c>
      <c r="T640" s="193">
        <v>42303488</v>
      </c>
      <c r="U640" s="16">
        <v>72220242</v>
      </c>
      <c r="V640" s="1" t="s">
        <v>5406</v>
      </c>
      <c r="W640"/>
      <c r="X640"/>
      <c r="Y640"/>
    </row>
    <row r="641" spans="1:25">
      <c r="A641" s="32">
        <v>891780111</v>
      </c>
      <c r="B641" s="15" t="s">
        <v>25</v>
      </c>
      <c r="C641" s="16" t="s">
        <v>5402</v>
      </c>
      <c r="D641" s="15" t="s">
        <v>27</v>
      </c>
      <c r="E641" s="14" t="s">
        <v>7839</v>
      </c>
      <c r="F641" s="15" t="s">
        <v>29</v>
      </c>
      <c r="G641" s="16" t="s">
        <v>1738</v>
      </c>
      <c r="H641" s="16" t="s">
        <v>31</v>
      </c>
      <c r="I641" s="193">
        <v>14280000</v>
      </c>
      <c r="J641" s="209">
        <v>0</v>
      </c>
      <c r="K641" s="209">
        <v>0</v>
      </c>
      <c r="L641" s="193">
        <v>0</v>
      </c>
      <c r="M641" s="196" t="s">
        <v>7840</v>
      </c>
      <c r="N641" s="1" t="s">
        <v>7841</v>
      </c>
      <c r="O641" t="s">
        <v>7842</v>
      </c>
      <c r="P641" s="4">
        <v>44589</v>
      </c>
      <c r="Q641" s="197">
        <v>44589</v>
      </c>
      <c r="R641" s="4">
        <v>44604</v>
      </c>
      <c r="S641" s="193">
        <v>0</v>
      </c>
      <c r="T641" s="193">
        <v>14280000</v>
      </c>
      <c r="U641" s="16">
        <v>72005158</v>
      </c>
      <c r="V641" s="1" t="s">
        <v>7843</v>
      </c>
      <c r="W641"/>
      <c r="X641"/>
      <c r="Y641"/>
    </row>
    <row r="642" spans="1:25">
      <c r="A642" s="32">
        <v>891780111</v>
      </c>
      <c r="B642" s="15" t="s">
        <v>25</v>
      </c>
      <c r="C642" s="16" t="s">
        <v>5402</v>
      </c>
      <c r="D642" s="15" t="s">
        <v>27</v>
      </c>
      <c r="E642" s="14" t="s">
        <v>7844</v>
      </c>
      <c r="F642" s="15" t="s">
        <v>29</v>
      </c>
      <c r="G642" s="16" t="s">
        <v>1738</v>
      </c>
      <c r="H642" s="16" t="s">
        <v>31</v>
      </c>
      <c r="I642" s="193">
        <v>1700000</v>
      </c>
      <c r="J642" s="209">
        <v>0</v>
      </c>
      <c r="K642" s="209">
        <v>0</v>
      </c>
      <c r="L642" s="193">
        <v>0</v>
      </c>
      <c r="M642" s="196" t="s">
        <v>7845</v>
      </c>
      <c r="N642" s="1" t="s">
        <v>7846</v>
      </c>
      <c r="O642" t="s">
        <v>7847</v>
      </c>
      <c r="P642" s="4">
        <v>44589</v>
      </c>
      <c r="Q642" s="197">
        <v>44621</v>
      </c>
      <c r="R642" s="4">
        <v>44891</v>
      </c>
      <c r="S642" s="193">
        <v>0</v>
      </c>
      <c r="T642" s="193">
        <v>1700000</v>
      </c>
      <c r="U642" s="16">
        <v>12533448</v>
      </c>
      <c r="V642" s="16" t="s">
        <v>6586</v>
      </c>
      <c r="W642"/>
      <c r="X642"/>
      <c r="Y642"/>
    </row>
    <row r="643" spans="1:25">
      <c r="A643" s="32">
        <v>891780111</v>
      </c>
      <c r="B643" s="15" t="s">
        <v>25</v>
      </c>
      <c r="C643" s="16" t="s">
        <v>5402</v>
      </c>
      <c r="D643" s="15" t="s">
        <v>27</v>
      </c>
      <c r="E643" s="14" t="s">
        <v>7848</v>
      </c>
      <c r="F643" s="15" t="s">
        <v>29</v>
      </c>
      <c r="G643" s="16" t="s">
        <v>1738</v>
      </c>
      <c r="H643" s="16" t="s">
        <v>31</v>
      </c>
      <c r="I643" s="193">
        <v>20000000</v>
      </c>
      <c r="J643" s="209">
        <v>0</v>
      </c>
      <c r="K643" s="209">
        <v>0</v>
      </c>
      <c r="L643" s="193">
        <v>0</v>
      </c>
      <c r="M643" s="196" t="s">
        <v>7849</v>
      </c>
      <c r="N643" s="1" t="s">
        <v>7850</v>
      </c>
      <c r="O643" t="s">
        <v>7851</v>
      </c>
      <c r="P643" s="4">
        <v>44589</v>
      </c>
      <c r="Q643" s="197">
        <v>44589</v>
      </c>
      <c r="R643" s="4">
        <v>44895</v>
      </c>
      <c r="S643" s="193">
        <v>14269310</v>
      </c>
      <c r="T643" s="193">
        <v>5730690</v>
      </c>
      <c r="U643" s="16">
        <v>16078654</v>
      </c>
      <c r="V643" s="1" t="s">
        <v>6550</v>
      </c>
      <c r="W643"/>
      <c r="X643"/>
      <c r="Y643"/>
    </row>
    <row r="644" spans="1:25">
      <c r="A644" s="32">
        <v>891780111</v>
      </c>
      <c r="B644" s="15" t="s">
        <v>25</v>
      </c>
      <c r="C644" s="16" t="s">
        <v>5402</v>
      </c>
      <c r="D644" s="15" t="s">
        <v>27</v>
      </c>
      <c r="E644" s="14" t="s">
        <v>7852</v>
      </c>
      <c r="F644" s="15" t="s">
        <v>29</v>
      </c>
      <c r="G644" s="16" t="s">
        <v>1738</v>
      </c>
      <c r="H644" s="16" t="s">
        <v>31</v>
      </c>
      <c r="I644" s="193">
        <v>125432681.84999999</v>
      </c>
      <c r="J644" s="193" t="s">
        <v>7853</v>
      </c>
      <c r="K644" s="193" t="s">
        <v>7854</v>
      </c>
      <c r="L644" s="193">
        <v>0</v>
      </c>
      <c r="M644" s="196" t="s">
        <v>7840</v>
      </c>
      <c r="N644" s="1" t="s">
        <v>7841</v>
      </c>
      <c r="O644" t="s">
        <v>7855</v>
      </c>
      <c r="P644" s="4">
        <v>44589</v>
      </c>
      <c r="Q644" s="197">
        <v>44595</v>
      </c>
      <c r="R644" s="4">
        <v>44681</v>
      </c>
      <c r="S644" s="193">
        <v>0</v>
      </c>
      <c r="T644" s="193">
        <v>179189545.5</v>
      </c>
      <c r="U644" s="16">
        <v>72005158</v>
      </c>
      <c r="V644" s="1" t="s">
        <v>6723</v>
      </c>
      <c r="W644"/>
      <c r="X644"/>
      <c r="Y644"/>
    </row>
    <row r="645" spans="1:25">
      <c r="A645" s="32">
        <v>891780111</v>
      </c>
      <c r="B645" s="15" t="s">
        <v>25</v>
      </c>
      <c r="C645" s="16" t="s">
        <v>5402</v>
      </c>
      <c r="D645" s="15" t="s">
        <v>27</v>
      </c>
      <c r="E645" s="14" t="s">
        <v>7856</v>
      </c>
      <c r="F645" s="15" t="s">
        <v>29</v>
      </c>
      <c r="G645" s="16" t="s">
        <v>1738</v>
      </c>
      <c r="H645" s="16" t="s">
        <v>31</v>
      </c>
      <c r="I645" s="193">
        <v>18130000</v>
      </c>
      <c r="J645" s="209">
        <v>0</v>
      </c>
      <c r="K645" s="209">
        <v>0</v>
      </c>
      <c r="L645" s="193">
        <v>0</v>
      </c>
      <c r="M645" s="196" t="s">
        <v>7849</v>
      </c>
      <c r="N645" s="1" t="s">
        <v>7850</v>
      </c>
      <c r="O645" t="s">
        <v>7857</v>
      </c>
      <c r="P645" s="4">
        <v>44589</v>
      </c>
      <c r="Q645" s="197">
        <v>44589</v>
      </c>
      <c r="R645" s="4">
        <v>44895</v>
      </c>
      <c r="S645" s="193">
        <v>2374670</v>
      </c>
      <c r="T645" s="193">
        <v>15755330</v>
      </c>
      <c r="U645" s="16">
        <v>16078654</v>
      </c>
      <c r="V645" s="1" t="s">
        <v>6550</v>
      </c>
      <c r="W645"/>
      <c r="X645"/>
      <c r="Y645"/>
    </row>
    <row r="646" spans="1:25">
      <c r="A646" s="32">
        <v>891780111</v>
      </c>
      <c r="B646" s="15" t="s">
        <v>25</v>
      </c>
      <c r="C646" s="16" t="s">
        <v>5402</v>
      </c>
      <c r="D646" s="15" t="s">
        <v>27</v>
      </c>
      <c r="E646" s="14" t="s">
        <v>7858</v>
      </c>
      <c r="F646" s="15" t="s">
        <v>29</v>
      </c>
      <c r="G646" s="16" t="s">
        <v>1738</v>
      </c>
      <c r="H646" s="16" t="s">
        <v>31</v>
      </c>
      <c r="I646" s="193">
        <v>9995300</v>
      </c>
      <c r="J646" s="209">
        <v>0</v>
      </c>
      <c r="K646" s="209">
        <v>0</v>
      </c>
      <c r="L646" s="193">
        <v>0</v>
      </c>
      <c r="M646" s="196" t="s">
        <v>7859</v>
      </c>
      <c r="N646" s="1" t="s">
        <v>7860</v>
      </c>
      <c r="O646" t="s">
        <v>7861</v>
      </c>
      <c r="P646" s="4">
        <v>44589</v>
      </c>
      <c r="Q646" s="197">
        <v>44589</v>
      </c>
      <c r="R646" s="4">
        <v>44645</v>
      </c>
      <c r="S646" s="193">
        <v>0</v>
      </c>
      <c r="T646" s="193">
        <v>9995300</v>
      </c>
      <c r="U646" s="16">
        <v>85472020</v>
      </c>
      <c r="V646" s="1" t="s">
        <v>7350</v>
      </c>
      <c r="W646"/>
      <c r="X646"/>
      <c r="Y646"/>
    </row>
    <row r="647" spans="1:25">
      <c r="A647" s="32">
        <v>891780111</v>
      </c>
      <c r="B647" s="15" t="s">
        <v>25</v>
      </c>
      <c r="C647" s="16" t="s">
        <v>5402</v>
      </c>
      <c r="D647" s="15" t="s">
        <v>27</v>
      </c>
      <c r="E647" s="14" t="s">
        <v>7862</v>
      </c>
      <c r="F647" s="15" t="s">
        <v>29</v>
      </c>
      <c r="G647" s="16" t="s">
        <v>1738</v>
      </c>
      <c r="H647" s="16" t="s">
        <v>31</v>
      </c>
      <c r="I647" s="193">
        <v>41998720</v>
      </c>
      <c r="J647" s="209">
        <v>0</v>
      </c>
      <c r="K647" s="209">
        <v>0</v>
      </c>
      <c r="L647" s="193">
        <v>0</v>
      </c>
      <c r="M647" s="196" t="s">
        <v>7863</v>
      </c>
      <c r="N647" s="1" t="s">
        <v>7864</v>
      </c>
      <c r="O647" t="s">
        <v>7865</v>
      </c>
      <c r="P647" s="4">
        <v>44589</v>
      </c>
      <c r="Q647" s="197">
        <v>44589</v>
      </c>
      <c r="R647" s="4">
        <v>44742</v>
      </c>
      <c r="S647" s="193">
        <v>0</v>
      </c>
      <c r="T647" s="193">
        <v>41998720</v>
      </c>
      <c r="U647" s="17">
        <v>85153989</v>
      </c>
      <c r="V647" s="16" t="s">
        <v>6742</v>
      </c>
      <c r="W647"/>
      <c r="X647"/>
      <c r="Y647"/>
    </row>
    <row r="648" spans="1:25">
      <c r="A648" s="32">
        <v>891780111</v>
      </c>
      <c r="B648" s="15" t="s">
        <v>25</v>
      </c>
      <c r="C648" s="16" t="s">
        <v>5402</v>
      </c>
      <c r="D648" s="15" t="s">
        <v>27</v>
      </c>
      <c r="E648" s="14" t="s">
        <v>7866</v>
      </c>
      <c r="F648" s="15" t="s">
        <v>29</v>
      </c>
      <c r="G648" s="16" t="s">
        <v>1738</v>
      </c>
      <c r="H648" s="16" t="s">
        <v>31</v>
      </c>
      <c r="I648" s="193">
        <v>26998651</v>
      </c>
      <c r="J648" s="209">
        <v>0</v>
      </c>
      <c r="K648" s="209">
        <v>0</v>
      </c>
      <c r="L648" s="193">
        <v>0</v>
      </c>
      <c r="M648" s="196" t="s">
        <v>7867</v>
      </c>
      <c r="N648" s="1" t="s">
        <v>7868</v>
      </c>
      <c r="O648" t="s">
        <v>7869</v>
      </c>
      <c r="P648" s="4">
        <v>44589</v>
      </c>
      <c r="Q648" s="197">
        <v>44589</v>
      </c>
      <c r="R648" s="4">
        <v>44679</v>
      </c>
      <c r="S648" s="193">
        <v>26998651</v>
      </c>
      <c r="T648" s="193">
        <v>0</v>
      </c>
      <c r="U648" s="16">
        <v>72220242</v>
      </c>
      <c r="V648" s="1" t="s">
        <v>5406</v>
      </c>
      <c r="W648"/>
      <c r="X648"/>
      <c r="Y648"/>
    </row>
    <row r="649" spans="1:25">
      <c r="A649" s="32">
        <v>891780111</v>
      </c>
      <c r="B649" s="15" t="s">
        <v>25</v>
      </c>
      <c r="C649" s="16" t="s">
        <v>5402</v>
      </c>
      <c r="D649" s="15" t="s">
        <v>27</v>
      </c>
      <c r="E649" s="14" t="s">
        <v>7870</v>
      </c>
      <c r="F649" s="15" t="s">
        <v>29</v>
      </c>
      <c r="G649" s="16" t="s">
        <v>1738</v>
      </c>
      <c r="H649" s="16" t="s">
        <v>31</v>
      </c>
      <c r="I649" s="193">
        <v>9062088</v>
      </c>
      <c r="J649" s="209">
        <v>0</v>
      </c>
      <c r="K649" s="209">
        <v>0</v>
      </c>
      <c r="L649" s="193">
        <v>0</v>
      </c>
      <c r="M649" s="196" t="s">
        <v>7871</v>
      </c>
      <c r="N649" s="1" t="s">
        <v>7872</v>
      </c>
      <c r="O649" t="s">
        <v>7873</v>
      </c>
      <c r="P649" s="4">
        <v>44589</v>
      </c>
      <c r="Q649" s="197">
        <v>44589</v>
      </c>
      <c r="R649" s="4">
        <v>44742</v>
      </c>
      <c r="S649" s="193">
        <v>0</v>
      </c>
      <c r="T649" s="193">
        <v>9062088</v>
      </c>
      <c r="U649" s="16">
        <v>57428039</v>
      </c>
      <c r="V649" s="16" t="s">
        <v>7427</v>
      </c>
      <c r="W649"/>
      <c r="X649"/>
      <c r="Y649"/>
    </row>
    <row r="650" spans="1:25">
      <c r="A650" s="32">
        <v>891780111</v>
      </c>
      <c r="B650" s="15" t="s">
        <v>25</v>
      </c>
      <c r="C650" s="16" t="s">
        <v>5402</v>
      </c>
      <c r="D650" s="15" t="s">
        <v>27</v>
      </c>
      <c r="E650" s="14" t="s">
        <v>7874</v>
      </c>
      <c r="F650" s="15" t="s">
        <v>29</v>
      </c>
      <c r="G650" s="16" t="s">
        <v>1738</v>
      </c>
      <c r="H650" s="16" t="s">
        <v>31</v>
      </c>
      <c r="I650" s="193">
        <v>105499956</v>
      </c>
      <c r="J650" s="209">
        <v>0</v>
      </c>
      <c r="K650" s="209">
        <v>0</v>
      </c>
      <c r="L650" s="193">
        <v>0</v>
      </c>
      <c r="M650" s="196" t="s">
        <v>7840</v>
      </c>
      <c r="N650" s="1" t="s">
        <v>7875</v>
      </c>
      <c r="O650" t="s">
        <v>7876</v>
      </c>
      <c r="P650" s="4">
        <v>44589</v>
      </c>
      <c r="Q650" s="197">
        <v>44589</v>
      </c>
      <c r="R650" s="4">
        <v>44740</v>
      </c>
      <c r="S650" s="193">
        <v>0</v>
      </c>
      <c r="T650" s="193">
        <v>105499956</v>
      </c>
      <c r="U650" s="16">
        <v>72005158</v>
      </c>
      <c r="V650" s="1" t="s">
        <v>6723</v>
      </c>
      <c r="W650"/>
      <c r="X650"/>
      <c r="Y650"/>
    </row>
    <row r="651" spans="1:25">
      <c r="A651" s="32">
        <v>891780111</v>
      </c>
      <c r="B651" s="15" t="s">
        <v>25</v>
      </c>
      <c r="C651" s="16" t="s">
        <v>5402</v>
      </c>
      <c r="D651" s="15" t="s">
        <v>27</v>
      </c>
      <c r="E651" s="14" t="s">
        <v>7877</v>
      </c>
      <c r="F651" s="15" t="s">
        <v>29</v>
      </c>
      <c r="G651" s="16" t="s">
        <v>1738</v>
      </c>
      <c r="H651" s="16" t="s">
        <v>31</v>
      </c>
      <c r="I651" s="193">
        <v>6000000</v>
      </c>
      <c r="J651" s="209">
        <v>0</v>
      </c>
      <c r="K651" s="209">
        <v>0</v>
      </c>
      <c r="L651" s="193">
        <v>0</v>
      </c>
      <c r="M651" s="196" t="s">
        <v>7822</v>
      </c>
      <c r="N651" s="1" t="s">
        <v>7823</v>
      </c>
      <c r="O651" t="s">
        <v>7878</v>
      </c>
      <c r="P651" s="4">
        <v>44589</v>
      </c>
      <c r="Q651" s="197">
        <v>44589</v>
      </c>
      <c r="R651" s="4">
        <v>44742</v>
      </c>
      <c r="S651" s="193">
        <v>0</v>
      </c>
      <c r="T651" s="193">
        <v>6000000</v>
      </c>
      <c r="U651" s="16">
        <v>16078654</v>
      </c>
      <c r="V651" s="1" t="s">
        <v>6550</v>
      </c>
      <c r="W651"/>
      <c r="X651"/>
      <c r="Y651"/>
    </row>
    <row r="652" spans="1:25">
      <c r="A652" s="32">
        <v>891780111</v>
      </c>
      <c r="B652" s="15" t="s">
        <v>25</v>
      </c>
      <c r="C652" s="16" t="s">
        <v>5402</v>
      </c>
      <c r="D652" s="15" t="s">
        <v>27</v>
      </c>
      <c r="E652" s="14" t="s">
        <v>7879</v>
      </c>
      <c r="F652" s="15" t="s">
        <v>29</v>
      </c>
      <c r="G652" s="16" t="s">
        <v>1738</v>
      </c>
      <c r="H652" s="16" t="s">
        <v>31</v>
      </c>
      <c r="I652" s="193">
        <v>87159600</v>
      </c>
      <c r="J652" s="209">
        <v>0</v>
      </c>
      <c r="K652" s="209">
        <v>0</v>
      </c>
      <c r="L652" s="193">
        <v>0</v>
      </c>
      <c r="M652" s="196" t="s">
        <v>7880</v>
      </c>
      <c r="N652" s="207" t="s">
        <v>7881</v>
      </c>
      <c r="O652" s="204" t="s">
        <v>7882</v>
      </c>
      <c r="P652" s="4">
        <v>44575</v>
      </c>
      <c r="Q652" s="194">
        <v>44586</v>
      </c>
      <c r="R652" s="195">
        <v>44729</v>
      </c>
      <c r="S652" s="193">
        <v>74085660</v>
      </c>
      <c r="T652" s="193">
        <v>13073940</v>
      </c>
      <c r="U652" s="17">
        <v>85476075</v>
      </c>
      <c r="V652" s="16" t="s">
        <v>6334</v>
      </c>
      <c r="W652"/>
      <c r="X652"/>
      <c r="Y652"/>
    </row>
    <row r="653" spans="1:25">
      <c r="A653" s="32">
        <v>891780111</v>
      </c>
      <c r="B653" s="15" t="s">
        <v>25</v>
      </c>
      <c r="C653" s="16" t="s">
        <v>5402</v>
      </c>
      <c r="D653" s="15" t="s">
        <v>27</v>
      </c>
      <c r="E653" s="14" t="s">
        <v>7883</v>
      </c>
      <c r="F653" s="15" t="s">
        <v>29</v>
      </c>
      <c r="G653" s="16" t="s">
        <v>1738</v>
      </c>
      <c r="H653" s="16" t="s">
        <v>31</v>
      </c>
      <c r="I653" s="193">
        <v>174210626</v>
      </c>
      <c r="J653" s="209">
        <v>0</v>
      </c>
      <c r="K653" s="209">
        <v>0</v>
      </c>
      <c r="L653" s="193" t="s">
        <v>7884</v>
      </c>
      <c r="M653" s="196" t="s">
        <v>7822</v>
      </c>
      <c r="N653" s="199" t="s">
        <v>7823</v>
      </c>
      <c r="O653" s="204" t="s">
        <v>7885</v>
      </c>
      <c r="P653" s="4">
        <v>44578</v>
      </c>
      <c r="Q653" s="194">
        <v>44578</v>
      </c>
      <c r="R653" s="195">
        <v>44742</v>
      </c>
      <c r="S653" s="193">
        <v>145174472</v>
      </c>
      <c r="T653" s="193">
        <v>29036154</v>
      </c>
      <c r="U653" s="17">
        <v>85153989</v>
      </c>
      <c r="V653" s="16" t="s">
        <v>6742</v>
      </c>
      <c r="W653"/>
      <c r="X653"/>
      <c r="Y653"/>
    </row>
    <row r="654" spans="1:25">
      <c r="A654" s="32">
        <v>891780111</v>
      </c>
      <c r="B654" s="15" t="s">
        <v>25</v>
      </c>
      <c r="C654" s="16" t="s">
        <v>5402</v>
      </c>
      <c r="D654" s="15" t="s">
        <v>27</v>
      </c>
      <c r="E654" s="14" t="s">
        <v>7886</v>
      </c>
      <c r="F654" s="15" t="s">
        <v>29</v>
      </c>
      <c r="G654" s="16" t="s">
        <v>1738</v>
      </c>
      <c r="H654" s="16" t="s">
        <v>31</v>
      </c>
      <c r="I654" s="193">
        <v>652960000</v>
      </c>
      <c r="J654" s="209">
        <v>0</v>
      </c>
      <c r="K654" s="209">
        <v>0</v>
      </c>
      <c r="L654" s="193">
        <v>0</v>
      </c>
      <c r="M654" s="196" t="s">
        <v>7880</v>
      </c>
      <c r="N654" s="208" t="s">
        <v>7881</v>
      </c>
      <c r="O654" s="204" t="s">
        <v>7887</v>
      </c>
      <c r="P654" s="4">
        <v>44578</v>
      </c>
      <c r="Q654" s="194">
        <v>44578</v>
      </c>
      <c r="R654" s="195">
        <v>44742</v>
      </c>
      <c r="S654" s="193">
        <v>474880000</v>
      </c>
      <c r="T654" s="193">
        <v>178080000</v>
      </c>
      <c r="U654" s="16">
        <v>16078654</v>
      </c>
      <c r="V654" t="s">
        <v>2004</v>
      </c>
      <c r="W654"/>
      <c r="X654"/>
      <c r="Y654"/>
    </row>
    <row r="655" spans="1:25">
      <c r="A655" s="32">
        <v>891780111</v>
      </c>
      <c r="B655" s="15" t="s">
        <v>25</v>
      </c>
      <c r="C655" s="16" t="s">
        <v>5402</v>
      </c>
      <c r="D655" s="15" t="s">
        <v>27</v>
      </c>
      <c r="E655" s="14" t="s">
        <v>7888</v>
      </c>
      <c r="F655" s="15" t="s">
        <v>29</v>
      </c>
      <c r="G655" s="16" t="s">
        <v>1738</v>
      </c>
      <c r="H655" s="16" t="s">
        <v>31</v>
      </c>
      <c r="I655" s="193">
        <v>8179925</v>
      </c>
      <c r="J655" s="209">
        <v>0</v>
      </c>
      <c r="K655" s="209">
        <v>0</v>
      </c>
      <c r="L655" s="193">
        <v>0</v>
      </c>
      <c r="M655" s="196" t="s">
        <v>7863</v>
      </c>
      <c r="N655" s="199" t="s">
        <v>7864</v>
      </c>
      <c r="O655" s="204" t="s">
        <v>7889</v>
      </c>
      <c r="P655" s="4">
        <v>44581</v>
      </c>
      <c r="Q655" s="194">
        <v>44585</v>
      </c>
      <c r="R655" s="195">
        <v>44729</v>
      </c>
      <c r="S655" s="193">
        <v>0</v>
      </c>
      <c r="T655" s="193">
        <v>8179925</v>
      </c>
      <c r="U655" s="17">
        <v>85476075</v>
      </c>
      <c r="V655" s="16" t="s">
        <v>6334</v>
      </c>
      <c r="W655"/>
      <c r="X655"/>
      <c r="Y655"/>
    </row>
    <row r="656" spans="1:25">
      <c r="A656" s="32">
        <v>891780111</v>
      </c>
      <c r="B656" s="15" t="s">
        <v>25</v>
      </c>
      <c r="C656" s="16" t="s">
        <v>5402</v>
      </c>
      <c r="D656" s="15" t="s">
        <v>27</v>
      </c>
      <c r="E656" s="14" t="s">
        <v>7890</v>
      </c>
      <c r="F656" s="15" t="s">
        <v>29</v>
      </c>
      <c r="G656" s="16" t="s">
        <v>1738</v>
      </c>
      <c r="H656" s="16" t="s">
        <v>31</v>
      </c>
      <c r="I656" s="193">
        <v>1999999</v>
      </c>
      <c r="J656" s="209">
        <v>0</v>
      </c>
      <c r="K656" s="209">
        <v>0</v>
      </c>
      <c r="L656" s="193">
        <v>0</v>
      </c>
      <c r="M656" s="196" t="s">
        <v>7891</v>
      </c>
      <c r="N656" s="199" t="s">
        <v>7892</v>
      </c>
      <c r="O656" s="204" t="s">
        <v>7893</v>
      </c>
      <c r="P656" s="4">
        <v>44581</v>
      </c>
      <c r="Q656" s="194">
        <v>44582</v>
      </c>
      <c r="R656" s="195">
        <v>44729</v>
      </c>
      <c r="S656" s="193">
        <v>1999999</v>
      </c>
      <c r="T656" s="193">
        <v>0</v>
      </c>
      <c r="U656" s="17">
        <v>85476075</v>
      </c>
      <c r="V656" s="16" t="s">
        <v>6334</v>
      </c>
      <c r="W656"/>
      <c r="X656"/>
      <c r="Y656"/>
    </row>
    <row r="657" spans="1:25">
      <c r="A657" s="32">
        <v>891780111</v>
      </c>
      <c r="B657" s="15" t="s">
        <v>25</v>
      </c>
      <c r="C657" s="16" t="s">
        <v>5402</v>
      </c>
      <c r="D657" s="15" t="s">
        <v>27</v>
      </c>
      <c r="E657" s="14" t="s">
        <v>7894</v>
      </c>
      <c r="F657" s="15" t="s">
        <v>29</v>
      </c>
      <c r="G657" s="16" t="s">
        <v>1738</v>
      </c>
      <c r="H657" s="16" t="s">
        <v>31</v>
      </c>
      <c r="I657" s="193">
        <v>4006320</v>
      </c>
      <c r="J657" s="209">
        <v>0</v>
      </c>
      <c r="K657" s="209">
        <v>0</v>
      </c>
      <c r="L657" s="193">
        <v>0</v>
      </c>
      <c r="M657" s="196" t="s">
        <v>7863</v>
      </c>
      <c r="N657" s="199" t="s">
        <v>7864</v>
      </c>
      <c r="O657" s="204" t="s">
        <v>7895</v>
      </c>
      <c r="P657" s="4">
        <v>44585</v>
      </c>
      <c r="Q657" s="194">
        <v>44586</v>
      </c>
      <c r="R657" s="195">
        <v>44729</v>
      </c>
      <c r="S657" s="193">
        <v>0</v>
      </c>
      <c r="T657" s="193">
        <v>4006320</v>
      </c>
      <c r="U657" s="17">
        <v>85476091</v>
      </c>
      <c r="V657" s="16" t="s">
        <v>662</v>
      </c>
      <c r="W657"/>
      <c r="X657"/>
      <c r="Y657"/>
    </row>
    <row r="658" spans="1:25">
      <c r="A658" s="32">
        <v>891780111</v>
      </c>
      <c r="B658" s="15" t="s">
        <v>25</v>
      </c>
      <c r="C658" s="16" t="s">
        <v>5402</v>
      </c>
      <c r="D658" s="15" t="s">
        <v>27</v>
      </c>
      <c r="E658" s="14" t="s">
        <v>7896</v>
      </c>
      <c r="F658" s="15" t="s">
        <v>29</v>
      </c>
      <c r="G658" s="16" t="s">
        <v>1738</v>
      </c>
      <c r="H658" s="16" t="s">
        <v>31</v>
      </c>
      <c r="I658" s="193">
        <v>11015655</v>
      </c>
      <c r="J658" s="209">
        <v>0</v>
      </c>
      <c r="K658" s="209">
        <v>0</v>
      </c>
      <c r="L658" s="193">
        <v>0</v>
      </c>
      <c r="M658" s="196" t="s">
        <v>7897</v>
      </c>
      <c r="N658" s="199" t="s">
        <v>7898</v>
      </c>
      <c r="O658" s="204" t="s">
        <v>7899</v>
      </c>
      <c r="P658" s="4">
        <v>44586</v>
      </c>
      <c r="Q658" s="194">
        <v>44586</v>
      </c>
      <c r="R658" s="195">
        <v>44645</v>
      </c>
      <c r="S658" s="193">
        <v>0</v>
      </c>
      <c r="T658" s="193">
        <v>11015655</v>
      </c>
      <c r="U658" s="16">
        <v>72220242</v>
      </c>
      <c r="V658" t="s">
        <v>5406</v>
      </c>
      <c r="W658"/>
      <c r="X658"/>
      <c r="Y658"/>
    </row>
    <row r="659" spans="1:25">
      <c r="A659" s="32">
        <v>891780111</v>
      </c>
      <c r="B659" s="15" t="s">
        <v>25</v>
      </c>
      <c r="C659" s="16" t="s">
        <v>5402</v>
      </c>
      <c r="D659" s="15" t="s">
        <v>27</v>
      </c>
      <c r="E659" s="14" t="s">
        <v>7900</v>
      </c>
      <c r="F659" s="15" t="s">
        <v>29</v>
      </c>
      <c r="G659" s="16" t="s">
        <v>1738</v>
      </c>
      <c r="H659" s="16" t="s">
        <v>31</v>
      </c>
      <c r="I659" s="193">
        <v>60000000</v>
      </c>
      <c r="J659" s="209">
        <v>0</v>
      </c>
      <c r="K659" s="209">
        <v>0</v>
      </c>
      <c r="L659" s="193">
        <v>0</v>
      </c>
      <c r="M659" s="196" t="s">
        <v>1646</v>
      </c>
      <c r="N659" s="199" t="s">
        <v>7901</v>
      </c>
      <c r="O659" s="204" t="s">
        <v>7902</v>
      </c>
      <c r="P659" s="4">
        <v>44586</v>
      </c>
      <c r="Q659" s="194">
        <v>44586</v>
      </c>
      <c r="R659" s="195">
        <v>44773</v>
      </c>
      <c r="S659" s="193">
        <v>15696018</v>
      </c>
      <c r="T659" s="193">
        <v>44303982</v>
      </c>
      <c r="U659" s="16">
        <v>12545871</v>
      </c>
      <c r="V659" s="1" t="s">
        <v>5415</v>
      </c>
      <c r="W659"/>
      <c r="X659"/>
      <c r="Y659"/>
    </row>
    <row r="660" spans="1:25">
      <c r="A660" s="32">
        <v>891780111</v>
      </c>
      <c r="B660" s="15" t="s">
        <v>25</v>
      </c>
      <c r="C660" s="16" t="s">
        <v>5402</v>
      </c>
      <c r="D660" s="15" t="s">
        <v>27</v>
      </c>
      <c r="E660" s="14" t="s">
        <v>7903</v>
      </c>
      <c r="F660" s="15" t="s">
        <v>29</v>
      </c>
      <c r="G660" s="16" t="s">
        <v>1738</v>
      </c>
      <c r="H660" s="16" t="s">
        <v>31</v>
      </c>
      <c r="I660" s="193">
        <v>5399797</v>
      </c>
      <c r="J660" s="209">
        <v>0</v>
      </c>
      <c r="K660" s="209">
        <v>0</v>
      </c>
      <c r="L660" s="193">
        <v>0</v>
      </c>
      <c r="M660" s="196" t="s">
        <v>7891</v>
      </c>
      <c r="N660" s="199" t="s">
        <v>7904</v>
      </c>
      <c r="O660" s="204" t="s">
        <v>7905</v>
      </c>
      <c r="P660" s="4">
        <v>44586</v>
      </c>
      <c r="Q660" s="194">
        <v>44586</v>
      </c>
      <c r="R660" s="195">
        <v>44742</v>
      </c>
      <c r="S660" s="193">
        <v>5399487.0800000001</v>
      </c>
      <c r="T660" s="193">
        <v>309.92</v>
      </c>
      <c r="U660" s="17">
        <v>85153989</v>
      </c>
      <c r="V660" s="16" t="s">
        <v>6742</v>
      </c>
      <c r="W660"/>
      <c r="X660"/>
      <c r="Y660"/>
    </row>
    <row r="661" spans="1:25">
      <c r="A661" s="32">
        <v>891780111</v>
      </c>
      <c r="B661" s="15" t="s">
        <v>25</v>
      </c>
      <c r="C661" s="16" t="s">
        <v>5402</v>
      </c>
      <c r="D661" s="15" t="s">
        <v>27</v>
      </c>
      <c r="E661" s="14" t="s">
        <v>7906</v>
      </c>
      <c r="F661" s="15" t="s">
        <v>29</v>
      </c>
      <c r="G661" s="16" t="s">
        <v>1738</v>
      </c>
      <c r="H661" s="16" t="s">
        <v>31</v>
      </c>
      <c r="I661" s="193">
        <v>46540350</v>
      </c>
      <c r="J661" s="209">
        <v>0</v>
      </c>
      <c r="K661" s="209">
        <v>0</v>
      </c>
      <c r="L661" s="193">
        <v>0</v>
      </c>
      <c r="M661" s="196" t="s">
        <v>7822</v>
      </c>
      <c r="N661" s="199" t="s">
        <v>7823</v>
      </c>
      <c r="O661" s="204" t="s">
        <v>7907</v>
      </c>
      <c r="P661" s="4">
        <v>44586</v>
      </c>
      <c r="Q661" s="194">
        <v>44586</v>
      </c>
      <c r="R661" s="195">
        <v>44729</v>
      </c>
      <c r="S661" s="193">
        <v>13459594</v>
      </c>
      <c r="T661" s="193">
        <v>33080756</v>
      </c>
      <c r="U661" s="17">
        <v>85476075</v>
      </c>
      <c r="V661" s="16" t="s">
        <v>6334</v>
      </c>
      <c r="W661"/>
      <c r="X661"/>
      <c r="Y661"/>
    </row>
    <row r="662" spans="1:25">
      <c r="A662" s="32">
        <v>891780111</v>
      </c>
      <c r="B662" s="15" t="s">
        <v>25</v>
      </c>
      <c r="C662" s="16" t="s">
        <v>5402</v>
      </c>
      <c r="D662" s="15" t="s">
        <v>27</v>
      </c>
      <c r="E662" s="14" t="s">
        <v>7908</v>
      </c>
      <c r="F662" s="15" t="s">
        <v>29</v>
      </c>
      <c r="G662" s="16" t="s">
        <v>1738</v>
      </c>
      <c r="H662" s="16" t="s">
        <v>31</v>
      </c>
      <c r="I662" s="193">
        <v>21261600</v>
      </c>
      <c r="J662" s="209">
        <v>0</v>
      </c>
      <c r="K662" s="209">
        <v>0</v>
      </c>
      <c r="L662" s="193">
        <v>0</v>
      </c>
      <c r="M662" s="196" t="s">
        <v>7891</v>
      </c>
      <c r="N662" s="199" t="s">
        <v>7892</v>
      </c>
      <c r="O662" s="204" t="s">
        <v>7909</v>
      </c>
      <c r="P662" s="4">
        <v>44588</v>
      </c>
      <c r="Q662" s="194">
        <v>44588</v>
      </c>
      <c r="R662" s="195">
        <v>44772</v>
      </c>
      <c r="S662" s="193">
        <v>14047615.030000001</v>
      </c>
      <c r="T662" s="193">
        <v>7213984.9699999997</v>
      </c>
      <c r="U662" s="17">
        <v>7634899</v>
      </c>
      <c r="V662" s="1" t="s">
        <v>7338</v>
      </c>
      <c r="W662"/>
      <c r="X662"/>
      <c r="Y662"/>
    </row>
    <row r="663" spans="1:25">
      <c r="A663" s="32">
        <v>891780111</v>
      </c>
      <c r="B663" s="15" t="s">
        <v>25</v>
      </c>
      <c r="C663" s="16" t="s">
        <v>5402</v>
      </c>
      <c r="D663" s="15" t="s">
        <v>27</v>
      </c>
      <c r="E663" s="14" t="s">
        <v>7910</v>
      </c>
      <c r="F663" s="15" t="s">
        <v>29</v>
      </c>
      <c r="G663" s="16" t="s">
        <v>1738</v>
      </c>
      <c r="H663" s="16" t="s">
        <v>31</v>
      </c>
      <c r="I663" s="193">
        <v>134460000</v>
      </c>
      <c r="J663" s="209">
        <v>0</v>
      </c>
      <c r="K663" s="209">
        <v>0</v>
      </c>
      <c r="L663" s="193">
        <v>0</v>
      </c>
      <c r="M663" s="196" t="s">
        <v>7891</v>
      </c>
      <c r="N663" s="199" t="s">
        <v>7892</v>
      </c>
      <c r="O663" s="204" t="s">
        <v>7911</v>
      </c>
      <c r="P663" s="4">
        <v>44589</v>
      </c>
      <c r="Q663" s="194">
        <v>44589</v>
      </c>
      <c r="R663" s="195">
        <v>44772</v>
      </c>
      <c r="S663" s="193">
        <v>80864986.280000001</v>
      </c>
      <c r="T663" s="193">
        <v>53595013.719999999</v>
      </c>
      <c r="U663" s="17">
        <v>7634899</v>
      </c>
      <c r="V663" s="1" t="s">
        <v>7338</v>
      </c>
      <c r="W663"/>
      <c r="X663"/>
      <c r="Y663"/>
    </row>
    <row r="664" spans="1:25">
      <c r="A664" s="32">
        <v>891780111</v>
      </c>
      <c r="B664" s="15" t="s">
        <v>25</v>
      </c>
      <c r="C664" s="16" t="s">
        <v>5402</v>
      </c>
      <c r="D664" s="15" t="s">
        <v>27</v>
      </c>
      <c r="E664" s="14" t="s">
        <v>7912</v>
      </c>
      <c r="F664" s="15" t="s">
        <v>29</v>
      </c>
      <c r="G664" s="16" t="s">
        <v>1738</v>
      </c>
      <c r="H664" s="16" t="s">
        <v>31</v>
      </c>
      <c r="I664" s="193">
        <v>44999798</v>
      </c>
      <c r="J664" s="209">
        <v>0</v>
      </c>
      <c r="K664" s="209">
        <v>0</v>
      </c>
      <c r="L664" s="193">
        <v>0</v>
      </c>
      <c r="M664" s="196" t="s">
        <v>7863</v>
      </c>
      <c r="N664" s="199" t="s">
        <v>7864</v>
      </c>
      <c r="O664" s="204" t="s">
        <v>7913</v>
      </c>
      <c r="P664" s="4">
        <v>44589</v>
      </c>
      <c r="Q664" s="194">
        <v>44589</v>
      </c>
      <c r="R664" s="195">
        <v>44895</v>
      </c>
      <c r="S664" s="193">
        <v>28154070</v>
      </c>
      <c r="T664" s="193">
        <v>16845728</v>
      </c>
      <c r="U664" s="16">
        <v>16078654</v>
      </c>
      <c r="V664" t="s">
        <v>2004</v>
      </c>
      <c r="W664"/>
      <c r="X664"/>
      <c r="Y664"/>
    </row>
    <row r="665" spans="1:25">
      <c r="A665" s="32">
        <v>891780111</v>
      </c>
      <c r="B665" s="15" t="s">
        <v>25</v>
      </c>
      <c r="C665" s="16" t="s">
        <v>5402</v>
      </c>
      <c r="D665" s="15" t="s">
        <v>27</v>
      </c>
      <c r="E665" s="14" t="s">
        <v>7914</v>
      </c>
      <c r="F665" s="15" t="s">
        <v>29</v>
      </c>
      <c r="G665" s="16" t="s">
        <v>1738</v>
      </c>
      <c r="H665" s="16" t="s">
        <v>31</v>
      </c>
      <c r="I665" s="193">
        <v>11998770</v>
      </c>
      <c r="J665" s="209">
        <v>0</v>
      </c>
      <c r="K665" s="209">
        <v>0</v>
      </c>
      <c r="L665" s="193">
        <v>0</v>
      </c>
      <c r="M665" s="196" t="s">
        <v>6759</v>
      </c>
      <c r="N665" s="199" t="s">
        <v>4699</v>
      </c>
      <c r="O665" s="204" t="s">
        <v>7915</v>
      </c>
      <c r="P665" s="4">
        <v>44589</v>
      </c>
      <c r="Q665" s="194">
        <v>44589</v>
      </c>
      <c r="R665" s="195">
        <v>44895</v>
      </c>
      <c r="S665" s="193">
        <v>0</v>
      </c>
      <c r="T665" s="193">
        <v>11998770</v>
      </c>
      <c r="U665" s="16">
        <v>16078654</v>
      </c>
      <c r="V665" t="s">
        <v>2004</v>
      </c>
      <c r="W665"/>
      <c r="X665"/>
      <c r="Y665"/>
    </row>
    <row r="666" spans="1:25">
      <c r="A666" s="32">
        <v>891780111</v>
      </c>
      <c r="B666" s="15" t="s">
        <v>25</v>
      </c>
      <c r="C666" s="16" t="s">
        <v>5402</v>
      </c>
      <c r="D666" s="15" t="s">
        <v>27</v>
      </c>
      <c r="E666" s="14" t="s">
        <v>7916</v>
      </c>
      <c r="F666" s="15" t="s">
        <v>29</v>
      </c>
      <c r="G666" s="16" t="s">
        <v>1738</v>
      </c>
      <c r="H666" s="16" t="s">
        <v>31</v>
      </c>
      <c r="I666" s="193">
        <v>42470000</v>
      </c>
      <c r="J666" s="209">
        <v>0</v>
      </c>
      <c r="K666" s="209">
        <v>0</v>
      </c>
      <c r="L666" s="193">
        <v>0</v>
      </c>
      <c r="M666" s="196" t="s">
        <v>7917</v>
      </c>
      <c r="N666" s="199" t="s">
        <v>7918</v>
      </c>
      <c r="O666" s="204" t="s">
        <v>7919</v>
      </c>
      <c r="P666" s="4">
        <v>44589</v>
      </c>
      <c r="Q666" s="194">
        <v>44589</v>
      </c>
      <c r="R666" s="195">
        <v>44770</v>
      </c>
      <c r="S666" s="193">
        <v>0</v>
      </c>
      <c r="T666" s="193">
        <v>42470000</v>
      </c>
      <c r="U666" s="16">
        <v>72220242</v>
      </c>
      <c r="V666" s="1" t="s">
        <v>7920</v>
      </c>
      <c r="W666"/>
      <c r="X666"/>
      <c r="Y666"/>
    </row>
    <row r="667" spans="1:25">
      <c r="A667" s="32">
        <v>891780111</v>
      </c>
      <c r="B667" s="15" t="s">
        <v>25</v>
      </c>
      <c r="C667" s="16" t="s">
        <v>5402</v>
      </c>
      <c r="D667" s="15" t="s">
        <v>27</v>
      </c>
      <c r="E667" s="14" t="s">
        <v>7921</v>
      </c>
      <c r="F667" s="15" t="s">
        <v>29</v>
      </c>
      <c r="G667" s="16" t="s">
        <v>1738</v>
      </c>
      <c r="H667" s="16" t="s">
        <v>31</v>
      </c>
      <c r="I667" s="193">
        <v>64000000</v>
      </c>
      <c r="J667" s="209">
        <v>0</v>
      </c>
      <c r="K667" s="209">
        <v>0</v>
      </c>
      <c r="L667" s="193">
        <v>0</v>
      </c>
      <c r="M667" s="196" t="s">
        <v>7922</v>
      </c>
      <c r="N667" s="199" t="s">
        <v>7923</v>
      </c>
      <c r="O667" s="204" t="s">
        <v>7924</v>
      </c>
      <c r="P667" s="4">
        <v>44589</v>
      </c>
      <c r="Q667" s="194">
        <v>44589</v>
      </c>
      <c r="R667" s="195">
        <v>44926</v>
      </c>
      <c r="S667" s="193">
        <v>0</v>
      </c>
      <c r="T667" s="193">
        <v>64000000</v>
      </c>
      <c r="U667" s="16">
        <v>72220242</v>
      </c>
      <c r="V667" s="1" t="s">
        <v>7920</v>
      </c>
      <c r="W667"/>
      <c r="X667"/>
      <c r="Y667"/>
    </row>
    <row r="668" spans="1:25">
      <c r="A668" s="32">
        <v>891780111</v>
      </c>
      <c r="B668" s="15" t="s">
        <v>25</v>
      </c>
      <c r="C668" s="16" t="s">
        <v>5402</v>
      </c>
      <c r="D668" s="15" t="s">
        <v>27</v>
      </c>
      <c r="E668" s="14" t="s">
        <v>7925</v>
      </c>
      <c r="F668" s="15" t="s">
        <v>29</v>
      </c>
      <c r="G668" s="16" t="s">
        <v>1738</v>
      </c>
      <c r="H668" s="16" t="s">
        <v>31</v>
      </c>
      <c r="I668" s="193">
        <v>32139985</v>
      </c>
      <c r="J668" s="209">
        <v>0</v>
      </c>
      <c r="K668" s="209">
        <v>0</v>
      </c>
      <c r="L668" s="193">
        <v>0</v>
      </c>
      <c r="M668" s="196" t="s">
        <v>7836</v>
      </c>
      <c r="N668" s="199" t="s">
        <v>7926</v>
      </c>
      <c r="O668" s="204" t="s">
        <v>7927</v>
      </c>
      <c r="P668" s="4">
        <v>44589</v>
      </c>
      <c r="Q668" s="194">
        <v>44589</v>
      </c>
      <c r="R668" s="195">
        <v>44770</v>
      </c>
      <c r="S668" s="193">
        <v>1356600</v>
      </c>
      <c r="T668" s="193">
        <v>30783385</v>
      </c>
      <c r="U668" s="16">
        <v>72220242</v>
      </c>
      <c r="V668" s="1" t="s">
        <v>7920</v>
      </c>
      <c r="W668"/>
      <c r="X668"/>
      <c r="Y668"/>
    </row>
    <row r="669" spans="1:25">
      <c r="A669" s="32">
        <v>891780111</v>
      </c>
      <c r="B669" s="15" t="s">
        <v>25</v>
      </c>
      <c r="C669" s="16" t="s">
        <v>5402</v>
      </c>
      <c r="D669" s="15" t="s">
        <v>27</v>
      </c>
      <c r="E669" s="14" t="s">
        <v>7928</v>
      </c>
      <c r="F669" s="15" t="s">
        <v>29</v>
      </c>
      <c r="G669" s="16" t="s">
        <v>1738</v>
      </c>
      <c r="H669" s="16" t="s">
        <v>31</v>
      </c>
      <c r="I669" s="193">
        <v>8454240</v>
      </c>
      <c r="J669" s="209">
        <v>0</v>
      </c>
      <c r="K669" s="209">
        <v>0</v>
      </c>
      <c r="L669" s="193">
        <v>0</v>
      </c>
      <c r="M669" s="196" t="s">
        <v>7863</v>
      </c>
      <c r="N669" s="199" t="s">
        <v>7864</v>
      </c>
      <c r="O669" s="204" t="s">
        <v>7929</v>
      </c>
      <c r="P669" s="4">
        <v>44589</v>
      </c>
      <c r="Q669" s="194">
        <v>44589</v>
      </c>
      <c r="R669" s="195">
        <v>44742</v>
      </c>
      <c r="S669" s="193">
        <v>3386823</v>
      </c>
      <c r="T669" s="193">
        <v>5067417</v>
      </c>
      <c r="U669" s="16">
        <v>16078654</v>
      </c>
      <c r="V669" t="s">
        <v>2004</v>
      </c>
      <c r="W669"/>
      <c r="X669"/>
      <c r="Y669"/>
    </row>
    <row r="670" spans="1:25">
      <c r="A670" s="32">
        <v>891780111</v>
      </c>
      <c r="B670" s="15" t="s">
        <v>25</v>
      </c>
      <c r="C670" s="16" t="s">
        <v>5402</v>
      </c>
      <c r="D670" s="15" t="s">
        <v>27</v>
      </c>
      <c r="E670" s="14" t="s">
        <v>7930</v>
      </c>
      <c r="F670" s="15" t="s">
        <v>29</v>
      </c>
      <c r="G670" s="16" t="s">
        <v>1738</v>
      </c>
      <c r="H670" s="16" t="s">
        <v>31</v>
      </c>
      <c r="I670" s="193">
        <v>6000000</v>
      </c>
      <c r="J670" s="209">
        <v>0</v>
      </c>
      <c r="K670" s="209">
        <v>0</v>
      </c>
      <c r="L670" s="193">
        <v>0</v>
      </c>
      <c r="M670" s="196" t="s">
        <v>7891</v>
      </c>
      <c r="N670" s="199" t="s">
        <v>7931</v>
      </c>
      <c r="O670" s="204" t="s">
        <v>7932</v>
      </c>
      <c r="P670" s="4">
        <v>44589</v>
      </c>
      <c r="Q670" s="194">
        <v>44589</v>
      </c>
      <c r="R670" s="195">
        <v>44668</v>
      </c>
      <c r="S670" s="193">
        <v>0</v>
      </c>
      <c r="T670" s="193" t="s">
        <v>7319</v>
      </c>
      <c r="U670" s="17">
        <v>7634899</v>
      </c>
      <c r="V670" s="1" t="s">
        <v>7338</v>
      </c>
      <c r="W670"/>
      <c r="X670"/>
      <c r="Y670"/>
    </row>
    <row r="671" spans="1:25">
      <c r="A671" s="32">
        <v>891780111</v>
      </c>
      <c r="B671" s="15" t="s">
        <v>25</v>
      </c>
      <c r="C671" s="16" t="s">
        <v>5402</v>
      </c>
      <c r="D671" s="15" t="s">
        <v>27</v>
      </c>
      <c r="E671" s="14" t="s">
        <v>7933</v>
      </c>
      <c r="F671" s="15" t="s">
        <v>29</v>
      </c>
      <c r="G671" s="16" t="s">
        <v>1738</v>
      </c>
      <c r="H671" s="16" t="s">
        <v>31</v>
      </c>
      <c r="I671" s="193">
        <v>63711957</v>
      </c>
      <c r="J671" s="209">
        <v>0</v>
      </c>
      <c r="K671" s="209">
        <v>0</v>
      </c>
      <c r="L671" s="193">
        <v>0</v>
      </c>
      <c r="M671" s="196" t="s">
        <v>7934</v>
      </c>
      <c r="N671" s="199" t="s">
        <v>5380</v>
      </c>
      <c r="O671" s="204" t="s">
        <v>7935</v>
      </c>
      <c r="P671" s="4">
        <v>44589</v>
      </c>
      <c r="Q671" s="194">
        <v>44589</v>
      </c>
      <c r="R671" s="195">
        <v>44645</v>
      </c>
      <c r="S671" s="193">
        <v>63711957</v>
      </c>
      <c r="T671" s="193">
        <v>0</v>
      </c>
      <c r="U671" s="16">
        <v>85472020</v>
      </c>
      <c r="V671" t="s">
        <v>6770</v>
      </c>
      <c r="W671"/>
      <c r="X671"/>
      <c r="Y671"/>
    </row>
    <row r="672" spans="1:25">
      <c r="A672" s="32">
        <v>891780111</v>
      </c>
      <c r="B672" s="15" t="s">
        <v>25</v>
      </c>
      <c r="C672" s="16" t="s">
        <v>5402</v>
      </c>
      <c r="D672" s="15" t="s">
        <v>27</v>
      </c>
      <c r="E672" s="14" t="s">
        <v>7936</v>
      </c>
      <c r="F672" s="15" t="s">
        <v>29</v>
      </c>
      <c r="G672" s="16" t="s">
        <v>1738</v>
      </c>
      <c r="H672" s="16" t="s">
        <v>31</v>
      </c>
      <c r="I672" s="193">
        <v>46000000</v>
      </c>
      <c r="J672" s="209">
        <v>0</v>
      </c>
      <c r="K672" s="209">
        <v>0</v>
      </c>
      <c r="L672" s="193">
        <v>0</v>
      </c>
      <c r="M672" s="196" t="s">
        <v>7891</v>
      </c>
      <c r="N672" s="199" t="s">
        <v>7931</v>
      </c>
      <c r="O672" s="204" t="s">
        <v>7937</v>
      </c>
      <c r="P672" s="4">
        <v>44589</v>
      </c>
      <c r="Q672" s="194">
        <v>44589</v>
      </c>
      <c r="R672" s="195">
        <v>44668</v>
      </c>
      <c r="S672" s="193">
        <v>2719076.3400000036</v>
      </c>
      <c r="T672" s="193">
        <v>43280923.659999996</v>
      </c>
      <c r="U672" s="17">
        <v>7634899</v>
      </c>
      <c r="V672" s="1" t="s">
        <v>7338</v>
      </c>
      <c r="W672"/>
      <c r="X672"/>
      <c r="Y672"/>
    </row>
    <row r="673" spans="1:22">
      <c r="A673" s="32">
        <v>891780111</v>
      </c>
      <c r="B673" s="15" t="s">
        <v>25</v>
      </c>
      <c r="C673" s="16" t="s">
        <v>5402</v>
      </c>
      <c r="D673" s="15" t="s">
        <v>27</v>
      </c>
      <c r="E673" s="14" t="s">
        <v>7938</v>
      </c>
      <c r="F673" s="15" t="s">
        <v>29</v>
      </c>
      <c r="G673" s="16" t="s">
        <v>1738</v>
      </c>
      <c r="H673" s="16" t="s">
        <v>31</v>
      </c>
      <c r="I673" s="193">
        <v>3600000</v>
      </c>
      <c r="J673" s="209">
        <v>0</v>
      </c>
      <c r="K673" s="209">
        <v>0</v>
      </c>
      <c r="L673" s="193">
        <v>0</v>
      </c>
      <c r="M673" s="196" t="s">
        <v>7939</v>
      </c>
      <c r="N673" s="199" t="s">
        <v>7940</v>
      </c>
      <c r="O673" s="204" t="s">
        <v>7941</v>
      </c>
      <c r="P673" s="4">
        <v>44748</v>
      </c>
      <c r="Q673" s="197">
        <v>44753</v>
      </c>
      <c r="R673" s="4">
        <v>44772</v>
      </c>
      <c r="S673" s="193">
        <v>0</v>
      </c>
      <c r="T673" s="193">
        <v>3600000</v>
      </c>
      <c r="U673" s="17">
        <v>7634899</v>
      </c>
      <c r="V673" s="1" t="s">
        <v>7338</v>
      </c>
    </row>
    <row r="674" spans="1:22">
      <c r="A674" s="32">
        <v>891780111</v>
      </c>
      <c r="B674" s="15" t="s">
        <v>25</v>
      </c>
      <c r="C674" s="16" t="s">
        <v>5402</v>
      </c>
      <c r="D674" s="15" t="s">
        <v>27</v>
      </c>
      <c r="E674" s="14" t="s">
        <v>7942</v>
      </c>
      <c r="F674" s="15" t="s">
        <v>29</v>
      </c>
      <c r="G674" s="16" t="s">
        <v>1738</v>
      </c>
      <c r="H674" s="16" t="s">
        <v>31</v>
      </c>
      <c r="I674" s="193">
        <v>20189740</v>
      </c>
      <c r="J674" s="209">
        <v>0</v>
      </c>
      <c r="K674" s="209">
        <v>0</v>
      </c>
      <c r="L674" s="193">
        <v>0</v>
      </c>
      <c r="M674" s="196" t="s">
        <v>7943</v>
      </c>
      <c r="N674" s="199" t="s">
        <v>7944</v>
      </c>
      <c r="O674" s="1" t="s">
        <v>7945</v>
      </c>
      <c r="P674" s="4">
        <v>44757</v>
      </c>
      <c r="Q674" s="4">
        <v>44757</v>
      </c>
      <c r="R674" s="4">
        <v>44761</v>
      </c>
      <c r="S674" s="193">
        <v>0</v>
      </c>
      <c r="T674" s="193">
        <v>20189740</v>
      </c>
      <c r="U674" s="17">
        <v>7634899</v>
      </c>
      <c r="V674" s="1" t="s">
        <v>7338</v>
      </c>
    </row>
    <row r="675" spans="1:22">
      <c r="A675" s="32">
        <v>891780111</v>
      </c>
      <c r="B675" s="15" t="s">
        <v>25</v>
      </c>
      <c r="C675" s="16" t="s">
        <v>5402</v>
      </c>
      <c r="D675" s="15" t="s">
        <v>27</v>
      </c>
      <c r="E675" s="14" t="s">
        <v>7946</v>
      </c>
      <c r="F675" s="15" t="s">
        <v>29</v>
      </c>
      <c r="G675" s="16" t="s">
        <v>1738</v>
      </c>
      <c r="H675" s="16" t="s">
        <v>31</v>
      </c>
      <c r="I675" s="193">
        <v>3450000</v>
      </c>
      <c r="J675" s="209">
        <v>0</v>
      </c>
      <c r="K675" s="209">
        <v>0</v>
      </c>
      <c r="L675" s="193">
        <v>0</v>
      </c>
      <c r="M675" s="196" t="s">
        <v>6712</v>
      </c>
      <c r="N675" s="199" t="s">
        <v>6713</v>
      </c>
      <c r="O675" s="1" t="s">
        <v>7947</v>
      </c>
      <c r="P675" s="4">
        <v>44757</v>
      </c>
      <c r="Q675" s="197">
        <v>44757</v>
      </c>
      <c r="R675" s="4">
        <v>44772</v>
      </c>
      <c r="S675" s="193">
        <v>0</v>
      </c>
      <c r="T675" s="193">
        <v>3450000</v>
      </c>
      <c r="U675" s="1">
        <v>36669284</v>
      </c>
      <c r="V675" s="1" t="s">
        <v>3403</v>
      </c>
    </row>
    <row r="676" spans="1:22">
      <c r="A676" s="32">
        <v>891780111</v>
      </c>
      <c r="B676" s="15" t="s">
        <v>25</v>
      </c>
      <c r="C676" s="16" t="s">
        <v>5402</v>
      </c>
      <c r="D676" s="15" t="s">
        <v>27</v>
      </c>
      <c r="E676" s="14" t="s">
        <v>7948</v>
      </c>
      <c r="F676" s="15" t="s">
        <v>29</v>
      </c>
      <c r="G676" s="16" t="s">
        <v>1738</v>
      </c>
      <c r="H676" s="16" t="s">
        <v>31</v>
      </c>
      <c r="I676" s="193">
        <v>19932881</v>
      </c>
      <c r="J676" s="209">
        <v>0</v>
      </c>
      <c r="K676" s="209">
        <v>0</v>
      </c>
      <c r="L676" s="193">
        <v>0</v>
      </c>
      <c r="M676" s="196" t="s">
        <v>7949</v>
      </c>
      <c r="N676" s="199" t="s">
        <v>7950</v>
      </c>
      <c r="O676" s="1" t="s">
        <v>7951</v>
      </c>
      <c r="P676" s="4">
        <v>44761</v>
      </c>
      <c r="Q676" s="197">
        <v>44761</v>
      </c>
      <c r="R676" s="4">
        <v>44772</v>
      </c>
      <c r="S676" s="193">
        <v>0</v>
      </c>
      <c r="T676" s="193">
        <v>19932881</v>
      </c>
      <c r="U676" s="17">
        <v>7634899</v>
      </c>
      <c r="V676" s="1" t="s">
        <v>7338</v>
      </c>
    </row>
    <row r="677" spans="1:22">
      <c r="A677" s="32">
        <v>891780111</v>
      </c>
      <c r="B677" s="15" t="s">
        <v>25</v>
      </c>
      <c r="C677" s="16" t="s">
        <v>5402</v>
      </c>
      <c r="D677" s="15" t="s">
        <v>27</v>
      </c>
      <c r="E677" s="14" t="s">
        <v>7952</v>
      </c>
      <c r="F677" s="15" t="s">
        <v>29</v>
      </c>
      <c r="G677" s="16" t="s">
        <v>1738</v>
      </c>
      <c r="H677" s="16" t="s">
        <v>31</v>
      </c>
      <c r="I677" s="193">
        <v>8897104</v>
      </c>
      <c r="J677" s="209">
        <v>0</v>
      </c>
      <c r="K677" s="209">
        <v>0</v>
      </c>
      <c r="L677" s="193">
        <v>0</v>
      </c>
      <c r="M677" s="196" t="s">
        <v>7953</v>
      </c>
      <c r="N677" s="199" t="s">
        <v>7954</v>
      </c>
      <c r="O677" s="1" t="s">
        <v>7955</v>
      </c>
      <c r="P677" s="4">
        <v>44761</v>
      </c>
      <c r="Q677" s="197">
        <v>44761</v>
      </c>
      <c r="R677" s="4">
        <v>44765</v>
      </c>
      <c r="S677" s="193">
        <v>0</v>
      </c>
      <c r="T677" s="193">
        <v>8897104</v>
      </c>
      <c r="U677" s="17">
        <v>7634899</v>
      </c>
      <c r="V677" s="1" t="s">
        <v>7338</v>
      </c>
    </row>
    <row r="678" spans="1:22">
      <c r="A678" s="32">
        <v>891780111</v>
      </c>
      <c r="B678" s="15" t="s">
        <v>25</v>
      </c>
      <c r="C678" s="16" t="s">
        <v>5402</v>
      </c>
      <c r="D678" s="15" t="s">
        <v>27</v>
      </c>
      <c r="E678" s="14" t="s">
        <v>7956</v>
      </c>
      <c r="F678" s="15" t="s">
        <v>29</v>
      </c>
      <c r="G678" s="16" t="s">
        <v>1738</v>
      </c>
      <c r="H678" s="16" t="s">
        <v>31</v>
      </c>
      <c r="I678" s="193">
        <v>3517500</v>
      </c>
      <c r="J678" s="209">
        <v>0</v>
      </c>
      <c r="K678" s="209">
        <v>0</v>
      </c>
      <c r="L678" s="193">
        <v>0</v>
      </c>
      <c r="M678" s="196" t="s">
        <v>7943</v>
      </c>
      <c r="N678" s="199" t="s">
        <v>7944</v>
      </c>
      <c r="O678" s="1" t="s">
        <v>7957</v>
      </c>
      <c r="P678" s="4">
        <v>44763</v>
      </c>
      <c r="Q678" s="197">
        <v>44763</v>
      </c>
      <c r="R678" s="4">
        <v>44765</v>
      </c>
      <c r="S678" s="193">
        <v>0</v>
      </c>
      <c r="T678" s="193">
        <v>3517500</v>
      </c>
      <c r="U678" s="17">
        <v>7634899</v>
      </c>
      <c r="V678" s="1" t="s">
        <v>7338</v>
      </c>
    </row>
    <row r="679" spans="1:22">
      <c r="A679" s="32">
        <v>891780111</v>
      </c>
      <c r="B679" s="15" t="s">
        <v>25</v>
      </c>
      <c r="C679" s="16" t="s">
        <v>5402</v>
      </c>
      <c r="D679" s="15" t="s">
        <v>27</v>
      </c>
      <c r="E679" s="14" t="s">
        <v>7958</v>
      </c>
      <c r="F679" s="15" t="s">
        <v>29</v>
      </c>
      <c r="G679" s="16" t="s">
        <v>1738</v>
      </c>
      <c r="H679" s="16" t="s">
        <v>31</v>
      </c>
      <c r="I679" s="193">
        <v>26779275</v>
      </c>
      <c r="J679" s="209">
        <v>0</v>
      </c>
      <c r="K679" s="209">
        <v>0</v>
      </c>
      <c r="L679" s="193">
        <v>0</v>
      </c>
      <c r="M679" s="196">
        <v>900576339</v>
      </c>
      <c r="N679" s="199" t="s">
        <v>7954</v>
      </c>
      <c r="O679" s="1" t="s">
        <v>7959</v>
      </c>
      <c r="P679" s="4">
        <v>44764</v>
      </c>
      <c r="Q679" s="197">
        <v>44764</v>
      </c>
      <c r="R679" s="4">
        <v>44768</v>
      </c>
      <c r="S679" s="193">
        <v>0</v>
      </c>
      <c r="T679" s="193">
        <v>26779275</v>
      </c>
      <c r="U679" s="17">
        <v>7634899</v>
      </c>
      <c r="V679" s="1" t="s">
        <v>7338</v>
      </c>
    </row>
    <row r="680" spans="1:22">
      <c r="A680" s="32">
        <v>891780111</v>
      </c>
      <c r="B680" s="15" t="s">
        <v>25</v>
      </c>
      <c r="C680" s="16" t="s">
        <v>5402</v>
      </c>
      <c r="D680" s="15" t="s">
        <v>27</v>
      </c>
      <c r="E680" s="14" t="s">
        <v>7960</v>
      </c>
      <c r="F680" s="15" t="s">
        <v>29</v>
      </c>
      <c r="G680" s="16" t="s">
        <v>1738</v>
      </c>
      <c r="H680" s="16" t="s">
        <v>31</v>
      </c>
      <c r="I680" s="193">
        <v>5100000</v>
      </c>
      <c r="J680" s="209">
        <v>0</v>
      </c>
      <c r="K680" s="209">
        <v>0</v>
      </c>
      <c r="L680" s="193">
        <v>0</v>
      </c>
      <c r="M680" s="196" t="s">
        <v>6688</v>
      </c>
      <c r="N680" s="199" t="s">
        <v>7961</v>
      </c>
      <c r="O680" s="1" t="s">
        <v>7962</v>
      </c>
      <c r="P680" s="4">
        <v>44757</v>
      </c>
      <c r="Q680" s="197">
        <v>44757</v>
      </c>
      <c r="R680" s="4">
        <v>44834</v>
      </c>
      <c r="S680" s="193">
        <v>0</v>
      </c>
      <c r="T680" s="193">
        <v>5100000</v>
      </c>
      <c r="U680" s="1">
        <v>36723796</v>
      </c>
      <c r="V680" s="1" t="s">
        <v>6691</v>
      </c>
    </row>
    <row r="681" spans="1:22">
      <c r="A681" s="32">
        <v>891780111</v>
      </c>
      <c r="B681" s="15" t="s">
        <v>25</v>
      </c>
      <c r="C681" s="16" t="s">
        <v>5402</v>
      </c>
      <c r="D681" s="15" t="s">
        <v>27</v>
      </c>
      <c r="E681" s="14" t="s">
        <v>7963</v>
      </c>
      <c r="F681" s="15" t="s">
        <v>29</v>
      </c>
      <c r="G681" s="16" t="s">
        <v>1738</v>
      </c>
      <c r="H681" s="16" t="s">
        <v>31</v>
      </c>
      <c r="I681" s="193">
        <v>9000000</v>
      </c>
      <c r="J681" s="209">
        <v>0</v>
      </c>
      <c r="K681" s="209">
        <v>0</v>
      </c>
      <c r="L681" s="193">
        <v>0</v>
      </c>
      <c r="M681" s="196" t="s">
        <v>7779</v>
      </c>
      <c r="N681" s="199" t="s">
        <v>7780</v>
      </c>
      <c r="O681" s="1" t="s">
        <v>7964</v>
      </c>
      <c r="P681" s="4">
        <v>44761</v>
      </c>
      <c r="Q681" s="197">
        <v>44761</v>
      </c>
      <c r="R681" s="4">
        <v>44834</v>
      </c>
      <c r="S681" s="193">
        <v>0</v>
      </c>
      <c r="T681" s="193">
        <v>9000000</v>
      </c>
      <c r="U681" s="1">
        <v>36669284</v>
      </c>
      <c r="V681" s="1" t="s">
        <v>3403</v>
      </c>
    </row>
    <row r="682" spans="1:22">
      <c r="A682" s="32">
        <v>891780111</v>
      </c>
      <c r="B682" s="15" t="s">
        <v>25</v>
      </c>
      <c r="C682" s="16" t="s">
        <v>26</v>
      </c>
      <c r="D682" s="1" t="s">
        <v>27</v>
      </c>
      <c r="E682" s="14" t="s">
        <v>7965</v>
      </c>
      <c r="F682" s="15" t="s">
        <v>29</v>
      </c>
      <c r="G682" s="16" t="s">
        <v>1738</v>
      </c>
      <c r="H682" s="16" t="s">
        <v>31</v>
      </c>
      <c r="I682" s="193">
        <v>2500000</v>
      </c>
      <c r="J682" s="209">
        <v>0</v>
      </c>
      <c r="K682" s="209">
        <v>0</v>
      </c>
      <c r="L682" s="193">
        <v>0</v>
      </c>
      <c r="M682" s="196" t="s">
        <v>7966</v>
      </c>
      <c r="N682" s="199" t="s">
        <v>7967</v>
      </c>
      <c r="O682" s="1" t="s">
        <v>7968</v>
      </c>
      <c r="P682" s="4">
        <v>44769</v>
      </c>
      <c r="Q682" s="197">
        <v>44769</v>
      </c>
      <c r="R682" s="4">
        <v>44773</v>
      </c>
      <c r="S682" s="193">
        <v>0</v>
      </c>
      <c r="T682" s="193">
        <v>2500000</v>
      </c>
      <c r="U682" s="1">
        <v>36669284</v>
      </c>
      <c r="V682" s="1" t="s">
        <v>3403</v>
      </c>
    </row>
    <row r="683" spans="1:22">
      <c r="A683" s="32">
        <v>891780111</v>
      </c>
      <c r="B683" s="15" t="s">
        <v>25</v>
      </c>
      <c r="C683" s="16" t="s">
        <v>26</v>
      </c>
      <c r="D683" s="1" t="s">
        <v>27</v>
      </c>
      <c r="E683" s="14" t="s">
        <v>7969</v>
      </c>
      <c r="F683" s="15" t="s">
        <v>29</v>
      </c>
      <c r="G683" s="16" t="s">
        <v>1738</v>
      </c>
      <c r="H683" s="16" t="s">
        <v>31</v>
      </c>
      <c r="I683" s="193">
        <v>2600000</v>
      </c>
      <c r="J683" s="209">
        <v>0</v>
      </c>
      <c r="K683" s="209">
        <v>0</v>
      </c>
      <c r="L683" s="193">
        <v>0</v>
      </c>
      <c r="M683" s="196">
        <v>85461288</v>
      </c>
      <c r="N683" s="199" t="s">
        <v>7970</v>
      </c>
      <c r="O683" s="1" t="s">
        <v>7971</v>
      </c>
      <c r="P683" s="4">
        <v>44769</v>
      </c>
      <c r="Q683" s="197">
        <v>44769</v>
      </c>
      <c r="R683" s="4">
        <v>44773</v>
      </c>
      <c r="S683" s="193">
        <v>0</v>
      </c>
      <c r="T683" s="193">
        <v>2600000</v>
      </c>
      <c r="U683" s="1">
        <v>36669284</v>
      </c>
      <c r="V683" s="1" t="s">
        <v>3403</v>
      </c>
    </row>
    <row r="684" spans="1:22">
      <c r="A684" s="32">
        <v>891780111</v>
      </c>
      <c r="B684" s="15" t="s">
        <v>25</v>
      </c>
      <c r="C684" s="16" t="s">
        <v>5402</v>
      </c>
      <c r="D684" s="15" t="s">
        <v>27</v>
      </c>
      <c r="E684" s="14" t="s">
        <v>7972</v>
      </c>
      <c r="F684" s="15" t="s">
        <v>29</v>
      </c>
      <c r="G684" s="16" t="s">
        <v>1738</v>
      </c>
      <c r="H684" s="16" t="s">
        <v>31</v>
      </c>
      <c r="I684" s="193">
        <v>9000000</v>
      </c>
      <c r="J684" s="209">
        <v>0</v>
      </c>
      <c r="K684" s="209">
        <v>0</v>
      </c>
      <c r="L684" s="193">
        <v>0</v>
      </c>
      <c r="M684" s="196" t="s">
        <v>6538</v>
      </c>
      <c r="N684" s="199" t="s">
        <v>6539</v>
      </c>
      <c r="O684" s="1" t="s">
        <v>7973</v>
      </c>
      <c r="P684" s="4">
        <v>44764</v>
      </c>
      <c r="Q684" s="197">
        <v>44764</v>
      </c>
      <c r="R684" s="4">
        <v>44834</v>
      </c>
      <c r="S684" s="193">
        <v>0</v>
      </c>
      <c r="T684" s="193">
        <v>9000000</v>
      </c>
      <c r="U684" s="1">
        <v>57299411</v>
      </c>
      <c r="V684" s="1" t="s">
        <v>6541</v>
      </c>
    </row>
    <row r="685" spans="1:22">
      <c r="A685" s="32">
        <v>891780111</v>
      </c>
      <c r="B685" s="15" t="s">
        <v>25</v>
      </c>
      <c r="C685" s="16" t="s">
        <v>5402</v>
      </c>
      <c r="D685" s="15" t="s">
        <v>27</v>
      </c>
      <c r="E685" s="14" t="s">
        <v>7974</v>
      </c>
      <c r="F685" s="15" t="s">
        <v>29</v>
      </c>
      <c r="G685" s="16" t="s">
        <v>1738</v>
      </c>
      <c r="H685" s="16" t="s">
        <v>31</v>
      </c>
      <c r="I685" s="193">
        <v>6900000</v>
      </c>
      <c r="J685" s="209">
        <v>0</v>
      </c>
      <c r="K685" s="209">
        <v>0</v>
      </c>
      <c r="L685" s="193">
        <v>0</v>
      </c>
      <c r="M685" s="196" t="s">
        <v>6556</v>
      </c>
      <c r="N685" s="199" t="s">
        <v>6557</v>
      </c>
      <c r="O685" s="1" t="s">
        <v>7975</v>
      </c>
      <c r="P685" s="4">
        <v>44764</v>
      </c>
      <c r="Q685" s="197">
        <v>44764</v>
      </c>
      <c r="R685" s="4">
        <v>44834</v>
      </c>
      <c r="S685" s="193">
        <v>0</v>
      </c>
      <c r="T685" s="193">
        <v>6900000</v>
      </c>
      <c r="U685" s="1">
        <v>57299411</v>
      </c>
      <c r="V685" s="1" t="s">
        <v>6541</v>
      </c>
    </row>
    <row r="686" spans="1:22">
      <c r="A686" s="32">
        <v>891780111</v>
      </c>
      <c r="B686" s="15" t="s">
        <v>25</v>
      </c>
      <c r="C686" s="16" t="s">
        <v>5402</v>
      </c>
      <c r="D686" s="15" t="s">
        <v>27</v>
      </c>
      <c r="E686" s="14" t="s">
        <v>7976</v>
      </c>
      <c r="F686" s="15" t="s">
        <v>29</v>
      </c>
      <c r="G686" s="16" t="s">
        <v>1738</v>
      </c>
      <c r="H686" s="16" t="s">
        <v>31</v>
      </c>
      <c r="I686" s="193">
        <v>6900000</v>
      </c>
      <c r="J686" s="209">
        <v>0</v>
      </c>
      <c r="K686" s="209">
        <v>0</v>
      </c>
      <c r="L686" s="193">
        <v>0</v>
      </c>
      <c r="M686" s="196" t="s">
        <v>6728</v>
      </c>
      <c r="N686" s="199" t="s">
        <v>6729</v>
      </c>
      <c r="O686" s="1" t="s">
        <v>7977</v>
      </c>
      <c r="P686" s="4">
        <v>44768</v>
      </c>
      <c r="Q686" s="197">
        <v>44768</v>
      </c>
      <c r="R686" s="4">
        <v>44834</v>
      </c>
      <c r="S686" s="193">
        <v>0</v>
      </c>
      <c r="T686" s="193">
        <v>6900000</v>
      </c>
      <c r="U686" s="1">
        <v>57299411</v>
      </c>
      <c r="V686" s="1" t="s">
        <v>6541</v>
      </c>
    </row>
    <row r="687" spans="1:22">
      <c r="A687" s="32">
        <v>891780111</v>
      </c>
      <c r="B687" s="15" t="s">
        <v>25</v>
      </c>
      <c r="C687" s="16" t="s">
        <v>5402</v>
      </c>
      <c r="D687" s="15" t="s">
        <v>27</v>
      </c>
      <c r="E687" s="14" t="s">
        <v>7978</v>
      </c>
      <c r="F687" s="15" t="s">
        <v>29</v>
      </c>
      <c r="G687" s="16" t="s">
        <v>1738</v>
      </c>
      <c r="H687" s="16" t="s">
        <v>31</v>
      </c>
      <c r="I687" s="193">
        <v>18000000</v>
      </c>
      <c r="J687" s="209">
        <v>0</v>
      </c>
      <c r="K687" s="209">
        <v>0</v>
      </c>
      <c r="L687" s="193">
        <v>0</v>
      </c>
      <c r="M687" s="196" t="s">
        <v>7304</v>
      </c>
      <c r="N687" s="199" t="s">
        <v>7305</v>
      </c>
      <c r="O687" s="1" t="s">
        <v>7979</v>
      </c>
      <c r="P687" s="4">
        <v>44757</v>
      </c>
      <c r="Q687" s="197">
        <v>44757</v>
      </c>
      <c r="R687" s="4">
        <v>44917</v>
      </c>
      <c r="S687" s="193">
        <v>0</v>
      </c>
      <c r="T687" s="193">
        <v>18000000</v>
      </c>
      <c r="U687" s="1">
        <v>57299411</v>
      </c>
      <c r="V687" s="1" t="s">
        <v>6541</v>
      </c>
    </row>
    <row r="688" spans="1:22">
      <c r="A688" s="32">
        <v>891780111</v>
      </c>
      <c r="B688" s="15" t="s">
        <v>25</v>
      </c>
      <c r="C688" s="16" t="s">
        <v>5402</v>
      </c>
      <c r="D688" s="15" t="s">
        <v>27</v>
      </c>
      <c r="E688" s="14" t="s">
        <v>7980</v>
      </c>
      <c r="F688" s="15" t="s">
        <v>29</v>
      </c>
      <c r="G688" s="16" t="s">
        <v>1738</v>
      </c>
      <c r="H688" s="16" t="s">
        <v>31</v>
      </c>
      <c r="I688" s="193">
        <v>9000000</v>
      </c>
      <c r="J688" s="209">
        <v>0</v>
      </c>
      <c r="K688" s="209">
        <v>0</v>
      </c>
      <c r="L688" s="193">
        <v>0</v>
      </c>
      <c r="M688" s="196" t="s">
        <v>7412</v>
      </c>
      <c r="N688" s="199" t="s">
        <v>7413</v>
      </c>
      <c r="O688" s="1" t="s">
        <v>7981</v>
      </c>
      <c r="P688" s="4">
        <v>44757</v>
      </c>
      <c r="Q688" s="197">
        <v>44757</v>
      </c>
      <c r="R688" s="4">
        <v>44834</v>
      </c>
      <c r="S688" s="193">
        <v>0</v>
      </c>
      <c r="T688" s="193">
        <v>9000000</v>
      </c>
      <c r="U688" s="1">
        <v>36669284</v>
      </c>
      <c r="V688" s="1" t="s">
        <v>3403</v>
      </c>
    </row>
    <row r="689" spans="1:22">
      <c r="A689" s="32">
        <v>891780111</v>
      </c>
      <c r="B689" s="15" t="s">
        <v>25</v>
      </c>
      <c r="C689" s="16" t="s">
        <v>5402</v>
      </c>
      <c r="D689" s="15" t="s">
        <v>27</v>
      </c>
      <c r="E689" s="14" t="s">
        <v>7982</v>
      </c>
      <c r="F689" s="15" t="s">
        <v>29</v>
      </c>
      <c r="G689" s="16" t="s">
        <v>1738</v>
      </c>
      <c r="H689" s="16" t="s">
        <v>31</v>
      </c>
      <c r="I689" s="193">
        <v>3500000</v>
      </c>
      <c r="J689" s="209">
        <v>0</v>
      </c>
      <c r="K689" s="209">
        <v>0</v>
      </c>
      <c r="L689" s="193">
        <v>0</v>
      </c>
      <c r="M689" s="196" t="s">
        <v>7983</v>
      </c>
      <c r="N689" s="199" t="s">
        <v>7984</v>
      </c>
      <c r="O689" s="1" t="s">
        <v>7985</v>
      </c>
      <c r="P689" s="4">
        <v>44757</v>
      </c>
      <c r="Q689" s="197">
        <v>44757</v>
      </c>
      <c r="R689" s="4">
        <v>44788</v>
      </c>
      <c r="S689" s="193">
        <v>0</v>
      </c>
      <c r="T689" s="193">
        <v>3500000</v>
      </c>
      <c r="U689" s="16">
        <v>16078654</v>
      </c>
      <c r="V689" t="s">
        <v>2004</v>
      </c>
    </row>
    <row r="690" spans="1:22">
      <c r="A690" s="32">
        <v>891780111</v>
      </c>
      <c r="B690" s="15" t="s">
        <v>25</v>
      </c>
      <c r="C690" s="16" t="s">
        <v>5402</v>
      </c>
      <c r="D690" s="15" t="s">
        <v>27</v>
      </c>
      <c r="E690" s="14" t="s">
        <v>7986</v>
      </c>
      <c r="F690" s="15" t="s">
        <v>29</v>
      </c>
      <c r="G690" s="16" t="s">
        <v>1738</v>
      </c>
      <c r="H690" s="16" t="s">
        <v>31</v>
      </c>
      <c r="I690" s="193">
        <v>9900000</v>
      </c>
      <c r="J690" s="209">
        <v>0</v>
      </c>
      <c r="K690" s="209">
        <v>0</v>
      </c>
      <c r="L690" s="193">
        <v>0</v>
      </c>
      <c r="M690" s="196" t="s">
        <v>7400</v>
      </c>
      <c r="N690" s="199" t="s">
        <v>7401</v>
      </c>
      <c r="O690" s="1" t="s">
        <v>7987</v>
      </c>
      <c r="P690" s="4">
        <v>44761</v>
      </c>
      <c r="Q690" s="197">
        <v>44761</v>
      </c>
      <c r="R690" s="4">
        <v>44834</v>
      </c>
      <c r="S690" s="193">
        <v>0</v>
      </c>
      <c r="T690" s="193">
        <v>9900000</v>
      </c>
      <c r="U690" s="1">
        <v>36669284</v>
      </c>
      <c r="V690" s="1" t="s">
        <v>3403</v>
      </c>
    </row>
    <row r="691" spans="1:22">
      <c r="A691" s="32">
        <v>891780111</v>
      </c>
      <c r="B691" s="15" t="s">
        <v>25</v>
      </c>
      <c r="C691" s="16" t="s">
        <v>5402</v>
      </c>
      <c r="D691" s="15" t="s">
        <v>27</v>
      </c>
      <c r="E691" s="14" t="s">
        <v>7988</v>
      </c>
      <c r="F691" s="15" t="s">
        <v>29</v>
      </c>
      <c r="G691" s="16" t="s">
        <v>1738</v>
      </c>
      <c r="H691" s="16" t="s">
        <v>31</v>
      </c>
      <c r="I691" s="193">
        <v>9000000</v>
      </c>
      <c r="J691" s="209">
        <v>0</v>
      </c>
      <c r="K691" s="209">
        <v>0</v>
      </c>
      <c r="L691" s="193">
        <v>0</v>
      </c>
      <c r="M691" s="196" t="s">
        <v>7324</v>
      </c>
      <c r="N691" s="199" t="s">
        <v>7325</v>
      </c>
      <c r="O691" s="1" t="s">
        <v>7989</v>
      </c>
      <c r="P691" s="4">
        <v>44761</v>
      </c>
      <c r="Q691" s="197">
        <v>44761</v>
      </c>
      <c r="R691" s="4">
        <v>44834</v>
      </c>
      <c r="S691" s="193">
        <v>0</v>
      </c>
      <c r="T691" s="193">
        <v>9000000</v>
      </c>
      <c r="U691" s="1">
        <v>57299411</v>
      </c>
      <c r="V691" s="1" t="s">
        <v>6541</v>
      </c>
    </row>
    <row r="692" spans="1:22">
      <c r="A692" s="32">
        <v>891780111</v>
      </c>
      <c r="B692" s="15" t="s">
        <v>25</v>
      </c>
      <c r="C692" s="16" t="s">
        <v>5402</v>
      </c>
      <c r="D692" s="15" t="s">
        <v>27</v>
      </c>
      <c r="E692" s="14" t="s">
        <v>7990</v>
      </c>
      <c r="F692" s="15" t="s">
        <v>29</v>
      </c>
      <c r="G692" s="16" t="s">
        <v>1738</v>
      </c>
      <c r="H692" s="16" t="s">
        <v>31</v>
      </c>
      <c r="I692" s="193">
        <v>9000000</v>
      </c>
      <c r="J692" s="209">
        <v>0</v>
      </c>
      <c r="K692" s="209">
        <v>0</v>
      </c>
      <c r="L692" s="193">
        <v>0</v>
      </c>
      <c r="M692" s="196" t="s">
        <v>7328</v>
      </c>
      <c r="N692" s="199" t="s">
        <v>7329</v>
      </c>
      <c r="O692" s="1" t="s">
        <v>7991</v>
      </c>
      <c r="P692" s="4">
        <v>44764</v>
      </c>
      <c r="Q692" s="4">
        <v>44764</v>
      </c>
      <c r="R692" s="4">
        <v>44834</v>
      </c>
      <c r="S692" s="193">
        <v>0</v>
      </c>
      <c r="T692" s="193">
        <v>9000000</v>
      </c>
      <c r="U692" s="1">
        <v>57299411</v>
      </c>
      <c r="V692" s="1" t="s">
        <v>6541</v>
      </c>
    </row>
    <row r="693" spans="1:22">
      <c r="A693" s="32">
        <v>891780111</v>
      </c>
      <c r="B693" s="15" t="s">
        <v>25</v>
      </c>
      <c r="C693" s="16" t="s">
        <v>5402</v>
      </c>
      <c r="D693" s="15" t="s">
        <v>27</v>
      </c>
      <c r="E693" s="14" t="s">
        <v>7992</v>
      </c>
      <c r="F693" s="15" t="s">
        <v>29</v>
      </c>
      <c r="G693" s="16" t="s">
        <v>1738</v>
      </c>
      <c r="H693" s="16" t="s">
        <v>31</v>
      </c>
      <c r="I693" s="193">
        <v>9000000</v>
      </c>
      <c r="J693" s="209">
        <v>0</v>
      </c>
      <c r="K693" s="209">
        <v>0</v>
      </c>
      <c r="L693" s="193">
        <v>0</v>
      </c>
      <c r="M693" s="196" t="s">
        <v>7993</v>
      </c>
      <c r="N693" s="199" t="s">
        <v>7994</v>
      </c>
      <c r="O693" s="1" t="s">
        <v>7995</v>
      </c>
      <c r="P693" s="4">
        <v>44764</v>
      </c>
      <c r="Q693" s="4">
        <v>44764</v>
      </c>
      <c r="R693" s="4">
        <v>44834</v>
      </c>
      <c r="S693" s="193">
        <v>0</v>
      </c>
      <c r="T693" s="193">
        <v>9000000</v>
      </c>
      <c r="U693" s="1">
        <v>57299411</v>
      </c>
      <c r="V693" s="1" t="s">
        <v>6541</v>
      </c>
    </row>
    <row r="694" spans="1:22">
      <c r="A694" s="32">
        <v>891780111</v>
      </c>
      <c r="B694" s="15" t="s">
        <v>25</v>
      </c>
      <c r="C694" s="16" t="s">
        <v>5402</v>
      </c>
      <c r="D694" s="15" t="s">
        <v>27</v>
      </c>
      <c r="E694" s="14" t="s">
        <v>7996</v>
      </c>
      <c r="F694" s="15" t="s">
        <v>29</v>
      </c>
      <c r="G694" s="16" t="s">
        <v>1738</v>
      </c>
      <c r="H694" s="16" t="s">
        <v>31</v>
      </c>
      <c r="I694" s="193">
        <v>7800000</v>
      </c>
      <c r="J694" s="209">
        <v>0</v>
      </c>
      <c r="K694" s="209">
        <v>0</v>
      </c>
      <c r="L694" s="193">
        <v>0</v>
      </c>
      <c r="M694" s="196" t="s">
        <v>6560</v>
      </c>
      <c r="N694" s="199" t="s">
        <v>685</v>
      </c>
      <c r="O694" s="1" t="s">
        <v>7997</v>
      </c>
      <c r="P694" s="4">
        <v>44764</v>
      </c>
      <c r="Q694" s="4">
        <v>44764</v>
      </c>
      <c r="R694" s="4">
        <v>44834</v>
      </c>
      <c r="S694" s="193">
        <v>0</v>
      </c>
      <c r="T694" s="193">
        <v>7800000</v>
      </c>
      <c r="U694" s="1">
        <v>57299411</v>
      </c>
      <c r="V694" s="1" t="s">
        <v>6541</v>
      </c>
    </row>
    <row r="695" spans="1:22">
      <c r="A695" s="32">
        <v>891780111</v>
      </c>
      <c r="B695" s="15" t="s">
        <v>25</v>
      </c>
      <c r="C695" s="16" t="s">
        <v>5402</v>
      </c>
      <c r="D695" s="15" t="s">
        <v>27</v>
      </c>
      <c r="E695" s="14" t="s">
        <v>7998</v>
      </c>
      <c r="F695" s="15" t="s">
        <v>29</v>
      </c>
      <c r="G695" s="16" t="s">
        <v>1738</v>
      </c>
      <c r="H695" s="16" t="s">
        <v>31</v>
      </c>
      <c r="I695" s="193">
        <v>9000000</v>
      </c>
      <c r="J695" s="209">
        <v>0</v>
      </c>
      <c r="K695" s="209">
        <v>0</v>
      </c>
      <c r="L695" s="193">
        <v>0</v>
      </c>
      <c r="M695" s="196" t="s">
        <v>7317</v>
      </c>
      <c r="N695" s="199" t="s">
        <v>1883</v>
      </c>
      <c r="O695" s="1" t="s">
        <v>7999</v>
      </c>
      <c r="P695" s="4">
        <v>44768</v>
      </c>
      <c r="Q695" s="197">
        <v>44768</v>
      </c>
      <c r="R695" s="4">
        <v>44834</v>
      </c>
      <c r="S695" s="193">
        <v>0</v>
      </c>
      <c r="T695" s="193">
        <v>9000000</v>
      </c>
      <c r="U695" s="1">
        <v>57299411</v>
      </c>
      <c r="V695" s="1" t="s">
        <v>6541</v>
      </c>
    </row>
    <row r="696" spans="1:22">
      <c r="A696" s="32">
        <v>891780111</v>
      </c>
      <c r="B696" s="15" t="s">
        <v>25</v>
      </c>
      <c r="C696" s="16" t="s">
        <v>5402</v>
      </c>
      <c r="D696" s="15" t="s">
        <v>27</v>
      </c>
      <c r="E696" s="14" t="s">
        <v>8000</v>
      </c>
      <c r="F696" s="15" t="s">
        <v>29</v>
      </c>
      <c r="G696" s="16" t="s">
        <v>1738</v>
      </c>
      <c r="H696" s="16" t="s">
        <v>31</v>
      </c>
      <c r="I696" s="193">
        <v>9000000</v>
      </c>
      <c r="J696" s="209">
        <v>0</v>
      </c>
      <c r="K696" s="209">
        <v>0</v>
      </c>
      <c r="L696" s="193">
        <v>0</v>
      </c>
      <c r="M696" s="196" t="s">
        <v>7380</v>
      </c>
      <c r="N696" s="199" t="s">
        <v>7381</v>
      </c>
      <c r="O696" s="1" t="s">
        <v>8001</v>
      </c>
      <c r="P696" s="4">
        <v>44769</v>
      </c>
      <c r="Q696" s="197">
        <v>44769</v>
      </c>
      <c r="R696" s="4">
        <v>44834</v>
      </c>
      <c r="S696" s="193">
        <v>0</v>
      </c>
      <c r="T696" s="193">
        <v>9000000</v>
      </c>
      <c r="U696" s="1">
        <v>57299411</v>
      </c>
      <c r="V696" s="1" t="s">
        <v>6541</v>
      </c>
    </row>
    <row r="697" spans="1:22">
      <c r="A697" s="32">
        <v>891780111</v>
      </c>
      <c r="B697" s="15" t="s">
        <v>25</v>
      </c>
      <c r="C697" s="16" t="s">
        <v>5402</v>
      </c>
      <c r="D697" s="15" t="s">
        <v>27</v>
      </c>
      <c r="E697" s="14" t="s">
        <v>8002</v>
      </c>
      <c r="F697" s="15" t="s">
        <v>29</v>
      </c>
      <c r="G697" s="16" t="s">
        <v>1738</v>
      </c>
      <c r="H697" s="16" t="s">
        <v>31</v>
      </c>
      <c r="I697" s="193">
        <v>9000000</v>
      </c>
      <c r="J697" s="209">
        <v>0</v>
      </c>
      <c r="K697" s="209">
        <v>0</v>
      </c>
      <c r="L697" s="193">
        <v>0</v>
      </c>
      <c r="M697" s="196" t="s">
        <v>7321</v>
      </c>
      <c r="N697" s="199" t="s">
        <v>2189</v>
      </c>
      <c r="O697" s="1" t="s">
        <v>8003</v>
      </c>
      <c r="P697" s="4">
        <v>44769</v>
      </c>
      <c r="Q697" s="197">
        <v>44769</v>
      </c>
      <c r="R697" s="4">
        <v>44834</v>
      </c>
      <c r="S697" s="193">
        <v>0</v>
      </c>
      <c r="T697" s="193">
        <v>9000000</v>
      </c>
      <c r="U697" s="1">
        <v>57299411</v>
      </c>
      <c r="V697" s="1" t="s">
        <v>6541</v>
      </c>
    </row>
    <row r="698" spans="1:22">
      <c r="A698" s="32">
        <v>891780111</v>
      </c>
      <c r="B698" s="15" t="s">
        <v>25</v>
      </c>
      <c r="C698" s="16" t="s">
        <v>5402</v>
      </c>
      <c r="D698" s="15" t="s">
        <v>27</v>
      </c>
      <c r="E698" s="14" t="s">
        <v>8004</v>
      </c>
      <c r="F698" s="15" t="s">
        <v>29</v>
      </c>
      <c r="G698" s="16" t="s">
        <v>1738</v>
      </c>
      <c r="H698" s="16" t="s">
        <v>31</v>
      </c>
      <c r="I698" s="193">
        <v>9900000</v>
      </c>
      <c r="J698" s="209">
        <v>0</v>
      </c>
      <c r="K698" s="209">
        <v>0</v>
      </c>
      <c r="L698" s="193">
        <v>0</v>
      </c>
      <c r="M698" s="196" t="s">
        <v>7416</v>
      </c>
      <c r="N698" s="199" t="s">
        <v>7417</v>
      </c>
      <c r="O698" s="1" t="s">
        <v>8005</v>
      </c>
      <c r="P698" s="4">
        <v>44769</v>
      </c>
      <c r="Q698" s="197">
        <v>44769</v>
      </c>
      <c r="R698" s="4">
        <v>44834</v>
      </c>
      <c r="S698" s="193">
        <v>0</v>
      </c>
      <c r="T698" s="193">
        <v>9900000</v>
      </c>
      <c r="U698" s="1">
        <v>36669284</v>
      </c>
      <c r="V698" s="1" t="s">
        <v>3403</v>
      </c>
    </row>
    <row r="699" spans="1:22">
      <c r="A699" s="32">
        <v>891780111</v>
      </c>
      <c r="B699" s="15" t="s">
        <v>25</v>
      </c>
      <c r="C699" s="16" t="s">
        <v>5402</v>
      </c>
      <c r="D699" s="15" t="s">
        <v>27</v>
      </c>
      <c r="E699" s="14" t="s">
        <v>8006</v>
      </c>
      <c r="F699" s="15" t="s">
        <v>29</v>
      </c>
      <c r="G699" s="16" t="s">
        <v>1738</v>
      </c>
      <c r="H699" s="16" t="s">
        <v>31</v>
      </c>
      <c r="I699" s="193">
        <v>6400000</v>
      </c>
      <c r="J699" s="209">
        <v>0</v>
      </c>
      <c r="K699" s="209">
        <v>0</v>
      </c>
      <c r="L699" s="193">
        <v>0</v>
      </c>
      <c r="M699" s="196" t="s">
        <v>8007</v>
      </c>
      <c r="N699" s="199" t="s">
        <v>8008</v>
      </c>
      <c r="O699" s="1" t="s">
        <v>8009</v>
      </c>
      <c r="P699" s="4">
        <v>44713</v>
      </c>
      <c r="Q699" s="197">
        <v>44748</v>
      </c>
      <c r="R699" s="4">
        <v>44773</v>
      </c>
      <c r="S699" s="193">
        <v>0</v>
      </c>
      <c r="T699" s="193">
        <v>6400000</v>
      </c>
      <c r="U699" s="16">
        <v>12545871</v>
      </c>
      <c r="V699" s="1" t="s">
        <v>5415</v>
      </c>
    </row>
    <row r="700" spans="1:22">
      <c r="A700" s="32">
        <v>891780111</v>
      </c>
      <c r="B700" s="15" t="s">
        <v>25</v>
      </c>
      <c r="C700" s="16" t="s">
        <v>5402</v>
      </c>
      <c r="D700" s="15" t="s">
        <v>27</v>
      </c>
      <c r="E700" s="14" t="s">
        <v>8010</v>
      </c>
      <c r="F700" s="15" t="s">
        <v>29</v>
      </c>
      <c r="G700" s="16" t="s">
        <v>1738</v>
      </c>
      <c r="H700" s="16" t="s">
        <v>31</v>
      </c>
      <c r="I700" s="193">
        <v>19000000</v>
      </c>
      <c r="J700" s="209">
        <v>0</v>
      </c>
      <c r="K700" s="209">
        <v>0</v>
      </c>
      <c r="L700" s="193">
        <v>0</v>
      </c>
      <c r="M700" s="196" t="s">
        <v>8011</v>
      </c>
      <c r="N700" s="199" t="s">
        <v>8012</v>
      </c>
      <c r="O700" s="1" t="s">
        <v>8013</v>
      </c>
      <c r="P700" s="4">
        <v>44769</v>
      </c>
      <c r="Q700" s="4">
        <v>44769</v>
      </c>
      <c r="R700" s="4">
        <v>44920</v>
      </c>
      <c r="S700" s="193">
        <v>0</v>
      </c>
      <c r="T700" s="193">
        <v>19000000</v>
      </c>
      <c r="U700" s="16">
        <v>72220242</v>
      </c>
      <c r="V700" s="1" t="s">
        <v>5406</v>
      </c>
    </row>
    <row r="701" spans="1:22">
      <c r="A701" s="32">
        <v>891780111</v>
      </c>
      <c r="B701" s="15" t="s">
        <v>25</v>
      </c>
      <c r="C701" s="16" t="s">
        <v>5402</v>
      </c>
      <c r="D701" s="15" t="s">
        <v>27</v>
      </c>
      <c r="E701" s="14" t="s">
        <v>8014</v>
      </c>
      <c r="F701" s="15" t="s">
        <v>29</v>
      </c>
      <c r="G701" s="16" t="s">
        <v>1738</v>
      </c>
      <c r="H701" s="16" t="s">
        <v>31</v>
      </c>
      <c r="I701" s="193">
        <v>26600000</v>
      </c>
      <c r="J701" s="209">
        <v>0</v>
      </c>
      <c r="K701" s="209">
        <v>0</v>
      </c>
      <c r="L701" s="193">
        <v>0</v>
      </c>
      <c r="M701" s="196" t="s">
        <v>8015</v>
      </c>
      <c r="N701" s="199" t="s">
        <v>8016</v>
      </c>
      <c r="O701" s="1" t="s">
        <v>8017</v>
      </c>
      <c r="P701" s="4">
        <v>44743</v>
      </c>
      <c r="Q701" s="197">
        <v>44749</v>
      </c>
      <c r="R701" s="4">
        <v>44964</v>
      </c>
      <c r="S701" s="193">
        <v>0</v>
      </c>
      <c r="T701" s="193">
        <v>26600000</v>
      </c>
      <c r="U701" s="16">
        <v>72220242</v>
      </c>
      <c r="V701" s="1" t="s">
        <v>5406</v>
      </c>
    </row>
    <row r="702" spans="1:22">
      <c r="A702" s="32">
        <v>891780111</v>
      </c>
      <c r="B702" s="15" t="s">
        <v>25</v>
      </c>
      <c r="C702" s="16" t="s">
        <v>5402</v>
      </c>
      <c r="D702" s="15" t="s">
        <v>27</v>
      </c>
      <c r="E702" s="14" t="s">
        <v>8018</v>
      </c>
      <c r="F702" s="15" t="s">
        <v>29</v>
      </c>
      <c r="G702" s="16" t="s">
        <v>1738</v>
      </c>
      <c r="H702" s="16" t="s">
        <v>31</v>
      </c>
      <c r="I702" s="193">
        <v>19000000</v>
      </c>
      <c r="J702" s="209">
        <v>0</v>
      </c>
      <c r="K702" s="209">
        <v>0</v>
      </c>
      <c r="L702" s="193">
        <v>0</v>
      </c>
      <c r="M702" s="196" t="s">
        <v>8019</v>
      </c>
      <c r="N702" s="199" t="s">
        <v>8020</v>
      </c>
      <c r="O702" s="1" t="s">
        <v>8021</v>
      </c>
      <c r="P702" s="197">
        <v>44743</v>
      </c>
      <c r="Q702" s="197">
        <v>44749</v>
      </c>
      <c r="R702" s="4">
        <v>44902</v>
      </c>
      <c r="S702" s="193">
        <v>0</v>
      </c>
      <c r="T702" s="193">
        <v>19000000</v>
      </c>
      <c r="U702" s="16">
        <v>72220242</v>
      </c>
      <c r="V702" s="1" t="s">
        <v>5406</v>
      </c>
    </row>
    <row r="703" spans="1:22">
      <c r="A703" s="32">
        <v>891780111</v>
      </c>
      <c r="B703" s="15" t="s">
        <v>25</v>
      </c>
      <c r="C703" s="16" t="s">
        <v>5402</v>
      </c>
      <c r="D703" s="15" t="s">
        <v>27</v>
      </c>
      <c r="E703" s="30" t="s">
        <v>8022</v>
      </c>
      <c r="F703" s="15" t="s">
        <v>29</v>
      </c>
      <c r="G703" s="16" t="s">
        <v>1738</v>
      </c>
      <c r="H703" s="16" t="s">
        <v>31</v>
      </c>
      <c r="I703" s="193">
        <v>1280000</v>
      </c>
      <c r="J703" s="209">
        <v>0</v>
      </c>
      <c r="K703" s="209">
        <v>0</v>
      </c>
      <c r="L703" s="193">
        <v>0</v>
      </c>
      <c r="M703" s="30">
        <v>1082875017</v>
      </c>
      <c r="N703" t="s">
        <v>8023</v>
      </c>
      <c r="O703" s="1" t="s">
        <v>8024</v>
      </c>
      <c r="P703" s="4">
        <v>44784</v>
      </c>
      <c r="Q703" s="197">
        <v>44784</v>
      </c>
      <c r="R703" s="4">
        <v>44815</v>
      </c>
      <c r="S703" s="193">
        <v>0</v>
      </c>
      <c r="T703" s="193">
        <v>1280000</v>
      </c>
      <c r="U703" s="16">
        <v>72220242</v>
      </c>
      <c r="V703" s="1" t="s">
        <v>5406</v>
      </c>
    </row>
    <row r="704" spans="1:22">
      <c r="A704" s="32">
        <v>891780111</v>
      </c>
      <c r="B704" s="15" t="s">
        <v>25</v>
      </c>
      <c r="C704" s="16" t="s">
        <v>5402</v>
      </c>
      <c r="D704" s="15" t="s">
        <v>27</v>
      </c>
      <c r="E704" s="30" t="s">
        <v>8025</v>
      </c>
      <c r="F704" s="15" t="s">
        <v>29</v>
      </c>
      <c r="G704" s="16" t="s">
        <v>1738</v>
      </c>
      <c r="H704" s="16" t="s">
        <v>31</v>
      </c>
      <c r="I704" s="193">
        <v>9400000</v>
      </c>
      <c r="J704" s="209">
        <v>0</v>
      </c>
      <c r="K704" s="209">
        <v>0</v>
      </c>
      <c r="L704" s="193">
        <v>0</v>
      </c>
      <c r="M704" s="30">
        <v>1082871975</v>
      </c>
      <c r="N704" t="s">
        <v>8020</v>
      </c>
      <c r="O704" s="1" t="s">
        <v>8026</v>
      </c>
      <c r="P704" s="4">
        <v>44785</v>
      </c>
      <c r="Q704" s="197">
        <v>44785</v>
      </c>
      <c r="R704" s="4">
        <v>44907</v>
      </c>
      <c r="S704" s="193">
        <v>0</v>
      </c>
      <c r="T704" s="193">
        <v>9400000</v>
      </c>
      <c r="U704" s="16">
        <v>72220242</v>
      </c>
      <c r="V704" s="1" t="s">
        <v>5406</v>
      </c>
    </row>
    <row r="705" spans="1:22">
      <c r="A705" s="32">
        <v>891780111</v>
      </c>
      <c r="B705" s="15" t="s">
        <v>25</v>
      </c>
      <c r="C705" s="16" t="s">
        <v>5402</v>
      </c>
      <c r="D705" s="15" t="s">
        <v>27</v>
      </c>
      <c r="E705" s="30" t="s">
        <v>8027</v>
      </c>
      <c r="F705" s="15" t="s">
        <v>29</v>
      </c>
      <c r="G705" s="16" t="s">
        <v>1738</v>
      </c>
      <c r="H705" s="16" t="s">
        <v>31</v>
      </c>
      <c r="I705" s="193">
        <v>7800000</v>
      </c>
      <c r="J705" s="209">
        <v>0</v>
      </c>
      <c r="K705" s="209">
        <v>0</v>
      </c>
      <c r="L705" s="193">
        <v>0</v>
      </c>
      <c r="M705" s="30">
        <v>1083013202</v>
      </c>
      <c r="N705" t="s">
        <v>8028</v>
      </c>
      <c r="O705" s="1" t="s">
        <v>8029</v>
      </c>
      <c r="P705" s="4">
        <v>44785</v>
      </c>
      <c r="Q705" s="197">
        <v>44785</v>
      </c>
      <c r="R705" s="4">
        <v>44907</v>
      </c>
      <c r="S705" s="193">
        <v>0</v>
      </c>
      <c r="T705" s="193">
        <v>7800000</v>
      </c>
      <c r="U705" s="16">
        <v>72220242</v>
      </c>
      <c r="V705" s="1" t="s">
        <v>5406</v>
      </c>
    </row>
    <row r="706" spans="1:22">
      <c r="A706" s="32">
        <v>891780111</v>
      </c>
      <c r="B706" s="15" t="s">
        <v>25</v>
      </c>
      <c r="C706" s="16" t="s">
        <v>5402</v>
      </c>
      <c r="D706" s="15" t="s">
        <v>27</v>
      </c>
      <c r="E706" s="30" t="s">
        <v>8030</v>
      </c>
      <c r="F706" s="15" t="s">
        <v>29</v>
      </c>
      <c r="G706" s="16" t="s">
        <v>1738</v>
      </c>
      <c r="H706" s="16" t="s">
        <v>31</v>
      </c>
      <c r="I706" s="193">
        <v>7000000</v>
      </c>
      <c r="J706" s="209">
        <v>0</v>
      </c>
      <c r="K706" s="209">
        <v>0</v>
      </c>
      <c r="L706" s="193">
        <v>0</v>
      </c>
      <c r="M706" s="30">
        <v>1083024056</v>
      </c>
      <c r="N706" t="s">
        <v>8031</v>
      </c>
      <c r="O706" s="1" t="s">
        <v>8032</v>
      </c>
      <c r="P706" s="4">
        <v>44785</v>
      </c>
      <c r="Q706" s="197">
        <v>44785</v>
      </c>
      <c r="R706" s="4">
        <v>44907</v>
      </c>
      <c r="S706" s="193">
        <v>0</v>
      </c>
      <c r="T706" s="193">
        <v>7000000</v>
      </c>
      <c r="U706" s="16">
        <v>72220242</v>
      </c>
      <c r="V706" s="16" t="s">
        <v>5406</v>
      </c>
    </row>
    <row r="707" spans="1:22">
      <c r="A707" s="32">
        <v>891780111</v>
      </c>
      <c r="B707" s="15" t="s">
        <v>25</v>
      </c>
      <c r="C707" s="16" t="s">
        <v>5402</v>
      </c>
      <c r="D707" s="15" t="s">
        <v>27</v>
      </c>
      <c r="E707" s="30" t="s">
        <v>8033</v>
      </c>
      <c r="F707" s="15" t="s">
        <v>29</v>
      </c>
      <c r="G707" s="16" t="s">
        <v>1738</v>
      </c>
      <c r="H707" s="16" t="s">
        <v>31</v>
      </c>
      <c r="I707" s="193">
        <v>7000000</v>
      </c>
      <c r="J707" s="209">
        <v>0</v>
      </c>
      <c r="K707" s="209">
        <v>0</v>
      </c>
      <c r="L707" s="193">
        <v>0</v>
      </c>
      <c r="M707" s="30">
        <v>1082988011</v>
      </c>
      <c r="N707" t="s">
        <v>8034</v>
      </c>
      <c r="O707" s="1" t="s">
        <v>8032</v>
      </c>
      <c r="P707" s="4">
        <v>44785</v>
      </c>
      <c r="Q707" s="197">
        <v>44785</v>
      </c>
      <c r="R707" s="4">
        <v>44907</v>
      </c>
      <c r="S707" s="193">
        <v>0</v>
      </c>
      <c r="T707" s="193">
        <v>7000000</v>
      </c>
      <c r="U707" s="16">
        <v>72220242</v>
      </c>
      <c r="V707" s="16" t="s">
        <v>5406</v>
      </c>
    </row>
    <row r="708" spans="1:22">
      <c r="A708" s="32">
        <v>891780111</v>
      </c>
      <c r="B708" s="15" t="s">
        <v>25</v>
      </c>
      <c r="C708" s="16" t="s">
        <v>5402</v>
      </c>
      <c r="D708" s="15" t="s">
        <v>27</v>
      </c>
      <c r="E708" s="30" t="s">
        <v>8035</v>
      </c>
      <c r="F708" s="15" t="s">
        <v>29</v>
      </c>
      <c r="G708" s="16" t="s">
        <v>1738</v>
      </c>
      <c r="H708" s="16" t="s">
        <v>31</v>
      </c>
      <c r="I708" s="193">
        <v>245316500</v>
      </c>
      <c r="J708" s="209">
        <v>0</v>
      </c>
      <c r="K708" s="209">
        <v>0</v>
      </c>
      <c r="L708" s="193">
        <v>0</v>
      </c>
      <c r="M708" s="30">
        <v>901469993</v>
      </c>
      <c r="N708" t="s">
        <v>8036</v>
      </c>
      <c r="O708" s="1" t="s">
        <v>8037</v>
      </c>
      <c r="P708" s="4">
        <v>44804</v>
      </c>
      <c r="Q708" s="197">
        <v>44804</v>
      </c>
      <c r="R708" s="4">
        <v>44910</v>
      </c>
      <c r="S708" s="193">
        <v>0</v>
      </c>
      <c r="T708" s="193">
        <v>245316500</v>
      </c>
      <c r="U708" s="16">
        <v>72220242</v>
      </c>
      <c r="V708" s="16" t="s">
        <v>5406</v>
      </c>
    </row>
    <row r="709" spans="1:22">
      <c r="A709" s="32">
        <v>891780111</v>
      </c>
      <c r="B709" s="15" t="s">
        <v>25</v>
      </c>
      <c r="C709" s="16" t="s">
        <v>5402</v>
      </c>
      <c r="D709" s="15" t="s">
        <v>27</v>
      </c>
      <c r="E709" s="30" t="s">
        <v>8038</v>
      </c>
      <c r="F709" s="15" t="s">
        <v>29</v>
      </c>
      <c r="G709" s="16" t="s">
        <v>1738</v>
      </c>
      <c r="H709" s="16" t="s">
        <v>31</v>
      </c>
      <c r="I709" s="193">
        <v>7600000</v>
      </c>
      <c r="J709" s="209">
        <v>0</v>
      </c>
      <c r="K709" s="209">
        <v>0</v>
      </c>
      <c r="L709" s="193">
        <v>0</v>
      </c>
      <c r="M709" s="30">
        <v>1083000823</v>
      </c>
      <c r="N709" t="s">
        <v>8039</v>
      </c>
      <c r="O709" s="1" t="s">
        <v>8040</v>
      </c>
      <c r="P709" s="4">
        <v>44804</v>
      </c>
      <c r="Q709" s="197">
        <v>44804</v>
      </c>
      <c r="R709" s="4">
        <v>44926</v>
      </c>
      <c r="S709" s="193">
        <v>0</v>
      </c>
      <c r="T709" s="193">
        <v>7600000</v>
      </c>
      <c r="U709" s="16">
        <v>72220242</v>
      </c>
      <c r="V709" s="16" t="s">
        <v>5406</v>
      </c>
    </row>
    <row r="710" spans="1:22">
      <c r="A710" s="32">
        <v>891780111</v>
      </c>
      <c r="B710" s="15" t="s">
        <v>25</v>
      </c>
      <c r="C710" s="16" t="s">
        <v>26</v>
      </c>
      <c r="D710" s="15" t="s">
        <v>27</v>
      </c>
      <c r="E710" s="30" t="s">
        <v>8041</v>
      </c>
      <c r="F710" s="15" t="s">
        <v>29</v>
      </c>
      <c r="G710" s="16" t="s">
        <v>1738</v>
      </c>
      <c r="H710" s="16" t="s">
        <v>31</v>
      </c>
      <c r="I710" s="193">
        <v>13200000</v>
      </c>
      <c r="J710" s="209">
        <v>0</v>
      </c>
      <c r="K710" s="209">
        <v>0</v>
      </c>
      <c r="L710" s="193">
        <v>0</v>
      </c>
      <c r="M710" s="7">
        <v>7601537</v>
      </c>
      <c r="N710" s="199" t="s">
        <v>7746</v>
      </c>
      <c r="O710" s="1" t="s">
        <v>8042</v>
      </c>
      <c r="P710" s="4">
        <v>44785</v>
      </c>
      <c r="Q710" s="197">
        <v>44785</v>
      </c>
      <c r="R710" s="4">
        <v>44895</v>
      </c>
      <c r="S710" s="193">
        <v>3300000</v>
      </c>
      <c r="T710" s="193">
        <v>9900000</v>
      </c>
      <c r="U710" s="16">
        <v>85467461</v>
      </c>
      <c r="V710" s="16" t="s">
        <v>6569</v>
      </c>
    </row>
    <row r="711" spans="1:22">
      <c r="A711" s="32">
        <v>891780111</v>
      </c>
      <c r="B711" s="15" t="s">
        <v>25</v>
      </c>
      <c r="C711" s="16" t="s">
        <v>26</v>
      </c>
      <c r="D711" s="15" t="s">
        <v>27</v>
      </c>
      <c r="E711" s="30" t="s">
        <v>8043</v>
      </c>
      <c r="F711" s="15" t="s">
        <v>29</v>
      </c>
      <c r="G711" s="16" t="s">
        <v>1738</v>
      </c>
      <c r="H711" s="16" t="s">
        <v>31</v>
      </c>
      <c r="I711" s="193">
        <v>9200000</v>
      </c>
      <c r="J711" s="209">
        <v>0</v>
      </c>
      <c r="K711" s="209">
        <v>0</v>
      </c>
      <c r="L711" s="193">
        <v>0</v>
      </c>
      <c r="M711" s="7">
        <v>19620110</v>
      </c>
      <c r="N711" s="199" t="s">
        <v>6713</v>
      </c>
      <c r="O711" s="1" t="s">
        <v>8044</v>
      </c>
      <c r="P711" s="4">
        <v>44792</v>
      </c>
      <c r="Q711" s="197">
        <v>44792</v>
      </c>
      <c r="R711" s="4">
        <v>44895</v>
      </c>
      <c r="S711" s="193">
        <v>2300000</v>
      </c>
      <c r="T711" s="193">
        <v>6900000</v>
      </c>
      <c r="U711" s="16">
        <v>36669284</v>
      </c>
      <c r="V711" s="16" t="s">
        <v>3403</v>
      </c>
    </row>
    <row r="712" spans="1:22">
      <c r="A712" s="32">
        <v>891780111</v>
      </c>
      <c r="B712" s="15" t="s">
        <v>25</v>
      </c>
      <c r="C712" s="16" t="s">
        <v>26</v>
      </c>
      <c r="D712" s="15" t="s">
        <v>27</v>
      </c>
      <c r="E712" s="30" t="s">
        <v>8045</v>
      </c>
      <c r="F712" s="15" t="s">
        <v>29</v>
      </c>
      <c r="G712" s="16" t="s">
        <v>1738</v>
      </c>
      <c r="H712" s="16" t="s">
        <v>31</v>
      </c>
      <c r="I712" s="193">
        <v>11600000</v>
      </c>
      <c r="J712" s="209">
        <v>0</v>
      </c>
      <c r="K712" s="209">
        <v>0</v>
      </c>
      <c r="L712" s="193">
        <v>0</v>
      </c>
      <c r="M712" s="7">
        <v>1083008562</v>
      </c>
      <c r="N712" s="199" t="s">
        <v>7458</v>
      </c>
      <c r="O712" s="1" t="s">
        <v>8046</v>
      </c>
      <c r="P712" s="4">
        <v>44792</v>
      </c>
      <c r="Q712" s="197">
        <v>44792</v>
      </c>
      <c r="R712" s="4">
        <v>44895</v>
      </c>
      <c r="S712" s="193">
        <v>2900000</v>
      </c>
      <c r="T712" s="193">
        <v>8700000</v>
      </c>
      <c r="U712" s="16">
        <v>1192791759</v>
      </c>
      <c r="V712" s="16" t="s">
        <v>7440</v>
      </c>
    </row>
    <row r="713" spans="1:22">
      <c r="A713" s="32">
        <v>891780111</v>
      </c>
      <c r="B713" s="15" t="s">
        <v>25</v>
      </c>
      <c r="C713" s="16" t="s">
        <v>26</v>
      </c>
      <c r="D713" s="15" t="s">
        <v>27</v>
      </c>
      <c r="E713" s="30" t="s">
        <v>8047</v>
      </c>
      <c r="F713" s="15" t="s">
        <v>29</v>
      </c>
      <c r="G713" s="16" t="s">
        <v>1738</v>
      </c>
      <c r="H713" s="16" t="s">
        <v>31</v>
      </c>
      <c r="I713" s="193">
        <v>10400000</v>
      </c>
      <c r="J713" s="209">
        <v>0</v>
      </c>
      <c r="K713" s="209">
        <v>0</v>
      </c>
      <c r="L713" s="193">
        <v>0</v>
      </c>
      <c r="M713" s="7">
        <v>1082862417</v>
      </c>
      <c r="N713" s="199" t="s">
        <v>7430</v>
      </c>
      <c r="O713" s="1" t="s">
        <v>8048</v>
      </c>
      <c r="P713" s="4">
        <v>44792</v>
      </c>
      <c r="Q713" s="197">
        <v>44792</v>
      </c>
      <c r="R713" s="4">
        <v>44895</v>
      </c>
      <c r="S713" s="193">
        <v>2600000</v>
      </c>
      <c r="T713" s="193">
        <v>7800000</v>
      </c>
      <c r="U713" s="1">
        <v>36723796</v>
      </c>
      <c r="V713" s="16" t="s">
        <v>6691</v>
      </c>
    </row>
    <row r="714" spans="1:22">
      <c r="A714" s="32">
        <v>891780111</v>
      </c>
      <c r="B714" s="15" t="s">
        <v>25</v>
      </c>
      <c r="C714" s="16" t="s">
        <v>26</v>
      </c>
      <c r="D714" s="15" t="s">
        <v>27</v>
      </c>
      <c r="E714" s="30" t="s">
        <v>8049</v>
      </c>
      <c r="F714" s="15" t="s">
        <v>29</v>
      </c>
      <c r="G714" s="16" t="s">
        <v>1738</v>
      </c>
      <c r="H714" s="16" t="s">
        <v>31</v>
      </c>
      <c r="I714" s="193">
        <v>11600000</v>
      </c>
      <c r="J714" s="209">
        <v>0</v>
      </c>
      <c r="K714" s="209">
        <v>0</v>
      </c>
      <c r="L714" s="193">
        <v>0</v>
      </c>
      <c r="M714" s="7">
        <v>18955666</v>
      </c>
      <c r="N714" s="199" t="s">
        <v>8050</v>
      </c>
      <c r="O714" s="1" t="s">
        <v>8051</v>
      </c>
      <c r="P714" s="4">
        <v>44792</v>
      </c>
      <c r="Q714" s="197">
        <v>44792</v>
      </c>
      <c r="R714" s="4">
        <v>44895</v>
      </c>
      <c r="S714" s="193">
        <v>2900000</v>
      </c>
      <c r="T714" s="193">
        <v>8700000</v>
      </c>
      <c r="U714" s="16">
        <v>36669284</v>
      </c>
      <c r="V714" s="16" t="s">
        <v>3403</v>
      </c>
    </row>
    <row r="715" spans="1:22">
      <c r="A715" s="32">
        <v>891780111</v>
      </c>
      <c r="B715" s="15" t="s">
        <v>25</v>
      </c>
      <c r="C715" s="16" t="s">
        <v>26</v>
      </c>
      <c r="D715" s="15" t="s">
        <v>27</v>
      </c>
      <c r="E715" s="30" t="s">
        <v>8052</v>
      </c>
      <c r="F715" s="15" t="s">
        <v>29</v>
      </c>
      <c r="G715" s="16" t="s">
        <v>1738</v>
      </c>
      <c r="H715" s="16" t="s">
        <v>31</v>
      </c>
      <c r="I715" s="193">
        <v>13200000</v>
      </c>
      <c r="J715" s="209">
        <v>0</v>
      </c>
      <c r="K715" s="209">
        <v>0</v>
      </c>
      <c r="L715" s="193">
        <v>0</v>
      </c>
      <c r="M715" s="7">
        <v>1004369998</v>
      </c>
      <c r="N715" s="199" t="s">
        <v>7421</v>
      </c>
      <c r="O715" s="1" t="s">
        <v>8053</v>
      </c>
      <c r="P715" s="4">
        <v>44792</v>
      </c>
      <c r="Q715" s="197">
        <v>44792</v>
      </c>
      <c r="R715" s="4">
        <v>44895</v>
      </c>
      <c r="S715" s="193">
        <v>3300000</v>
      </c>
      <c r="T715" s="193">
        <v>9900000</v>
      </c>
      <c r="U715" s="16">
        <v>85467461</v>
      </c>
      <c r="V715" s="16" t="s">
        <v>6569</v>
      </c>
    </row>
    <row r="716" spans="1:22">
      <c r="A716" s="32">
        <v>891780111</v>
      </c>
      <c r="B716" s="15" t="s">
        <v>25</v>
      </c>
      <c r="C716" s="16" t="s">
        <v>26</v>
      </c>
      <c r="D716" s="15" t="s">
        <v>27</v>
      </c>
      <c r="E716" s="30" t="s">
        <v>8054</v>
      </c>
      <c r="F716" s="15" t="s">
        <v>29</v>
      </c>
      <c r="G716" s="16" t="s">
        <v>1738</v>
      </c>
      <c r="H716" s="16" t="s">
        <v>31</v>
      </c>
      <c r="I716" s="193">
        <v>10400000</v>
      </c>
      <c r="J716" s="209">
        <v>0</v>
      </c>
      <c r="K716" s="209">
        <v>0</v>
      </c>
      <c r="L716" s="193">
        <v>0</v>
      </c>
      <c r="M716" s="7">
        <v>1082045208</v>
      </c>
      <c r="N716" s="199" t="s">
        <v>8055</v>
      </c>
      <c r="O716" s="1" t="s">
        <v>8056</v>
      </c>
      <c r="P716" s="4">
        <v>44792</v>
      </c>
      <c r="Q716" s="197">
        <v>44792</v>
      </c>
      <c r="R716" s="4">
        <v>44895</v>
      </c>
      <c r="S716" s="193">
        <v>2600000</v>
      </c>
      <c r="T716" s="193">
        <v>7800000</v>
      </c>
      <c r="U716" s="16">
        <v>57428039</v>
      </c>
      <c r="V716" s="16" t="s">
        <v>7427</v>
      </c>
    </row>
    <row r="717" spans="1:22">
      <c r="A717" s="32">
        <v>891780111</v>
      </c>
      <c r="B717" s="15" t="s">
        <v>25</v>
      </c>
      <c r="C717" s="16" t="s">
        <v>26</v>
      </c>
      <c r="D717" s="15" t="s">
        <v>27</v>
      </c>
      <c r="E717" s="30" t="s">
        <v>8057</v>
      </c>
      <c r="F717" s="15" t="s">
        <v>29</v>
      </c>
      <c r="G717" s="16" t="s">
        <v>1738</v>
      </c>
      <c r="H717" s="16" t="s">
        <v>31</v>
      </c>
      <c r="I717" s="193">
        <v>10400000</v>
      </c>
      <c r="J717" s="209">
        <v>0</v>
      </c>
      <c r="K717" s="209">
        <v>0</v>
      </c>
      <c r="L717" s="193">
        <v>0</v>
      </c>
      <c r="M717" s="7">
        <v>1091662627</v>
      </c>
      <c r="N717" s="199" t="s">
        <v>8058</v>
      </c>
      <c r="O717" s="1" t="s">
        <v>8059</v>
      </c>
      <c r="P717" s="4">
        <v>44792</v>
      </c>
      <c r="Q717" s="197">
        <v>44792</v>
      </c>
      <c r="R717" s="4">
        <v>44895</v>
      </c>
      <c r="S717" s="193">
        <v>2600000</v>
      </c>
      <c r="T717" s="193">
        <v>7800000</v>
      </c>
      <c r="U717" s="1">
        <v>36723796</v>
      </c>
      <c r="V717" s="16" t="s">
        <v>6691</v>
      </c>
    </row>
    <row r="718" spans="1:22">
      <c r="A718" s="32">
        <v>891780111</v>
      </c>
      <c r="B718" s="15" t="s">
        <v>25</v>
      </c>
      <c r="C718" s="16" t="s">
        <v>26</v>
      </c>
      <c r="D718" s="15" t="s">
        <v>27</v>
      </c>
      <c r="E718" s="30" t="s">
        <v>8060</v>
      </c>
      <c r="F718" s="15" t="s">
        <v>29</v>
      </c>
      <c r="G718" s="16" t="s">
        <v>1738</v>
      </c>
      <c r="H718" s="16" t="s">
        <v>31</v>
      </c>
      <c r="I718" s="193">
        <v>8000000</v>
      </c>
      <c r="J718" s="209">
        <v>0</v>
      </c>
      <c r="K718" s="209">
        <v>0</v>
      </c>
      <c r="L718" s="193">
        <v>0</v>
      </c>
      <c r="M718" s="7">
        <v>1082952509</v>
      </c>
      <c r="N718" s="199" t="s">
        <v>6567</v>
      </c>
      <c r="O718" s="1" t="s">
        <v>8061</v>
      </c>
      <c r="P718" s="4">
        <v>44792</v>
      </c>
      <c r="Q718" s="197">
        <v>44792</v>
      </c>
      <c r="R718" s="4">
        <v>44895</v>
      </c>
      <c r="S718" s="193">
        <v>2000000</v>
      </c>
      <c r="T718" s="193">
        <v>6000000</v>
      </c>
      <c r="U718" s="16">
        <v>85467461</v>
      </c>
      <c r="V718" s="16" t="s">
        <v>6569</v>
      </c>
    </row>
    <row r="719" spans="1:22">
      <c r="A719" s="32">
        <v>891780111</v>
      </c>
      <c r="B719" s="15" t="s">
        <v>25</v>
      </c>
      <c r="C719" s="16" t="s">
        <v>26</v>
      </c>
      <c r="D719" s="15" t="s">
        <v>27</v>
      </c>
      <c r="E719" s="30" t="s">
        <v>8062</v>
      </c>
      <c r="F719" s="15" t="s">
        <v>29</v>
      </c>
      <c r="G719" s="16" t="s">
        <v>1738</v>
      </c>
      <c r="H719" s="16" t="s">
        <v>31</v>
      </c>
      <c r="I719" s="193">
        <v>10400000</v>
      </c>
      <c r="J719" s="209">
        <v>0</v>
      </c>
      <c r="K719" s="209">
        <v>0</v>
      </c>
      <c r="L719" s="193">
        <v>0</v>
      </c>
      <c r="M719" s="7">
        <v>1221964687</v>
      </c>
      <c r="N719" s="199" t="s">
        <v>4803</v>
      </c>
      <c r="O719" s="1" t="s">
        <v>8063</v>
      </c>
      <c r="P719" s="4">
        <v>44792</v>
      </c>
      <c r="Q719" s="197">
        <v>44792</v>
      </c>
      <c r="R719" s="4">
        <v>44895</v>
      </c>
      <c r="S719" s="193">
        <v>2600000</v>
      </c>
      <c r="T719" s="193">
        <v>7800000</v>
      </c>
      <c r="U719" s="16">
        <v>36669284</v>
      </c>
      <c r="V719" s="16" t="s">
        <v>3403</v>
      </c>
    </row>
    <row r="720" spans="1:22">
      <c r="A720" s="32">
        <v>891780111</v>
      </c>
      <c r="B720" s="15" t="s">
        <v>25</v>
      </c>
      <c r="C720" s="16" t="s">
        <v>26</v>
      </c>
      <c r="D720" s="15" t="s">
        <v>27</v>
      </c>
      <c r="E720" s="30" t="s">
        <v>8064</v>
      </c>
      <c r="F720" s="15" t="s">
        <v>29</v>
      </c>
      <c r="G720" s="16" t="s">
        <v>1738</v>
      </c>
      <c r="H720" s="16" t="s">
        <v>31</v>
      </c>
      <c r="I720" s="193">
        <v>10400000</v>
      </c>
      <c r="J720" s="209">
        <v>0</v>
      </c>
      <c r="K720" s="209">
        <v>0</v>
      </c>
      <c r="L720" s="193">
        <v>0</v>
      </c>
      <c r="M720" s="7">
        <v>1081825579</v>
      </c>
      <c r="N720" s="199" t="s">
        <v>7738</v>
      </c>
      <c r="O720" s="1" t="s">
        <v>8065</v>
      </c>
      <c r="P720" s="4">
        <v>44792</v>
      </c>
      <c r="Q720" s="197">
        <v>44792</v>
      </c>
      <c r="R720" s="4">
        <v>44895</v>
      </c>
      <c r="S720" s="193">
        <v>2600000</v>
      </c>
      <c r="T720" s="193">
        <v>7800000</v>
      </c>
      <c r="U720" s="16">
        <v>85467461</v>
      </c>
      <c r="V720" s="16" t="s">
        <v>6569</v>
      </c>
    </row>
    <row r="721" spans="1:22">
      <c r="A721" s="32">
        <v>891780111</v>
      </c>
      <c r="B721" s="15" t="s">
        <v>25</v>
      </c>
      <c r="C721" s="16" t="s">
        <v>26</v>
      </c>
      <c r="D721" s="15" t="s">
        <v>27</v>
      </c>
      <c r="E721" s="30" t="s">
        <v>8066</v>
      </c>
      <c r="F721" s="15" t="s">
        <v>29</v>
      </c>
      <c r="G721" s="16" t="s">
        <v>1738</v>
      </c>
      <c r="H721" s="16" t="s">
        <v>31</v>
      </c>
      <c r="I721" s="193">
        <v>11600000</v>
      </c>
      <c r="J721" s="209">
        <v>0</v>
      </c>
      <c r="K721" s="209">
        <v>0</v>
      </c>
      <c r="L721" s="193">
        <v>0</v>
      </c>
      <c r="M721" s="7">
        <v>1082977854</v>
      </c>
      <c r="N721" s="199" t="s">
        <v>8067</v>
      </c>
      <c r="O721" s="1" t="s">
        <v>8046</v>
      </c>
      <c r="P721" s="4">
        <v>44792</v>
      </c>
      <c r="Q721" s="197">
        <v>44792</v>
      </c>
      <c r="R721" s="4">
        <v>44895</v>
      </c>
      <c r="S721" s="193">
        <v>2900000</v>
      </c>
      <c r="T721" s="193">
        <v>8700000</v>
      </c>
      <c r="U721" s="16">
        <v>1192791759</v>
      </c>
      <c r="V721" s="16" t="s">
        <v>7440</v>
      </c>
    </row>
    <row r="722" spans="1:22">
      <c r="A722" s="32">
        <v>891780111</v>
      </c>
      <c r="B722" s="15" t="s">
        <v>25</v>
      </c>
      <c r="C722" s="16" t="s">
        <v>26</v>
      </c>
      <c r="D722" s="15" t="s">
        <v>27</v>
      </c>
      <c r="E722" s="30" t="s">
        <v>8068</v>
      </c>
      <c r="F722" s="15" t="s">
        <v>29</v>
      </c>
      <c r="G722" s="16" t="s">
        <v>1738</v>
      </c>
      <c r="H722" s="16" t="s">
        <v>31</v>
      </c>
      <c r="I722" s="193">
        <v>8000000</v>
      </c>
      <c r="J722" s="209">
        <v>0</v>
      </c>
      <c r="K722" s="209">
        <v>0</v>
      </c>
      <c r="L722" s="193">
        <v>0</v>
      </c>
      <c r="M722" s="7">
        <v>1082990692</v>
      </c>
      <c r="N722" s="199" t="s">
        <v>8069</v>
      </c>
      <c r="O722" s="1" t="s">
        <v>8070</v>
      </c>
      <c r="P722" s="4">
        <v>44792</v>
      </c>
      <c r="Q722" s="197">
        <v>44792</v>
      </c>
      <c r="R722" s="4">
        <v>44895</v>
      </c>
      <c r="S722" s="193">
        <v>2000000</v>
      </c>
      <c r="T722" s="193">
        <v>6000000</v>
      </c>
      <c r="U722" s="16">
        <v>85467461</v>
      </c>
      <c r="V722" s="16" t="s">
        <v>6569</v>
      </c>
    </row>
    <row r="723" spans="1:22">
      <c r="A723" s="32">
        <v>891780111</v>
      </c>
      <c r="B723" s="15" t="s">
        <v>25</v>
      </c>
      <c r="C723" s="16" t="s">
        <v>26</v>
      </c>
      <c r="D723" s="15" t="s">
        <v>27</v>
      </c>
      <c r="E723" s="30" t="s">
        <v>8071</v>
      </c>
      <c r="F723" s="15" t="s">
        <v>29</v>
      </c>
      <c r="G723" s="16" t="s">
        <v>1738</v>
      </c>
      <c r="H723" s="16" t="s">
        <v>31</v>
      </c>
      <c r="I723" s="193">
        <v>10400000</v>
      </c>
      <c r="J723" s="209">
        <v>0</v>
      </c>
      <c r="K723" s="209">
        <v>0</v>
      </c>
      <c r="L723" s="193">
        <v>0</v>
      </c>
      <c r="M723" s="7">
        <v>1081907898</v>
      </c>
      <c r="N723" s="199" t="s">
        <v>7636</v>
      </c>
      <c r="O723" s="1" t="s">
        <v>8072</v>
      </c>
      <c r="P723" s="4">
        <v>44792</v>
      </c>
      <c r="Q723" s="197">
        <v>44792</v>
      </c>
      <c r="R723" s="4">
        <v>44895</v>
      </c>
      <c r="S723" s="193">
        <v>2600000</v>
      </c>
      <c r="T723" s="193">
        <v>7800000</v>
      </c>
      <c r="U723" s="16">
        <v>57428039</v>
      </c>
      <c r="V723" s="16" t="s">
        <v>7427</v>
      </c>
    </row>
    <row r="724" spans="1:22">
      <c r="A724" s="32">
        <v>891780111</v>
      </c>
      <c r="B724" s="15" t="s">
        <v>25</v>
      </c>
      <c r="C724" s="16" t="s">
        <v>26</v>
      </c>
      <c r="D724" s="15" t="s">
        <v>27</v>
      </c>
      <c r="E724" s="30" t="s">
        <v>8073</v>
      </c>
      <c r="F724" s="15" t="s">
        <v>29</v>
      </c>
      <c r="G724" s="16" t="s">
        <v>1738</v>
      </c>
      <c r="H724" s="16" t="s">
        <v>31</v>
      </c>
      <c r="I724" s="193">
        <v>8000000</v>
      </c>
      <c r="J724" s="209">
        <v>0</v>
      </c>
      <c r="K724" s="209">
        <v>0</v>
      </c>
      <c r="L724" s="193">
        <v>0</v>
      </c>
      <c r="M724" s="7">
        <v>57107014</v>
      </c>
      <c r="N724" s="199" t="s">
        <v>6717</v>
      </c>
      <c r="O724" s="1" t="s">
        <v>8074</v>
      </c>
      <c r="P724" s="4">
        <v>44792</v>
      </c>
      <c r="Q724" s="197">
        <v>44792</v>
      </c>
      <c r="R724" s="4">
        <v>44895</v>
      </c>
      <c r="S724" s="193">
        <v>2000000</v>
      </c>
      <c r="T724" s="193">
        <v>6000000</v>
      </c>
      <c r="U724" s="16">
        <v>36669284</v>
      </c>
      <c r="V724" s="16" t="s">
        <v>3403</v>
      </c>
    </row>
    <row r="725" spans="1:22">
      <c r="A725" s="32">
        <v>891780111</v>
      </c>
      <c r="B725" s="15" t="s">
        <v>25</v>
      </c>
      <c r="C725" s="16" t="s">
        <v>26</v>
      </c>
      <c r="D725" s="15" t="s">
        <v>27</v>
      </c>
      <c r="E725" s="30" t="s">
        <v>8075</v>
      </c>
      <c r="F725" s="15" t="s">
        <v>29</v>
      </c>
      <c r="G725" s="16" t="s">
        <v>1738</v>
      </c>
      <c r="H725" s="16" t="s">
        <v>31</v>
      </c>
      <c r="I725" s="193">
        <v>8000000</v>
      </c>
      <c r="J725" s="209">
        <v>0</v>
      </c>
      <c r="K725" s="209">
        <v>0</v>
      </c>
      <c r="L725" s="193">
        <v>0</v>
      </c>
      <c r="M725" s="7">
        <v>12537790</v>
      </c>
      <c r="N725" s="199" t="s">
        <v>8076</v>
      </c>
      <c r="O725" s="1" t="s">
        <v>8077</v>
      </c>
      <c r="P725" s="4">
        <v>44792</v>
      </c>
      <c r="Q725" s="197">
        <v>44792</v>
      </c>
      <c r="R725" s="4">
        <v>44895</v>
      </c>
      <c r="S725" s="193">
        <v>2000000</v>
      </c>
      <c r="T725" s="193">
        <v>6000000</v>
      </c>
      <c r="U725" s="16">
        <v>36669284</v>
      </c>
      <c r="V725" s="16" t="s">
        <v>3403</v>
      </c>
    </row>
    <row r="726" spans="1:22">
      <c r="A726" s="32">
        <v>891780111</v>
      </c>
      <c r="B726" s="15" t="s">
        <v>25</v>
      </c>
      <c r="C726" s="16" t="s">
        <v>26</v>
      </c>
      <c r="D726" s="15" t="s">
        <v>27</v>
      </c>
      <c r="E726" s="30" t="s">
        <v>8078</v>
      </c>
      <c r="F726" s="15" t="s">
        <v>29</v>
      </c>
      <c r="G726" s="16" t="s">
        <v>1738</v>
      </c>
      <c r="H726" s="16" t="s">
        <v>31</v>
      </c>
      <c r="I726" s="193">
        <v>13200000</v>
      </c>
      <c r="J726" s="209">
        <v>0</v>
      </c>
      <c r="K726" s="209">
        <v>0</v>
      </c>
      <c r="L726" s="193">
        <v>0</v>
      </c>
      <c r="M726" s="7">
        <v>73077004</v>
      </c>
      <c r="N726" s="199" t="s">
        <v>8079</v>
      </c>
      <c r="O726" s="1" t="s">
        <v>8080</v>
      </c>
      <c r="P726" s="4">
        <v>44792</v>
      </c>
      <c r="Q726" s="197">
        <v>44792</v>
      </c>
      <c r="R726" s="4">
        <v>44895</v>
      </c>
      <c r="S726" s="193">
        <v>3300000</v>
      </c>
      <c r="T726" s="193">
        <v>9900000</v>
      </c>
      <c r="U726" s="16">
        <v>57428039</v>
      </c>
      <c r="V726" s="16" t="s">
        <v>7427</v>
      </c>
    </row>
    <row r="727" spans="1:22">
      <c r="A727" s="32">
        <v>891780111</v>
      </c>
      <c r="B727" s="15" t="s">
        <v>25</v>
      </c>
      <c r="C727" s="16" t="s">
        <v>26</v>
      </c>
      <c r="D727" s="15" t="s">
        <v>27</v>
      </c>
      <c r="E727" s="30" t="s">
        <v>8081</v>
      </c>
      <c r="F727" s="15" t="s">
        <v>29</v>
      </c>
      <c r="G727" s="16" t="s">
        <v>1738</v>
      </c>
      <c r="H727" s="16" t="s">
        <v>31</v>
      </c>
      <c r="I727" s="193">
        <v>13200000</v>
      </c>
      <c r="J727" s="209">
        <v>0</v>
      </c>
      <c r="K727" s="209">
        <v>0</v>
      </c>
      <c r="L727" s="193">
        <v>0</v>
      </c>
      <c r="M727" s="7">
        <v>85460896</v>
      </c>
      <c r="N727" s="199" t="s">
        <v>8082</v>
      </c>
      <c r="O727" s="1" t="s">
        <v>8083</v>
      </c>
      <c r="P727" s="4">
        <v>44792</v>
      </c>
      <c r="Q727" s="197">
        <v>44792</v>
      </c>
      <c r="R727" s="4">
        <v>44895</v>
      </c>
      <c r="S727" s="193">
        <v>3300000</v>
      </c>
      <c r="T727" s="193">
        <v>9900000</v>
      </c>
      <c r="U727" s="16">
        <v>36669284</v>
      </c>
      <c r="V727" s="16" t="s">
        <v>3403</v>
      </c>
    </row>
    <row r="728" spans="1:22">
      <c r="A728" s="32">
        <v>891780111</v>
      </c>
      <c r="B728" s="15" t="s">
        <v>25</v>
      </c>
      <c r="C728" s="16" t="s">
        <v>26</v>
      </c>
      <c r="D728" s="15" t="s">
        <v>27</v>
      </c>
      <c r="E728" s="30" t="s">
        <v>8084</v>
      </c>
      <c r="F728" s="15" t="s">
        <v>29</v>
      </c>
      <c r="G728" s="16" t="s">
        <v>1738</v>
      </c>
      <c r="H728" s="16" t="s">
        <v>31</v>
      </c>
      <c r="I728" s="193">
        <v>6400000</v>
      </c>
      <c r="J728" s="209">
        <v>0</v>
      </c>
      <c r="K728" s="209">
        <v>0</v>
      </c>
      <c r="L728" s="193">
        <v>0</v>
      </c>
      <c r="M728" s="7">
        <v>1081028294</v>
      </c>
      <c r="N728" s="199" t="s">
        <v>7632</v>
      </c>
      <c r="O728" s="1" t="s">
        <v>8085</v>
      </c>
      <c r="P728" s="4">
        <v>44792</v>
      </c>
      <c r="Q728" s="197">
        <v>44792</v>
      </c>
      <c r="R728" s="4">
        <v>44834</v>
      </c>
      <c r="S728" s="193">
        <v>3200000</v>
      </c>
      <c r="T728" s="193">
        <v>3200000</v>
      </c>
      <c r="U728" s="16">
        <v>85467461</v>
      </c>
      <c r="V728" s="16" t="s">
        <v>6569</v>
      </c>
    </row>
    <row r="729" spans="1:22">
      <c r="A729" s="32">
        <v>891780111</v>
      </c>
      <c r="B729" s="15" t="s">
        <v>25</v>
      </c>
      <c r="C729" s="16" t="s">
        <v>26</v>
      </c>
      <c r="D729" s="15" t="s">
        <v>27</v>
      </c>
      <c r="E729" s="30" t="s">
        <v>8086</v>
      </c>
      <c r="F729" s="15" t="s">
        <v>29</v>
      </c>
      <c r="G729" s="16" t="s">
        <v>1738</v>
      </c>
      <c r="H729" s="16" t="s">
        <v>31</v>
      </c>
      <c r="I729" s="193">
        <v>5200000</v>
      </c>
      <c r="J729" s="209">
        <v>0</v>
      </c>
      <c r="K729" s="209">
        <v>0</v>
      </c>
      <c r="L729" s="193">
        <v>0</v>
      </c>
      <c r="M729" s="7">
        <v>1081928917</v>
      </c>
      <c r="N729" s="199" t="s">
        <v>2439</v>
      </c>
      <c r="O729" s="1" t="s">
        <v>8087</v>
      </c>
      <c r="P729" s="4">
        <v>44792</v>
      </c>
      <c r="Q729" s="197">
        <v>44792</v>
      </c>
      <c r="R729" s="4">
        <v>44834</v>
      </c>
      <c r="S729" s="193">
        <v>2600000</v>
      </c>
      <c r="T729" s="193">
        <v>2600000</v>
      </c>
      <c r="U729" s="16">
        <v>85467461</v>
      </c>
      <c r="V729" s="16" t="s">
        <v>6569</v>
      </c>
    </row>
    <row r="730" spans="1:22">
      <c r="A730" s="32">
        <v>891780111</v>
      </c>
      <c r="B730" s="15" t="s">
        <v>25</v>
      </c>
      <c r="C730" s="16" t="s">
        <v>26</v>
      </c>
      <c r="D730" s="15" t="s">
        <v>27</v>
      </c>
      <c r="E730" s="30" t="s">
        <v>8088</v>
      </c>
      <c r="F730" s="15" t="s">
        <v>29</v>
      </c>
      <c r="G730" s="16" t="s">
        <v>1738</v>
      </c>
      <c r="H730" s="16" t="s">
        <v>31</v>
      </c>
      <c r="I730" s="193">
        <v>13200000</v>
      </c>
      <c r="J730" s="209">
        <v>0</v>
      </c>
      <c r="K730" s="209">
        <v>0</v>
      </c>
      <c r="L730" s="193">
        <v>0</v>
      </c>
      <c r="M730" s="7">
        <v>84454708</v>
      </c>
      <c r="N730" s="199" t="s">
        <v>7293</v>
      </c>
      <c r="O730" s="1" t="s">
        <v>8089</v>
      </c>
      <c r="P730" s="4">
        <v>44792</v>
      </c>
      <c r="Q730" s="197">
        <v>44792</v>
      </c>
      <c r="R730" s="4">
        <v>44895</v>
      </c>
      <c r="S730" s="193">
        <v>3300000</v>
      </c>
      <c r="T730" s="193">
        <v>9900000</v>
      </c>
      <c r="U730" s="16">
        <v>36669284</v>
      </c>
      <c r="V730" s="16" t="s">
        <v>3403</v>
      </c>
    </row>
    <row r="731" spans="1:22">
      <c r="A731" s="32">
        <v>891780111</v>
      </c>
      <c r="B731" s="15" t="s">
        <v>25</v>
      </c>
      <c r="C731" s="16" t="s">
        <v>26</v>
      </c>
      <c r="D731" s="15" t="s">
        <v>27</v>
      </c>
      <c r="E731" s="30" t="s">
        <v>8090</v>
      </c>
      <c r="F731" s="15" t="s">
        <v>29</v>
      </c>
      <c r="G731" s="16" t="s">
        <v>1738</v>
      </c>
      <c r="H731" s="16" t="s">
        <v>31</v>
      </c>
      <c r="I731" s="193">
        <v>9200000</v>
      </c>
      <c r="J731" s="209">
        <v>0</v>
      </c>
      <c r="K731" s="209">
        <v>0</v>
      </c>
      <c r="L731" s="193">
        <v>0</v>
      </c>
      <c r="M731" s="7">
        <v>1082859777</v>
      </c>
      <c r="N731" s="199" t="s">
        <v>8091</v>
      </c>
      <c r="O731" s="1" t="s">
        <v>8092</v>
      </c>
      <c r="P731" s="4">
        <v>44792</v>
      </c>
      <c r="Q731" s="197">
        <v>44792</v>
      </c>
      <c r="R731" s="4">
        <v>44895</v>
      </c>
      <c r="S731" s="193">
        <v>2300000</v>
      </c>
      <c r="T731" s="193">
        <v>6900000</v>
      </c>
      <c r="U731" s="16">
        <v>36669284</v>
      </c>
      <c r="V731" s="16" t="s">
        <v>3403</v>
      </c>
    </row>
    <row r="732" spans="1:22">
      <c r="A732" s="32">
        <v>891780111</v>
      </c>
      <c r="B732" s="15" t="s">
        <v>25</v>
      </c>
      <c r="C732" s="16" t="s">
        <v>26</v>
      </c>
      <c r="D732" s="15" t="s">
        <v>27</v>
      </c>
      <c r="E732" s="30" t="s">
        <v>8093</v>
      </c>
      <c r="F732" s="15" t="s">
        <v>29</v>
      </c>
      <c r="G732" s="16" t="s">
        <v>1738</v>
      </c>
      <c r="H732" s="16" t="s">
        <v>31</v>
      </c>
      <c r="I732" s="193">
        <v>6400000</v>
      </c>
      <c r="J732" s="209">
        <v>0</v>
      </c>
      <c r="K732" s="209">
        <v>0</v>
      </c>
      <c r="L732" s="193">
        <v>0</v>
      </c>
      <c r="M732" s="7">
        <v>7601791</v>
      </c>
      <c r="N732" s="199" t="s">
        <v>8094</v>
      </c>
      <c r="O732" s="1" t="s">
        <v>8095</v>
      </c>
      <c r="P732" s="4">
        <v>44792</v>
      </c>
      <c r="Q732" s="197">
        <v>44792</v>
      </c>
      <c r="R732" s="4">
        <v>44834</v>
      </c>
      <c r="S732" s="193">
        <v>3200000</v>
      </c>
      <c r="T732" s="193">
        <v>3200000</v>
      </c>
      <c r="U732" s="16">
        <v>85467461</v>
      </c>
      <c r="V732" s="16" t="s">
        <v>6569</v>
      </c>
    </row>
    <row r="733" spans="1:22">
      <c r="A733" s="32">
        <v>891780111</v>
      </c>
      <c r="B733" s="15" t="s">
        <v>25</v>
      </c>
      <c r="C733" s="16" t="s">
        <v>26</v>
      </c>
      <c r="D733" s="15" t="s">
        <v>27</v>
      </c>
      <c r="E733" s="30" t="s">
        <v>8096</v>
      </c>
      <c r="F733" s="15" t="s">
        <v>29</v>
      </c>
      <c r="G733" s="16" t="s">
        <v>1738</v>
      </c>
      <c r="H733" s="16" t="s">
        <v>31</v>
      </c>
      <c r="I733" s="193">
        <v>10400000</v>
      </c>
      <c r="J733" s="209">
        <v>0</v>
      </c>
      <c r="K733" s="209">
        <v>0</v>
      </c>
      <c r="L733" s="193">
        <v>0</v>
      </c>
      <c r="M733" s="7">
        <v>1079914688</v>
      </c>
      <c r="N733" s="199" t="s">
        <v>8097</v>
      </c>
      <c r="O733" s="1" t="s">
        <v>8098</v>
      </c>
      <c r="P733" s="4">
        <v>44803</v>
      </c>
      <c r="Q733" s="197">
        <v>44803</v>
      </c>
      <c r="R733" s="4">
        <v>44895</v>
      </c>
      <c r="S733" s="193">
        <v>0</v>
      </c>
      <c r="T733" s="193">
        <v>10400000</v>
      </c>
      <c r="U733" s="16">
        <v>36669284</v>
      </c>
      <c r="V733" s="16" t="s">
        <v>3403</v>
      </c>
    </row>
    <row r="734" spans="1:22">
      <c r="A734" s="32">
        <v>891780111</v>
      </c>
      <c r="B734" s="15" t="s">
        <v>25</v>
      </c>
      <c r="C734" s="16" t="s">
        <v>26</v>
      </c>
      <c r="D734" s="15" t="s">
        <v>27</v>
      </c>
      <c r="E734" s="30" t="s">
        <v>8099</v>
      </c>
      <c r="F734" s="15" t="s">
        <v>29</v>
      </c>
      <c r="G734" s="16" t="s">
        <v>1738</v>
      </c>
      <c r="H734" s="16" t="s">
        <v>31</v>
      </c>
      <c r="I734" s="193">
        <v>13200000</v>
      </c>
      <c r="J734" s="209">
        <v>0</v>
      </c>
      <c r="K734" s="209">
        <v>0</v>
      </c>
      <c r="L734" s="193">
        <v>0</v>
      </c>
      <c r="M734" s="7">
        <v>57461707</v>
      </c>
      <c r="N734" s="199" t="s">
        <v>8100</v>
      </c>
      <c r="O734" s="1" t="s">
        <v>8101</v>
      </c>
      <c r="P734" s="4">
        <v>44803</v>
      </c>
      <c r="Q734" s="197">
        <v>44803</v>
      </c>
      <c r="R734" s="4">
        <v>44895</v>
      </c>
      <c r="S734" s="193">
        <v>0</v>
      </c>
      <c r="T734" s="193">
        <v>13200000</v>
      </c>
      <c r="U734" s="16">
        <v>85467461</v>
      </c>
      <c r="V734" s="16" t="s">
        <v>6569</v>
      </c>
    </row>
    <row r="735" spans="1:22">
      <c r="A735" s="32">
        <v>891780111</v>
      </c>
      <c r="B735" s="15" t="s">
        <v>25</v>
      </c>
      <c r="C735" s="16" t="s">
        <v>5402</v>
      </c>
      <c r="D735" s="15" t="s">
        <v>27</v>
      </c>
      <c r="E735" s="30" t="s">
        <v>8102</v>
      </c>
      <c r="F735" s="15" t="s">
        <v>29</v>
      </c>
      <c r="G735" s="16" t="s">
        <v>1738</v>
      </c>
      <c r="H735" s="16" t="s">
        <v>31</v>
      </c>
      <c r="I735" s="193">
        <v>6000000</v>
      </c>
      <c r="J735" s="209">
        <v>0</v>
      </c>
      <c r="K735" s="209">
        <v>0</v>
      </c>
      <c r="L735" s="193">
        <v>0</v>
      </c>
      <c r="M735" s="7">
        <v>1082942381</v>
      </c>
      <c r="N735" s="199" t="s">
        <v>7595</v>
      </c>
      <c r="O735" s="1" t="s">
        <v>8103</v>
      </c>
      <c r="P735" s="4">
        <v>44775</v>
      </c>
      <c r="Q735" s="4">
        <v>44775</v>
      </c>
      <c r="R735" s="4">
        <v>44803</v>
      </c>
      <c r="S735" s="193">
        <v>6000000</v>
      </c>
      <c r="T735" s="193">
        <v>0</v>
      </c>
      <c r="U735" s="16">
        <v>16078654</v>
      </c>
      <c r="V735" s="16" t="s">
        <v>2004</v>
      </c>
    </row>
    <row r="736" spans="1:22">
      <c r="A736" s="32">
        <v>891780111</v>
      </c>
      <c r="B736" s="15" t="s">
        <v>25</v>
      </c>
      <c r="C736" s="16" t="s">
        <v>5402</v>
      </c>
      <c r="D736" s="15" t="s">
        <v>27</v>
      </c>
      <c r="E736" s="30" t="s">
        <v>8104</v>
      </c>
      <c r="F736" s="15" t="s">
        <v>29</v>
      </c>
      <c r="G736" s="16" t="s">
        <v>1738</v>
      </c>
      <c r="H736" s="16" t="s">
        <v>31</v>
      </c>
      <c r="I736" s="193">
        <v>1047200</v>
      </c>
      <c r="J736" s="209">
        <v>0</v>
      </c>
      <c r="K736" s="209">
        <v>0</v>
      </c>
      <c r="L736" s="193">
        <v>0</v>
      </c>
      <c r="M736" s="7">
        <v>900929189</v>
      </c>
      <c r="N736" s="199" t="s">
        <v>8105</v>
      </c>
      <c r="O736" s="1" t="s">
        <v>8106</v>
      </c>
      <c r="P736" s="4">
        <v>44782</v>
      </c>
      <c r="Q736" s="197">
        <v>44782</v>
      </c>
      <c r="R736" s="4">
        <v>44797</v>
      </c>
      <c r="S736" s="193">
        <v>0</v>
      </c>
      <c r="T736" s="193">
        <v>1047200</v>
      </c>
      <c r="U736" s="16">
        <v>16078654</v>
      </c>
      <c r="V736" s="16" t="s">
        <v>2004</v>
      </c>
    </row>
    <row r="737" spans="1:22">
      <c r="A737" s="32">
        <v>891780111</v>
      </c>
      <c r="B737" s="15" t="s">
        <v>25</v>
      </c>
      <c r="C737" s="16" t="s">
        <v>5402</v>
      </c>
      <c r="D737" s="15" t="s">
        <v>27</v>
      </c>
      <c r="E737" s="30" t="s">
        <v>8107</v>
      </c>
      <c r="F737" s="15" t="s">
        <v>29</v>
      </c>
      <c r="G737" s="16" t="s">
        <v>1738</v>
      </c>
      <c r="H737" s="16" t="s">
        <v>31</v>
      </c>
      <c r="I737" s="193">
        <v>12000000</v>
      </c>
      <c r="J737" s="209">
        <v>0</v>
      </c>
      <c r="K737" s="209">
        <v>0</v>
      </c>
      <c r="L737" s="193">
        <v>0</v>
      </c>
      <c r="M737" s="7">
        <v>84088532</v>
      </c>
      <c r="N737" s="199" t="s">
        <v>8108</v>
      </c>
      <c r="O737" s="1" t="s">
        <v>8109</v>
      </c>
      <c r="P737" s="4">
        <v>44785</v>
      </c>
      <c r="Q737" s="197">
        <v>44785</v>
      </c>
      <c r="R737" s="4">
        <v>44895</v>
      </c>
      <c r="S737" s="193">
        <v>3000000</v>
      </c>
      <c r="T737" s="193">
        <v>9000000</v>
      </c>
      <c r="U737" s="1">
        <v>57299411</v>
      </c>
      <c r="V737" s="16" t="s">
        <v>6541</v>
      </c>
    </row>
    <row r="738" spans="1:22">
      <c r="A738" s="32">
        <v>891780111</v>
      </c>
      <c r="B738" s="15" t="s">
        <v>25</v>
      </c>
      <c r="C738" s="16" t="s">
        <v>5402</v>
      </c>
      <c r="D738" s="15" t="s">
        <v>27</v>
      </c>
      <c r="E738" s="30" t="s">
        <v>8110</v>
      </c>
      <c r="F738" s="15" t="s">
        <v>29</v>
      </c>
      <c r="G738" s="16" t="s">
        <v>1738</v>
      </c>
      <c r="H738" s="16" t="s">
        <v>31</v>
      </c>
      <c r="I738" s="193">
        <v>15000000</v>
      </c>
      <c r="J738" s="209">
        <v>0</v>
      </c>
      <c r="K738" s="209">
        <v>0</v>
      </c>
      <c r="L738" s="193">
        <v>0</v>
      </c>
      <c r="M738" s="7">
        <v>1082942381</v>
      </c>
      <c r="N738" s="199" t="s">
        <v>7595</v>
      </c>
      <c r="O738" s="1" t="s">
        <v>8111</v>
      </c>
      <c r="P738" s="4">
        <v>44790</v>
      </c>
      <c r="Q738" s="4">
        <v>44790</v>
      </c>
      <c r="R738" s="4">
        <v>44917</v>
      </c>
      <c r="S738" s="193">
        <v>0</v>
      </c>
      <c r="T738" s="193">
        <v>15000000</v>
      </c>
      <c r="U738" s="16">
        <v>36669284</v>
      </c>
      <c r="V738" s="16" t="s">
        <v>3403</v>
      </c>
    </row>
    <row r="739" spans="1:22">
      <c r="A739" s="32">
        <v>891780111</v>
      </c>
      <c r="B739" s="15" t="s">
        <v>25</v>
      </c>
      <c r="C739" s="16" t="s">
        <v>5402</v>
      </c>
      <c r="D739" s="15" t="s">
        <v>27</v>
      </c>
      <c r="E739" s="30" t="s">
        <v>8112</v>
      </c>
      <c r="F739" s="15" t="s">
        <v>29</v>
      </c>
      <c r="G739" s="16" t="s">
        <v>1738</v>
      </c>
      <c r="H739" s="16" t="s">
        <v>31</v>
      </c>
      <c r="I739" s="193">
        <v>6500000</v>
      </c>
      <c r="J739" s="209">
        <v>0</v>
      </c>
      <c r="K739" s="209">
        <v>0</v>
      </c>
      <c r="L739" s="193">
        <v>0</v>
      </c>
      <c r="M739" s="7">
        <v>1235538699</v>
      </c>
      <c r="N739" s="199" t="s">
        <v>8113</v>
      </c>
      <c r="O739" s="1" t="s">
        <v>8114</v>
      </c>
      <c r="P739" s="4">
        <v>44790</v>
      </c>
      <c r="Q739" s="4">
        <v>44790</v>
      </c>
      <c r="R739" s="4">
        <v>44917</v>
      </c>
      <c r="S739" s="193">
        <v>0</v>
      </c>
      <c r="T739" s="193">
        <v>6500000</v>
      </c>
      <c r="U739" s="16">
        <v>36669284</v>
      </c>
      <c r="V739" s="16" t="s">
        <v>3403</v>
      </c>
    </row>
    <row r="740" spans="1:22">
      <c r="A740" s="32">
        <v>891780111</v>
      </c>
      <c r="B740" s="15" t="s">
        <v>25</v>
      </c>
      <c r="C740" s="16" t="s">
        <v>5402</v>
      </c>
      <c r="D740" s="15" t="s">
        <v>27</v>
      </c>
      <c r="E740" s="30" t="s">
        <v>8115</v>
      </c>
      <c r="F740" s="15" t="s">
        <v>29</v>
      </c>
      <c r="G740" s="16" t="s">
        <v>1738</v>
      </c>
      <c r="H740" s="16" t="s">
        <v>31</v>
      </c>
      <c r="I740" s="193">
        <v>10400000</v>
      </c>
      <c r="J740" s="209">
        <v>0</v>
      </c>
      <c r="K740" s="209">
        <v>0</v>
      </c>
      <c r="L740" s="193">
        <v>0</v>
      </c>
      <c r="M740" s="7">
        <v>1083010278</v>
      </c>
      <c r="N740" s="199" t="s">
        <v>6548</v>
      </c>
      <c r="O740" s="1" t="s">
        <v>8116</v>
      </c>
      <c r="P740" s="4">
        <v>44790</v>
      </c>
      <c r="Q740" s="4">
        <v>44790</v>
      </c>
      <c r="R740" s="4">
        <v>44895</v>
      </c>
      <c r="S740" s="193">
        <v>0</v>
      </c>
      <c r="T740" s="193">
        <v>10400000</v>
      </c>
      <c r="U740" s="16">
        <v>36669284</v>
      </c>
      <c r="V740" s="16" t="s">
        <v>3403</v>
      </c>
    </row>
    <row r="741" spans="1:22">
      <c r="A741" s="32">
        <v>891780111</v>
      </c>
      <c r="B741" s="15" t="s">
        <v>25</v>
      </c>
      <c r="C741" s="16" t="s">
        <v>5402</v>
      </c>
      <c r="D741" s="15" t="s">
        <v>27</v>
      </c>
      <c r="E741" s="30" t="s">
        <v>8117</v>
      </c>
      <c r="F741" s="15" t="s">
        <v>29</v>
      </c>
      <c r="G741" s="16" t="s">
        <v>1738</v>
      </c>
      <c r="H741" s="16" t="s">
        <v>31</v>
      </c>
      <c r="I741" s="193">
        <v>4000000</v>
      </c>
      <c r="J741" s="209">
        <v>0</v>
      </c>
      <c r="K741" s="209">
        <v>0</v>
      </c>
      <c r="L741" s="193">
        <v>0</v>
      </c>
      <c r="M741" s="7">
        <v>1099217185</v>
      </c>
      <c r="N741" s="199" t="s">
        <v>8118</v>
      </c>
      <c r="O741" s="1" t="s">
        <v>8119</v>
      </c>
      <c r="P741" s="4">
        <v>44797</v>
      </c>
      <c r="Q741" s="197">
        <v>44797</v>
      </c>
      <c r="R741" s="4">
        <v>44802</v>
      </c>
      <c r="S741" s="193">
        <v>0</v>
      </c>
      <c r="T741" s="193">
        <v>4000000</v>
      </c>
      <c r="U741" s="16">
        <v>36669284</v>
      </c>
      <c r="V741" s="16" t="s">
        <v>3403</v>
      </c>
    </row>
    <row r="742" spans="1:22">
      <c r="A742" s="32">
        <v>891780111</v>
      </c>
      <c r="B742" s="15" t="s">
        <v>25</v>
      </c>
      <c r="C742" s="16" t="s">
        <v>5402</v>
      </c>
      <c r="D742" s="15" t="s">
        <v>27</v>
      </c>
      <c r="E742" s="30" t="s">
        <v>8120</v>
      </c>
      <c r="F742" s="15" t="s">
        <v>29</v>
      </c>
      <c r="G742" s="16" t="s">
        <v>1738</v>
      </c>
      <c r="H742" s="16" t="s">
        <v>31</v>
      </c>
      <c r="I742" s="193">
        <v>4225200</v>
      </c>
      <c r="J742" s="209">
        <v>0</v>
      </c>
      <c r="K742" s="209">
        <v>0</v>
      </c>
      <c r="L742" s="193">
        <v>0</v>
      </c>
      <c r="M742" s="7">
        <v>1081822563</v>
      </c>
      <c r="N742" s="199" t="s">
        <v>8121</v>
      </c>
      <c r="O742" s="1" t="s">
        <v>8122</v>
      </c>
      <c r="P742" s="4">
        <v>44775</v>
      </c>
      <c r="Q742" s="197">
        <v>44775</v>
      </c>
      <c r="R742" s="4">
        <v>44819</v>
      </c>
      <c r="S742" s="193">
        <v>0</v>
      </c>
      <c r="T742" s="193">
        <v>4225200</v>
      </c>
      <c r="U742" s="16">
        <v>12533448</v>
      </c>
      <c r="V742" s="16" t="s">
        <v>6586</v>
      </c>
    </row>
    <row r="743" spans="1:22">
      <c r="A743" s="32">
        <v>891780111</v>
      </c>
      <c r="B743" s="15" t="s">
        <v>25</v>
      </c>
      <c r="C743" s="16" t="s">
        <v>5402</v>
      </c>
      <c r="D743" s="15" t="s">
        <v>27</v>
      </c>
      <c r="E743" s="30" t="s">
        <v>8123</v>
      </c>
      <c r="F743" s="15" t="s">
        <v>29</v>
      </c>
      <c r="G743" s="16" t="s">
        <v>1738</v>
      </c>
      <c r="H743" s="16" t="s">
        <v>31</v>
      </c>
      <c r="I743" s="193">
        <v>7416000</v>
      </c>
      <c r="J743" s="209">
        <v>0</v>
      </c>
      <c r="K743" s="209">
        <v>0</v>
      </c>
      <c r="L743" s="193">
        <v>0</v>
      </c>
      <c r="M743" s="7">
        <v>5054039</v>
      </c>
      <c r="N743" s="1" t="s">
        <v>6324</v>
      </c>
      <c r="O743" s="1" t="s">
        <v>8124</v>
      </c>
      <c r="P743" s="4">
        <v>44782</v>
      </c>
      <c r="Q743" s="4">
        <v>44782</v>
      </c>
      <c r="R743" s="4">
        <v>44895</v>
      </c>
      <c r="S743" s="193">
        <v>1854000</v>
      </c>
      <c r="T743" s="193">
        <v>5562000</v>
      </c>
      <c r="U743" s="16">
        <v>12545871</v>
      </c>
      <c r="V743" s="16" t="s">
        <v>5415</v>
      </c>
    </row>
    <row r="744" spans="1:22">
      <c r="A744" s="32">
        <v>891780111</v>
      </c>
      <c r="B744" s="15" t="s">
        <v>25</v>
      </c>
      <c r="C744" s="16" t="s">
        <v>5402</v>
      </c>
      <c r="D744" s="15" t="s">
        <v>27</v>
      </c>
      <c r="E744" s="30" t="s">
        <v>8125</v>
      </c>
      <c r="F744" s="15" t="s">
        <v>29</v>
      </c>
      <c r="G744" s="16" t="s">
        <v>1738</v>
      </c>
      <c r="H744" s="16" t="s">
        <v>31</v>
      </c>
      <c r="I744" s="193">
        <v>18613804</v>
      </c>
      <c r="J744" s="209">
        <v>0</v>
      </c>
      <c r="K744" s="209">
        <v>0</v>
      </c>
      <c r="L744" s="193">
        <v>0</v>
      </c>
      <c r="M744" s="7">
        <v>7382848</v>
      </c>
      <c r="N744" s="1" t="s">
        <v>6854</v>
      </c>
      <c r="O744" s="1" t="s">
        <v>8126</v>
      </c>
      <c r="P744" s="4">
        <v>44782</v>
      </c>
      <c r="Q744" s="4">
        <v>44782</v>
      </c>
      <c r="R744" s="4">
        <v>44895</v>
      </c>
      <c r="S744" s="193">
        <v>4653451</v>
      </c>
      <c r="T744" s="193">
        <v>13960353</v>
      </c>
      <c r="U744" s="16">
        <v>12545871</v>
      </c>
      <c r="V744" s="16" t="s">
        <v>5415</v>
      </c>
    </row>
    <row r="745" spans="1:22">
      <c r="A745" s="32">
        <v>891780111</v>
      </c>
      <c r="B745" s="15" t="s">
        <v>25</v>
      </c>
      <c r="C745" s="16" t="s">
        <v>5402</v>
      </c>
      <c r="D745" s="15" t="s">
        <v>27</v>
      </c>
      <c r="E745" s="30" t="s">
        <v>8127</v>
      </c>
      <c r="F745" s="15" t="s">
        <v>29</v>
      </c>
      <c r="G745" s="16" t="s">
        <v>1738</v>
      </c>
      <c r="H745" s="16" t="s">
        <v>31</v>
      </c>
      <c r="I745" s="193">
        <v>6607285</v>
      </c>
      <c r="J745" s="209">
        <v>0</v>
      </c>
      <c r="K745" s="209">
        <v>0</v>
      </c>
      <c r="L745" s="193">
        <v>0</v>
      </c>
      <c r="M745" s="7">
        <v>9737087</v>
      </c>
      <c r="N745" s="1" t="s">
        <v>6986</v>
      </c>
      <c r="O745" s="1" t="s">
        <v>8128</v>
      </c>
      <c r="P745" s="4">
        <v>44782</v>
      </c>
      <c r="Q745" s="4">
        <v>44782</v>
      </c>
      <c r="R745" s="4">
        <v>44895</v>
      </c>
      <c r="S745" s="193">
        <v>1651821</v>
      </c>
      <c r="T745" s="193">
        <v>4955464</v>
      </c>
      <c r="U745" s="16">
        <v>12545871</v>
      </c>
      <c r="V745" s="16" t="s">
        <v>5415</v>
      </c>
    </row>
    <row r="746" spans="1:22">
      <c r="A746" s="32">
        <v>891780111</v>
      </c>
      <c r="B746" s="15" t="s">
        <v>25</v>
      </c>
      <c r="C746" s="16" t="s">
        <v>5402</v>
      </c>
      <c r="D746" s="15" t="s">
        <v>27</v>
      </c>
      <c r="E746" s="30" t="s">
        <v>8129</v>
      </c>
      <c r="F746" s="15" t="s">
        <v>29</v>
      </c>
      <c r="G746" s="16" t="s">
        <v>1738</v>
      </c>
      <c r="H746" s="16" t="s">
        <v>31</v>
      </c>
      <c r="I746" s="193">
        <v>12929532</v>
      </c>
      <c r="J746" s="209">
        <v>0</v>
      </c>
      <c r="K746" s="209">
        <v>0</v>
      </c>
      <c r="L746" s="193">
        <v>0</v>
      </c>
      <c r="M746" s="7">
        <v>30665173</v>
      </c>
      <c r="N746" s="1" t="s">
        <v>6902</v>
      </c>
      <c r="O746" s="1" t="s">
        <v>8130</v>
      </c>
      <c r="P746" s="4">
        <v>44782</v>
      </c>
      <c r="Q746" s="4">
        <v>44782</v>
      </c>
      <c r="R746" s="4">
        <v>44895</v>
      </c>
      <c r="S746" s="193">
        <v>3232383</v>
      </c>
      <c r="T746" s="193">
        <v>9697149</v>
      </c>
      <c r="U746" s="16">
        <v>12545871</v>
      </c>
      <c r="V746" s="1" t="s">
        <v>5415</v>
      </c>
    </row>
    <row r="747" spans="1:22">
      <c r="A747" s="32">
        <v>891780111</v>
      </c>
      <c r="B747" s="15" t="s">
        <v>25</v>
      </c>
      <c r="C747" s="16" t="s">
        <v>5402</v>
      </c>
      <c r="D747" s="15" t="s">
        <v>27</v>
      </c>
      <c r="E747" s="30" t="s">
        <v>8131</v>
      </c>
      <c r="F747" s="15" t="s">
        <v>29</v>
      </c>
      <c r="G747" s="16" t="s">
        <v>1738</v>
      </c>
      <c r="H747" s="16" t="s">
        <v>31</v>
      </c>
      <c r="I747" s="193">
        <v>15721344</v>
      </c>
      <c r="J747" s="209">
        <v>0</v>
      </c>
      <c r="K747" s="209">
        <v>0</v>
      </c>
      <c r="L747" s="193">
        <v>0</v>
      </c>
      <c r="M747" s="7">
        <v>33311261</v>
      </c>
      <c r="N747" s="199" t="s">
        <v>6898</v>
      </c>
      <c r="O747" s="1" t="s">
        <v>8132</v>
      </c>
      <c r="P747" s="4">
        <v>44782</v>
      </c>
      <c r="Q747" s="4">
        <v>44782</v>
      </c>
      <c r="R747" s="4">
        <v>44895</v>
      </c>
      <c r="S747" s="193">
        <v>3930336</v>
      </c>
      <c r="T747" s="193">
        <v>11791008</v>
      </c>
      <c r="U747" s="16">
        <v>12545871</v>
      </c>
      <c r="V747" s="1" t="s">
        <v>5415</v>
      </c>
    </row>
    <row r="748" spans="1:22">
      <c r="A748" s="32">
        <v>891780111</v>
      </c>
      <c r="B748" s="15" t="s">
        <v>25</v>
      </c>
      <c r="C748" s="16" t="s">
        <v>5402</v>
      </c>
      <c r="D748" s="15" t="s">
        <v>27</v>
      </c>
      <c r="E748" s="30" t="s">
        <v>8133</v>
      </c>
      <c r="F748" s="15" t="s">
        <v>29</v>
      </c>
      <c r="G748" s="16" t="s">
        <v>1738</v>
      </c>
      <c r="H748" s="16" t="s">
        <v>31</v>
      </c>
      <c r="I748" s="193">
        <v>10194322</v>
      </c>
      <c r="J748" s="209">
        <v>0</v>
      </c>
      <c r="K748" s="209">
        <v>0</v>
      </c>
      <c r="L748" s="193">
        <v>0</v>
      </c>
      <c r="M748" s="7">
        <v>36724831</v>
      </c>
      <c r="N748" s="1" t="s">
        <v>7144</v>
      </c>
      <c r="O748" s="1" t="s">
        <v>8134</v>
      </c>
      <c r="P748" s="4">
        <v>44782</v>
      </c>
      <c r="Q748" s="4">
        <v>44782</v>
      </c>
      <c r="R748" s="4">
        <v>44895</v>
      </c>
      <c r="S748" s="193">
        <v>2548580</v>
      </c>
      <c r="T748" s="193">
        <v>7645742</v>
      </c>
      <c r="U748" s="16">
        <v>12545871</v>
      </c>
      <c r="V748" s="1" t="s">
        <v>5415</v>
      </c>
    </row>
    <row r="749" spans="1:22">
      <c r="A749" s="32">
        <v>891780111</v>
      </c>
      <c r="B749" s="15" t="s">
        <v>25</v>
      </c>
      <c r="C749" s="16" t="s">
        <v>5402</v>
      </c>
      <c r="D749" s="15" t="s">
        <v>27</v>
      </c>
      <c r="E749" s="30" t="s">
        <v>8135</v>
      </c>
      <c r="F749" s="15" t="s">
        <v>29</v>
      </c>
      <c r="G749" s="16" t="s">
        <v>1738</v>
      </c>
      <c r="H749" s="16" t="s">
        <v>31</v>
      </c>
      <c r="I749" s="193">
        <v>12880000</v>
      </c>
      <c r="J749" s="209">
        <v>0</v>
      </c>
      <c r="K749" s="209">
        <v>0</v>
      </c>
      <c r="L749" s="193">
        <v>0</v>
      </c>
      <c r="M749" s="7">
        <v>36727138</v>
      </c>
      <c r="N749" s="1" t="s">
        <v>7148</v>
      </c>
      <c r="O749" s="1" t="s">
        <v>8136</v>
      </c>
      <c r="P749" s="4">
        <v>44782</v>
      </c>
      <c r="Q749" s="4">
        <v>44782</v>
      </c>
      <c r="R749" s="4">
        <v>44895</v>
      </c>
      <c r="S749" s="193">
        <v>3220000</v>
      </c>
      <c r="T749" s="193">
        <v>9660000</v>
      </c>
      <c r="U749" s="16">
        <v>12545871</v>
      </c>
      <c r="V749" s="1" t="s">
        <v>5415</v>
      </c>
    </row>
    <row r="750" spans="1:22">
      <c r="A750" s="32">
        <v>891780111</v>
      </c>
      <c r="B750" s="15" t="s">
        <v>25</v>
      </c>
      <c r="C750" s="16" t="s">
        <v>5402</v>
      </c>
      <c r="D750" s="15" t="s">
        <v>27</v>
      </c>
      <c r="E750" s="30" t="s">
        <v>8137</v>
      </c>
      <c r="F750" s="15" t="s">
        <v>29</v>
      </c>
      <c r="G750" s="16" t="s">
        <v>1738</v>
      </c>
      <c r="H750" s="16" t="s">
        <v>31</v>
      </c>
      <c r="I750" s="193">
        <v>6607285</v>
      </c>
      <c r="J750" s="209">
        <v>0</v>
      </c>
      <c r="K750" s="209">
        <v>0</v>
      </c>
      <c r="L750" s="193">
        <v>0</v>
      </c>
      <c r="M750" s="7">
        <v>38604254</v>
      </c>
      <c r="N750" s="199" t="s">
        <v>6962</v>
      </c>
      <c r="O750" s="1" t="s">
        <v>8138</v>
      </c>
      <c r="P750" s="4">
        <v>44782</v>
      </c>
      <c r="Q750" s="4">
        <v>44782</v>
      </c>
      <c r="R750" s="4">
        <v>44895</v>
      </c>
      <c r="S750" s="193">
        <v>1651821</v>
      </c>
      <c r="T750" s="193">
        <v>4955464</v>
      </c>
      <c r="U750" s="16">
        <v>12545871</v>
      </c>
      <c r="V750" s="1" t="s">
        <v>5415</v>
      </c>
    </row>
    <row r="751" spans="1:22">
      <c r="A751" s="32">
        <v>891780111</v>
      </c>
      <c r="B751" s="15" t="s">
        <v>25</v>
      </c>
      <c r="C751" s="16" t="s">
        <v>5402</v>
      </c>
      <c r="D751" s="15" t="s">
        <v>27</v>
      </c>
      <c r="E751" s="30" t="s">
        <v>8139</v>
      </c>
      <c r="F751" s="15" t="s">
        <v>29</v>
      </c>
      <c r="G751" s="16" t="s">
        <v>1738</v>
      </c>
      <c r="H751" s="16" t="s">
        <v>31</v>
      </c>
      <c r="I751" s="193">
        <v>13284425</v>
      </c>
      <c r="J751" s="209">
        <v>0</v>
      </c>
      <c r="K751" s="209">
        <v>0</v>
      </c>
      <c r="L751" s="193">
        <v>0</v>
      </c>
      <c r="M751" s="7">
        <v>39048264</v>
      </c>
      <c r="N751" s="1" t="s">
        <v>6978</v>
      </c>
      <c r="O751" s="1" t="s">
        <v>8140</v>
      </c>
      <c r="P751" s="4">
        <v>44782</v>
      </c>
      <c r="Q751" s="4">
        <v>44782</v>
      </c>
      <c r="R751" s="4">
        <v>44895</v>
      </c>
      <c r="S751" s="193">
        <v>3321106</v>
      </c>
      <c r="T751" s="193">
        <v>9963319</v>
      </c>
      <c r="U751" s="16">
        <v>12545871</v>
      </c>
      <c r="V751" s="1" t="s">
        <v>5415</v>
      </c>
    </row>
    <row r="752" spans="1:22">
      <c r="A752" s="32">
        <v>891780111</v>
      </c>
      <c r="B752" s="15" t="s">
        <v>25</v>
      </c>
      <c r="C752" s="16" t="s">
        <v>5402</v>
      </c>
      <c r="D752" s="15" t="s">
        <v>27</v>
      </c>
      <c r="E752" s="30" t="s">
        <v>8141</v>
      </c>
      <c r="F752" s="15" t="s">
        <v>29</v>
      </c>
      <c r="G752" s="16" t="s">
        <v>1738</v>
      </c>
      <c r="H752" s="16" t="s">
        <v>31</v>
      </c>
      <c r="I752" s="193">
        <v>16518064</v>
      </c>
      <c r="J752" s="209">
        <v>0</v>
      </c>
      <c r="K752" s="209">
        <v>0</v>
      </c>
      <c r="L752" s="193">
        <v>0</v>
      </c>
      <c r="M752" s="7">
        <v>40388066</v>
      </c>
      <c r="N752" s="199" t="s">
        <v>6806</v>
      </c>
      <c r="O752" s="1" t="s">
        <v>8142</v>
      </c>
      <c r="P752" s="4">
        <v>44782</v>
      </c>
      <c r="Q752" s="4">
        <v>44782</v>
      </c>
      <c r="R752" s="4">
        <v>44895</v>
      </c>
      <c r="S752" s="193">
        <v>4129516</v>
      </c>
      <c r="T752" s="193">
        <v>12388548</v>
      </c>
      <c r="U752" s="16">
        <v>12545871</v>
      </c>
      <c r="V752" s="1" t="s">
        <v>5415</v>
      </c>
    </row>
    <row r="753" spans="1:22">
      <c r="A753" s="32">
        <v>891780111</v>
      </c>
      <c r="B753" s="15" t="s">
        <v>25</v>
      </c>
      <c r="C753" s="16" t="s">
        <v>5402</v>
      </c>
      <c r="D753" s="15" t="s">
        <v>27</v>
      </c>
      <c r="E753" s="30" t="s">
        <v>8143</v>
      </c>
      <c r="F753" s="15" t="s">
        <v>29</v>
      </c>
      <c r="G753" s="16" t="s">
        <v>1738</v>
      </c>
      <c r="H753" s="16" t="s">
        <v>31</v>
      </c>
      <c r="I753" s="193">
        <v>6607285</v>
      </c>
      <c r="J753" s="209">
        <v>0</v>
      </c>
      <c r="K753" s="209">
        <v>0</v>
      </c>
      <c r="L753" s="193">
        <v>0</v>
      </c>
      <c r="M753" s="7">
        <v>52506924</v>
      </c>
      <c r="N753" s="199" t="s">
        <v>6958</v>
      </c>
      <c r="O753" s="1" t="s">
        <v>8144</v>
      </c>
      <c r="P753" s="4">
        <v>44782</v>
      </c>
      <c r="Q753" s="4">
        <v>44782</v>
      </c>
      <c r="R753" s="4">
        <v>44895</v>
      </c>
      <c r="S753" s="193">
        <v>1651821</v>
      </c>
      <c r="T753" s="193">
        <v>4955464</v>
      </c>
      <c r="U753" s="16">
        <v>12545871</v>
      </c>
      <c r="V753" s="1" t="s">
        <v>5415</v>
      </c>
    </row>
    <row r="754" spans="1:22">
      <c r="A754" s="32">
        <v>891780111</v>
      </c>
      <c r="B754" s="15" t="s">
        <v>25</v>
      </c>
      <c r="C754" s="16" t="s">
        <v>5402</v>
      </c>
      <c r="D754" s="15" t="s">
        <v>27</v>
      </c>
      <c r="E754" s="30" t="s">
        <v>8145</v>
      </c>
      <c r="F754" s="15" t="s">
        <v>29</v>
      </c>
      <c r="G754" s="16" t="s">
        <v>1738</v>
      </c>
      <c r="H754" s="16" t="s">
        <v>31</v>
      </c>
      <c r="I754" s="193">
        <v>14000000</v>
      </c>
      <c r="J754" s="209">
        <v>0</v>
      </c>
      <c r="K754" s="209">
        <v>0</v>
      </c>
      <c r="L754" s="193">
        <v>0</v>
      </c>
      <c r="M754" s="7">
        <v>52861365</v>
      </c>
      <c r="N754" s="1" t="s">
        <v>7051</v>
      </c>
      <c r="O754" s="1" t="s">
        <v>8146</v>
      </c>
      <c r="P754" s="4">
        <v>44782</v>
      </c>
      <c r="Q754" s="4">
        <v>44782</v>
      </c>
      <c r="R754" s="4">
        <v>44895</v>
      </c>
      <c r="S754" s="193">
        <v>3500000</v>
      </c>
      <c r="T754" s="193">
        <v>10500000</v>
      </c>
      <c r="U754" s="16">
        <v>12545871</v>
      </c>
      <c r="V754" s="1" t="s">
        <v>5415</v>
      </c>
    </row>
    <row r="755" spans="1:22">
      <c r="A755" s="32">
        <v>891780111</v>
      </c>
      <c r="B755" s="15" t="s">
        <v>25</v>
      </c>
      <c r="C755" s="16" t="s">
        <v>5402</v>
      </c>
      <c r="D755" s="15" t="s">
        <v>27</v>
      </c>
      <c r="E755" s="30" t="s">
        <v>8147</v>
      </c>
      <c r="F755" s="15" t="s">
        <v>29</v>
      </c>
      <c r="G755" s="16" t="s">
        <v>1738</v>
      </c>
      <c r="H755" s="16" t="s">
        <v>31</v>
      </c>
      <c r="I755" s="193">
        <v>14502054</v>
      </c>
      <c r="J755" s="209">
        <v>0</v>
      </c>
      <c r="K755" s="209">
        <v>0</v>
      </c>
      <c r="L755" s="193">
        <v>0</v>
      </c>
      <c r="M755" s="7">
        <v>57304414</v>
      </c>
      <c r="N755" s="1" t="s">
        <v>7132</v>
      </c>
      <c r="O755" s="1" t="s">
        <v>8148</v>
      </c>
      <c r="P755" s="4">
        <v>44782</v>
      </c>
      <c r="Q755" s="4">
        <v>44782</v>
      </c>
      <c r="R755" s="4">
        <v>44895</v>
      </c>
      <c r="S755" s="193">
        <v>3625513</v>
      </c>
      <c r="T755" s="193">
        <v>10876541</v>
      </c>
      <c r="U755" s="16">
        <v>12545871</v>
      </c>
      <c r="V755" s="1" t="s">
        <v>5415</v>
      </c>
    </row>
    <row r="756" spans="1:22">
      <c r="A756" s="32">
        <v>891780111</v>
      </c>
      <c r="B756" s="15" t="s">
        <v>25</v>
      </c>
      <c r="C756" s="16" t="s">
        <v>5402</v>
      </c>
      <c r="D756" s="15" t="s">
        <v>27</v>
      </c>
      <c r="E756" s="30" t="s">
        <v>8149</v>
      </c>
      <c r="F756" s="15" t="s">
        <v>29</v>
      </c>
      <c r="G756" s="16" t="s">
        <v>1738</v>
      </c>
      <c r="H756" s="16" t="s">
        <v>31</v>
      </c>
      <c r="I756" s="193">
        <v>17387632</v>
      </c>
      <c r="J756" s="209">
        <v>0</v>
      </c>
      <c r="K756" s="209">
        <v>0</v>
      </c>
      <c r="L756" s="193">
        <v>0</v>
      </c>
      <c r="M756" s="7">
        <v>57456729</v>
      </c>
      <c r="N756" s="199" t="s">
        <v>6838</v>
      </c>
      <c r="O756" s="1" t="s">
        <v>8150</v>
      </c>
      <c r="P756" s="4">
        <v>44782</v>
      </c>
      <c r="Q756" s="4">
        <v>44782</v>
      </c>
      <c r="R756" s="4">
        <v>44895</v>
      </c>
      <c r="S756" s="193">
        <v>4346908</v>
      </c>
      <c r="T756" s="193">
        <v>13040724</v>
      </c>
      <c r="U756" s="16">
        <v>12545871</v>
      </c>
      <c r="V756" s="1" t="s">
        <v>5415</v>
      </c>
    </row>
    <row r="757" spans="1:22">
      <c r="A757" s="32">
        <v>891780111</v>
      </c>
      <c r="B757" s="15" t="s">
        <v>25</v>
      </c>
      <c r="C757" s="16" t="s">
        <v>5402</v>
      </c>
      <c r="D757" s="15" t="s">
        <v>27</v>
      </c>
      <c r="E757" s="30" t="s">
        <v>8151</v>
      </c>
      <c r="F757" s="15" t="s">
        <v>29</v>
      </c>
      <c r="G757" s="16" t="s">
        <v>1738</v>
      </c>
      <c r="H757" s="16" t="s">
        <v>31</v>
      </c>
      <c r="I757" s="193">
        <v>6607285</v>
      </c>
      <c r="J757" s="209">
        <v>0</v>
      </c>
      <c r="K757" s="209">
        <v>0</v>
      </c>
      <c r="L757" s="193">
        <v>0</v>
      </c>
      <c r="M757" s="7">
        <v>59666037</v>
      </c>
      <c r="N757" s="199" t="s">
        <v>6284</v>
      </c>
      <c r="O757" s="1" t="s">
        <v>8152</v>
      </c>
      <c r="P757" s="4">
        <v>44782</v>
      </c>
      <c r="Q757" s="4">
        <v>44782</v>
      </c>
      <c r="R757" s="4">
        <v>44895</v>
      </c>
      <c r="S757" s="193">
        <v>1651821</v>
      </c>
      <c r="T757" s="193">
        <v>4955464</v>
      </c>
      <c r="U757" s="16">
        <v>12545871</v>
      </c>
      <c r="V757" s="1" t="s">
        <v>5415</v>
      </c>
    </row>
    <row r="758" spans="1:22">
      <c r="A758" s="32">
        <v>891780111</v>
      </c>
      <c r="B758" s="15" t="s">
        <v>25</v>
      </c>
      <c r="C758" s="16" t="s">
        <v>5402</v>
      </c>
      <c r="D758" s="15" t="s">
        <v>27</v>
      </c>
      <c r="E758" s="30" t="s">
        <v>8153</v>
      </c>
      <c r="F758" s="15" t="s">
        <v>29</v>
      </c>
      <c r="G758" s="16" t="s">
        <v>1738</v>
      </c>
      <c r="H758" s="16" t="s">
        <v>31</v>
      </c>
      <c r="I758" s="193">
        <v>21746538</v>
      </c>
      <c r="J758" s="209">
        <v>0</v>
      </c>
      <c r="K758" s="209">
        <v>0</v>
      </c>
      <c r="L758" s="193">
        <v>0</v>
      </c>
      <c r="M758" s="7">
        <v>79541443</v>
      </c>
      <c r="N758" s="1" t="s">
        <v>7091</v>
      </c>
      <c r="O758" s="1" t="s">
        <v>8154</v>
      </c>
      <c r="P758" s="4">
        <v>44782</v>
      </c>
      <c r="Q758" s="4">
        <v>44782</v>
      </c>
      <c r="R758" s="4">
        <v>44895</v>
      </c>
      <c r="S758" s="193">
        <v>0</v>
      </c>
      <c r="T758" s="193">
        <v>21746538</v>
      </c>
      <c r="U758" s="16">
        <v>12545871</v>
      </c>
      <c r="V758" s="1" t="s">
        <v>5415</v>
      </c>
    </row>
    <row r="759" spans="1:22">
      <c r="A759" s="32">
        <v>891780111</v>
      </c>
      <c r="B759" s="15" t="s">
        <v>25</v>
      </c>
      <c r="C759" s="16" t="s">
        <v>5402</v>
      </c>
      <c r="D759" s="15" t="s">
        <v>27</v>
      </c>
      <c r="E759" s="30" t="s">
        <v>8155</v>
      </c>
      <c r="F759" s="15" t="s">
        <v>29</v>
      </c>
      <c r="G759" s="16" t="s">
        <v>1738</v>
      </c>
      <c r="H759" s="16" t="s">
        <v>31</v>
      </c>
      <c r="I759" s="193">
        <v>10571656</v>
      </c>
      <c r="J759" s="209">
        <v>0</v>
      </c>
      <c r="K759" s="209">
        <v>0</v>
      </c>
      <c r="L759" s="193">
        <v>0</v>
      </c>
      <c r="M759" s="7">
        <v>85164268</v>
      </c>
      <c r="N759" s="1" t="s">
        <v>7162</v>
      </c>
      <c r="O759" s="1" t="s">
        <v>8156</v>
      </c>
      <c r="P759" s="4">
        <v>44782</v>
      </c>
      <c r="Q759" s="4">
        <v>44782</v>
      </c>
      <c r="R759" s="4">
        <v>44895</v>
      </c>
      <c r="S759" s="193">
        <v>2642914</v>
      </c>
      <c r="T759" s="193">
        <v>7928742</v>
      </c>
      <c r="U759" s="16">
        <v>12545871</v>
      </c>
      <c r="V759" s="1" t="s">
        <v>5415</v>
      </c>
    </row>
    <row r="760" spans="1:22">
      <c r="A760" s="32">
        <v>891780111</v>
      </c>
      <c r="B760" s="15" t="s">
        <v>25</v>
      </c>
      <c r="C760" s="16" t="s">
        <v>5402</v>
      </c>
      <c r="D760" s="15" t="s">
        <v>27</v>
      </c>
      <c r="E760" s="30" t="s">
        <v>8157</v>
      </c>
      <c r="F760" s="15" t="s">
        <v>29</v>
      </c>
      <c r="G760" s="16" t="s">
        <v>1738</v>
      </c>
      <c r="H760" s="16" t="s">
        <v>31</v>
      </c>
      <c r="I760" s="193">
        <v>22861852</v>
      </c>
      <c r="J760" s="209">
        <v>0</v>
      </c>
      <c r="K760" s="209">
        <v>0</v>
      </c>
      <c r="L760" s="193">
        <v>0</v>
      </c>
      <c r="M760" s="7">
        <v>85465209</v>
      </c>
      <c r="N760" s="1" t="s">
        <v>7095</v>
      </c>
      <c r="O760" s="1" t="s">
        <v>8158</v>
      </c>
      <c r="P760" s="4">
        <v>44782</v>
      </c>
      <c r="Q760" s="4">
        <v>44782</v>
      </c>
      <c r="R760" s="4">
        <v>44895</v>
      </c>
      <c r="S760" s="193">
        <v>5715463</v>
      </c>
      <c r="T760" s="193">
        <v>17146389</v>
      </c>
      <c r="U760" s="16">
        <v>12545871</v>
      </c>
      <c r="V760" s="1" t="s">
        <v>5415</v>
      </c>
    </row>
    <row r="761" spans="1:22">
      <c r="A761" s="32">
        <v>891780111</v>
      </c>
      <c r="B761" s="15" t="s">
        <v>25</v>
      </c>
      <c r="C761" s="16" t="s">
        <v>5402</v>
      </c>
      <c r="D761" s="15" t="s">
        <v>27</v>
      </c>
      <c r="E761" s="30" t="s">
        <v>8159</v>
      </c>
      <c r="F761" s="15" t="s">
        <v>29</v>
      </c>
      <c r="G761" s="16" t="s">
        <v>1738</v>
      </c>
      <c r="H761" s="16" t="s">
        <v>31</v>
      </c>
      <c r="I761" s="193">
        <v>11200000</v>
      </c>
      <c r="J761" s="209">
        <v>0</v>
      </c>
      <c r="K761" s="209">
        <v>0</v>
      </c>
      <c r="L761" s="193">
        <v>0</v>
      </c>
      <c r="M761" s="7">
        <v>85468614</v>
      </c>
      <c r="N761" s="1" t="s">
        <v>7128</v>
      </c>
      <c r="O761" s="1" t="s">
        <v>8160</v>
      </c>
      <c r="P761" s="4">
        <v>44782</v>
      </c>
      <c r="Q761" s="4">
        <v>44782</v>
      </c>
      <c r="R761" s="4">
        <v>44895</v>
      </c>
      <c r="S761" s="193">
        <v>2800000</v>
      </c>
      <c r="T761" s="193">
        <v>8400000</v>
      </c>
      <c r="U761" s="16">
        <v>12545871</v>
      </c>
      <c r="V761" s="1" t="s">
        <v>5415</v>
      </c>
    </row>
    <row r="762" spans="1:22">
      <c r="A762" s="32">
        <v>891780111</v>
      </c>
      <c r="B762" s="15" t="s">
        <v>25</v>
      </c>
      <c r="C762" s="16" t="s">
        <v>5402</v>
      </c>
      <c r="D762" s="15" t="s">
        <v>27</v>
      </c>
      <c r="E762" s="30" t="s">
        <v>8161</v>
      </c>
      <c r="F762" s="15" t="s">
        <v>29</v>
      </c>
      <c r="G762" s="16" t="s">
        <v>1738</v>
      </c>
      <c r="H762" s="16" t="s">
        <v>31</v>
      </c>
      <c r="I762" s="193">
        <v>16480000</v>
      </c>
      <c r="J762" s="209">
        <v>0</v>
      </c>
      <c r="K762" s="209">
        <v>0</v>
      </c>
      <c r="L762" s="193">
        <v>0</v>
      </c>
      <c r="M762" s="7">
        <v>85474379</v>
      </c>
      <c r="N762" s="1" t="s">
        <v>7063</v>
      </c>
      <c r="O762" s="1" t="s">
        <v>8162</v>
      </c>
      <c r="P762" s="4">
        <v>44782</v>
      </c>
      <c r="Q762" s="4">
        <v>44782</v>
      </c>
      <c r="R762" s="4">
        <v>44895</v>
      </c>
      <c r="S762" s="193">
        <v>4120000</v>
      </c>
      <c r="T762" s="193">
        <v>12360000</v>
      </c>
      <c r="U762" s="16">
        <v>12545871</v>
      </c>
      <c r="V762" s="1" t="s">
        <v>5415</v>
      </c>
    </row>
    <row r="763" spans="1:22">
      <c r="A763" s="32">
        <v>891780111</v>
      </c>
      <c r="B763" s="15" t="s">
        <v>25</v>
      </c>
      <c r="C763" s="16" t="s">
        <v>5402</v>
      </c>
      <c r="D763" s="15" t="s">
        <v>27</v>
      </c>
      <c r="E763" s="30" t="s">
        <v>8163</v>
      </c>
      <c r="F763" s="15" t="s">
        <v>29</v>
      </c>
      <c r="G763" s="16" t="s">
        <v>1738</v>
      </c>
      <c r="H763" s="16" t="s">
        <v>31</v>
      </c>
      <c r="I763" s="193">
        <v>6607285</v>
      </c>
      <c r="J763" s="209">
        <v>0</v>
      </c>
      <c r="K763" s="209">
        <v>0</v>
      </c>
      <c r="L763" s="193">
        <v>0</v>
      </c>
      <c r="M763" s="7">
        <v>88260836</v>
      </c>
      <c r="N763" s="199" t="s">
        <v>8164</v>
      </c>
      <c r="O763" s="1" t="s">
        <v>8165</v>
      </c>
      <c r="P763" s="4">
        <v>44782</v>
      </c>
      <c r="Q763" s="4">
        <v>44782</v>
      </c>
      <c r="R763" s="4">
        <v>44895</v>
      </c>
      <c r="S763" s="193">
        <v>1651821</v>
      </c>
      <c r="T763" s="193">
        <v>4955464</v>
      </c>
      <c r="U763" s="16">
        <v>12545871</v>
      </c>
      <c r="V763" s="1" t="s">
        <v>5415</v>
      </c>
    </row>
    <row r="764" spans="1:22">
      <c r="A764" s="32">
        <v>891780111</v>
      </c>
      <c r="B764" s="15" t="s">
        <v>25</v>
      </c>
      <c r="C764" s="16" t="s">
        <v>5402</v>
      </c>
      <c r="D764" s="15" t="s">
        <v>27</v>
      </c>
      <c r="E764" s="30" t="s">
        <v>8166</v>
      </c>
      <c r="F764" s="15" t="s">
        <v>29</v>
      </c>
      <c r="G764" s="16" t="s">
        <v>1738</v>
      </c>
      <c r="H764" s="16" t="s">
        <v>31</v>
      </c>
      <c r="I764" s="193">
        <v>16518064</v>
      </c>
      <c r="J764" s="209">
        <v>0</v>
      </c>
      <c r="K764" s="209">
        <v>0</v>
      </c>
      <c r="L764" s="193">
        <v>0</v>
      </c>
      <c r="M764" s="7">
        <v>91437155</v>
      </c>
      <c r="N764" s="1" t="s">
        <v>6870</v>
      </c>
      <c r="O764" s="1" t="s">
        <v>8167</v>
      </c>
      <c r="P764" s="4">
        <v>44782</v>
      </c>
      <c r="Q764" s="4">
        <v>44782</v>
      </c>
      <c r="R764" s="4">
        <v>44895</v>
      </c>
      <c r="S764" s="193">
        <v>4129516</v>
      </c>
      <c r="T764" s="193">
        <v>12388548</v>
      </c>
      <c r="U764" s="16">
        <v>12545871</v>
      </c>
      <c r="V764" s="1" t="s">
        <v>5415</v>
      </c>
    </row>
    <row r="765" spans="1:22">
      <c r="A765" s="32">
        <v>891780111</v>
      </c>
      <c r="B765" s="15" t="s">
        <v>25</v>
      </c>
      <c r="C765" s="16" t="s">
        <v>5402</v>
      </c>
      <c r="D765" s="15" t="s">
        <v>27</v>
      </c>
      <c r="E765" s="30" t="s">
        <v>8168</v>
      </c>
      <c r="F765" s="15" t="s">
        <v>29</v>
      </c>
      <c r="G765" s="16" t="s">
        <v>1738</v>
      </c>
      <c r="H765" s="16" t="s">
        <v>31</v>
      </c>
      <c r="I765" s="193">
        <v>6607285</v>
      </c>
      <c r="J765" s="209">
        <v>0</v>
      </c>
      <c r="K765" s="209">
        <v>0</v>
      </c>
      <c r="L765" s="193">
        <v>0</v>
      </c>
      <c r="M765" s="7">
        <v>98671471</v>
      </c>
      <c r="N765" s="199" t="s">
        <v>6272</v>
      </c>
      <c r="O765" s="1" t="s">
        <v>8169</v>
      </c>
      <c r="P765" s="4">
        <v>44782</v>
      </c>
      <c r="Q765" s="4">
        <v>44782</v>
      </c>
      <c r="R765" s="4">
        <v>44895</v>
      </c>
      <c r="S765" s="193">
        <v>1651821</v>
      </c>
      <c r="T765" s="193">
        <v>4955464</v>
      </c>
      <c r="U765" s="16">
        <v>12545871</v>
      </c>
      <c r="V765" s="1" t="s">
        <v>5415</v>
      </c>
    </row>
    <row r="766" spans="1:22">
      <c r="A766" s="32">
        <v>891780111</v>
      </c>
      <c r="B766" s="15" t="s">
        <v>25</v>
      </c>
      <c r="C766" s="16" t="s">
        <v>5402</v>
      </c>
      <c r="D766" s="15" t="s">
        <v>27</v>
      </c>
      <c r="E766" s="30" t="s">
        <v>8170</v>
      </c>
      <c r="F766" s="15" t="s">
        <v>29</v>
      </c>
      <c r="G766" s="16" t="s">
        <v>1738</v>
      </c>
      <c r="H766" s="16" t="s">
        <v>31</v>
      </c>
      <c r="I766" s="193">
        <v>6543137</v>
      </c>
      <c r="J766" s="209">
        <v>0</v>
      </c>
      <c r="K766" s="209">
        <v>0</v>
      </c>
      <c r="L766" s="193">
        <v>0</v>
      </c>
      <c r="M766" s="7">
        <v>1001800259</v>
      </c>
      <c r="N766" s="1" t="s">
        <v>6296</v>
      </c>
      <c r="O766" s="1" t="s">
        <v>8171</v>
      </c>
      <c r="P766" s="4">
        <v>44782</v>
      </c>
      <c r="Q766" s="4">
        <v>44782</v>
      </c>
      <c r="R766" s="4">
        <v>44895</v>
      </c>
      <c r="S766" s="193">
        <v>1635784</v>
      </c>
      <c r="T766" s="193">
        <v>4907353</v>
      </c>
      <c r="U766" s="16">
        <v>12545871</v>
      </c>
      <c r="V766" s="1" t="s">
        <v>5415</v>
      </c>
    </row>
    <row r="767" spans="1:22">
      <c r="A767" s="32">
        <v>891780111</v>
      </c>
      <c r="B767" s="15" t="s">
        <v>25</v>
      </c>
      <c r="C767" s="16" t="s">
        <v>5402</v>
      </c>
      <c r="D767" s="15" t="s">
        <v>27</v>
      </c>
      <c r="E767" s="30" t="s">
        <v>8172</v>
      </c>
      <c r="F767" s="15" t="s">
        <v>29</v>
      </c>
      <c r="G767" s="16" t="s">
        <v>1738</v>
      </c>
      <c r="H767" s="16" t="s">
        <v>31</v>
      </c>
      <c r="I767" s="193">
        <v>8800000</v>
      </c>
      <c r="J767" s="209">
        <v>0</v>
      </c>
      <c r="K767" s="209">
        <v>0</v>
      </c>
      <c r="L767" s="193">
        <v>0</v>
      </c>
      <c r="M767" s="7">
        <v>1020809722</v>
      </c>
      <c r="N767" s="1" t="s">
        <v>7120</v>
      </c>
      <c r="O767" s="1" t="s">
        <v>8173</v>
      </c>
      <c r="P767" s="4">
        <v>44782</v>
      </c>
      <c r="Q767" s="4">
        <v>44782</v>
      </c>
      <c r="R767" s="4">
        <v>44895</v>
      </c>
      <c r="S767" s="193">
        <v>2200000</v>
      </c>
      <c r="T767" s="193">
        <v>6600000</v>
      </c>
      <c r="U767" s="16">
        <v>12545871</v>
      </c>
      <c r="V767" s="1" t="s">
        <v>5415</v>
      </c>
    </row>
    <row r="768" spans="1:22">
      <c r="A768" s="32">
        <v>891780111</v>
      </c>
      <c r="B768" s="15" t="s">
        <v>25</v>
      </c>
      <c r="C768" s="16" t="s">
        <v>5402</v>
      </c>
      <c r="D768" s="15" t="s">
        <v>27</v>
      </c>
      <c r="E768" s="30" t="s">
        <v>8174</v>
      </c>
      <c r="F768" s="15" t="s">
        <v>29</v>
      </c>
      <c r="G768" s="16" t="s">
        <v>1738</v>
      </c>
      <c r="H768" s="16" t="s">
        <v>31</v>
      </c>
      <c r="I768" s="193">
        <v>8000000</v>
      </c>
      <c r="J768" s="209">
        <v>0</v>
      </c>
      <c r="K768" s="209">
        <v>0</v>
      </c>
      <c r="L768" s="193">
        <v>0</v>
      </c>
      <c r="M768" s="7">
        <v>1052996816</v>
      </c>
      <c r="N768" s="1" t="s">
        <v>7255</v>
      </c>
      <c r="O768" s="1" t="s">
        <v>8175</v>
      </c>
      <c r="P768" s="4">
        <v>44782</v>
      </c>
      <c r="Q768" s="4">
        <v>44782</v>
      </c>
      <c r="R768" s="4">
        <v>44895</v>
      </c>
      <c r="S768" s="193">
        <v>2000000</v>
      </c>
      <c r="T768" s="193">
        <v>6000000</v>
      </c>
      <c r="U768" s="16">
        <v>12545871</v>
      </c>
      <c r="V768" s="1" t="s">
        <v>5415</v>
      </c>
    </row>
    <row r="769" spans="1:22">
      <c r="A769" s="32">
        <v>891780111</v>
      </c>
      <c r="B769" s="15" t="s">
        <v>25</v>
      </c>
      <c r="C769" s="16" t="s">
        <v>5402</v>
      </c>
      <c r="D769" s="15" t="s">
        <v>27</v>
      </c>
      <c r="E769" s="30" t="s">
        <v>8176</v>
      </c>
      <c r="F769" s="15" t="s">
        <v>29</v>
      </c>
      <c r="G769" s="16" t="s">
        <v>1738</v>
      </c>
      <c r="H769" s="16" t="s">
        <v>31</v>
      </c>
      <c r="I769" s="193">
        <v>7416000</v>
      </c>
      <c r="J769" s="209">
        <v>0</v>
      </c>
      <c r="K769" s="209">
        <v>0</v>
      </c>
      <c r="L769" s="193">
        <v>0</v>
      </c>
      <c r="M769" s="7">
        <v>1052999688</v>
      </c>
      <c r="N769" s="1" t="s">
        <v>7043</v>
      </c>
      <c r="O769" s="1" t="s">
        <v>8177</v>
      </c>
      <c r="P769" s="4">
        <v>44782</v>
      </c>
      <c r="Q769" s="4">
        <v>44782</v>
      </c>
      <c r="R769" s="4">
        <v>44895</v>
      </c>
      <c r="S769" s="193">
        <v>1854000</v>
      </c>
      <c r="T769" s="193">
        <v>5562000</v>
      </c>
      <c r="U769" s="16">
        <v>12545871</v>
      </c>
      <c r="V769" s="1" t="s">
        <v>5415</v>
      </c>
    </row>
    <row r="770" spans="1:22">
      <c r="A770" s="32">
        <v>891780111</v>
      </c>
      <c r="B770" s="15" t="s">
        <v>25</v>
      </c>
      <c r="C770" s="16" t="s">
        <v>5402</v>
      </c>
      <c r="D770" s="15" t="s">
        <v>27</v>
      </c>
      <c r="E770" s="30" t="s">
        <v>8178</v>
      </c>
      <c r="F770" s="15" t="s">
        <v>29</v>
      </c>
      <c r="G770" s="16" t="s">
        <v>1738</v>
      </c>
      <c r="H770" s="16" t="s">
        <v>31</v>
      </c>
      <c r="I770" s="193">
        <v>12729132</v>
      </c>
      <c r="J770" s="209">
        <v>0</v>
      </c>
      <c r="K770" s="209">
        <v>0</v>
      </c>
      <c r="L770" s="193">
        <v>0</v>
      </c>
      <c r="M770" s="7">
        <v>1064982193</v>
      </c>
      <c r="N770" s="199" t="s">
        <v>6822</v>
      </c>
      <c r="O770" s="1" t="s">
        <v>8179</v>
      </c>
      <c r="P770" s="4">
        <v>44782</v>
      </c>
      <c r="Q770" s="4">
        <v>44782</v>
      </c>
      <c r="R770" s="4">
        <v>44895</v>
      </c>
      <c r="S770" s="193">
        <v>3182283</v>
      </c>
      <c r="T770" s="193">
        <v>9546849</v>
      </c>
      <c r="U770" s="16">
        <v>12545871</v>
      </c>
      <c r="V770" s="1" t="s">
        <v>5415</v>
      </c>
    </row>
    <row r="771" spans="1:22">
      <c r="A771" s="32">
        <v>891780111</v>
      </c>
      <c r="B771" s="15" t="s">
        <v>25</v>
      </c>
      <c r="C771" s="16" t="s">
        <v>5402</v>
      </c>
      <c r="D771" s="15" t="s">
        <v>27</v>
      </c>
      <c r="E771" s="30" t="s">
        <v>8180</v>
      </c>
      <c r="F771" s="15" t="s">
        <v>29</v>
      </c>
      <c r="G771" s="16" t="s">
        <v>1738</v>
      </c>
      <c r="H771" s="16" t="s">
        <v>31</v>
      </c>
      <c r="I771" s="193">
        <v>11340000</v>
      </c>
      <c r="J771" s="209">
        <v>0</v>
      </c>
      <c r="K771" s="209">
        <v>0</v>
      </c>
      <c r="L771" s="193">
        <v>0</v>
      </c>
      <c r="M771" s="7">
        <v>1077446235</v>
      </c>
      <c r="N771" s="199" t="s">
        <v>6814</v>
      </c>
      <c r="O771" s="1" t="s">
        <v>8181</v>
      </c>
      <c r="P771" s="4">
        <v>44782</v>
      </c>
      <c r="Q771" s="4">
        <v>44782</v>
      </c>
      <c r="R771" s="4">
        <v>44895</v>
      </c>
      <c r="S771" s="193">
        <v>2835000</v>
      </c>
      <c r="T771" s="193">
        <v>8505000</v>
      </c>
      <c r="U771" s="16">
        <v>12545871</v>
      </c>
      <c r="V771" s="1" t="s">
        <v>5415</v>
      </c>
    </row>
    <row r="772" spans="1:22">
      <c r="A772" s="32">
        <v>891780111</v>
      </c>
      <c r="B772" s="15" t="s">
        <v>25</v>
      </c>
      <c r="C772" s="16" t="s">
        <v>5402</v>
      </c>
      <c r="D772" s="15" t="s">
        <v>27</v>
      </c>
      <c r="E772" s="30" t="s">
        <v>8182</v>
      </c>
      <c r="F772" s="15" t="s">
        <v>29</v>
      </c>
      <c r="G772" s="16" t="s">
        <v>1738</v>
      </c>
      <c r="H772" s="16" t="s">
        <v>31</v>
      </c>
      <c r="I772" s="193">
        <v>6228572</v>
      </c>
      <c r="J772" s="209">
        <v>0</v>
      </c>
      <c r="K772" s="209">
        <v>0</v>
      </c>
      <c r="L772" s="193">
        <v>0</v>
      </c>
      <c r="M772" s="7">
        <v>1081811668</v>
      </c>
      <c r="N772" s="1" t="s">
        <v>6328</v>
      </c>
      <c r="O772" s="1" t="s">
        <v>8183</v>
      </c>
      <c r="P772" s="4">
        <v>44782</v>
      </c>
      <c r="Q772" s="4">
        <v>44782</v>
      </c>
      <c r="R772" s="4">
        <v>44895</v>
      </c>
      <c r="S772" s="193">
        <v>1557143</v>
      </c>
      <c r="T772" s="193">
        <v>4671429</v>
      </c>
      <c r="U772" s="16">
        <v>12545871</v>
      </c>
      <c r="V772" s="1" t="s">
        <v>5415</v>
      </c>
    </row>
    <row r="773" spans="1:22">
      <c r="A773" s="32">
        <v>891780111</v>
      </c>
      <c r="B773" s="15" t="s">
        <v>25</v>
      </c>
      <c r="C773" s="16" t="s">
        <v>5402</v>
      </c>
      <c r="D773" s="15" t="s">
        <v>27</v>
      </c>
      <c r="E773" s="30" t="s">
        <v>8184</v>
      </c>
      <c r="F773" s="15" t="s">
        <v>29</v>
      </c>
      <c r="G773" s="16" t="s">
        <v>1738</v>
      </c>
      <c r="H773" s="16" t="s">
        <v>31</v>
      </c>
      <c r="I773" s="193">
        <v>9200000</v>
      </c>
      <c r="J773" s="209">
        <v>0</v>
      </c>
      <c r="K773" s="209">
        <v>0</v>
      </c>
      <c r="L773" s="193">
        <v>0</v>
      </c>
      <c r="M773" s="7">
        <v>1081833102</v>
      </c>
      <c r="N773" s="1" t="s">
        <v>7047</v>
      </c>
      <c r="O773" s="1" t="s">
        <v>8185</v>
      </c>
      <c r="P773" s="4">
        <v>44782</v>
      </c>
      <c r="Q773" s="4">
        <v>44782</v>
      </c>
      <c r="R773" s="4">
        <v>44895</v>
      </c>
      <c r="S773" s="193">
        <v>2300000</v>
      </c>
      <c r="T773" s="193">
        <v>6900000</v>
      </c>
      <c r="U773" s="16">
        <v>12545871</v>
      </c>
      <c r="V773" s="1" t="s">
        <v>5415</v>
      </c>
    </row>
    <row r="774" spans="1:22">
      <c r="A774" s="32">
        <v>891780111</v>
      </c>
      <c r="B774" s="15" t="s">
        <v>25</v>
      </c>
      <c r="C774" s="16" t="s">
        <v>5402</v>
      </c>
      <c r="D774" s="15" t="s">
        <v>27</v>
      </c>
      <c r="E774" s="30" t="s">
        <v>8186</v>
      </c>
      <c r="F774" s="15" t="s">
        <v>29</v>
      </c>
      <c r="G774" s="16" t="s">
        <v>1738</v>
      </c>
      <c r="H774" s="16" t="s">
        <v>31</v>
      </c>
      <c r="I774" s="193">
        <v>14000000</v>
      </c>
      <c r="J774" s="209">
        <v>0</v>
      </c>
      <c r="K774" s="209">
        <v>0</v>
      </c>
      <c r="L774" s="193">
        <v>0</v>
      </c>
      <c r="M774" s="7">
        <v>1082837576</v>
      </c>
      <c r="N774" s="1" t="s">
        <v>7083</v>
      </c>
      <c r="O774" s="1" t="s">
        <v>8187</v>
      </c>
      <c r="P774" s="4">
        <v>44782</v>
      </c>
      <c r="Q774" s="4">
        <v>44782</v>
      </c>
      <c r="R774" s="4">
        <v>44895</v>
      </c>
      <c r="S774" s="193">
        <v>3500000</v>
      </c>
      <c r="T774" s="193">
        <v>10500000</v>
      </c>
      <c r="U774" s="16">
        <v>12545871</v>
      </c>
      <c r="V774" s="1" t="s">
        <v>5415</v>
      </c>
    </row>
    <row r="775" spans="1:22">
      <c r="A775" s="32">
        <v>891780111</v>
      </c>
      <c r="B775" s="15" t="s">
        <v>25</v>
      </c>
      <c r="C775" s="16" t="s">
        <v>5402</v>
      </c>
      <c r="D775" s="15" t="s">
        <v>27</v>
      </c>
      <c r="E775" s="30" t="s">
        <v>8188</v>
      </c>
      <c r="F775" s="15" t="s">
        <v>29</v>
      </c>
      <c r="G775" s="16" t="s">
        <v>1738</v>
      </c>
      <c r="H775" s="16" t="s">
        <v>31</v>
      </c>
      <c r="I775" s="193">
        <v>20600000</v>
      </c>
      <c r="J775" s="209">
        <v>0</v>
      </c>
      <c r="K775" s="209">
        <v>0</v>
      </c>
      <c r="L775" s="193">
        <v>0</v>
      </c>
      <c r="M775" s="7">
        <v>1082843154</v>
      </c>
      <c r="N775" s="1" t="s">
        <v>7099</v>
      </c>
      <c r="O775" s="1" t="s">
        <v>8189</v>
      </c>
      <c r="P775" s="4">
        <v>44782</v>
      </c>
      <c r="Q775" s="4">
        <v>44782</v>
      </c>
      <c r="R775" s="4">
        <v>44895</v>
      </c>
      <c r="S775" s="193">
        <v>5150000</v>
      </c>
      <c r="T775" s="193">
        <v>15450000</v>
      </c>
      <c r="U775" s="16">
        <v>12545871</v>
      </c>
      <c r="V775" s="1" t="s">
        <v>5415</v>
      </c>
    </row>
    <row r="776" spans="1:22">
      <c r="A776" s="32">
        <v>891780111</v>
      </c>
      <c r="B776" s="15" t="s">
        <v>25</v>
      </c>
      <c r="C776" s="16" t="s">
        <v>5402</v>
      </c>
      <c r="D776" s="15" t="s">
        <v>27</v>
      </c>
      <c r="E776" s="30" t="s">
        <v>8190</v>
      </c>
      <c r="F776" s="15" t="s">
        <v>29</v>
      </c>
      <c r="G776" s="16" t="s">
        <v>1738</v>
      </c>
      <c r="H776" s="16" t="s">
        <v>31</v>
      </c>
      <c r="I776" s="193">
        <v>17280000</v>
      </c>
      <c r="J776" s="209">
        <v>0</v>
      </c>
      <c r="K776" s="209">
        <v>0</v>
      </c>
      <c r="L776" s="193">
        <v>0</v>
      </c>
      <c r="M776" s="7">
        <v>1082886770</v>
      </c>
      <c r="N776" s="1" t="s">
        <v>7124</v>
      </c>
      <c r="O776" s="1" t="s">
        <v>8191</v>
      </c>
      <c r="P776" s="4">
        <v>44782</v>
      </c>
      <c r="Q776" s="4">
        <v>44782</v>
      </c>
      <c r="R776" s="4">
        <v>44895</v>
      </c>
      <c r="S776" s="193">
        <v>4320000</v>
      </c>
      <c r="T776" s="193">
        <v>12960000</v>
      </c>
      <c r="U776" s="16">
        <v>12545871</v>
      </c>
      <c r="V776" s="1" t="s">
        <v>5415</v>
      </c>
    </row>
    <row r="777" spans="1:22">
      <c r="A777" s="32">
        <v>891780111</v>
      </c>
      <c r="B777" s="15" t="s">
        <v>25</v>
      </c>
      <c r="C777" s="16" t="s">
        <v>5402</v>
      </c>
      <c r="D777" s="15" t="s">
        <v>27</v>
      </c>
      <c r="E777" s="30" t="s">
        <v>8192</v>
      </c>
      <c r="F777" s="15" t="s">
        <v>29</v>
      </c>
      <c r="G777" s="16" t="s">
        <v>1738</v>
      </c>
      <c r="H777" s="16" t="s">
        <v>31</v>
      </c>
      <c r="I777" s="193">
        <v>7416000</v>
      </c>
      <c r="J777" s="209">
        <v>0</v>
      </c>
      <c r="K777" s="209">
        <v>0</v>
      </c>
      <c r="L777" s="193">
        <v>0</v>
      </c>
      <c r="M777" s="7">
        <v>1082974774</v>
      </c>
      <c r="N777" s="1" t="s">
        <v>6316</v>
      </c>
      <c r="O777" s="1" t="s">
        <v>8193</v>
      </c>
      <c r="P777" s="4">
        <v>44782</v>
      </c>
      <c r="Q777" s="4">
        <v>44782</v>
      </c>
      <c r="R777" s="4">
        <v>44895</v>
      </c>
      <c r="S777" s="193">
        <v>1854000</v>
      </c>
      <c r="T777" s="193">
        <v>5562000</v>
      </c>
      <c r="U777" s="16">
        <v>12545871</v>
      </c>
      <c r="V777" s="1" t="s">
        <v>5415</v>
      </c>
    </row>
    <row r="778" spans="1:22">
      <c r="A778" s="32">
        <v>891780111</v>
      </c>
      <c r="B778" s="15" t="s">
        <v>25</v>
      </c>
      <c r="C778" s="16" t="s">
        <v>5402</v>
      </c>
      <c r="D778" s="15" t="s">
        <v>27</v>
      </c>
      <c r="E778" s="30" t="s">
        <v>8194</v>
      </c>
      <c r="F778" s="15" t="s">
        <v>29</v>
      </c>
      <c r="G778" s="16" t="s">
        <v>1738</v>
      </c>
      <c r="H778" s="16" t="s">
        <v>31</v>
      </c>
      <c r="I778" s="193">
        <v>16480000</v>
      </c>
      <c r="J778" s="209">
        <v>0</v>
      </c>
      <c r="K778" s="209">
        <v>0</v>
      </c>
      <c r="L778" s="193">
        <v>0</v>
      </c>
      <c r="M778" s="7">
        <v>1082986047</v>
      </c>
      <c r="N778" s="1" t="s">
        <v>7110</v>
      </c>
      <c r="O778" s="1" t="s">
        <v>8195</v>
      </c>
      <c r="P778" s="4">
        <v>44782</v>
      </c>
      <c r="Q778" s="4">
        <v>44782</v>
      </c>
      <c r="R778" s="4">
        <v>44895</v>
      </c>
      <c r="S778" s="193">
        <v>4120000</v>
      </c>
      <c r="T778" s="193">
        <v>12360000</v>
      </c>
      <c r="U778" s="16">
        <v>12545871</v>
      </c>
      <c r="V778" s="1" t="s">
        <v>5415</v>
      </c>
    </row>
    <row r="779" spans="1:22">
      <c r="A779" s="32">
        <v>891780111</v>
      </c>
      <c r="B779" s="15" t="s">
        <v>25</v>
      </c>
      <c r="C779" s="16" t="s">
        <v>5402</v>
      </c>
      <c r="D779" s="15" t="s">
        <v>27</v>
      </c>
      <c r="E779" s="30" t="s">
        <v>8196</v>
      </c>
      <c r="F779" s="15" t="s">
        <v>29</v>
      </c>
      <c r="G779" s="16" t="s">
        <v>1738</v>
      </c>
      <c r="H779" s="16" t="s">
        <v>31</v>
      </c>
      <c r="I779" s="193">
        <v>16857144</v>
      </c>
      <c r="J779" s="209">
        <v>0</v>
      </c>
      <c r="K779" s="209">
        <v>0</v>
      </c>
      <c r="L779" s="193">
        <v>0</v>
      </c>
      <c r="M779" s="7">
        <v>1082998090</v>
      </c>
      <c r="N779" s="1" t="s">
        <v>7158</v>
      </c>
      <c r="O779" s="1" t="s">
        <v>8197</v>
      </c>
      <c r="P779" s="4">
        <v>44782</v>
      </c>
      <c r="Q779" s="4">
        <v>44782</v>
      </c>
      <c r="R779" s="4">
        <v>44895</v>
      </c>
      <c r="S779" s="193">
        <v>4214286</v>
      </c>
      <c r="T779" s="193">
        <v>12642858</v>
      </c>
      <c r="U779" s="16">
        <v>12545871</v>
      </c>
      <c r="V779" s="1" t="s">
        <v>5415</v>
      </c>
    </row>
    <row r="780" spans="1:22">
      <c r="A780" s="32">
        <v>891780111</v>
      </c>
      <c r="B780" s="15" t="s">
        <v>25</v>
      </c>
      <c r="C780" s="16" t="s">
        <v>5402</v>
      </c>
      <c r="D780" s="15" t="s">
        <v>27</v>
      </c>
      <c r="E780" s="30" t="s">
        <v>8198</v>
      </c>
      <c r="F780" s="15" t="s">
        <v>29</v>
      </c>
      <c r="G780" s="16" t="s">
        <v>1738</v>
      </c>
      <c r="H780" s="16" t="s">
        <v>31</v>
      </c>
      <c r="I780" s="193">
        <v>10562000</v>
      </c>
      <c r="J780" s="209">
        <v>0</v>
      </c>
      <c r="K780" s="209">
        <v>0</v>
      </c>
      <c r="L780" s="193">
        <v>0</v>
      </c>
      <c r="M780" s="7">
        <v>1082998304</v>
      </c>
      <c r="N780" s="1" t="s">
        <v>7067</v>
      </c>
      <c r="O780" s="1" t="s">
        <v>8199</v>
      </c>
      <c r="P780" s="4">
        <v>44782</v>
      </c>
      <c r="Q780" s="4">
        <v>44782</v>
      </c>
      <c r="R780" s="4">
        <v>44895</v>
      </c>
      <c r="S780" s="193">
        <v>2640500</v>
      </c>
      <c r="T780" s="193">
        <v>7921500</v>
      </c>
      <c r="U780" s="16">
        <v>12545871</v>
      </c>
      <c r="V780" s="1" t="s">
        <v>5415</v>
      </c>
    </row>
    <row r="781" spans="1:22">
      <c r="A781" s="32">
        <v>891780111</v>
      </c>
      <c r="B781" s="15" t="s">
        <v>25</v>
      </c>
      <c r="C781" s="16" t="s">
        <v>5402</v>
      </c>
      <c r="D781" s="15" t="s">
        <v>27</v>
      </c>
      <c r="E781" s="30" t="s">
        <v>8200</v>
      </c>
      <c r="F781" s="15" t="s">
        <v>29</v>
      </c>
      <c r="G781" s="16" t="s">
        <v>1738</v>
      </c>
      <c r="H781" s="16" t="s">
        <v>31</v>
      </c>
      <c r="I781" s="193">
        <v>8480000</v>
      </c>
      <c r="J781" s="209">
        <v>0</v>
      </c>
      <c r="K781" s="209">
        <v>0</v>
      </c>
      <c r="L781" s="193">
        <v>0</v>
      </c>
      <c r="M781" s="7">
        <v>1083024560</v>
      </c>
      <c r="N781" s="1" t="s">
        <v>7140</v>
      </c>
      <c r="O781" s="1" t="s">
        <v>8201</v>
      </c>
      <c r="P781" s="4">
        <v>44782</v>
      </c>
      <c r="Q781" s="4">
        <v>44782</v>
      </c>
      <c r="R781" s="4">
        <v>44895</v>
      </c>
      <c r="S781" s="193">
        <v>2120000</v>
      </c>
      <c r="T781" s="193">
        <v>6360000</v>
      </c>
      <c r="U781" s="16">
        <v>12545871</v>
      </c>
      <c r="V781" s="1" t="s">
        <v>5415</v>
      </c>
    </row>
    <row r="782" spans="1:22">
      <c r="A782" s="32">
        <v>891780111</v>
      </c>
      <c r="B782" s="15" t="s">
        <v>25</v>
      </c>
      <c r="C782" s="16" t="s">
        <v>5402</v>
      </c>
      <c r="D782" s="15" t="s">
        <v>27</v>
      </c>
      <c r="E782" s="30" t="s">
        <v>8202</v>
      </c>
      <c r="F782" s="15" t="s">
        <v>29</v>
      </c>
      <c r="G782" s="16" t="s">
        <v>1738</v>
      </c>
      <c r="H782" s="16" t="s">
        <v>31</v>
      </c>
      <c r="I782" s="193">
        <v>9200000</v>
      </c>
      <c r="J782" s="209">
        <v>0</v>
      </c>
      <c r="K782" s="209">
        <v>0</v>
      </c>
      <c r="L782" s="193">
        <v>0</v>
      </c>
      <c r="M782" s="7">
        <v>1083030113</v>
      </c>
      <c r="N782" s="1" t="s">
        <v>7251</v>
      </c>
      <c r="O782" s="1" t="s">
        <v>8203</v>
      </c>
      <c r="P782" s="4">
        <v>44782</v>
      </c>
      <c r="Q782" s="4">
        <v>44782</v>
      </c>
      <c r="R782" s="4">
        <v>44895</v>
      </c>
      <c r="S782" s="193">
        <v>2300000</v>
      </c>
      <c r="T782" s="193">
        <v>6900000</v>
      </c>
      <c r="U782" s="16">
        <v>12545871</v>
      </c>
      <c r="V782" s="1" t="s">
        <v>5415</v>
      </c>
    </row>
    <row r="783" spans="1:22">
      <c r="A783" s="32">
        <v>891780111</v>
      </c>
      <c r="B783" s="15" t="s">
        <v>25</v>
      </c>
      <c r="C783" s="16" t="s">
        <v>5402</v>
      </c>
      <c r="D783" s="15" t="s">
        <v>27</v>
      </c>
      <c r="E783" s="30" t="s">
        <v>8204</v>
      </c>
      <c r="F783" s="15" t="s">
        <v>29</v>
      </c>
      <c r="G783" s="16" t="s">
        <v>1738</v>
      </c>
      <c r="H783" s="16" t="s">
        <v>31</v>
      </c>
      <c r="I783" s="193">
        <v>7600000</v>
      </c>
      <c r="J783" s="209">
        <v>0</v>
      </c>
      <c r="K783" s="209">
        <v>0</v>
      </c>
      <c r="L783" s="193">
        <v>0</v>
      </c>
      <c r="M783" s="7">
        <v>1083035432</v>
      </c>
      <c r="N783" s="1" t="s">
        <v>7059</v>
      </c>
      <c r="O783" s="1" t="s">
        <v>8205</v>
      </c>
      <c r="P783" s="4">
        <v>44782</v>
      </c>
      <c r="Q783" s="4">
        <v>44782</v>
      </c>
      <c r="R783" s="4">
        <v>44895</v>
      </c>
      <c r="S783" s="193">
        <v>1900000</v>
      </c>
      <c r="T783" s="193">
        <v>5700000</v>
      </c>
      <c r="U783" s="16">
        <v>12545871</v>
      </c>
      <c r="V783" s="1" t="s">
        <v>5415</v>
      </c>
    </row>
    <row r="784" spans="1:22">
      <c r="A784" s="32">
        <v>891780111</v>
      </c>
      <c r="B784" s="15" t="s">
        <v>25</v>
      </c>
      <c r="C784" s="16" t="s">
        <v>5402</v>
      </c>
      <c r="D784" s="15" t="s">
        <v>27</v>
      </c>
      <c r="E784" s="30" t="s">
        <v>8206</v>
      </c>
      <c r="F784" s="15" t="s">
        <v>29</v>
      </c>
      <c r="G784" s="16" t="s">
        <v>1738</v>
      </c>
      <c r="H784" s="16" t="s">
        <v>31</v>
      </c>
      <c r="I784" s="193">
        <v>6607285</v>
      </c>
      <c r="J784" s="209">
        <v>0</v>
      </c>
      <c r="K784" s="209">
        <v>0</v>
      </c>
      <c r="L784" s="193">
        <v>0</v>
      </c>
      <c r="M784" s="7">
        <v>1111766301</v>
      </c>
      <c r="N784" s="199" t="s">
        <v>6260</v>
      </c>
      <c r="O784" s="1" t="s">
        <v>8207</v>
      </c>
      <c r="P784" s="4">
        <v>44782</v>
      </c>
      <c r="Q784" s="4">
        <v>44782</v>
      </c>
      <c r="R784" s="4">
        <v>44895</v>
      </c>
      <c r="S784" s="193">
        <v>1651821</v>
      </c>
      <c r="T784" s="193">
        <v>4955464</v>
      </c>
      <c r="U784" s="16">
        <v>12545871</v>
      </c>
      <c r="V784" s="1" t="s">
        <v>5415</v>
      </c>
    </row>
    <row r="785" spans="1:22">
      <c r="A785" s="32">
        <v>891780111</v>
      </c>
      <c r="B785" s="15" t="s">
        <v>25</v>
      </c>
      <c r="C785" s="16" t="s">
        <v>5402</v>
      </c>
      <c r="D785" s="15" t="s">
        <v>27</v>
      </c>
      <c r="E785" s="30" t="s">
        <v>8208</v>
      </c>
      <c r="F785" s="15" t="s">
        <v>29</v>
      </c>
      <c r="G785" s="16" t="s">
        <v>1738</v>
      </c>
      <c r="H785" s="16" t="s">
        <v>31</v>
      </c>
      <c r="I785" s="193">
        <v>6607285</v>
      </c>
      <c r="J785" s="209">
        <v>0</v>
      </c>
      <c r="K785" s="209">
        <v>0</v>
      </c>
      <c r="L785" s="193">
        <v>0</v>
      </c>
      <c r="M785" s="7">
        <v>1121879687</v>
      </c>
      <c r="N785" s="1" t="s">
        <v>6974</v>
      </c>
      <c r="O785" s="1" t="s">
        <v>8209</v>
      </c>
      <c r="P785" s="4">
        <v>44782</v>
      </c>
      <c r="Q785" s="4">
        <v>44782</v>
      </c>
      <c r="R785" s="4">
        <v>44895</v>
      </c>
      <c r="S785" s="193">
        <v>1651821</v>
      </c>
      <c r="T785" s="193">
        <v>4955464</v>
      </c>
      <c r="U785" s="16">
        <v>12545871</v>
      </c>
      <c r="V785" s="1" t="s">
        <v>5415</v>
      </c>
    </row>
    <row r="786" spans="1:22">
      <c r="A786" s="32">
        <v>891780111</v>
      </c>
      <c r="B786" s="15" t="s">
        <v>25</v>
      </c>
      <c r="C786" s="16" t="s">
        <v>5402</v>
      </c>
      <c r="D786" s="15" t="s">
        <v>27</v>
      </c>
      <c r="E786" s="30" t="s">
        <v>8210</v>
      </c>
      <c r="F786" s="15" t="s">
        <v>29</v>
      </c>
      <c r="G786" s="16" t="s">
        <v>1738</v>
      </c>
      <c r="H786" s="16" t="s">
        <v>31</v>
      </c>
      <c r="I786" s="193">
        <v>12880000</v>
      </c>
      <c r="J786" s="209">
        <v>0</v>
      </c>
      <c r="K786" s="209">
        <v>0</v>
      </c>
      <c r="L786" s="193">
        <v>0</v>
      </c>
      <c r="M786" s="7">
        <v>1124034719</v>
      </c>
      <c r="N786" s="1" t="s">
        <v>6786</v>
      </c>
      <c r="O786" s="1" t="s">
        <v>8211</v>
      </c>
      <c r="P786" s="4">
        <v>44782</v>
      </c>
      <c r="Q786" s="4">
        <v>44782</v>
      </c>
      <c r="R786" s="4">
        <v>44895</v>
      </c>
      <c r="S786" s="193">
        <v>3220000</v>
      </c>
      <c r="T786" s="193">
        <v>9660000</v>
      </c>
      <c r="U786" s="16">
        <v>12545871</v>
      </c>
      <c r="V786" s="1" t="s">
        <v>5415</v>
      </c>
    </row>
    <row r="787" spans="1:22">
      <c r="A787" s="32">
        <v>891780111</v>
      </c>
      <c r="B787" s="15" t="s">
        <v>25</v>
      </c>
      <c r="C787" s="16" t="s">
        <v>5402</v>
      </c>
      <c r="D787" s="15" t="s">
        <v>27</v>
      </c>
      <c r="E787" s="30" t="s">
        <v>8212</v>
      </c>
      <c r="F787" s="15" t="s">
        <v>29</v>
      </c>
      <c r="G787" s="16" t="s">
        <v>1738</v>
      </c>
      <c r="H787" s="16" t="s">
        <v>31</v>
      </c>
      <c r="I787" s="193">
        <v>11012142</v>
      </c>
      <c r="J787" s="209">
        <v>0</v>
      </c>
      <c r="K787" s="209">
        <v>0</v>
      </c>
      <c r="L787" s="193">
        <v>0</v>
      </c>
      <c r="M787" s="7">
        <v>1130670780</v>
      </c>
      <c r="N787" s="1" t="s">
        <v>7071</v>
      </c>
      <c r="O787" s="1" t="s">
        <v>8213</v>
      </c>
      <c r="P787" s="4">
        <v>44782</v>
      </c>
      <c r="Q787" s="4">
        <v>44782</v>
      </c>
      <c r="R787" s="4">
        <v>44895</v>
      </c>
      <c r="S787" s="193">
        <v>2753035</v>
      </c>
      <c r="T787" s="193">
        <v>8259107</v>
      </c>
      <c r="U787" s="16">
        <v>12545871</v>
      </c>
      <c r="V787" s="1" t="s">
        <v>5415</v>
      </c>
    </row>
    <row r="788" spans="1:22">
      <c r="A788" s="32">
        <v>891780111</v>
      </c>
      <c r="B788" s="15" t="s">
        <v>25</v>
      </c>
      <c r="C788" s="16" t="s">
        <v>5402</v>
      </c>
      <c r="D788" s="15" t="s">
        <v>27</v>
      </c>
      <c r="E788" s="30" t="s">
        <v>8214</v>
      </c>
      <c r="F788" s="15" t="s">
        <v>29</v>
      </c>
      <c r="G788" s="16" t="s">
        <v>1738</v>
      </c>
      <c r="H788" s="16" t="s">
        <v>31</v>
      </c>
      <c r="I788" s="193">
        <v>7152804</v>
      </c>
      <c r="J788" s="209">
        <v>0</v>
      </c>
      <c r="K788" s="209">
        <v>0</v>
      </c>
      <c r="L788" s="193">
        <v>0</v>
      </c>
      <c r="M788" s="7">
        <v>30688551</v>
      </c>
      <c r="N788" s="199" t="s">
        <v>6830</v>
      </c>
      <c r="O788" s="1" t="s">
        <v>8215</v>
      </c>
      <c r="P788" s="4">
        <v>44784</v>
      </c>
      <c r="Q788" s="197">
        <v>44784</v>
      </c>
      <c r="R788" s="4">
        <v>44895</v>
      </c>
      <c r="S788" s="193">
        <v>1788201</v>
      </c>
      <c r="T788" s="193">
        <v>5364603</v>
      </c>
      <c r="U788" s="16">
        <v>12545871</v>
      </c>
      <c r="V788" s="1" t="s">
        <v>5415</v>
      </c>
    </row>
    <row r="789" spans="1:22">
      <c r="A789" s="32">
        <v>891780111</v>
      </c>
      <c r="B789" s="15" t="s">
        <v>25</v>
      </c>
      <c r="C789" s="16" t="s">
        <v>5402</v>
      </c>
      <c r="D789" s="15" t="s">
        <v>27</v>
      </c>
      <c r="E789" s="30" t="s">
        <v>8216</v>
      </c>
      <c r="F789" s="15" t="s">
        <v>29</v>
      </c>
      <c r="G789" s="16" t="s">
        <v>1738</v>
      </c>
      <c r="H789" s="16" t="s">
        <v>31</v>
      </c>
      <c r="I789" s="193">
        <v>7678988</v>
      </c>
      <c r="J789" s="209">
        <v>0</v>
      </c>
      <c r="K789" s="209">
        <v>0</v>
      </c>
      <c r="L789" s="193">
        <v>0</v>
      </c>
      <c r="M789" s="30">
        <v>45563939</v>
      </c>
      <c r="N789" s="1" t="s">
        <v>8217</v>
      </c>
      <c r="O789" s="1" t="s">
        <v>8218</v>
      </c>
      <c r="P789" s="4">
        <v>44784</v>
      </c>
      <c r="Q789" s="197">
        <v>44784</v>
      </c>
      <c r="R789" s="4">
        <v>44895</v>
      </c>
      <c r="S789" s="193">
        <v>1919747</v>
      </c>
      <c r="T789" s="193">
        <v>5759241</v>
      </c>
      <c r="U789" s="16">
        <v>12545871</v>
      </c>
      <c r="V789" s="1" t="s">
        <v>5415</v>
      </c>
    </row>
    <row r="790" spans="1:22">
      <c r="A790" s="32">
        <v>891780111</v>
      </c>
      <c r="B790" s="15" t="s">
        <v>25</v>
      </c>
      <c r="C790" s="16" t="s">
        <v>5402</v>
      </c>
      <c r="D790" s="15" t="s">
        <v>27</v>
      </c>
      <c r="E790" s="30" t="s">
        <v>8219</v>
      </c>
      <c r="F790" s="15" t="s">
        <v>29</v>
      </c>
      <c r="G790" s="16" t="s">
        <v>1738</v>
      </c>
      <c r="H790" s="16" t="s">
        <v>31</v>
      </c>
      <c r="I790" s="193">
        <v>6607285</v>
      </c>
      <c r="J790" s="209">
        <v>0</v>
      </c>
      <c r="K790" s="209">
        <v>0</v>
      </c>
      <c r="L790" s="193">
        <v>0</v>
      </c>
      <c r="M790" s="7">
        <v>12556872</v>
      </c>
      <c r="N790" s="1" t="s">
        <v>7244</v>
      </c>
      <c r="O790" s="1" t="s">
        <v>8220</v>
      </c>
      <c r="P790" s="4">
        <v>44784</v>
      </c>
      <c r="Q790" s="197">
        <v>44784</v>
      </c>
      <c r="R790" s="4">
        <v>44895</v>
      </c>
      <c r="S790" s="193">
        <v>1651821</v>
      </c>
      <c r="T790" s="193">
        <v>4955464</v>
      </c>
      <c r="U790" s="16">
        <v>12545871</v>
      </c>
      <c r="V790" s="1" t="s">
        <v>5415</v>
      </c>
    </row>
    <row r="791" spans="1:22">
      <c r="A791" s="32">
        <v>891780111</v>
      </c>
      <c r="B791" s="15" t="s">
        <v>25</v>
      </c>
      <c r="C791" s="16" t="s">
        <v>5402</v>
      </c>
      <c r="D791" s="15" t="s">
        <v>27</v>
      </c>
      <c r="E791" s="30" t="s">
        <v>8221</v>
      </c>
      <c r="F791" s="15" t="s">
        <v>29</v>
      </c>
      <c r="G791" s="16" t="s">
        <v>1738</v>
      </c>
      <c r="H791" s="16" t="s">
        <v>31</v>
      </c>
      <c r="I791" s="193">
        <v>10645624</v>
      </c>
      <c r="J791" s="209">
        <v>0</v>
      </c>
      <c r="K791" s="209">
        <v>0</v>
      </c>
      <c r="L791" s="193">
        <v>0</v>
      </c>
      <c r="M791" s="7">
        <v>36724996</v>
      </c>
      <c r="N791" s="199" t="s">
        <v>6834</v>
      </c>
      <c r="O791" s="1" t="s">
        <v>8222</v>
      </c>
      <c r="P791" s="4">
        <v>44784</v>
      </c>
      <c r="Q791" s="197">
        <v>44784</v>
      </c>
      <c r="R791" s="4">
        <v>44895</v>
      </c>
      <c r="S791" s="193">
        <v>2661406</v>
      </c>
      <c r="T791" s="193">
        <v>7984218</v>
      </c>
      <c r="U791" s="16">
        <v>12545871</v>
      </c>
      <c r="V791" s="1" t="s">
        <v>5415</v>
      </c>
    </row>
    <row r="792" spans="1:22">
      <c r="A792" s="32">
        <v>891780111</v>
      </c>
      <c r="B792" s="15" t="s">
        <v>25</v>
      </c>
      <c r="C792" s="16" t="s">
        <v>5402</v>
      </c>
      <c r="D792" s="15" t="s">
        <v>27</v>
      </c>
      <c r="E792" s="30" t="s">
        <v>8223</v>
      </c>
      <c r="F792" s="15" t="s">
        <v>29</v>
      </c>
      <c r="G792" s="16" t="s">
        <v>1738</v>
      </c>
      <c r="H792" s="16" t="s">
        <v>31</v>
      </c>
      <c r="I792" s="193">
        <v>7081984</v>
      </c>
      <c r="J792" s="209">
        <v>0</v>
      </c>
      <c r="K792" s="209">
        <v>0</v>
      </c>
      <c r="L792" s="193">
        <v>0</v>
      </c>
      <c r="M792" s="7">
        <v>1064313548</v>
      </c>
      <c r="N792" s="199" t="s">
        <v>5793</v>
      </c>
      <c r="O792" s="1" t="s">
        <v>8224</v>
      </c>
      <c r="P792" s="4">
        <v>44784</v>
      </c>
      <c r="Q792" s="197">
        <v>44784</v>
      </c>
      <c r="R792" s="4">
        <v>44895</v>
      </c>
      <c r="S792" s="193">
        <v>1770496</v>
      </c>
      <c r="T792" s="193">
        <v>5311488</v>
      </c>
      <c r="U792" s="16">
        <v>12545871</v>
      </c>
      <c r="V792" s="1" t="s">
        <v>5415</v>
      </c>
    </row>
    <row r="793" spans="1:22">
      <c r="A793" s="32">
        <v>891780111</v>
      </c>
      <c r="B793" s="15" t="s">
        <v>25</v>
      </c>
      <c r="C793" s="16" t="s">
        <v>5402</v>
      </c>
      <c r="D793" s="15" t="s">
        <v>27</v>
      </c>
      <c r="E793" s="30" t="s">
        <v>8225</v>
      </c>
      <c r="F793" s="15" t="s">
        <v>29</v>
      </c>
      <c r="G793" s="16" t="s">
        <v>1738</v>
      </c>
      <c r="H793" s="16" t="s">
        <v>31</v>
      </c>
      <c r="I793" s="193">
        <v>7081984</v>
      </c>
      <c r="J793" s="209">
        <v>0</v>
      </c>
      <c r="K793" s="209">
        <v>0</v>
      </c>
      <c r="L793" s="193">
        <v>0</v>
      </c>
      <c r="M793" s="7">
        <v>22589273</v>
      </c>
      <c r="N793" s="199" t="s">
        <v>5797</v>
      </c>
      <c r="O793" s="1" t="s">
        <v>8226</v>
      </c>
      <c r="P793" s="4">
        <v>44784</v>
      </c>
      <c r="Q793" s="197">
        <v>44784</v>
      </c>
      <c r="R793" s="4">
        <v>44895</v>
      </c>
      <c r="S793" s="193">
        <v>1770496</v>
      </c>
      <c r="T793" s="193">
        <v>5311488</v>
      </c>
      <c r="U793" s="16">
        <v>12545871</v>
      </c>
      <c r="V793" s="1" t="s">
        <v>5415</v>
      </c>
    </row>
    <row r="794" spans="1:22">
      <c r="A794" s="32">
        <v>891780111</v>
      </c>
      <c r="B794" s="15" t="s">
        <v>25</v>
      </c>
      <c r="C794" s="16" t="s">
        <v>5402</v>
      </c>
      <c r="D794" s="15" t="s">
        <v>27</v>
      </c>
      <c r="E794" s="30" t="s">
        <v>8227</v>
      </c>
      <c r="F794" s="15" t="s">
        <v>29</v>
      </c>
      <c r="G794" s="16" t="s">
        <v>1738</v>
      </c>
      <c r="H794" s="16" t="s">
        <v>31</v>
      </c>
      <c r="I794" s="193">
        <v>6607285</v>
      </c>
      <c r="J794" s="209">
        <v>0</v>
      </c>
      <c r="K794" s="209">
        <v>0</v>
      </c>
      <c r="L794" s="193">
        <v>0</v>
      </c>
      <c r="M794" s="7">
        <v>8853927</v>
      </c>
      <c r="N794" s="199" t="s">
        <v>5813</v>
      </c>
      <c r="O794" s="1" t="s">
        <v>8228</v>
      </c>
      <c r="P794" s="4">
        <v>44784</v>
      </c>
      <c r="Q794" s="197">
        <v>44784</v>
      </c>
      <c r="R794" s="4">
        <v>44895</v>
      </c>
      <c r="S794" s="193">
        <v>1651821</v>
      </c>
      <c r="T794" s="193">
        <v>4955464</v>
      </c>
      <c r="U794" s="16">
        <v>12545871</v>
      </c>
      <c r="V794" s="1" t="s">
        <v>5415</v>
      </c>
    </row>
    <row r="795" spans="1:22">
      <c r="A795" s="32">
        <v>891780111</v>
      </c>
      <c r="B795" s="15" t="s">
        <v>25</v>
      </c>
      <c r="C795" s="16" t="s">
        <v>5402</v>
      </c>
      <c r="D795" s="15" t="s">
        <v>27</v>
      </c>
      <c r="E795" s="30" t="s">
        <v>8229</v>
      </c>
      <c r="F795" s="15" t="s">
        <v>29</v>
      </c>
      <c r="G795" s="16" t="s">
        <v>1738</v>
      </c>
      <c r="H795" s="16" t="s">
        <v>31</v>
      </c>
      <c r="I795" s="193">
        <v>6478988</v>
      </c>
      <c r="J795" s="209">
        <v>0</v>
      </c>
      <c r="K795" s="209">
        <v>0</v>
      </c>
      <c r="L795" s="193">
        <v>0</v>
      </c>
      <c r="M795" s="7">
        <v>1047418085</v>
      </c>
      <c r="N795" s="199" t="s">
        <v>6493</v>
      </c>
      <c r="O795" s="1" t="s">
        <v>8230</v>
      </c>
      <c r="P795" s="4">
        <v>44784</v>
      </c>
      <c r="Q795" s="197">
        <v>44784</v>
      </c>
      <c r="R795" s="4">
        <v>44895</v>
      </c>
      <c r="S795" s="193">
        <v>1619747</v>
      </c>
      <c r="T795" s="193">
        <v>4859241</v>
      </c>
      <c r="U795" s="16">
        <v>12545871</v>
      </c>
      <c r="V795" s="1" t="s">
        <v>5415</v>
      </c>
    </row>
    <row r="796" spans="1:22">
      <c r="A796" s="32">
        <v>891780111</v>
      </c>
      <c r="B796" s="15" t="s">
        <v>25</v>
      </c>
      <c r="C796" s="16" t="s">
        <v>5402</v>
      </c>
      <c r="D796" s="15" t="s">
        <v>27</v>
      </c>
      <c r="E796" s="30" t="s">
        <v>8231</v>
      </c>
      <c r="F796" s="15" t="s">
        <v>29</v>
      </c>
      <c r="G796" s="16" t="s">
        <v>1738</v>
      </c>
      <c r="H796" s="16" t="s">
        <v>31</v>
      </c>
      <c r="I796" s="193">
        <v>6607285</v>
      </c>
      <c r="J796" s="209">
        <v>0</v>
      </c>
      <c r="K796" s="209">
        <v>0</v>
      </c>
      <c r="L796" s="193">
        <v>0</v>
      </c>
      <c r="M796" s="7">
        <v>78756770</v>
      </c>
      <c r="N796" s="199" t="s">
        <v>5821</v>
      </c>
      <c r="O796" s="1" t="s">
        <v>8232</v>
      </c>
      <c r="P796" s="4">
        <v>44784</v>
      </c>
      <c r="Q796" s="197">
        <v>44784</v>
      </c>
      <c r="R796" s="4">
        <v>44895</v>
      </c>
      <c r="S796" s="193">
        <v>1651821</v>
      </c>
      <c r="T796" s="193">
        <v>4955464</v>
      </c>
      <c r="U796" s="16">
        <v>12545871</v>
      </c>
      <c r="V796" s="1" t="s">
        <v>5415</v>
      </c>
    </row>
    <row r="797" spans="1:22">
      <c r="A797" s="32">
        <v>891780111</v>
      </c>
      <c r="B797" s="15" t="s">
        <v>25</v>
      </c>
      <c r="C797" s="16" t="s">
        <v>5402</v>
      </c>
      <c r="D797" s="15" t="s">
        <v>27</v>
      </c>
      <c r="E797" s="30" t="s">
        <v>8233</v>
      </c>
      <c r="F797" s="15" t="s">
        <v>29</v>
      </c>
      <c r="G797" s="16" t="s">
        <v>1738</v>
      </c>
      <c r="H797" s="16" t="s">
        <v>31</v>
      </c>
      <c r="I797" s="193">
        <v>6478988</v>
      </c>
      <c r="J797" s="209">
        <v>0</v>
      </c>
      <c r="K797" s="209">
        <v>0</v>
      </c>
      <c r="L797" s="193">
        <v>0</v>
      </c>
      <c r="M797" s="7">
        <v>33102531</v>
      </c>
      <c r="N797" s="199" t="s">
        <v>5817</v>
      </c>
      <c r="O797" s="1" t="s">
        <v>8234</v>
      </c>
      <c r="P797" s="4">
        <v>44784</v>
      </c>
      <c r="Q797" s="197">
        <v>44784</v>
      </c>
      <c r="R797" s="4">
        <v>44895</v>
      </c>
      <c r="S797" s="193">
        <v>1619747</v>
      </c>
      <c r="T797" s="193">
        <v>4859241</v>
      </c>
      <c r="U797" s="16">
        <v>12545871</v>
      </c>
      <c r="V797" s="1" t="s">
        <v>5415</v>
      </c>
    </row>
    <row r="798" spans="1:22">
      <c r="A798" s="32">
        <v>891780111</v>
      </c>
      <c r="B798" s="15" t="s">
        <v>25</v>
      </c>
      <c r="C798" s="16" t="s">
        <v>5402</v>
      </c>
      <c r="D798" s="15" t="s">
        <v>27</v>
      </c>
      <c r="E798" s="30" t="s">
        <v>8235</v>
      </c>
      <c r="F798" s="15" t="s">
        <v>29</v>
      </c>
      <c r="G798" s="16" t="s">
        <v>1738</v>
      </c>
      <c r="H798" s="16" t="s">
        <v>31</v>
      </c>
      <c r="I798" s="193">
        <v>6478988</v>
      </c>
      <c r="J798" s="209">
        <v>0</v>
      </c>
      <c r="K798" s="209">
        <v>0</v>
      </c>
      <c r="L798" s="193">
        <v>0</v>
      </c>
      <c r="M798" s="7">
        <v>1001969098</v>
      </c>
      <c r="N798" s="199" t="s">
        <v>5805</v>
      </c>
      <c r="O798" s="1" t="s">
        <v>8236</v>
      </c>
      <c r="P798" s="4">
        <v>44784</v>
      </c>
      <c r="Q798" s="197">
        <v>44784</v>
      </c>
      <c r="R798" s="4">
        <v>44895</v>
      </c>
      <c r="S798" s="193">
        <v>1619747</v>
      </c>
      <c r="T798" s="193">
        <v>4859241</v>
      </c>
      <c r="U798" s="16">
        <v>12545871</v>
      </c>
      <c r="V798" s="1" t="s">
        <v>5415</v>
      </c>
    </row>
    <row r="799" spans="1:22">
      <c r="A799" s="32">
        <v>891780111</v>
      </c>
      <c r="B799" s="15" t="s">
        <v>25</v>
      </c>
      <c r="C799" s="16" t="s">
        <v>5402</v>
      </c>
      <c r="D799" s="15" t="s">
        <v>27</v>
      </c>
      <c r="E799" s="30" t="s">
        <v>8237</v>
      </c>
      <c r="F799" s="15" t="s">
        <v>29</v>
      </c>
      <c r="G799" s="16" t="s">
        <v>1738</v>
      </c>
      <c r="H799" s="16" t="s">
        <v>31</v>
      </c>
      <c r="I799" s="193">
        <v>6478988</v>
      </c>
      <c r="J799" s="209">
        <v>0</v>
      </c>
      <c r="K799" s="209">
        <v>0</v>
      </c>
      <c r="L799" s="193">
        <v>0</v>
      </c>
      <c r="M799" s="7">
        <v>45544309</v>
      </c>
      <c r="N799" s="199" t="s">
        <v>8238</v>
      </c>
      <c r="O799" s="1" t="s">
        <v>8239</v>
      </c>
      <c r="P799" s="4">
        <v>44784</v>
      </c>
      <c r="Q799" s="197">
        <v>44784</v>
      </c>
      <c r="R799" s="4">
        <v>44895</v>
      </c>
      <c r="S799" s="193">
        <v>1619747</v>
      </c>
      <c r="T799" s="193">
        <v>4859241</v>
      </c>
      <c r="U799" s="16">
        <v>12545871</v>
      </c>
      <c r="V799" s="1" t="s">
        <v>5415</v>
      </c>
    </row>
    <row r="800" spans="1:22">
      <c r="A800" s="32">
        <v>891780111</v>
      </c>
      <c r="B800" s="15" t="s">
        <v>25</v>
      </c>
      <c r="C800" s="16" t="s">
        <v>5402</v>
      </c>
      <c r="D800" s="15" t="s">
        <v>27</v>
      </c>
      <c r="E800" s="30" t="s">
        <v>8240</v>
      </c>
      <c r="F800" s="15" t="s">
        <v>29</v>
      </c>
      <c r="G800" s="16" t="s">
        <v>1738</v>
      </c>
      <c r="H800" s="16" t="s">
        <v>31</v>
      </c>
      <c r="I800" s="193">
        <v>6607284</v>
      </c>
      <c r="J800" s="209">
        <v>0</v>
      </c>
      <c r="K800" s="209">
        <v>0</v>
      </c>
      <c r="L800" s="193">
        <v>0</v>
      </c>
      <c r="M800" s="7">
        <v>1193065244</v>
      </c>
      <c r="N800" s="199" t="s">
        <v>6489</v>
      </c>
      <c r="O800" s="1" t="s">
        <v>8241</v>
      </c>
      <c r="P800" s="4">
        <v>44784</v>
      </c>
      <c r="Q800" s="197">
        <v>44784</v>
      </c>
      <c r="R800" s="4">
        <v>44895</v>
      </c>
      <c r="S800" s="193">
        <v>1651821</v>
      </c>
      <c r="T800" s="193">
        <v>4955463</v>
      </c>
      <c r="U800" s="16">
        <v>12545871</v>
      </c>
      <c r="V800" s="1" t="s">
        <v>5415</v>
      </c>
    </row>
    <row r="801" spans="1:22">
      <c r="A801" s="32">
        <v>891780111</v>
      </c>
      <c r="B801" s="15" t="s">
        <v>25</v>
      </c>
      <c r="C801" s="16" t="s">
        <v>5402</v>
      </c>
      <c r="D801" s="15" t="s">
        <v>27</v>
      </c>
      <c r="E801" s="30" t="s">
        <v>8242</v>
      </c>
      <c r="F801" s="15" t="s">
        <v>29</v>
      </c>
      <c r="G801" s="16" t="s">
        <v>1738</v>
      </c>
      <c r="H801" s="16" t="s">
        <v>31</v>
      </c>
      <c r="I801" s="193">
        <v>7152804</v>
      </c>
      <c r="J801" s="209">
        <v>0</v>
      </c>
      <c r="K801" s="209">
        <v>0</v>
      </c>
      <c r="L801" s="193">
        <v>0</v>
      </c>
      <c r="M801" s="7">
        <v>73204348</v>
      </c>
      <c r="N801" s="199" t="s">
        <v>5809</v>
      </c>
      <c r="O801" s="1" t="s">
        <v>8243</v>
      </c>
      <c r="P801" s="4">
        <v>44784</v>
      </c>
      <c r="Q801" s="197">
        <v>44784</v>
      </c>
      <c r="R801" s="4">
        <v>44895</v>
      </c>
      <c r="S801" s="193">
        <v>1788201</v>
      </c>
      <c r="T801" s="193">
        <v>5364603</v>
      </c>
      <c r="U801" s="16">
        <v>12545871</v>
      </c>
      <c r="V801" s="1" t="s">
        <v>5415</v>
      </c>
    </row>
    <row r="802" spans="1:22">
      <c r="A802" s="32">
        <v>891780111</v>
      </c>
      <c r="B802" s="15" t="s">
        <v>25</v>
      </c>
      <c r="C802" s="16" t="s">
        <v>5402</v>
      </c>
      <c r="D802" s="15" t="s">
        <v>27</v>
      </c>
      <c r="E802" s="30" t="s">
        <v>8244</v>
      </c>
      <c r="F802" s="15" t="s">
        <v>29</v>
      </c>
      <c r="G802" s="16" t="s">
        <v>1738</v>
      </c>
      <c r="H802" s="16" t="s">
        <v>31</v>
      </c>
      <c r="I802" s="193">
        <v>6607285</v>
      </c>
      <c r="J802" s="209">
        <v>0</v>
      </c>
      <c r="K802" s="209">
        <v>0</v>
      </c>
      <c r="L802" s="193">
        <v>0</v>
      </c>
      <c r="M802" s="7">
        <v>1047496884</v>
      </c>
      <c r="N802" s="199" t="s">
        <v>8245</v>
      </c>
      <c r="O802" s="1" t="s">
        <v>8246</v>
      </c>
      <c r="P802" s="4">
        <v>44784</v>
      </c>
      <c r="Q802" s="197">
        <v>44784</v>
      </c>
      <c r="R802" s="4">
        <v>44895</v>
      </c>
      <c r="S802" s="193">
        <v>1651821</v>
      </c>
      <c r="T802" s="193">
        <v>4955464</v>
      </c>
      <c r="U802" s="16">
        <v>12545871</v>
      </c>
      <c r="V802" s="1" t="s">
        <v>5415</v>
      </c>
    </row>
    <row r="803" spans="1:22">
      <c r="A803" s="32">
        <v>891780111</v>
      </c>
      <c r="B803" s="15" t="s">
        <v>25</v>
      </c>
      <c r="C803" s="16" t="s">
        <v>5402</v>
      </c>
      <c r="D803" s="15" t="s">
        <v>27</v>
      </c>
      <c r="E803" s="30" t="s">
        <v>8247</v>
      </c>
      <c r="F803" s="15" t="s">
        <v>29</v>
      </c>
      <c r="G803" s="16" t="s">
        <v>1738</v>
      </c>
      <c r="H803" s="16" t="s">
        <v>31</v>
      </c>
      <c r="I803" s="193">
        <v>6478988</v>
      </c>
      <c r="J803" s="209">
        <v>0</v>
      </c>
      <c r="K803" s="209">
        <v>0</v>
      </c>
      <c r="L803" s="193">
        <v>0</v>
      </c>
      <c r="M803" s="7">
        <v>73595301</v>
      </c>
      <c r="N803" s="199" t="s">
        <v>5829</v>
      </c>
      <c r="O803" s="1" t="s">
        <v>8248</v>
      </c>
      <c r="P803" s="4">
        <v>44784</v>
      </c>
      <c r="Q803" s="197">
        <v>44784</v>
      </c>
      <c r="R803" s="4">
        <v>44895</v>
      </c>
      <c r="S803" s="193">
        <v>1619747</v>
      </c>
      <c r="T803" s="193">
        <v>4859241</v>
      </c>
      <c r="U803" s="16">
        <v>12545871</v>
      </c>
      <c r="V803" s="1" t="s">
        <v>5415</v>
      </c>
    </row>
    <row r="804" spans="1:22">
      <c r="A804" s="32">
        <v>891780111</v>
      </c>
      <c r="B804" s="15" t="s">
        <v>25</v>
      </c>
      <c r="C804" s="16" t="s">
        <v>5402</v>
      </c>
      <c r="D804" s="15" t="s">
        <v>27</v>
      </c>
      <c r="E804" s="30" t="s">
        <v>8249</v>
      </c>
      <c r="F804" s="15" t="s">
        <v>29</v>
      </c>
      <c r="G804" s="16" t="s">
        <v>1738</v>
      </c>
      <c r="H804" s="16" t="s">
        <v>31</v>
      </c>
      <c r="I804" s="193">
        <v>6607285</v>
      </c>
      <c r="J804" s="209">
        <v>0</v>
      </c>
      <c r="K804" s="209">
        <v>0</v>
      </c>
      <c r="L804" s="193">
        <v>0</v>
      </c>
      <c r="M804" s="7">
        <v>1002430621</v>
      </c>
      <c r="N804" s="199" t="s">
        <v>5825</v>
      </c>
      <c r="O804" s="1" t="s">
        <v>8250</v>
      </c>
      <c r="P804" s="4">
        <v>44784</v>
      </c>
      <c r="Q804" s="197">
        <v>44784</v>
      </c>
      <c r="R804" s="4">
        <v>44895</v>
      </c>
      <c r="S804" s="193">
        <v>1651821</v>
      </c>
      <c r="T804" s="193">
        <v>4955464</v>
      </c>
      <c r="U804" s="16">
        <v>12545871</v>
      </c>
      <c r="V804" s="1" t="s">
        <v>5415</v>
      </c>
    </row>
    <row r="805" spans="1:22">
      <c r="A805" s="32">
        <v>891780111</v>
      </c>
      <c r="B805" s="15" t="s">
        <v>25</v>
      </c>
      <c r="C805" s="16" t="s">
        <v>5402</v>
      </c>
      <c r="D805" s="15" t="s">
        <v>27</v>
      </c>
      <c r="E805" s="30" t="s">
        <v>8251</v>
      </c>
      <c r="F805" s="15" t="s">
        <v>29</v>
      </c>
      <c r="G805" s="16" t="s">
        <v>1738</v>
      </c>
      <c r="H805" s="16" t="s">
        <v>31</v>
      </c>
      <c r="I805" s="193">
        <v>6607285</v>
      </c>
      <c r="J805" s="209">
        <v>0</v>
      </c>
      <c r="K805" s="209">
        <v>0</v>
      </c>
      <c r="L805" s="193">
        <v>0</v>
      </c>
      <c r="M805" s="7">
        <v>84091578</v>
      </c>
      <c r="N805" s="199" t="s">
        <v>5837</v>
      </c>
      <c r="O805" s="1" t="s">
        <v>8252</v>
      </c>
      <c r="P805" s="4">
        <v>44784</v>
      </c>
      <c r="Q805" s="197">
        <v>44784</v>
      </c>
      <c r="R805" s="4">
        <v>44895</v>
      </c>
      <c r="S805" s="193">
        <v>1651821</v>
      </c>
      <c r="T805" s="193">
        <v>4955464</v>
      </c>
      <c r="U805" s="16">
        <v>12545871</v>
      </c>
      <c r="V805" s="1" t="s">
        <v>5415</v>
      </c>
    </row>
    <row r="806" spans="1:22">
      <c r="A806" s="32">
        <v>891780111</v>
      </c>
      <c r="B806" s="15" t="s">
        <v>25</v>
      </c>
      <c r="C806" s="16" t="s">
        <v>5402</v>
      </c>
      <c r="D806" s="15" t="s">
        <v>27</v>
      </c>
      <c r="E806" s="30" t="s">
        <v>8253</v>
      </c>
      <c r="F806" s="15" t="s">
        <v>29</v>
      </c>
      <c r="G806" s="16" t="s">
        <v>1738</v>
      </c>
      <c r="H806" s="16" t="s">
        <v>31</v>
      </c>
      <c r="I806" s="193">
        <v>6607285</v>
      </c>
      <c r="J806" s="209">
        <v>0</v>
      </c>
      <c r="K806" s="209">
        <v>0</v>
      </c>
      <c r="L806" s="193">
        <v>0</v>
      </c>
      <c r="M806" s="7">
        <v>84029005</v>
      </c>
      <c r="N806" s="199" t="s">
        <v>5841</v>
      </c>
      <c r="O806" s="1" t="s">
        <v>8254</v>
      </c>
      <c r="P806" s="4">
        <v>44784</v>
      </c>
      <c r="Q806" s="197">
        <v>44784</v>
      </c>
      <c r="R806" s="4">
        <v>44895</v>
      </c>
      <c r="S806" s="193">
        <v>1651821</v>
      </c>
      <c r="T806" s="193">
        <v>4955464</v>
      </c>
      <c r="U806" s="16">
        <v>12545871</v>
      </c>
      <c r="V806" s="1" t="s">
        <v>5415</v>
      </c>
    </row>
    <row r="807" spans="1:22">
      <c r="A807" s="32">
        <v>891780111</v>
      </c>
      <c r="B807" s="15" t="s">
        <v>25</v>
      </c>
      <c r="C807" s="16" t="s">
        <v>5402</v>
      </c>
      <c r="D807" s="15" t="s">
        <v>27</v>
      </c>
      <c r="E807" s="30" t="s">
        <v>8255</v>
      </c>
      <c r="F807" s="15" t="s">
        <v>29</v>
      </c>
      <c r="G807" s="16" t="s">
        <v>1738</v>
      </c>
      <c r="H807" s="16" t="s">
        <v>31</v>
      </c>
      <c r="I807" s="193">
        <v>7081984</v>
      </c>
      <c r="J807" s="209">
        <v>0</v>
      </c>
      <c r="K807" s="209">
        <v>0</v>
      </c>
      <c r="L807" s="193">
        <v>0</v>
      </c>
      <c r="M807" s="7">
        <v>17830200</v>
      </c>
      <c r="N807" s="199" t="s">
        <v>5833</v>
      </c>
      <c r="O807" s="1" t="s">
        <v>8256</v>
      </c>
      <c r="P807" s="4">
        <v>44784</v>
      </c>
      <c r="Q807" s="197">
        <v>44784</v>
      </c>
      <c r="R807" s="4">
        <v>44895</v>
      </c>
      <c r="S807" s="193">
        <v>1770496</v>
      </c>
      <c r="T807" s="193">
        <v>5311488</v>
      </c>
      <c r="U807" s="16">
        <v>12545871</v>
      </c>
      <c r="V807" s="1" t="s">
        <v>5415</v>
      </c>
    </row>
    <row r="808" spans="1:22">
      <c r="A808" s="32">
        <v>891780111</v>
      </c>
      <c r="B808" s="15" t="s">
        <v>25</v>
      </c>
      <c r="C808" s="16" t="s">
        <v>5402</v>
      </c>
      <c r="D808" s="15" t="s">
        <v>27</v>
      </c>
      <c r="E808" s="30" t="s">
        <v>8257</v>
      </c>
      <c r="F808" s="15" t="s">
        <v>29</v>
      </c>
      <c r="G808" s="16" t="s">
        <v>1738</v>
      </c>
      <c r="H808" s="16" t="s">
        <v>31</v>
      </c>
      <c r="I808" s="193">
        <v>6478988</v>
      </c>
      <c r="J808" s="209">
        <v>0</v>
      </c>
      <c r="K808" s="209">
        <v>0</v>
      </c>
      <c r="L808" s="193">
        <v>0</v>
      </c>
      <c r="M808" s="7">
        <v>1192716638</v>
      </c>
      <c r="N808" s="199" t="s">
        <v>5861</v>
      </c>
      <c r="O808" s="1" t="s">
        <v>8258</v>
      </c>
      <c r="P808" s="4">
        <v>44784</v>
      </c>
      <c r="Q808" s="197">
        <v>44784</v>
      </c>
      <c r="R808" s="4">
        <v>44895</v>
      </c>
      <c r="S808" s="193">
        <v>1619747</v>
      </c>
      <c r="T808" s="193">
        <v>4859241</v>
      </c>
      <c r="U808" s="16">
        <v>12545871</v>
      </c>
      <c r="V808" s="1" t="s">
        <v>5415</v>
      </c>
    </row>
    <row r="809" spans="1:22">
      <c r="A809" s="32">
        <v>891780111</v>
      </c>
      <c r="B809" s="15" t="s">
        <v>25</v>
      </c>
      <c r="C809" s="16" t="s">
        <v>5402</v>
      </c>
      <c r="D809" s="15" t="s">
        <v>27</v>
      </c>
      <c r="E809" s="30" t="s">
        <v>8259</v>
      </c>
      <c r="F809" s="15" t="s">
        <v>29</v>
      </c>
      <c r="G809" s="16" t="s">
        <v>1738</v>
      </c>
      <c r="H809" s="16" t="s">
        <v>31</v>
      </c>
      <c r="I809" s="193">
        <v>5831088</v>
      </c>
      <c r="J809" s="209">
        <v>0</v>
      </c>
      <c r="K809" s="209">
        <v>0</v>
      </c>
      <c r="L809" s="193">
        <v>0</v>
      </c>
      <c r="M809" s="7">
        <v>1118806257</v>
      </c>
      <c r="N809" s="199" t="s">
        <v>5865</v>
      </c>
      <c r="O809" s="1" t="s">
        <v>8260</v>
      </c>
      <c r="P809" s="4">
        <v>44784</v>
      </c>
      <c r="Q809" s="197">
        <v>44784</v>
      </c>
      <c r="R809" s="4">
        <v>44895</v>
      </c>
      <c r="S809" s="193">
        <v>1457772</v>
      </c>
      <c r="T809" s="193">
        <v>4373316</v>
      </c>
      <c r="U809" s="16">
        <v>12545871</v>
      </c>
      <c r="V809" s="1" t="s">
        <v>5415</v>
      </c>
    </row>
    <row r="810" spans="1:22">
      <c r="A810" s="32">
        <v>891780111</v>
      </c>
      <c r="B810" s="15" t="s">
        <v>25</v>
      </c>
      <c r="C810" s="16" t="s">
        <v>5402</v>
      </c>
      <c r="D810" s="15" t="s">
        <v>27</v>
      </c>
      <c r="E810" s="30" t="s">
        <v>8261</v>
      </c>
      <c r="F810" s="15" t="s">
        <v>29</v>
      </c>
      <c r="G810" s="16" t="s">
        <v>1738</v>
      </c>
      <c r="H810" s="16" t="s">
        <v>31</v>
      </c>
      <c r="I810" s="193">
        <v>6478988</v>
      </c>
      <c r="J810" s="209">
        <v>0</v>
      </c>
      <c r="K810" s="209">
        <v>0</v>
      </c>
      <c r="L810" s="193">
        <v>0</v>
      </c>
      <c r="M810" s="7">
        <v>5185146</v>
      </c>
      <c r="N810" s="199" t="s">
        <v>5849</v>
      </c>
      <c r="O810" s="1" t="s">
        <v>8262</v>
      </c>
      <c r="P810" s="4">
        <v>44784</v>
      </c>
      <c r="Q810" s="197">
        <v>44784</v>
      </c>
      <c r="R810" s="4">
        <v>44895</v>
      </c>
      <c r="S810" s="193">
        <v>1619747</v>
      </c>
      <c r="T810" s="193">
        <v>4859241</v>
      </c>
      <c r="U810" s="16">
        <v>12545871</v>
      </c>
      <c r="V810" s="1" t="s">
        <v>5415</v>
      </c>
    </row>
    <row r="811" spans="1:22">
      <c r="A811" s="32">
        <v>891780111</v>
      </c>
      <c r="B811" s="15" t="s">
        <v>25</v>
      </c>
      <c r="C811" s="16" t="s">
        <v>5402</v>
      </c>
      <c r="D811" s="15" t="s">
        <v>27</v>
      </c>
      <c r="E811" s="30" t="s">
        <v>8263</v>
      </c>
      <c r="F811" s="15" t="s">
        <v>29</v>
      </c>
      <c r="G811" s="16" t="s">
        <v>1738</v>
      </c>
      <c r="H811" s="16" t="s">
        <v>31</v>
      </c>
      <c r="I811" s="193">
        <v>5831088</v>
      </c>
      <c r="J811" s="209">
        <v>0</v>
      </c>
      <c r="K811" s="209">
        <v>0</v>
      </c>
      <c r="L811" s="193">
        <v>0</v>
      </c>
      <c r="M811" s="7">
        <v>1124381940</v>
      </c>
      <c r="N811" s="199" t="s">
        <v>5857</v>
      </c>
      <c r="O811" s="1" t="s">
        <v>8264</v>
      </c>
      <c r="P811" s="4">
        <v>44784</v>
      </c>
      <c r="Q811" s="197">
        <v>44784</v>
      </c>
      <c r="R811" s="4">
        <v>44895</v>
      </c>
      <c r="S811" s="193">
        <v>1457772</v>
      </c>
      <c r="T811" s="193">
        <v>4373316</v>
      </c>
      <c r="U811" s="16">
        <v>12545871</v>
      </c>
      <c r="V811" s="1" t="s">
        <v>5415</v>
      </c>
    </row>
    <row r="812" spans="1:22">
      <c r="A812" s="32">
        <v>891780111</v>
      </c>
      <c r="B812" s="15" t="s">
        <v>25</v>
      </c>
      <c r="C812" s="16" t="s">
        <v>5402</v>
      </c>
      <c r="D812" s="15" t="s">
        <v>27</v>
      </c>
      <c r="E812" s="30" t="s">
        <v>8265</v>
      </c>
      <c r="F812" s="15" t="s">
        <v>29</v>
      </c>
      <c r="G812" s="16" t="s">
        <v>1738</v>
      </c>
      <c r="H812" s="16" t="s">
        <v>31</v>
      </c>
      <c r="I812" s="193">
        <v>6478988</v>
      </c>
      <c r="J812" s="209">
        <v>0</v>
      </c>
      <c r="K812" s="209">
        <v>0</v>
      </c>
      <c r="L812" s="193">
        <v>0</v>
      </c>
      <c r="M812" s="7">
        <v>40953541</v>
      </c>
      <c r="N812" s="199" t="s">
        <v>5853</v>
      </c>
      <c r="O812" s="1" t="s">
        <v>8266</v>
      </c>
      <c r="P812" s="4">
        <v>44784</v>
      </c>
      <c r="Q812" s="197">
        <v>44784</v>
      </c>
      <c r="R812" s="4">
        <v>44895</v>
      </c>
      <c r="S812" s="193">
        <v>1619747</v>
      </c>
      <c r="T812" s="193">
        <v>4859241</v>
      </c>
      <c r="U812" s="16">
        <v>12545871</v>
      </c>
      <c r="V812" s="1" t="s">
        <v>5415</v>
      </c>
    </row>
    <row r="813" spans="1:22">
      <c r="A813" s="32">
        <v>891780111</v>
      </c>
      <c r="B813" s="15" t="s">
        <v>25</v>
      </c>
      <c r="C813" s="16" t="s">
        <v>5402</v>
      </c>
      <c r="D813" s="15" t="s">
        <v>27</v>
      </c>
      <c r="E813" s="30" t="s">
        <v>8267</v>
      </c>
      <c r="F813" s="15" t="s">
        <v>29</v>
      </c>
      <c r="G813" s="16" t="s">
        <v>1738</v>
      </c>
      <c r="H813" s="16" t="s">
        <v>31</v>
      </c>
      <c r="I813" s="193">
        <v>6478988</v>
      </c>
      <c r="J813" s="209">
        <v>0</v>
      </c>
      <c r="K813" s="209">
        <v>0</v>
      </c>
      <c r="L813" s="193">
        <v>0</v>
      </c>
      <c r="M813" s="7">
        <v>40937090</v>
      </c>
      <c r="N813" s="199" t="s">
        <v>5845</v>
      </c>
      <c r="O813" s="1" t="s">
        <v>8268</v>
      </c>
      <c r="P813" s="4">
        <v>44784</v>
      </c>
      <c r="Q813" s="197">
        <v>44784</v>
      </c>
      <c r="R813" s="4">
        <v>44895</v>
      </c>
      <c r="S813" s="193">
        <v>1619747</v>
      </c>
      <c r="T813" s="193">
        <v>4859241</v>
      </c>
      <c r="U813" s="16">
        <v>12545871</v>
      </c>
      <c r="V813" s="1" t="s">
        <v>5415</v>
      </c>
    </row>
    <row r="814" spans="1:22">
      <c r="A814" s="32">
        <v>891780111</v>
      </c>
      <c r="B814" s="15" t="s">
        <v>25</v>
      </c>
      <c r="C814" s="16" t="s">
        <v>5402</v>
      </c>
      <c r="D814" s="15" t="s">
        <v>27</v>
      </c>
      <c r="E814" s="30" t="s">
        <v>8269</v>
      </c>
      <c r="F814" s="15" t="s">
        <v>29</v>
      </c>
      <c r="G814" s="16" t="s">
        <v>1738</v>
      </c>
      <c r="H814" s="16" t="s">
        <v>31</v>
      </c>
      <c r="I814" s="193">
        <v>6478988</v>
      </c>
      <c r="J814" s="209">
        <v>0</v>
      </c>
      <c r="K814" s="209">
        <v>0</v>
      </c>
      <c r="L814" s="193">
        <v>0</v>
      </c>
      <c r="M814" s="7">
        <v>84109948</v>
      </c>
      <c r="N814" s="199" t="s">
        <v>6449</v>
      </c>
      <c r="O814" s="1" t="s">
        <v>8270</v>
      </c>
      <c r="P814" s="4">
        <v>44784</v>
      </c>
      <c r="Q814" s="197">
        <v>44784</v>
      </c>
      <c r="R814" s="4">
        <v>44895</v>
      </c>
      <c r="S814" s="193">
        <v>1619747</v>
      </c>
      <c r="T814" s="193">
        <v>4859241</v>
      </c>
      <c r="U814" s="16">
        <v>12545871</v>
      </c>
      <c r="V814" s="1" t="s">
        <v>5415</v>
      </c>
    </row>
    <row r="815" spans="1:22">
      <c r="A815" s="32">
        <v>891780111</v>
      </c>
      <c r="B815" s="15" t="s">
        <v>25</v>
      </c>
      <c r="C815" s="16" t="s">
        <v>5402</v>
      </c>
      <c r="D815" s="15" t="s">
        <v>27</v>
      </c>
      <c r="E815" s="30" t="s">
        <v>8271</v>
      </c>
      <c r="F815" s="15" t="s">
        <v>29</v>
      </c>
      <c r="G815" s="16" t="s">
        <v>1738</v>
      </c>
      <c r="H815" s="16" t="s">
        <v>31</v>
      </c>
      <c r="I815" s="193">
        <v>6607285</v>
      </c>
      <c r="J815" s="209">
        <v>0</v>
      </c>
      <c r="K815" s="209">
        <v>0</v>
      </c>
      <c r="L815" s="193">
        <v>0</v>
      </c>
      <c r="M815" s="7">
        <v>84091510</v>
      </c>
      <c r="N815" s="199" t="s">
        <v>5881</v>
      </c>
      <c r="O815" s="1" t="s">
        <v>8272</v>
      </c>
      <c r="P815" s="4">
        <v>44784</v>
      </c>
      <c r="Q815" s="197">
        <v>44784</v>
      </c>
      <c r="R815" s="4">
        <v>44895</v>
      </c>
      <c r="S815" s="193">
        <v>1651821</v>
      </c>
      <c r="T815" s="193">
        <v>4955464</v>
      </c>
      <c r="U815" s="16">
        <v>12545871</v>
      </c>
      <c r="V815" s="1" t="s">
        <v>5415</v>
      </c>
    </row>
    <row r="816" spans="1:22">
      <c r="A816" s="32">
        <v>891780111</v>
      </c>
      <c r="B816" s="15" t="s">
        <v>25</v>
      </c>
      <c r="C816" s="16" t="s">
        <v>5402</v>
      </c>
      <c r="D816" s="15" t="s">
        <v>27</v>
      </c>
      <c r="E816" s="30" t="s">
        <v>8273</v>
      </c>
      <c r="F816" s="15" t="s">
        <v>29</v>
      </c>
      <c r="G816" s="16" t="s">
        <v>1738</v>
      </c>
      <c r="H816" s="16" t="s">
        <v>31</v>
      </c>
      <c r="I816" s="193">
        <v>6478988</v>
      </c>
      <c r="J816" s="209">
        <v>0</v>
      </c>
      <c r="K816" s="209">
        <v>0</v>
      </c>
      <c r="L816" s="193">
        <v>0</v>
      </c>
      <c r="M816" s="7">
        <v>1010064185</v>
      </c>
      <c r="N816" s="199" t="s">
        <v>5869</v>
      </c>
      <c r="O816" s="1" t="s">
        <v>8274</v>
      </c>
      <c r="P816" s="4">
        <v>44784</v>
      </c>
      <c r="Q816" s="197">
        <v>44784</v>
      </c>
      <c r="R816" s="4">
        <v>44895</v>
      </c>
      <c r="S816" s="193">
        <v>1619747</v>
      </c>
      <c r="T816" s="193">
        <v>4859241</v>
      </c>
      <c r="U816" s="16">
        <v>12545871</v>
      </c>
      <c r="V816" s="1" t="s">
        <v>5415</v>
      </c>
    </row>
    <row r="817" spans="1:22">
      <c r="A817" s="32">
        <v>891780111</v>
      </c>
      <c r="B817" s="15" t="s">
        <v>25</v>
      </c>
      <c r="C817" s="16" t="s">
        <v>5402</v>
      </c>
      <c r="D817" s="15" t="s">
        <v>27</v>
      </c>
      <c r="E817" s="30" t="s">
        <v>8275</v>
      </c>
      <c r="F817" s="15" t="s">
        <v>29</v>
      </c>
      <c r="G817" s="16" t="s">
        <v>1738</v>
      </c>
      <c r="H817" s="16" t="s">
        <v>31</v>
      </c>
      <c r="I817" s="193">
        <v>6478988</v>
      </c>
      <c r="J817" s="209">
        <v>0</v>
      </c>
      <c r="K817" s="209">
        <v>0</v>
      </c>
      <c r="L817" s="193">
        <v>0</v>
      </c>
      <c r="M817" s="7">
        <v>1118857530</v>
      </c>
      <c r="N817" s="199" t="s">
        <v>5873</v>
      </c>
      <c r="O817" s="1" t="s">
        <v>8276</v>
      </c>
      <c r="P817" s="4">
        <v>44784</v>
      </c>
      <c r="Q817" s="197">
        <v>44784</v>
      </c>
      <c r="R817" s="4">
        <v>44895</v>
      </c>
      <c r="S817" s="193">
        <v>1619747</v>
      </c>
      <c r="T817" s="193">
        <v>4859241</v>
      </c>
      <c r="U817" s="16">
        <v>12545871</v>
      </c>
      <c r="V817" s="1" t="s">
        <v>5415</v>
      </c>
    </row>
    <row r="818" spans="1:22">
      <c r="A818" s="32">
        <v>891780111</v>
      </c>
      <c r="B818" s="15" t="s">
        <v>25</v>
      </c>
      <c r="C818" s="16" t="s">
        <v>5402</v>
      </c>
      <c r="D818" s="15" t="s">
        <v>27</v>
      </c>
      <c r="E818" s="30" t="s">
        <v>8277</v>
      </c>
      <c r="F818" s="15" t="s">
        <v>29</v>
      </c>
      <c r="G818" s="16" t="s">
        <v>1738</v>
      </c>
      <c r="H818" s="16" t="s">
        <v>31</v>
      </c>
      <c r="I818" s="193">
        <v>7807285</v>
      </c>
      <c r="J818" s="209">
        <v>0</v>
      </c>
      <c r="K818" s="209">
        <v>0</v>
      </c>
      <c r="L818" s="193">
        <v>0</v>
      </c>
      <c r="M818" s="7">
        <v>30580692</v>
      </c>
      <c r="N818" s="199" t="s">
        <v>5877</v>
      </c>
      <c r="O818" s="1" t="s">
        <v>8278</v>
      </c>
      <c r="P818" s="4">
        <v>44784</v>
      </c>
      <c r="Q818" s="197">
        <v>44784</v>
      </c>
      <c r="R818" s="4">
        <v>44895</v>
      </c>
      <c r="S818" s="193">
        <v>1951821</v>
      </c>
      <c r="T818" s="193">
        <v>5855464</v>
      </c>
      <c r="U818" s="16">
        <v>12545871</v>
      </c>
      <c r="V818" s="1" t="s">
        <v>5415</v>
      </c>
    </row>
    <row r="819" spans="1:22">
      <c r="A819" s="32">
        <v>891780111</v>
      </c>
      <c r="B819" s="15" t="s">
        <v>25</v>
      </c>
      <c r="C819" s="16" t="s">
        <v>5402</v>
      </c>
      <c r="D819" s="15" t="s">
        <v>27</v>
      </c>
      <c r="E819" s="30" t="s">
        <v>8279</v>
      </c>
      <c r="F819" s="15" t="s">
        <v>29</v>
      </c>
      <c r="G819" s="16" t="s">
        <v>1738</v>
      </c>
      <c r="H819" s="16" t="s">
        <v>31</v>
      </c>
      <c r="I819" s="193">
        <v>5946557</v>
      </c>
      <c r="J819" s="209">
        <v>0</v>
      </c>
      <c r="K819" s="209">
        <v>0</v>
      </c>
      <c r="L819" s="193">
        <v>0</v>
      </c>
      <c r="M819" s="7">
        <v>40848916</v>
      </c>
      <c r="N819" s="199" t="s">
        <v>5893</v>
      </c>
      <c r="O819" s="1" t="s">
        <v>8280</v>
      </c>
      <c r="P819" s="4">
        <v>44784</v>
      </c>
      <c r="Q819" s="197">
        <v>44784</v>
      </c>
      <c r="R819" s="4">
        <v>44895</v>
      </c>
      <c r="S819" s="193">
        <v>1486639</v>
      </c>
      <c r="T819" s="193">
        <v>4459918</v>
      </c>
      <c r="U819" s="16">
        <v>12545871</v>
      </c>
      <c r="V819" s="1" t="s">
        <v>5415</v>
      </c>
    </row>
    <row r="820" spans="1:22">
      <c r="A820" s="32">
        <v>891780111</v>
      </c>
      <c r="B820" s="15" t="s">
        <v>25</v>
      </c>
      <c r="C820" s="16" t="s">
        <v>5402</v>
      </c>
      <c r="D820" s="15" t="s">
        <v>27</v>
      </c>
      <c r="E820" s="30" t="s">
        <v>8281</v>
      </c>
      <c r="F820" s="15" t="s">
        <v>29</v>
      </c>
      <c r="G820" s="16" t="s">
        <v>1738</v>
      </c>
      <c r="H820" s="16" t="s">
        <v>31</v>
      </c>
      <c r="I820" s="193">
        <v>5946557</v>
      </c>
      <c r="J820" s="209">
        <v>0</v>
      </c>
      <c r="K820" s="209">
        <v>0</v>
      </c>
      <c r="L820" s="193">
        <v>0</v>
      </c>
      <c r="M820" s="7">
        <v>1192750848</v>
      </c>
      <c r="N820" s="199" t="s">
        <v>5885</v>
      </c>
      <c r="O820" s="1" t="s">
        <v>8282</v>
      </c>
      <c r="P820" s="4">
        <v>44784</v>
      </c>
      <c r="Q820" s="197">
        <v>44784</v>
      </c>
      <c r="R820" s="4">
        <v>44895</v>
      </c>
      <c r="S820" s="193">
        <v>1486639</v>
      </c>
      <c r="T820" s="193">
        <v>4459918</v>
      </c>
      <c r="U820" s="16">
        <v>12545871</v>
      </c>
      <c r="V820" s="1" t="s">
        <v>5415</v>
      </c>
    </row>
    <row r="821" spans="1:22">
      <c r="A821" s="32">
        <v>891780111</v>
      </c>
      <c r="B821" s="15" t="s">
        <v>25</v>
      </c>
      <c r="C821" s="16" t="s">
        <v>5402</v>
      </c>
      <c r="D821" s="15" t="s">
        <v>27</v>
      </c>
      <c r="E821" s="30" t="s">
        <v>8283</v>
      </c>
      <c r="F821" s="15" t="s">
        <v>29</v>
      </c>
      <c r="G821" s="16" t="s">
        <v>1738</v>
      </c>
      <c r="H821" s="16" t="s">
        <v>31</v>
      </c>
      <c r="I821" s="193">
        <v>6607285</v>
      </c>
      <c r="J821" s="209">
        <v>0</v>
      </c>
      <c r="K821" s="209">
        <v>0</v>
      </c>
      <c r="L821" s="193">
        <v>0</v>
      </c>
      <c r="M821" s="7">
        <v>39143431</v>
      </c>
      <c r="N821" s="199" t="s">
        <v>5897</v>
      </c>
      <c r="O821" s="1" t="s">
        <v>8284</v>
      </c>
      <c r="P821" s="4">
        <v>44784</v>
      </c>
      <c r="Q821" s="197">
        <v>44784</v>
      </c>
      <c r="R821" s="4">
        <v>44895</v>
      </c>
      <c r="S821" s="193">
        <v>1651821</v>
      </c>
      <c r="T821" s="193">
        <v>4955464</v>
      </c>
      <c r="U821" s="16">
        <v>12545871</v>
      </c>
      <c r="V821" s="1" t="s">
        <v>5415</v>
      </c>
    </row>
    <row r="822" spans="1:22">
      <c r="A822" s="32">
        <v>891780111</v>
      </c>
      <c r="B822" s="15" t="s">
        <v>25</v>
      </c>
      <c r="C822" s="16" t="s">
        <v>5402</v>
      </c>
      <c r="D822" s="15" t="s">
        <v>27</v>
      </c>
      <c r="E822" s="30" t="s">
        <v>8285</v>
      </c>
      <c r="F822" s="15" t="s">
        <v>29</v>
      </c>
      <c r="G822" s="16" t="s">
        <v>1738</v>
      </c>
      <c r="H822" s="16" t="s">
        <v>31</v>
      </c>
      <c r="I822" s="193">
        <v>6478988</v>
      </c>
      <c r="J822" s="209">
        <v>0</v>
      </c>
      <c r="K822" s="209">
        <v>0</v>
      </c>
      <c r="L822" s="193">
        <v>0</v>
      </c>
      <c r="M822" s="7">
        <v>26847299</v>
      </c>
      <c r="N822" s="199" t="s">
        <v>8286</v>
      </c>
      <c r="O822" s="1" t="s">
        <v>8287</v>
      </c>
      <c r="P822" s="4">
        <v>44784</v>
      </c>
      <c r="Q822" s="197">
        <v>44784</v>
      </c>
      <c r="R822" s="4">
        <v>44895</v>
      </c>
      <c r="S822" s="193">
        <v>1619747</v>
      </c>
      <c r="T822" s="193">
        <v>4859241</v>
      </c>
      <c r="U822" s="16">
        <v>12545871</v>
      </c>
      <c r="V822" s="1" t="s">
        <v>5415</v>
      </c>
    </row>
    <row r="823" spans="1:22">
      <c r="A823" s="32">
        <v>891780111</v>
      </c>
      <c r="B823" s="15" t="s">
        <v>25</v>
      </c>
      <c r="C823" s="16" t="s">
        <v>5402</v>
      </c>
      <c r="D823" s="15" t="s">
        <v>27</v>
      </c>
      <c r="E823" s="30" t="s">
        <v>8288</v>
      </c>
      <c r="F823" s="15" t="s">
        <v>29</v>
      </c>
      <c r="G823" s="16" t="s">
        <v>1738</v>
      </c>
      <c r="H823" s="16" t="s">
        <v>31</v>
      </c>
      <c r="I823" s="193">
        <v>6607285</v>
      </c>
      <c r="J823" s="209">
        <v>0</v>
      </c>
      <c r="K823" s="209">
        <v>0</v>
      </c>
      <c r="L823" s="193">
        <v>0</v>
      </c>
      <c r="M823" s="7">
        <v>1007937233</v>
      </c>
      <c r="N823" s="199" t="s">
        <v>8289</v>
      </c>
      <c r="O823" s="1" t="s">
        <v>8290</v>
      </c>
      <c r="P823" s="4">
        <v>44784</v>
      </c>
      <c r="Q823" s="197">
        <v>44784</v>
      </c>
      <c r="R823" s="4">
        <v>44895</v>
      </c>
      <c r="S823" s="193">
        <v>1651821</v>
      </c>
      <c r="T823" s="193">
        <v>4955464</v>
      </c>
      <c r="U823" s="16">
        <v>12545871</v>
      </c>
      <c r="V823" s="1" t="s">
        <v>5415</v>
      </c>
    </row>
    <row r="824" spans="1:22">
      <c r="A824" s="32">
        <v>891780111</v>
      </c>
      <c r="B824" s="15" t="s">
        <v>25</v>
      </c>
      <c r="C824" s="16" t="s">
        <v>5402</v>
      </c>
      <c r="D824" s="15" t="s">
        <v>27</v>
      </c>
      <c r="E824" s="30" t="s">
        <v>8291</v>
      </c>
      <c r="F824" s="15" t="s">
        <v>29</v>
      </c>
      <c r="G824" s="16" t="s">
        <v>1738</v>
      </c>
      <c r="H824" s="16" t="s">
        <v>31</v>
      </c>
      <c r="I824" s="193">
        <v>6478988</v>
      </c>
      <c r="J824" s="209">
        <v>0</v>
      </c>
      <c r="K824" s="209">
        <v>0</v>
      </c>
      <c r="L824" s="193">
        <v>0</v>
      </c>
      <c r="M824" s="7">
        <v>36557372</v>
      </c>
      <c r="N824" s="199" t="s">
        <v>5908</v>
      </c>
      <c r="O824" s="1" t="s">
        <v>8292</v>
      </c>
      <c r="P824" s="4">
        <v>44784</v>
      </c>
      <c r="Q824" s="197">
        <v>44784</v>
      </c>
      <c r="R824" s="4">
        <v>44895</v>
      </c>
      <c r="S824" s="193">
        <v>1619747</v>
      </c>
      <c r="T824" s="193">
        <v>4859241</v>
      </c>
      <c r="U824" s="16">
        <v>12545871</v>
      </c>
      <c r="V824" s="1" t="s">
        <v>5415</v>
      </c>
    </row>
    <row r="825" spans="1:22">
      <c r="A825" s="32">
        <v>891780111</v>
      </c>
      <c r="B825" s="15" t="s">
        <v>25</v>
      </c>
      <c r="C825" s="16" t="s">
        <v>5402</v>
      </c>
      <c r="D825" s="15" t="s">
        <v>27</v>
      </c>
      <c r="E825" s="30" t="s">
        <v>8293</v>
      </c>
      <c r="F825" s="15" t="s">
        <v>29</v>
      </c>
      <c r="G825" s="16" t="s">
        <v>1738</v>
      </c>
      <c r="H825" s="16" t="s">
        <v>31</v>
      </c>
      <c r="I825" s="193">
        <v>6607285</v>
      </c>
      <c r="J825" s="209">
        <v>0</v>
      </c>
      <c r="K825" s="209">
        <v>0</v>
      </c>
      <c r="L825" s="193">
        <v>0</v>
      </c>
      <c r="M825" s="7">
        <v>1005412335</v>
      </c>
      <c r="N825" s="199" t="s">
        <v>8294</v>
      </c>
      <c r="O825" s="1" t="s">
        <v>8295</v>
      </c>
      <c r="P825" s="4">
        <v>44784</v>
      </c>
      <c r="Q825" s="197">
        <v>44784</v>
      </c>
      <c r="R825" s="4">
        <v>44895</v>
      </c>
      <c r="S825" s="193">
        <v>1651821</v>
      </c>
      <c r="T825" s="193">
        <v>4955464</v>
      </c>
      <c r="U825" s="16">
        <v>12545871</v>
      </c>
      <c r="V825" s="1" t="s">
        <v>5415</v>
      </c>
    </row>
    <row r="826" spans="1:22">
      <c r="A826" s="32">
        <v>891780111</v>
      </c>
      <c r="B826" s="15" t="s">
        <v>25</v>
      </c>
      <c r="C826" s="16" t="s">
        <v>5402</v>
      </c>
      <c r="D826" s="15" t="s">
        <v>27</v>
      </c>
      <c r="E826" s="30" t="s">
        <v>8296</v>
      </c>
      <c r="F826" s="15" t="s">
        <v>29</v>
      </c>
      <c r="G826" s="16" t="s">
        <v>1738</v>
      </c>
      <c r="H826" s="16" t="s">
        <v>31</v>
      </c>
      <c r="I826" s="193">
        <v>7152804</v>
      </c>
      <c r="J826" s="209">
        <v>0</v>
      </c>
      <c r="K826" s="209">
        <v>0</v>
      </c>
      <c r="L826" s="193">
        <v>0</v>
      </c>
      <c r="M826" s="7">
        <v>1052040936</v>
      </c>
      <c r="N826" s="199" t="s">
        <v>6092</v>
      </c>
      <c r="O826" s="1" t="s">
        <v>8297</v>
      </c>
      <c r="P826" s="4">
        <v>44784</v>
      </c>
      <c r="Q826" s="197">
        <v>44784</v>
      </c>
      <c r="R826" s="4">
        <v>44895</v>
      </c>
      <c r="S826" s="193">
        <v>1788201</v>
      </c>
      <c r="T826" s="193">
        <v>5364603</v>
      </c>
      <c r="U826" s="16">
        <v>12545871</v>
      </c>
      <c r="V826" s="1" t="s">
        <v>5415</v>
      </c>
    </row>
    <row r="827" spans="1:22">
      <c r="A827" s="32">
        <v>891780111</v>
      </c>
      <c r="B827" s="15" t="s">
        <v>25</v>
      </c>
      <c r="C827" s="16" t="s">
        <v>5402</v>
      </c>
      <c r="D827" s="15" t="s">
        <v>27</v>
      </c>
      <c r="E827" s="30" t="s">
        <v>8298</v>
      </c>
      <c r="F827" s="15" t="s">
        <v>29</v>
      </c>
      <c r="G827" s="16" t="s">
        <v>1738</v>
      </c>
      <c r="H827" s="16" t="s">
        <v>31</v>
      </c>
      <c r="I827" s="193">
        <v>6478988</v>
      </c>
      <c r="J827" s="209">
        <v>0</v>
      </c>
      <c r="K827" s="209">
        <v>0</v>
      </c>
      <c r="L827" s="193">
        <v>0</v>
      </c>
      <c r="M827" s="7">
        <v>1003721980</v>
      </c>
      <c r="N827" s="199" t="s">
        <v>6890</v>
      </c>
      <c r="O827" s="1" t="s">
        <v>8299</v>
      </c>
      <c r="P827" s="4">
        <v>44784</v>
      </c>
      <c r="Q827" s="197">
        <v>44784</v>
      </c>
      <c r="R827" s="4">
        <v>44895</v>
      </c>
      <c r="S827" s="193">
        <v>1619747</v>
      </c>
      <c r="T827" s="193">
        <v>4859241</v>
      </c>
      <c r="U827" s="16">
        <v>12545871</v>
      </c>
      <c r="V827" s="1" t="s">
        <v>5415</v>
      </c>
    </row>
    <row r="828" spans="1:22">
      <c r="A828" s="32">
        <v>891780111</v>
      </c>
      <c r="B828" s="15" t="s">
        <v>25</v>
      </c>
      <c r="C828" s="16" t="s">
        <v>5402</v>
      </c>
      <c r="D828" s="15" t="s">
        <v>27</v>
      </c>
      <c r="E828" s="30" t="s">
        <v>8300</v>
      </c>
      <c r="F828" s="15" t="s">
        <v>29</v>
      </c>
      <c r="G828" s="16" t="s">
        <v>1738</v>
      </c>
      <c r="H828" s="16" t="s">
        <v>31</v>
      </c>
      <c r="I828" s="193">
        <v>7081984</v>
      </c>
      <c r="J828" s="209">
        <v>0</v>
      </c>
      <c r="K828" s="209">
        <v>0</v>
      </c>
      <c r="L828" s="193">
        <v>0</v>
      </c>
      <c r="M828" s="7">
        <v>98599167</v>
      </c>
      <c r="N828" s="199" t="s">
        <v>6886</v>
      </c>
      <c r="O828" s="1" t="s">
        <v>8301</v>
      </c>
      <c r="P828" s="4">
        <v>44784</v>
      </c>
      <c r="Q828" s="197">
        <v>44784</v>
      </c>
      <c r="R828" s="4">
        <v>44895</v>
      </c>
      <c r="S828" s="193">
        <v>1770496</v>
      </c>
      <c r="T828" s="193">
        <v>5311488</v>
      </c>
      <c r="U828" s="16">
        <v>12545871</v>
      </c>
      <c r="V828" s="1" t="s">
        <v>5415</v>
      </c>
    </row>
    <row r="829" spans="1:22">
      <c r="A829" s="32">
        <v>891780111</v>
      </c>
      <c r="B829" s="15" t="s">
        <v>25</v>
      </c>
      <c r="C829" s="16" t="s">
        <v>5402</v>
      </c>
      <c r="D829" s="15" t="s">
        <v>27</v>
      </c>
      <c r="E829" s="30" t="s">
        <v>8302</v>
      </c>
      <c r="F829" s="15" t="s">
        <v>29</v>
      </c>
      <c r="G829" s="16" t="s">
        <v>1738</v>
      </c>
      <c r="H829" s="16" t="s">
        <v>31</v>
      </c>
      <c r="I829" s="193">
        <v>7699984</v>
      </c>
      <c r="J829" s="209">
        <v>0</v>
      </c>
      <c r="K829" s="209">
        <v>0</v>
      </c>
      <c r="L829" s="193">
        <v>0</v>
      </c>
      <c r="M829" s="7">
        <v>30687111</v>
      </c>
      <c r="N829" s="199" t="s">
        <v>6409</v>
      </c>
      <c r="O829" s="1" t="s">
        <v>8303</v>
      </c>
      <c r="P829" s="4">
        <v>44784</v>
      </c>
      <c r="Q829" s="197">
        <v>44784</v>
      </c>
      <c r="R829" s="4">
        <v>44895</v>
      </c>
      <c r="S829" s="193">
        <v>1924996</v>
      </c>
      <c r="T829" s="193">
        <v>5774988</v>
      </c>
      <c r="U829" s="16">
        <v>12545871</v>
      </c>
      <c r="V829" s="1" t="s">
        <v>5415</v>
      </c>
    </row>
    <row r="830" spans="1:22">
      <c r="A830" s="32">
        <v>891780111</v>
      </c>
      <c r="B830" s="15" t="s">
        <v>25</v>
      </c>
      <c r="C830" s="16" t="s">
        <v>5402</v>
      </c>
      <c r="D830" s="15" t="s">
        <v>27</v>
      </c>
      <c r="E830" s="30" t="s">
        <v>8304</v>
      </c>
      <c r="F830" s="15" t="s">
        <v>29</v>
      </c>
      <c r="G830" s="16" t="s">
        <v>1738</v>
      </c>
      <c r="H830" s="16" t="s">
        <v>31</v>
      </c>
      <c r="I830" s="193">
        <v>6478988</v>
      </c>
      <c r="J830" s="209">
        <v>0</v>
      </c>
      <c r="K830" s="209">
        <v>0</v>
      </c>
      <c r="L830" s="193">
        <v>0</v>
      </c>
      <c r="M830" s="7">
        <v>49754969</v>
      </c>
      <c r="N830" s="199" t="s">
        <v>6341</v>
      </c>
      <c r="O830" s="1" t="s">
        <v>8305</v>
      </c>
      <c r="P830" s="4">
        <v>44784</v>
      </c>
      <c r="Q830" s="197">
        <v>44784</v>
      </c>
      <c r="R830" s="4">
        <v>44895</v>
      </c>
      <c r="S830" s="193">
        <v>1619747</v>
      </c>
      <c r="T830" s="193">
        <v>4859241</v>
      </c>
      <c r="U830" s="16">
        <v>12545871</v>
      </c>
      <c r="V830" s="1" t="s">
        <v>5415</v>
      </c>
    </row>
    <row r="831" spans="1:22">
      <c r="A831" s="32">
        <v>891780111</v>
      </c>
      <c r="B831" s="15" t="s">
        <v>25</v>
      </c>
      <c r="C831" s="16" t="s">
        <v>5402</v>
      </c>
      <c r="D831" s="15" t="s">
        <v>27</v>
      </c>
      <c r="E831" s="30" t="s">
        <v>8306</v>
      </c>
      <c r="F831" s="15" t="s">
        <v>29</v>
      </c>
      <c r="G831" s="16" t="s">
        <v>1738</v>
      </c>
      <c r="H831" s="16" t="s">
        <v>31</v>
      </c>
      <c r="I831" s="193">
        <v>6478988</v>
      </c>
      <c r="J831" s="209">
        <v>0</v>
      </c>
      <c r="K831" s="209">
        <v>0</v>
      </c>
      <c r="L831" s="193">
        <v>0</v>
      </c>
      <c r="M831">
        <v>1193529136</v>
      </c>
      <c r="N831" t="s">
        <v>8307</v>
      </c>
      <c r="O831" s="1" t="s">
        <v>8308</v>
      </c>
      <c r="P831" s="4">
        <v>44784</v>
      </c>
      <c r="Q831" s="197">
        <v>44784</v>
      </c>
      <c r="R831" s="4">
        <v>44895</v>
      </c>
      <c r="S831" s="193">
        <v>1619747</v>
      </c>
      <c r="T831" s="193">
        <v>4859241</v>
      </c>
      <c r="U831" s="16">
        <v>12545871</v>
      </c>
      <c r="V831" s="1" t="s">
        <v>5415</v>
      </c>
    </row>
    <row r="832" spans="1:22">
      <c r="A832" s="32">
        <v>891780111</v>
      </c>
      <c r="B832" s="15" t="s">
        <v>25</v>
      </c>
      <c r="C832" s="16" t="s">
        <v>5402</v>
      </c>
      <c r="D832" s="15" t="s">
        <v>27</v>
      </c>
      <c r="E832" s="30" t="s">
        <v>8309</v>
      </c>
      <c r="F832" s="15" t="s">
        <v>29</v>
      </c>
      <c r="G832" s="16" t="s">
        <v>1738</v>
      </c>
      <c r="H832" s="16" t="s">
        <v>31</v>
      </c>
      <c r="I832" s="193">
        <v>6607285</v>
      </c>
      <c r="J832" s="209">
        <v>0</v>
      </c>
      <c r="K832" s="209">
        <v>0</v>
      </c>
      <c r="L832" s="193">
        <v>0</v>
      </c>
      <c r="M832" s="7">
        <v>1085100449</v>
      </c>
      <c r="N832" s="199" t="s">
        <v>6112</v>
      </c>
      <c r="O832" s="1" t="s">
        <v>8310</v>
      </c>
      <c r="P832" s="4">
        <v>44784</v>
      </c>
      <c r="Q832" s="197">
        <v>44784</v>
      </c>
      <c r="R832" s="4">
        <v>44895</v>
      </c>
      <c r="S832" s="193">
        <v>1651821</v>
      </c>
      <c r="T832" s="193">
        <v>4955464</v>
      </c>
      <c r="U832" s="16">
        <v>12545871</v>
      </c>
      <c r="V832" s="1" t="s">
        <v>5415</v>
      </c>
    </row>
    <row r="833" spans="1:22">
      <c r="A833" s="32">
        <v>891780111</v>
      </c>
      <c r="B833" s="15" t="s">
        <v>25</v>
      </c>
      <c r="C833" s="16" t="s">
        <v>5402</v>
      </c>
      <c r="D833" s="15" t="s">
        <v>27</v>
      </c>
      <c r="E833" s="30" t="s">
        <v>8311</v>
      </c>
      <c r="F833" s="15" t="s">
        <v>29</v>
      </c>
      <c r="G833" s="16" t="s">
        <v>1738</v>
      </c>
      <c r="H833" s="16" t="s">
        <v>31</v>
      </c>
      <c r="I833" s="193">
        <v>7152804</v>
      </c>
      <c r="J833" s="209">
        <v>0</v>
      </c>
      <c r="K833" s="209">
        <v>0</v>
      </c>
      <c r="L833" s="193">
        <v>0</v>
      </c>
      <c r="M833" s="7">
        <v>5010318</v>
      </c>
      <c r="N833" s="199" t="s">
        <v>6124</v>
      </c>
      <c r="O833" s="1" t="s">
        <v>8312</v>
      </c>
      <c r="P833" s="4">
        <v>44784</v>
      </c>
      <c r="Q833" s="197">
        <v>44784</v>
      </c>
      <c r="R833" s="4">
        <v>44895</v>
      </c>
      <c r="S833" s="193">
        <v>1788201</v>
      </c>
      <c r="T833" s="193">
        <v>5364603</v>
      </c>
      <c r="U833" s="16">
        <v>12545871</v>
      </c>
      <c r="V833" s="1" t="s">
        <v>5415</v>
      </c>
    </row>
    <row r="834" spans="1:22">
      <c r="A834" s="32">
        <v>891780111</v>
      </c>
      <c r="B834" s="15" t="s">
        <v>25</v>
      </c>
      <c r="C834" s="16" t="s">
        <v>5402</v>
      </c>
      <c r="D834" s="15" t="s">
        <v>27</v>
      </c>
      <c r="E834" s="30" t="s">
        <v>8313</v>
      </c>
      <c r="F834" s="15" t="s">
        <v>29</v>
      </c>
      <c r="G834" s="16" t="s">
        <v>1738</v>
      </c>
      <c r="H834" s="16" t="s">
        <v>31</v>
      </c>
      <c r="I834" s="193">
        <v>7081984</v>
      </c>
      <c r="J834" s="209">
        <v>0</v>
      </c>
      <c r="K834" s="209">
        <v>0</v>
      </c>
      <c r="L834" s="193">
        <v>0</v>
      </c>
      <c r="M834" s="7">
        <v>92257950</v>
      </c>
      <c r="N834" s="199" t="s">
        <v>6140</v>
      </c>
      <c r="O834" s="1" t="s">
        <v>8314</v>
      </c>
      <c r="P834" s="4">
        <v>44784</v>
      </c>
      <c r="Q834" s="197">
        <v>44784</v>
      </c>
      <c r="R834" s="4">
        <v>44895</v>
      </c>
      <c r="S834" s="193">
        <v>1770496</v>
      </c>
      <c r="T834" s="193">
        <v>5311488</v>
      </c>
      <c r="U834" s="16">
        <v>12545871</v>
      </c>
      <c r="V834" s="1" t="s">
        <v>5415</v>
      </c>
    </row>
    <row r="835" spans="1:22">
      <c r="A835" s="32">
        <v>891780111</v>
      </c>
      <c r="B835" s="15" t="s">
        <v>25</v>
      </c>
      <c r="C835" s="16" t="s">
        <v>5402</v>
      </c>
      <c r="D835" s="15" t="s">
        <v>27</v>
      </c>
      <c r="E835" s="30" t="s">
        <v>8315</v>
      </c>
      <c r="F835" s="15" t="s">
        <v>29</v>
      </c>
      <c r="G835" s="16" t="s">
        <v>1738</v>
      </c>
      <c r="H835" s="16" t="s">
        <v>31</v>
      </c>
      <c r="I835" s="193">
        <v>7081984</v>
      </c>
      <c r="J835" s="209">
        <v>0</v>
      </c>
      <c r="K835" s="209">
        <v>0</v>
      </c>
      <c r="L835" s="193">
        <v>0</v>
      </c>
      <c r="M835" s="7">
        <v>92537926</v>
      </c>
      <c r="N835" s="199" t="s">
        <v>6894</v>
      </c>
      <c r="O835" s="1" t="s">
        <v>8316</v>
      </c>
      <c r="P835" s="4">
        <v>44784</v>
      </c>
      <c r="Q835" s="197">
        <v>44784</v>
      </c>
      <c r="R835" s="4">
        <v>44895</v>
      </c>
      <c r="S835" s="193">
        <v>1770496</v>
      </c>
      <c r="T835" s="193">
        <v>5311488</v>
      </c>
      <c r="U835" s="16">
        <v>12545871</v>
      </c>
      <c r="V835" s="1" t="s">
        <v>5415</v>
      </c>
    </row>
    <row r="836" spans="1:22">
      <c r="A836" s="32">
        <v>891780111</v>
      </c>
      <c r="B836" s="15" t="s">
        <v>25</v>
      </c>
      <c r="C836" s="16" t="s">
        <v>5402</v>
      </c>
      <c r="D836" s="15" t="s">
        <v>27</v>
      </c>
      <c r="E836" s="30" t="s">
        <v>8317</v>
      </c>
      <c r="F836" s="15" t="s">
        <v>29</v>
      </c>
      <c r="G836" s="16" t="s">
        <v>1738</v>
      </c>
      <c r="H836" s="16" t="s">
        <v>31</v>
      </c>
      <c r="I836" s="193">
        <v>6478988</v>
      </c>
      <c r="J836" s="209">
        <v>0</v>
      </c>
      <c r="K836" s="209">
        <v>0</v>
      </c>
      <c r="L836" s="193">
        <v>0</v>
      </c>
      <c r="M836" s="7">
        <v>1063481862</v>
      </c>
      <c r="N836" s="199" t="s">
        <v>6120</v>
      </c>
      <c r="O836" s="1" t="s">
        <v>8318</v>
      </c>
      <c r="P836" s="4">
        <v>44784</v>
      </c>
      <c r="Q836" s="197">
        <v>44784</v>
      </c>
      <c r="R836" s="4">
        <v>44895</v>
      </c>
      <c r="S836" s="193">
        <v>1619747</v>
      </c>
      <c r="T836" s="193">
        <v>4859241</v>
      </c>
      <c r="U836" s="16">
        <v>12545871</v>
      </c>
      <c r="V836" s="1" t="s">
        <v>5415</v>
      </c>
    </row>
    <row r="837" spans="1:22">
      <c r="A837" s="32">
        <v>891780111</v>
      </c>
      <c r="B837" s="15" t="s">
        <v>25</v>
      </c>
      <c r="C837" s="16" t="s">
        <v>5402</v>
      </c>
      <c r="D837" s="15" t="s">
        <v>27</v>
      </c>
      <c r="E837" s="30" t="s">
        <v>8319</v>
      </c>
      <c r="F837" s="15" t="s">
        <v>29</v>
      </c>
      <c r="G837" s="16" t="s">
        <v>1738</v>
      </c>
      <c r="H837" s="16" t="s">
        <v>31</v>
      </c>
      <c r="I837" s="193">
        <v>6607285</v>
      </c>
      <c r="J837" s="209">
        <v>0</v>
      </c>
      <c r="K837" s="209">
        <v>0</v>
      </c>
      <c r="L837" s="193">
        <v>0</v>
      </c>
      <c r="M837" s="7">
        <v>71218110</v>
      </c>
      <c r="N837" s="199" t="s">
        <v>6132</v>
      </c>
      <c r="O837" s="1" t="s">
        <v>8320</v>
      </c>
      <c r="P837" s="4">
        <v>44784</v>
      </c>
      <c r="Q837" s="197">
        <v>44784</v>
      </c>
      <c r="R837" s="4">
        <v>44895</v>
      </c>
      <c r="S837" s="193">
        <v>1651821</v>
      </c>
      <c r="T837" s="193">
        <v>4955464</v>
      </c>
      <c r="U837" s="16">
        <v>12545871</v>
      </c>
      <c r="V837" s="1" t="s">
        <v>5415</v>
      </c>
    </row>
    <row r="838" spans="1:22">
      <c r="A838" s="32">
        <v>891780111</v>
      </c>
      <c r="B838" s="15" t="s">
        <v>25</v>
      </c>
      <c r="C838" s="16" t="s">
        <v>5402</v>
      </c>
      <c r="D838" s="15" t="s">
        <v>27</v>
      </c>
      <c r="E838" s="30" t="s">
        <v>8321</v>
      </c>
      <c r="F838" s="15" t="s">
        <v>29</v>
      </c>
      <c r="G838" s="16" t="s">
        <v>1738</v>
      </c>
      <c r="H838" s="16" t="s">
        <v>31</v>
      </c>
      <c r="I838" s="193">
        <v>6478988</v>
      </c>
      <c r="J838" s="209">
        <v>0</v>
      </c>
      <c r="K838" s="209">
        <v>0</v>
      </c>
      <c r="L838" s="193">
        <v>0</v>
      </c>
      <c r="M838" s="7">
        <v>1042004348</v>
      </c>
      <c r="N838" s="199" t="s">
        <v>6088</v>
      </c>
      <c r="O838" s="1" t="s">
        <v>8322</v>
      </c>
      <c r="P838" s="4">
        <v>44784</v>
      </c>
      <c r="Q838" s="197">
        <v>44784</v>
      </c>
      <c r="R838" s="4">
        <v>44895</v>
      </c>
      <c r="S838" s="193">
        <v>1619747</v>
      </c>
      <c r="T838" s="193">
        <v>4859241</v>
      </c>
      <c r="U838" s="16">
        <v>12545871</v>
      </c>
      <c r="V838" s="1" t="s">
        <v>5415</v>
      </c>
    </row>
    <row r="839" spans="1:22">
      <c r="A839" s="32">
        <v>891780111</v>
      </c>
      <c r="B839" s="15" t="s">
        <v>25</v>
      </c>
      <c r="C839" s="16" t="s">
        <v>5402</v>
      </c>
      <c r="D839" s="15" t="s">
        <v>27</v>
      </c>
      <c r="E839" s="30" t="s">
        <v>8323</v>
      </c>
      <c r="F839" s="15" t="s">
        <v>29</v>
      </c>
      <c r="G839" s="16" t="s">
        <v>1738</v>
      </c>
      <c r="H839" s="16" t="s">
        <v>31</v>
      </c>
      <c r="I839" s="193">
        <v>5814840</v>
      </c>
      <c r="J839" s="209">
        <v>0</v>
      </c>
      <c r="K839" s="209">
        <v>0</v>
      </c>
      <c r="L839" s="193">
        <v>0</v>
      </c>
      <c r="M839" s="7">
        <v>1053003173</v>
      </c>
      <c r="N839" s="199" t="s">
        <v>6104</v>
      </c>
      <c r="O839" s="1" t="s">
        <v>8324</v>
      </c>
      <c r="P839" s="4">
        <v>44784</v>
      </c>
      <c r="Q839" s="197">
        <v>44784</v>
      </c>
      <c r="R839" s="4">
        <v>44895</v>
      </c>
      <c r="S839" s="193">
        <v>1453710</v>
      </c>
      <c r="T839" s="193">
        <v>4361130</v>
      </c>
      <c r="U839" s="16">
        <v>12545871</v>
      </c>
      <c r="V839" s="1" t="s">
        <v>5415</v>
      </c>
    </row>
    <row r="840" spans="1:22">
      <c r="A840" s="32">
        <v>891780111</v>
      </c>
      <c r="B840" s="15" t="s">
        <v>25</v>
      </c>
      <c r="C840" s="16" t="s">
        <v>5402</v>
      </c>
      <c r="D840" s="15" t="s">
        <v>27</v>
      </c>
      <c r="E840" s="30" t="s">
        <v>8325</v>
      </c>
      <c r="F840" s="15" t="s">
        <v>29</v>
      </c>
      <c r="G840" s="16" t="s">
        <v>1738</v>
      </c>
      <c r="H840" s="16" t="s">
        <v>31</v>
      </c>
      <c r="I840" s="193">
        <v>6478988</v>
      </c>
      <c r="J840" s="209">
        <v>0</v>
      </c>
      <c r="K840" s="209">
        <v>0</v>
      </c>
      <c r="L840" s="193">
        <v>0</v>
      </c>
      <c r="M840" s="7">
        <v>1052995192</v>
      </c>
      <c r="N840" s="199" t="s">
        <v>6477</v>
      </c>
      <c r="O840" s="1" t="s">
        <v>8326</v>
      </c>
      <c r="P840" s="4">
        <v>44784</v>
      </c>
      <c r="Q840" s="197">
        <v>44784</v>
      </c>
      <c r="R840" s="4">
        <v>44895</v>
      </c>
      <c r="S840" s="193">
        <v>1619747</v>
      </c>
      <c r="T840" s="193">
        <v>4859241</v>
      </c>
      <c r="U840" s="16">
        <v>12545871</v>
      </c>
      <c r="V840" s="1" t="s">
        <v>5415</v>
      </c>
    </row>
    <row r="841" spans="1:22">
      <c r="A841" s="32">
        <v>891780111</v>
      </c>
      <c r="B841" s="15" t="s">
        <v>25</v>
      </c>
      <c r="C841" s="16" t="s">
        <v>5402</v>
      </c>
      <c r="D841" s="15" t="s">
        <v>27</v>
      </c>
      <c r="E841" s="30" t="s">
        <v>8327</v>
      </c>
      <c r="F841" s="15" t="s">
        <v>29</v>
      </c>
      <c r="G841" s="16" t="s">
        <v>1738</v>
      </c>
      <c r="H841" s="16" t="s">
        <v>31</v>
      </c>
      <c r="I841" s="193">
        <v>5814840</v>
      </c>
      <c r="J841" s="209">
        <v>0</v>
      </c>
      <c r="K841" s="209">
        <v>0</v>
      </c>
      <c r="L841" s="193">
        <v>0</v>
      </c>
      <c r="M841" s="7">
        <v>1051662444</v>
      </c>
      <c r="N841" s="199" t="s">
        <v>6473</v>
      </c>
      <c r="O841" s="1" t="s">
        <v>8328</v>
      </c>
      <c r="P841" s="4">
        <v>44784</v>
      </c>
      <c r="Q841" s="197">
        <v>44784</v>
      </c>
      <c r="R841" s="4">
        <v>44895</v>
      </c>
      <c r="S841" s="193">
        <v>1453710</v>
      </c>
      <c r="T841" s="193">
        <v>4361130</v>
      </c>
      <c r="U841" s="16">
        <v>12545871</v>
      </c>
      <c r="V841" s="1" t="s">
        <v>5415</v>
      </c>
    </row>
    <row r="842" spans="1:22">
      <c r="A842" s="32">
        <v>891780111</v>
      </c>
      <c r="B842" s="15" t="s">
        <v>25</v>
      </c>
      <c r="C842" s="16" t="s">
        <v>5402</v>
      </c>
      <c r="D842" s="15" t="s">
        <v>27</v>
      </c>
      <c r="E842" s="30" t="s">
        <v>8329</v>
      </c>
      <c r="F842" s="15" t="s">
        <v>29</v>
      </c>
      <c r="G842" s="16" t="s">
        <v>1738</v>
      </c>
      <c r="H842" s="16" t="s">
        <v>31</v>
      </c>
      <c r="I842" s="193">
        <v>6748988</v>
      </c>
      <c r="J842" s="209">
        <v>0</v>
      </c>
      <c r="K842" s="209">
        <v>0</v>
      </c>
      <c r="L842" s="193">
        <v>0</v>
      </c>
      <c r="M842" s="7">
        <v>1052040272</v>
      </c>
      <c r="N842" s="199" t="s">
        <v>6529</v>
      </c>
      <c r="O842" s="1" t="s">
        <v>8330</v>
      </c>
      <c r="P842" s="4">
        <v>44784</v>
      </c>
      <c r="Q842" s="197">
        <v>44784</v>
      </c>
      <c r="R842" s="4">
        <v>44895</v>
      </c>
      <c r="S842" s="193">
        <v>1619747</v>
      </c>
      <c r="T842" s="193">
        <v>5129241</v>
      </c>
      <c r="U842" s="16">
        <v>12545871</v>
      </c>
      <c r="V842" s="1" t="s">
        <v>5415</v>
      </c>
    </row>
    <row r="843" spans="1:22">
      <c r="A843" s="32">
        <v>891780111</v>
      </c>
      <c r="B843" s="15" t="s">
        <v>25</v>
      </c>
      <c r="C843" s="16" t="s">
        <v>5402</v>
      </c>
      <c r="D843" s="15" t="s">
        <v>27</v>
      </c>
      <c r="E843" s="30" t="s">
        <v>8331</v>
      </c>
      <c r="F843" s="15" t="s">
        <v>29</v>
      </c>
      <c r="G843" s="16" t="s">
        <v>1738</v>
      </c>
      <c r="H843" s="16" t="s">
        <v>31</v>
      </c>
      <c r="I843" s="193">
        <v>6607285</v>
      </c>
      <c r="J843" s="209">
        <v>0</v>
      </c>
      <c r="K843" s="209">
        <v>0</v>
      </c>
      <c r="L843" s="193">
        <v>0</v>
      </c>
      <c r="M843" s="7">
        <v>53176437</v>
      </c>
      <c r="N843" s="199" t="s">
        <v>6681</v>
      </c>
      <c r="O843" s="1" t="s">
        <v>8332</v>
      </c>
      <c r="P843" s="4">
        <v>44784</v>
      </c>
      <c r="Q843" s="197">
        <v>44784</v>
      </c>
      <c r="R843" s="4">
        <v>44895</v>
      </c>
      <c r="S843" s="193">
        <v>1651821</v>
      </c>
      <c r="T843" s="193">
        <v>4955464</v>
      </c>
      <c r="U843" s="16">
        <v>12545871</v>
      </c>
      <c r="V843" s="1" t="s">
        <v>5415</v>
      </c>
    </row>
    <row r="844" spans="1:22">
      <c r="A844" s="32">
        <v>891780111</v>
      </c>
      <c r="B844" s="15" t="s">
        <v>25</v>
      </c>
      <c r="C844" s="16" t="s">
        <v>5402</v>
      </c>
      <c r="D844" s="15" t="s">
        <v>27</v>
      </c>
      <c r="E844" s="30" t="s">
        <v>8333</v>
      </c>
      <c r="F844" s="15" t="s">
        <v>29</v>
      </c>
      <c r="G844" s="16" t="s">
        <v>1738</v>
      </c>
      <c r="H844" s="16" t="s">
        <v>31</v>
      </c>
      <c r="I844" s="193">
        <v>6478988</v>
      </c>
      <c r="J844" s="209">
        <v>0</v>
      </c>
      <c r="K844" s="209">
        <v>0</v>
      </c>
      <c r="L844" s="193">
        <v>0</v>
      </c>
      <c r="M844" s="7">
        <v>1052948750</v>
      </c>
      <c r="N844" s="199" t="s">
        <v>6108</v>
      </c>
      <c r="O844" s="1" t="s">
        <v>8334</v>
      </c>
      <c r="P844" s="4">
        <v>44784</v>
      </c>
      <c r="Q844" s="197">
        <v>44784</v>
      </c>
      <c r="R844" s="4">
        <v>44895</v>
      </c>
      <c r="S844" s="193">
        <v>1619747</v>
      </c>
      <c r="T844" s="193">
        <v>4859241</v>
      </c>
      <c r="U844" s="16">
        <v>12545871</v>
      </c>
      <c r="V844" s="1" t="s">
        <v>5415</v>
      </c>
    </row>
    <row r="845" spans="1:22">
      <c r="A845" s="32">
        <v>891780111</v>
      </c>
      <c r="B845" s="15" t="s">
        <v>25</v>
      </c>
      <c r="C845" s="16" t="s">
        <v>5402</v>
      </c>
      <c r="D845" s="15" t="s">
        <v>27</v>
      </c>
      <c r="E845" s="30" t="s">
        <v>8335</v>
      </c>
      <c r="F845" s="15" t="s">
        <v>29</v>
      </c>
      <c r="G845" s="16" t="s">
        <v>1738</v>
      </c>
      <c r="H845" s="16" t="s">
        <v>31</v>
      </c>
      <c r="I845" s="193">
        <v>6503956</v>
      </c>
      <c r="J845" s="209">
        <v>0</v>
      </c>
      <c r="K845" s="209">
        <v>0</v>
      </c>
      <c r="L845" s="193">
        <v>0</v>
      </c>
      <c r="M845" s="7">
        <v>11803799</v>
      </c>
      <c r="N845" s="199" t="s">
        <v>6421</v>
      </c>
      <c r="O845" s="1" t="s">
        <v>8336</v>
      </c>
      <c r="P845" s="4">
        <v>44784</v>
      </c>
      <c r="Q845" s="197">
        <v>44784</v>
      </c>
      <c r="R845" s="4">
        <v>44895</v>
      </c>
      <c r="S845" s="193">
        <v>1625989</v>
      </c>
      <c r="T845" s="193">
        <v>4877967</v>
      </c>
      <c r="U845" s="16">
        <v>12545871</v>
      </c>
      <c r="V845" s="1" t="s">
        <v>5415</v>
      </c>
    </row>
    <row r="846" spans="1:22">
      <c r="A846" s="32">
        <v>891780111</v>
      </c>
      <c r="B846" s="15" t="s">
        <v>25</v>
      </c>
      <c r="C846" s="16" t="s">
        <v>5402</v>
      </c>
      <c r="D846" s="15" t="s">
        <v>27</v>
      </c>
      <c r="E846" s="30" t="s">
        <v>8337</v>
      </c>
      <c r="F846" s="15" t="s">
        <v>29</v>
      </c>
      <c r="G846" s="16" t="s">
        <v>1738</v>
      </c>
      <c r="H846" s="16" t="s">
        <v>31</v>
      </c>
      <c r="I846" s="193">
        <v>8917984</v>
      </c>
      <c r="J846" s="209">
        <v>0</v>
      </c>
      <c r="K846" s="209">
        <v>0</v>
      </c>
      <c r="L846" s="193">
        <v>0</v>
      </c>
      <c r="M846" s="7">
        <v>11807924</v>
      </c>
      <c r="N846" s="199" t="s">
        <v>5610</v>
      </c>
      <c r="O846" s="1" t="s">
        <v>8338</v>
      </c>
      <c r="P846" s="4">
        <v>44784</v>
      </c>
      <c r="Q846" s="197">
        <v>44784</v>
      </c>
      <c r="R846" s="4">
        <v>44895</v>
      </c>
      <c r="S846" s="193">
        <v>2229496</v>
      </c>
      <c r="T846" s="193">
        <v>6688488</v>
      </c>
      <c r="U846" s="16">
        <v>12545871</v>
      </c>
      <c r="V846" s="1" t="s">
        <v>5415</v>
      </c>
    </row>
    <row r="847" spans="1:22">
      <c r="A847" s="32">
        <v>891780111</v>
      </c>
      <c r="B847" s="15" t="s">
        <v>25</v>
      </c>
      <c r="C847" s="16" t="s">
        <v>5402</v>
      </c>
      <c r="D847" s="15" t="s">
        <v>27</v>
      </c>
      <c r="E847" s="30" t="s">
        <v>8339</v>
      </c>
      <c r="F847" s="15" t="s">
        <v>29</v>
      </c>
      <c r="G847" s="16" t="s">
        <v>1738</v>
      </c>
      <c r="H847" s="16" t="s">
        <v>31</v>
      </c>
      <c r="I847" s="193">
        <v>6875712</v>
      </c>
      <c r="J847" s="209">
        <v>0</v>
      </c>
      <c r="K847" s="209">
        <v>0</v>
      </c>
      <c r="L847" s="193">
        <v>0</v>
      </c>
      <c r="M847" s="7">
        <v>1075089018</v>
      </c>
      <c r="N847" s="199" t="s">
        <v>5618</v>
      </c>
      <c r="O847" s="1" t="s">
        <v>8340</v>
      </c>
      <c r="P847" s="4">
        <v>44784</v>
      </c>
      <c r="Q847" s="197">
        <v>44784</v>
      </c>
      <c r="R847" s="4">
        <v>44895</v>
      </c>
      <c r="S847" s="193">
        <v>1718928</v>
      </c>
      <c r="T847" s="193">
        <v>5156784</v>
      </c>
      <c r="U847" s="16">
        <v>12545871</v>
      </c>
      <c r="V847" s="1" t="s">
        <v>5415</v>
      </c>
    </row>
    <row r="848" spans="1:22">
      <c r="A848" s="32">
        <v>891780111</v>
      </c>
      <c r="B848" s="15" t="s">
        <v>25</v>
      </c>
      <c r="C848" s="16" t="s">
        <v>5402</v>
      </c>
      <c r="D848" s="15" t="s">
        <v>27</v>
      </c>
      <c r="E848" s="30" t="s">
        <v>8341</v>
      </c>
      <c r="F848" s="15" t="s">
        <v>29</v>
      </c>
      <c r="G848" s="16" t="s">
        <v>1738</v>
      </c>
      <c r="H848" s="16" t="s">
        <v>31</v>
      </c>
      <c r="I848" s="193">
        <v>6478988</v>
      </c>
      <c r="J848" s="209">
        <v>0</v>
      </c>
      <c r="K848" s="209">
        <v>0</v>
      </c>
      <c r="L848" s="193">
        <v>0</v>
      </c>
      <c r="M848" s="7">
        <v>1030460108</v>
      </c>
      <c r="N848" s="199" t="s">
        <v>5622</v>
      </c>
      <c r="O848" s="1" t="s">
        <v>8342</v>
      </c>
      <c r="P848" s="4">
        <v>44784</v>
      </c>
      <c r="Q848" s="197">
        <v>44784</v>
      </c>
      <c r="R848" s="4">
        <v>44895</v>
      </c>
      <c r="S848" s="193">
        <v>1619747</v>
      </c>
      <c r="T848" s="193">
        <v>4859241</v>
      </c>
      <c r="U848" s="16">
        <v>12545871</v>
      </c>
      <c r="V848" s="1" t="s">
        <v>5415</v>
      </c>
    </row>
    <row r="849" spans="1:22">
      <c r="A849" s="32">
        <v>891780111</v>
      </c>
      <c r="B849" s="15" t="s">
        <v>25</v>
      </c>
      <c r="C849" s="16" t="s">
        <v>5402</v>
      </c>
      <c r="D849" s="15" t="s">
        <v>27</v>
      </c>
      <c r="E849" s="30" t="s">
        <v>8343</v>
      </c>
      <c r="F849" s="15" t="s">
        <v>29</v>
      </c>
      <c r="G849" s="16" t="s">
        <v>1738</v>
      </c>
      <c r="H849" s="16" t="s">
        <v>31</v>
      </c>
      <c r="I849" s="193">
        <v>6607285</v>
      </c>
      <c r="J849" s="209">
        <v>0</v>
      </c>
      <c r="K849" s="209">
        <v>0</v>
      </c>
      <c r="L849" s="193">
        <v>0</v>
      </c>
      <c r="M849" s="7">
        <v>1001846710</v>
      </c>
      <c r="N849" s="199" t="s">
        <v>8344</v>
      </c>
      <c r="O849" s="1" t="s">
        <v>8345</v>
      </c>
      <c r="P849" s="4">
        <v>44784</v>
      </c>
      <c r="Q849" s="197">
        <v>44784</v>
      </c>
      <c r="R849" s="4">
        <v>44895</v>
      </c>
      <c r="S849" s="193">
        <v>1651821</v>
      </c>
      <c r="T849" s="193">
        <v>4955464</v>
      </c>
      <c r="U849" s="16">
        <v>12545871</v>
      </c>
      <c r="V849" s="1" t="s">
        <v>5415</v>
      </c>
    </row>
    <row r="850" spans="1:22">
      <c r="A850" s="32">
        <v>891780111</v>
      </c>
      <c r="B850" s="15" t="s">
        <v>25</v>
      </c>
      <c r="C850" s="16" t="s">
        <v>5402</v>
      </c>
      <c r="D850" s="15" t="s">
        <v>27</v>
      </c>
      <c r="E850" s="30" t="s">
        <v>8346</v>
      </c>
      <c r="F850" s="15" t="s">
        <v>29</v>
      </c>
      <c r="G850" s="16" t="s">
        <v>1738</v>
      </c>
      <c r="H850" s="16" t="s">
        <v>31</v>
      </c>
      <c r="I850" s="193">
        <v>6607285</v>
      </c>
      <c r="J850" s="209">
        <v>0</v>
      </c>
      <c r="K850" s="209">
        <v>0</v>
      </c>
      <c r="L850" s="193">
        <v>0</v>
      </c>
      <c r="M850" s="7">
        <v>1077423088</v>
      </c>
      <c r="N850" s="199" t="s">
        <v>5614</v>
      </c>
      <c r="O850" s="1" t="s">
        <v>8347</v>
      </c>
      <c r="P850" s="4">
        <v>44784</v>
      </c>
      <c r="Q850" s="197">
        <v>44784</v>
      </c>
      <c r="R850" s="4">
        <v>44895</v>
      </c>
      <c r="S850" s="193">
        <v>1651821</v>
      </c>
      <c r="T850" s="193">
        <v>4955464</v>
      </c>
      <c r="U850" s="16">
        <v>12545871</v>
      </c>
      <c r="V850" s="1" t="s">
        <v>5415</v>
      </c>
    </row>
    <row r="851" spans="1:22">
      <c r="A851" s="32">
        <v>891780111</v>
      </c>
      <c r="B851" s="15" t="s">
        <v>25</v>
      </c>
      <c r="C851" s="16" t="s">
        <v>5402</v>
      </c>
      <c r="D851" s="15" t="s">
        <v>27</v>
      </c>
      <c r="E851" s="30" t="s">
        <v>8348</v>
      </c>
      <c r="F851" s="15" t="s">
        <v>29</v>
      </c>
      <c r="G851" s="16" t="s">
        <v>1738</v>
      </c>
      <c r="H851" s="16" t="s">
        <v>31</v>
      </c>
      <c r="I851" s="193">
        <v>5831088</v>
      </c>
      <c r="J851" s="209">
        <v>0</v>
      </c>
      <c r="K851" s="209">
        <v>0</v>
      </c>
      <c r="L851" s="193">
        <v>0</v>
      </c>
      <c r="M851" s="7">
        <v>1077460387</v>
      </c>
      <c r="N851" s="199" t="s">
        <v>5594</v>
      </c>
      <c r="O851" s="1" t="s">
        <v>8349</v>
      </c>
      <c r="P851" s="4">
        <v>44784</v>
      </c>
      <c r="Q851" s="197">
        <v>44784</v>
      </c>
      <c r="R851" s="4">
        <v>44895</v>
      </c>
      <c r="S851" s="193">
        <v>1457772</v>
      </c>
      <c r="T851" s="193">
        <v>4373316</v>
      </c>
      <c r="U851" s="16">
        <v>12545871</v>
      </c>
      <c r="V851" s="1" t="s">
        <v>5415</v>
      </c>
    </row>
    <row r="852" spans="1:22">
      <c r="A852" s="32">
        <v>891780111</v>
      </c>
      <c r="B852" s="15" t="s">
        <v>25</v>
      </c>
      <c r="C852" s="16" t="s">
        <v>5402</v>
      </c>
      <c r="D852" s="15" t="s">
        <v>27</v>
      </c>
      <c r="E852" s="30" t="s">
        <v>8350</v>
      </c>
      <c r="F852" s="15" t="s">
        <v>29</v>
      </c>
      <c r="G852" s="16" t="s">
        <v>1738</v>
      </c>
      <c r="H852" s="16" t="s">
        <v>31</v>
      </c>
      <c r="I852" s="193">
        <v>6607285</v>
      </c>
      <c r="J852" s="209">
        <v>0</v>
      </c>
      <c r="K852" s="209">
        <v>0</v>
      </c>
      <c r="L852" s="193">
        <v>0</v>
      </c>
      <c r="M852" s="7">
        <v>1193594864</v>
      </c>
      <c r="N852" s="199" t="s">
        <v>5602</v>
      </c>
      <c r="O852" s="1" t="s">
        <v>8351</v>
      </c>
      <c r="P852" s="4">
        <v>44784</v>
      </c>
      <c r="Q852" s="197">
        <v>44784</v>
      </c>
      <c r="R852" s="4">
        <v>44895</v>
      </c>
      <c r="S852" s="193">
        <v>1651821</v>
      </c>
      <c r="T852" s="193">
        <v>4955464</v>
      </c>
      <c r="U852" s="16">
        <v>12545871</v>
      </c>
      <c r="V852" s="1" t="s">
        <v>5415</v>
      </c>
    </row>
    <row r="853" spans="1:22">
      <c r="A853" s="32">
        <v>891780111</v>
      </c>
      <c r="B853" s="15" t="s">
        <v>25</v>
      </c>
      <c r="C853" s="16" t="s">
        <v>5402</v>
      </c>
      <c r="D853" s="15" t="s">
        <v>27</v>
      </c>
      <c r="E853" s="30" t="s">
        <v>8352</v>
      </c>
      <c r="F853" s="15" t="s">
        <v>29</v>
      </c>
      <c r="G853" s="16" t="s">
        <v>1738</v>
      </c>
      <c r="H853" s="16" t="s">
        <v>31</v>
      </c>
      <c r="I853" s="193">
        <v>8317984</v>
      </c>
      <c r="J853" s="209">
        <v>0</v>
      </c>
      <c r="K853" s="209">
        <v>0</v>
      </c>
      <c r="L853" s="193">
        <v>0</v>
      </c>
      <c r="M853" s="7">
        <v>1003928077</v>
      </c>
      <c r="N853" s="199" t="s">
        <v>8353</v>
      </c>
      <c r="O853" s="1" t="s">
        <v>8354</v>
      </c>
      <c r="P853" s="4">
        <v>44784</v>
      </c>
      <c r="Q853" s="197">
        <v>44784</v>
      </c>
      <c r="R853" s="4">
        <v>44895</v>
      </c>
      <c r="S853" s="193">
        <v>2079496</v>
      </c>
      <c r="T853" s="193">
        <v>6238488</v>
      </c>
      <c r="U853" s="16">
        <v>12545871</v>
      </c>
      <c r="V853" s="1" t="s">
        <v>5415</v>
      </c>
    </row>
    <row r="854" spans="1:22">
      <c r="A854" s="32">
        <v>891780111</v>
      </c>
      <c r="B854" s="15" t="s">
        <v>25</v>
      </c>
      <c r="C854" s="16" t="s">
        <v>5402</v>
      </c>
      <c r="D854" s="15" t="s">
        <v>27</v>
      </c>
      <c r="E854" s="30" t="s">
        <v>8355</v>
      </c>
      <c r="F854" s="15" t="s">
        <v>29</v>
      </c>
      <c r="G854" s="16" t="s">
        <v>1738</v>
      </c>
      <c r="H854" s="16" t="s">
        <v>31</v>
      </c>
      <c r="I854" s="193">
        <v>6478988</v>
      </c>
      <c r="J854" s="209">
        <v>0</v>
      </c>
      <c r="K854" s="209">
        <v>0</v>
      </c>
      <c r="L854" s="193">
        <v>0</v>
      </c>
      <c r="M854" s="7">
        <v>1039652997</v>
      </c>
      <c r="N854" s="199" t="s">
        <v>6429</v>
      </c>
      <c r="O854" s="1" t="s">
        <v>8356</v>
      </c>
      <c r="P854" s="4">
        <v>44784</v>
      </c>
      <c r="Q854" s="197">
        <v>44784</v>
      </c>
      <c r="R854" s="4">
        <v>44895</v>
      </c>
      <c r="S854" s="193">
        <v>1619747</v>
      </c>
      <c r="T854" s="193">
        <v>4859241</v>
      </c>
      <c r="U854" s="16">
        <v>12545871</v>
      </c>
      <c r="V854" s="1" t="s">
        <v>5415</v>
      </c>
    </row>
    <row r="855" spans="1:22">
      <c r="A855" s="32">
        <v>891780111</v>
      </c>
      <c r="B855" s="15" t="s">
        <v>25</v>
      </c>
      <c r="C855" s="16" t="s">
        <v>5402</v>
      </c>
      <c r="D855" s="15" t="s">
        <v>27</v>
      </c>
      <c r="E855" s="30" t="s">
        <v>8357</v>
      </c>
      <c r="F855" s="15" t="s">
        <v>29</v>
      </c>
      <c r="G855" s="16" t="s">
        <v>1738</v>
      </c>
      <c r="H855" s="16" t="s">
        <v>31</v>
      </c>
      <c r="I855" s="193">
        <v>6943136</v>
      </c>
      <c r="J855" s="209">
        <v>0</v>
      </c>
      <c r="K855" s="209">
        <v>0</v>
      </c>
      <c r="L855" s="193">
        <v>0</v>
      </c>
      <c r="M855" s="7">
        <v>50934770</v>
      </c>
      <c r="N855" s="199" t="s">
        <v>5638</v>
      </c>
      <c r="O855" s="1" t="s">
        <v>8358</v>
      </c>
      <c r="P855" s="4">
        <v>44784</v>
      </c>
      <c r="Q855" s="197">
        <v>44784</v>
      </c>
      <c r="R855" s="4">
        <v>44895</v>
      </c>
      <c r="S855" s="193">
        <v>1735784</v>
      </c>
      <c r="T855" s="193">
        <v>5207352</v>
      </c>
      <c r="U855" s="16">
        <v>12545871</v>
      </c>
      <c r="V855" s="1" t="s">
        <v>5415</v>
      </c>
    </row>
    <row r="856" spans="1:22">
      <c r="A856" s="32">
        <v>891780111</v>
      </c>
      <c r="B856" s="15" t="s">
        <v>25</v>
      </c>
      <c r="C856" s="16" t="s">
        <v>5402</v>
      </c>
      <c r="D856" s="15" t="s">
        <v>27</v>
      </c>
      <c r="E856" s="30" t="s">
        <v>8359</v>
      </c>
      <c r="F856" s="15" t="s">
        <v>29</v>
      </c>
      <c r="G856" s="16" t="s">
        <v>1738</v>
      </c>
      <c r="H856" s="16" t="s">
        <v>31</v>
      </c>
      <c r="I856" s="193">
        <v>6878988</v>
      </c>
      <c r="J856" s="209">
        <v>0</v>
      </c>
      <c r="K856" s="209">
        <v>0</v>
      </c>
      <c r="L856" s="193">
        <v>0</v>
      </c>
      <c r="M856" s="7">
        <v>32203884</v>
      </c>
      <c r="N856" s="199" t="s">
        <v>5634</v>
      </c>
      <c r="O856" s="1" t="s">
        <v>8360</v>
      </c>
      <c r="P856" s="4">
        <v>44784</v>
      </c>
      <c r="Q856" s="197">
        <v>44784</v>
      </c>
      <c r="R856" s="4">
        <v>44895</v>
      </c>
      <c r="S856" s="193">
        <v>1719747</v>
      </c>
      <c r="T856" s="193">
        <v>5159241</v>
      </c>
      <c r="U856" s="16">
        <v>12545871</v>
      </c>
      <c r="V856" s="1" t="s">
        <v>5415</v>
      </c>
    </row>
    <row r="857" spans="1:22">
      <c r="A857" s="32">
        <v>891780111</v>
      </c>
      <c r="B857" s="15" t="s">
        <v>25</v>
      </c>
      <c r="C857" s="16" t="s">
        <v>5402</v>
      </c>
      <c r="D857" s="15" t="s">
        <v>27</v>
      </c>
      <c r="E857" s="30" t="s">
        <v>8361</v>
      </c>
      <c r="F857" s="15" t="s">
        <v>29</v>
      </c>
      <c r="G857" s="16" t="s">
        <v>1738</v>
      </c>
      <c r="H857" s="16" t="s">
        <v>31</v>
      </c>
      <c r="I857" s="193">
        <v>6878988</v>
      </c>
      <c r="J857" s="209">
        <v>0</v>
      </c>
      <c r="K857" s="209">
        <v>0</v>
      </c>
      <c r="L857" s="193">
        <v>0</v>
      </c>
      <c r="M857" s="7">
        <v>78710974</v>
      </c>
      <c r="N857" s="199" t="s">
        <v>5642</v>
      </c>
      <c r="O857" s="1" t="s">
        <v>8362</v>
      </c>
      <c r="P857" s="4">
        <v>44784</v>
      </c>
      <c r="Q857" s="197">
        <v>44784</v>
      </c>
      <c r="R857" s="4">
        <v>44895</v>
      </c>
      <c r="S857" s="193">
        <v>1719747</v>
      </c>
      <c r="T857" s="193">
        <v>5159241</v>
      </c>
      <c r="U857" s="16">
        <v>12545871</v>
      </c>
      <c r="V857" s="1" t="s">
        <v>5415</v>
      </c>
    </row>
    <row r="858" spans="1:22">
      <c r="A858" s="32">
        <v>891780111</v>
      </c>
      <c r="B858" s="15" t="s">
        <v>25</v>
      </c>
      <c r="C858" s="16" t="s">
        <v>5402</v>
      </c>
      <c r="D858" s="15" t="s">
        <v>27</v>
      </c>
      <c r="E858" s="30" t="s">
        <v>8363</v>
      </c>
      <c r="F858" s="15" t="s">
        <v>29</v>
      </c>
      <c r="G858" s="16" t="s">
        <v>1738</v>
      </c>
      <c r="H858" s="16" t="s">
        <v>31</v>
      </c>
      <c r="I858" s="193">
        <v>8875712</v>
      </c>
      <c r="J858" s="209">
        <v>0</v>
      </c>
      <c r="K858" s="209">
        <v>0</v>
      </c>
      <c r="L858" s="193">
        <v>0</v>
      </c>
      <c r="M858" s="7">
        <v>50979312</v>
      </c>
      <c r="N858" s="199" t="s">
        <v>6818</v>
      </c>
      <c r="O858" s="1" t="s">
        <v>8364</v>
      </c>
      <c r="P858" s="4">
        <v>44784</v>
      </c>
      <c r="Q858" s="197">
        <v>44784</v>
      </c>
      <c r="R858" s="4">
        <v>44895</v>
      </c>
      <c r="S858" s="193">
        <v>2218928</v>
      </c>
      <c r="T858" s="193">
        <v>6656784</v>
      </c>
      <c r="U858" s="16">
        <v>12545871</v>
      </c>
      <c r="V858" s="1" t="s">
        <v>5415</v>
      </c>
    </row>
    <row r="859" spans="1:22">
      <c r="A859" s="32">
        <v>891780111</v>
      </c>
      <c r="B859" s="15" t="s">
        <v>25</v>
      </c>
      <c r="C859" s="16" t="s">
        <v>5402</v>
      </c>
      <c r="D859" s="15" t="s">
        <v>27</v>
      </c>
      <c r="E859" s="30" t="s">
        <v>8365</v>
      </c>
      <c r="F859" s="15" t="s">
        <v>29</v>
      </c>
      <c r="G859" s="16" t="s">
        <v>1738</v>
      </c>
      <c r="H859" s="16" t="s">
        <v>31</v>
      </c>
      <c r="I859" s="193">
        <v>7152804</v>
      </c>
      <c r="J859" s="209">
        <v>0</v>
      </c>
      <c r="K859" s="209">
        <v>0</v>
      </c>
      <c r="L859" s="193">
        <v>0</v>
      </c>
      <c r="M859" s="7">
        <v>1133796006</v>
      </c>
      <c r="N859" s="199" t="s">
        <v>5658</v>
      </c>
      <c r="O859" s="1" t="s">
        <v>8366</v>
      </c>
      <c r="P859" s="4">
        <v>44784</v>
      </c>
      <c r="Q859" s="197">
        <v>44784</v>
      </c>
      <c r="R859" s="4">
        <v>44895</v>
      </c>
      <c r="S859" s="193">
        <v>1788201</v>
      </c>
      <c r="T859" s="193">
        <v>5364603</v>
      </c>
      <c r="U859" s="16">
        <v>12545871</v>
      </c>
      <c r="V859" s="1" t="s">
        <v>5415</v>
      </c>
    </row>
    <row r="860" spans="1:22">
      <c r="A860" s="32">
        <v>891780111</v>
      </c>
      <c r="B860" s="15" t="s">
        <v>25</v>
      </c>
      <c r="C860" s="16" t="s">
        <v>5402</v>
      </c>
      <c r="D860" s="15" t="s">
        <v>27</v>
      </c>
      <c r="E860" s="30" t="s">
        <v>8367</v>
      </c>
      <c r="F860" s="15" t="s">
        <v>29</v>
      </c>
      <c r="G860" s="16" t="s">
        <v>1738</v>
      </c>
      <c r="H860" s="16" t="s">
        <v>31</v>
      </c>
      <c r="I860" s="193">
        <v>6478988</v>
      </c>
      <c r="J860" s="209">
        <v>0</v>
      </c>
      <c r="K860" s="209">
        <v>0</v>
      </c>
      <c r="L860" s="193">
        <v>0</v>
      </c>
      <c r="M860" s="7">
        <v>39315104</v>
      </c>
      <c r="N860" s="199" t="s">
        <v>5654</v>
      </c>
      <c r="O860" s="1" t="s">
        <v>8368</v>
      </c>
      <c r="P860" s="4">
        <v>44784</v>
      </c>
      <c r="Q860" s="197">
        <v>44784</v>
      </c>
      <c r="R860" s="4">
        <v>44895</v>
      </c>
      <c r="S860" s="193">
        <v>1619747</v>
      </c>
      <c r="T860" s="193">
        <v>4859241</v>
      </c>
      <c r="U860" s="16">
        <v>12545871</v>
      </c>
      <c r="V860" s="1" t="s">
        <v>5415</v>
      </c>
    </row>
    <row r="861" spans="1:22">
      <c r="A861" s="32">
        <v>891780111</v>
      </c>
      <c r="B861" s="15" t="s">
        <v>25</v>
      </c>
      <c r="C861" s="16" t="s">
        <v>5402</v>
      </c>
      <c r="D861" s="15" t="s">
        <v>27</v>
      </c>
      <c r="E861" s="30" t="s">
        <v>8369</v>
      </c>
      <c r="F861" s="15" t="s">
        <v>29</v>
      </c>
      <c r="G861" s="16" t="s">
        <v>1738</v>
      </c>
      <c r="H861" s="16" t="s">
        <v>31</v>
      </c>
      <c r="I861" s="193">
        <v>6503956</v>
      </c>
      <c r="J861" s="209">
        <v>0</v>
      </c>
      <c r="K861" s="209">
        <v>0</v>
      </c>
      <c r="L861" s="193">
        <v>0</v>
      </c>
      <c r="M861" s="7">
        <v>71985959</v>
      </c>
      <c r="N861" s="199" t="s">
        <v>5650</v>
      </c>
      <c r="O861" s="1" t="s">
        <v>8370</v>
      </c>
      <c r="P861" s="4">
        <v>44784</v>
      </c>
      <c r="Q861" s="197">
        <v>44784</v>
      </c>
      <c r="R861" s="4">
        <v>44895</v>
      </c>
      <c r="S861" s="193">
        <v>1625989</v>
      </c>
      <c r="T861" s="193">
        <v>4877967</v>
      </c>
      <c r="U861" s="16">
        <v>12545871</v>
      </c>
      <c r="V861" s="1" t="s">
        <v>5415</v>
      </c>
    </row>
    <row r="862" spans="1:22">
      <c r="A862" s="32">
        <v>891780111</v>
      </c>
      <c r="B862" s="15" t="s">
        <v>25</v>
      </c>
      <c r="C862" s="16" t="s">
        <v>5402</v>
      </c>
      <c r="D862" s="15" t="s">
        <v>27</v>
      </c>
      <c r="E862" s="30" t="s">
        <v>8371</v>
      </c>
      <c r="F862" s="15" t="s">
        <v>29</v>
      </c>
      <c r="G862" s="16" t="s">
        <v>1738</v>
      </c>
      <c r="H862" s="16" t="s">
        <v>31</v>
      </c>
      <c r="I862" s="193">
        <v>6607285</v>
      </c>
      <c r="J862" s="209">
        <v>0</v>
      </c>
      <c r="K862" s="209">
        <v>0</v>
      </c>
      <c r="L862" s="193">
        <v>0</v>
      </c>
      <c r="M862" s="7">
        <v>82330081</v>
      </c>
      <c r="N862" s="199" t="s">
        <v>5662</v>
      </c>
      <c r="O862" s="1" t="s">
        <v>8372</v>
      </c>
      <c r="P862" s="4">
        <v>44784</v>
      </c>
      <c r="Q862" s="197">
        <v>44784</v>
      </c>
      <c r="R862" s="4">
        <v>44895</v>
      </c>
      <c r="S862" s="193">
        <v>1651821</v>
      </c>
      <c r="T862" s="193">
        <v>4955464</v>
      </c>
      <c r="U862" s="16">
        <v>12545871</v>
      </c>
      <c r="V862" s="1" t="s">
        <v>5415</v>
      </c>
    </row>
    <row r="863" spans="1:22">
      <c r="A863" s="32">
        <v>891780111</v>
      </c>
      <c r="B863" s="15" t="s">
        <v>25</v>
      </c>
      <c r="C863" s="16" t="s">
        <v>5402</v>
      </c>
      <c r="D863" s="15" t="s">
        <v>27</v>
      </c>
      <c r="E863" s="30" t="s">
        <v>8373</v>
      </c>
      <c r="F863" s="15" t="s">
        <v>29</v>
      </c>
      <c r="G863" s="16" t="s">
        <v>1738</v>
      </c>
      <c r="H863" s="16" t="s">
        <v>31</v>
      </c>
      <c r="I863" s="193">
        <v>6478988</v>
      </c>
      <c r="J863" s="209">
        <v>0</v>
      </c>
      <c r="K863" s="209">
        <v>0</v>
      </c>
      <c r="L863" s="193">
        <v>0</v>
      </c>
      <c r="M863" s="7">
        <v>1002997999</v>
      </c>
      <c r="N863" s="199" t="s">
        <v>5646</v>
      </c>
      <c r="O863" s="1" t="s">
        <v>8374</v>
      </c>
      <c r="P863" s="4">
        <v>44784</v>
      </c>
      <c r="Q863" s="197">
        <v>44784</v>
      </c>
      <c r="R863" s="4">
        <v>44895</v>
      </c>
      <c r="S863" s="193">
        <v>1619747</v>
      </c>
      <c r="T863" s="193">
        <v>4859241</v>
      </c>
      <c r="U863" s="16">
        <v>12545871</v>
      </c>
      <c r="V863" s="1" t="s">
        <v>5415</v>
      </c>
    </row>
    <row r="864" spans="1:22">
      <c r="A864" s="32">
        <v>891780111</v>
      </c>
      <c r="B864" s="15" t="s">
        <v>25</v>
      </c>
      <c r="C864" s="16" t="s">
        <v>5402</v>
      </c>
      <c r="D864" s="15" t="s">
        <v>27</v>
      </c>
      <c r="E864" s="30" t="s">
        <v>8375</v>
      </c>
      <c r="F864" s="15" t="s">
        <v>29</v>
      </c>
      <c r="G864" s="16" t="s">
        <v>1738</v>
      </c>
      <c r="H864" s="16" t="s">
        <v>31</v>
      </c>
      <c r="I864" s="193">
        <v>6478988</v>
      </c>
      <c r="J864" s="209">
        <v>0</v>
      </c>
      <c r="K864" s="209">
        <v>0</v>
      </c>
      <c r="L864" s="193">
        <v>0</v>
      </c>
      <c r="M864" s="7">
        <v>1078579601</v>
      </c>
      <c r="N864" s="199" t="s">
        <v>5666</v>
      </c>
      <c r="O864" s="1" t="s">
        <v>8376</v>
      </c>
      <c r="P864" s="4">
        <v>44784</v>
      </c>
      <c r="Q864" s="197">
        <v>44784</v>
      </c>
      <c r="R864" s="4">
        <v>44895</v>
      </c>
      <c r="S864" s="193">
        <v>1619747</v>
      </c>
      <c r="T864" s="193">
        <v>4859241</v>
      </c>
      <c r="U864" s="16">
        <v>12545871</v>
      </c>
      <c r="V864" s="1" t="s">
        <v>5415</v>
      </c>
    </row>
    <row r="865" spans="1:22">
      <c r="A865" s="32">
        <v>891780111</v>
      </c>
      <c r="B865" s="15" t="s">
        <v>25</v>
      </c>
      <c r="C865" s="16" t="s">
        <v>5402</v>
      </c>
      <c r="D865" s="15" t="s">
        <v>27</v>
      </c>
      <c r="E865" s="30" t="s">
        <v>8377</v>
      </c>
      <c r="F865" s="15" t="s">
        <v>29</v>
      </c>
      <c r="G865" s="16" t="s">
        <v>1738</v>
      </c>
      <c r="H865" s="16" t="s">
        <v>31</v>
      </c>
      <c r="I865" s="193">
        <v>6478988</v>
      </c>
      <c r="J865" s="209">
        <v>0</v>
      </c>
      <c r="K865" s="209">
        <v>0</v>
      </c>
      <c r="L865" s="193">
        <v>0</v>
      </c>
      <c r="M865" s="7">
        <v>70529668</v>
      </c>
      <c r="N865" s="199" t="s">
        <v>5630</v>
      </c>
      <c r="O865" s="1" t="s">
        <v>8378</v>
      </c>
      <c r="P865" s="4">
        <v>44784</v>
      </c>
      <c r="Q865" s="197">
        <v>44784</v>
      </c>
      <c r="R865" s="4">
        <v>44895</v>
      </c>
      <c r="S865" s="193">
        <v>1619747</v>
      </c>
      <c r="T865" s="193">
        <v>4859241</v>
      </c>
      <c r="U865" s="16">
        <v>12545871</v>
      </c>
      <c r="V865" s="1" t="s">
        <v>5415</v>
      </c>
    </row>
    <row r="866" spans="1:22">
      <c r="A866" s="32">
        <v>891780111</v>
      </c>
      <c r="B866" s="15" t="s">
        <v>25</v>
      </c>
      <c r="C866" s="16" t="s">
        <v>5402</v>
      </c>
      <c r="D866" s="15" t="s">
        <v>27</v>
      </c>
      <c r="E866" s="30" t="s">
        <v>8379</v>
      </c>
      <c r="F866" s="15" t="s">
        <v>29</v>
      </c>
      <c r="G866" s="16" t="s">
        <v>1738</v>
      </c>
      <c r="H866" s="16" t="s">
        <v>31</v>
      </c>
      <c r="I866" s="193">
        <v>6478988</v>
      </c>
      <c r="J866" s="209">
        <v>0</v>
      </c>
      <c r="K866" s="209">
        <v>0</v>
      </c>
      <c r="L866" s="193">
        <v>0</v>
      </c>
      <c r="M866" s="7">
        <v>1063725189</v>
      </c>
      <c r="N866" s="199" t="s">
        <v>5674</v>
      </c>
      <c r="O866" s="1" t="s">
        <v>8380</v>
      </c>
      <c r="P866" s="4">
        <v>44784</v>
      </c>
      <c r="Q866" s="197">
        <v>44784</v>
      </c>
      <c r="R866" s="4">
        <v>44895</v>
      </c>
      <c r="S866" s="193">
        <v>1619747</v>
      </c>
      <c r="T866" s="193">
        <v>4859241</v>
      </c>
      <c r="U866" s="16">
        <v>12545871</v>
      </c>
      <c r="V866" s="1" t="s">
        <v>5415</v>
      </c>
    </row>
    <row r="867" spans="1:22">
      <c r="A867" s="32">
        <v>891780111</v>
      </c>
      <c r="B867" s="15" t="s">
        <v>25</v>
      </c>
      <c r="C867" s="16" t="s">
        <v>5402</v>
      </c>
      <c r="D867" s="15" t="s">
        <v>27</v>
      </c>
      <c r="E867" s="30" t="s">
        <v>8381</v>
      </c>
      <c r="F867" s="15" t="s">
        <v>29</v>
      </c>
      <c r="G867" s="16" t="s">
        <v>1738</v>
      </c>
      <c r="H867" s="16" t="s">
        <v>31</v>
      </c>
      <c r="I867" s="193">
        <v>6478988</v>
      </c>
      <c r="J867" s="209">
        <v>0</v>
      </c>
      <c r="K867" s="209">
        <v>0</v>
      </c>
      <c r="L867" s="193">
        <v>0</v>
      </c>
      <c r="M867" s="7">
        <v>1067922795</v>
      </c>
      <c r="N867" s="199" t="s">
        <v>6433</v>
      </c>
      <c r="O867" s="1" t="s">
        <v>8382</v>
      </c>
      <c r="P867" s="4">
        <v>44784</v>
      </c>
      <c r="Q867" s="197">
        <v>44784</v>
      </c>
      <c r="R867" s="4">
        <v>44895</v>
      </c>
      <c r="S867" s="193">
        <v>1619747</v>
      </c>
      <c r="T867" s="193">
        <v>4859241</v>
      </c>
      <c r="U867" s="16">
        <v>12545871</v>
      </c>
      <c r="V867" s="1" t="s">
        <v>5415</v>
      </c>
    </row>
    <row r="868" spans="1:22">
      <c r="A868" s="32">
        <v>891780111</v>
      </c>
      <c r="B868" s="15" t="s">
        <v>25</v>
      </c>
      <c r="C868" s="16" t="s">
        <v>5402</v>
      </c>
      <c r="D868" s="15" t="s">
        <v>27</v>
      </c>
      <c r="E868" s="30" t="s">
        <v>8383</v>
      </c>
      <c r="F868" s="15" t="s">
        <v>29</v>
      </c>
      <c r="G868" s="16" t="s">
        <v>1738</v>
      </c>
      <c r="H868" s="16" t="s">
        <v>31</v>
      </c>
      <c r="I868" s="193">
        <v>6478988</v>
      </c>
      <c r="J868" s="209">
        <v>0</v>
      </c>
      <c r="K868" s="209">
        <v>0</v>
      </c>
      <c r="L868" s="193">
        <v>0</v>
      </c>
      <c r="M868" s="7">
        <v>1064312222</v>
      </c>
      <c r="N868" s="199" t="s">
        <v>5678</v>
      </c>
      <c r="O868" s="1" t="s">
        <v>8384</v>
      </c>
      <c r="P868" s="4">
        <v>44784</v>
      </c>
      <c r="Q868" s="197">
        <v>44784</v>
      </c>
      <c r="R868" s="4">
        <v>44895</v>
      </c>
      <c r="S868" s="193">
        <v>1619747</v>
      </c>
      <c r="T868" s="193">
        <v>4859241</v>
      </c>
      <c r="U868" s="16">
        <v>12545871</v>
      </c>
      <c r="V868" s="1" t="s">
        <v>5415</v>
      </c>
    </row>
    <row r="869" spans="1:22">
      <c r="A869" s="32">
        <v>891780111</v>
      </c>
      <c r="B869" s="15" t="s">
        <v>25</v>
      </c>
      <c r="C869" s="16" t="s">
        <v>5402</v>
      </c>
      <c r="D869" s="15" t="s">
        <v>27</v>
      </c>
      <c r="E869" s="30" t="s">
        <v>8385</v>
      </c>
      <c r="F869" s="15" t="s">
        <v>29</v>
      </c>
      <c r="G869" s="16" t="s">
        <v>1738</v>
      </c>
      <c r="H869" s="16" t="s">
        <v>31</v>
      </c>
      <c r="I869" s="193">
        <v>6478988</v>
      </c>
      <c r="J869" s="209">
        <v>0</v>
      </c>
      <c r="K869" s="209">
        <v>0</v>
      </c>
      <c r="L869" s="193">
        <v>0</v>
      </c>
      <c r="M869" s="7">
        <v>1001595318</v>
      </c>
      <c r="N869" s="199" t="s">
        <v>8386</v>
      </c>
      <c r="O869" s="1" t="s">
        <v>8387</v>
      </c>
      <c r="P869" s="4">
        <v>44784</v>
      </c>
      <c r="Q869" s="197">
        <v>44784</v>
      </c>
      <c r="R869" s="4">
        <v>44895</v>
      </c>
      <c r="S869" s="193">
        <v>1619747</v>
      </c>
      <c r="T869" s="193">
        <v>4859241</v>
      </c>
      <c r="U869" s="16">
        <v>12545871</v>
      </c>
      <c r="V869" s="1" t="s">
        <v>5415</v>
      </c>
    </row>
    <row r="870" spans="1:22">
      <c r="A870" s="32">
        <v>891780111</v>
      </c>
      <c r="B870" s="15" t="s">
        <v>25</v>
      </c>
      <c r="C870" s="16" t="s">
        <v>5402</v>
      </c>
      <c r="D870" s="15" t="s">
        <v>27</v>
      </c>
      <c r="E870" s="30" t="s">
        <v>8388</v>
      </c>
      <c r="F870" s="15" t="s">
        <v>29</v>
      </c>
      <c r="G870" s="16" t="s">
        <v>1738</v>
      </c>
      <c r="H870" s="16" t="s">
        <v>31</v>
      </c>
      <c r="I870" s="193">
        <v>7152804</v>
      </c>
      <c r="J870" s="209">
        <v>0</v>
      </c>
      <c r="K870" s="209">
        <v>0</v>
      </c>
      <c r="L870" s="193">
        <v>0</v>
      </c>
      <c r="M870" s="7">
        <v>1117494753</v>
      </c>
      <c r="N870" s="199" t="s">
        <v>5558</v>
      </c>
      <c r="O870" s="1" t="s">
        <v>8389</v>
      </c>
      <c r="P870" s="4">
        <v>44784</v>
      </c>
      <c r="Q870" s="197">
        <v>44784</v>
      </c>
      <c r="R870" s="4">
        <v>44895</v>
      </c>
      <c r="S870" s="193">
        <v>1788201</v>
      </c>
      <c r="T870" s="193">
        <v>5364603</v>
      </c>
      <c r="U870" s="16">
        <v>12545871</v>
      </c>
      <c r="V870" s="1" t="s">
        <v>5415</v>
      </c>
    </row>
    <row r="871" spans="1:22">
      <c r="A871" s="32">
        <v>891780111</v>
      </c>
      <c r="B871" s="15" t="s">
        <v>25</v>
      </c>
      <c r="C871" s="16" t="s">
        <v>5402</v>
      </c>
      <c r="D871" s="15" t="s">
        <v>27</v>
      </c>
      <c r="E871" s="30" t="s">
        <v>8390</v>
      </c>
      <c r="F871" s="15" t="s">
        <v>29</v>
      </c>
      <c r="G871" s="16" t="s">
        <v>1738</v>
      </c>
      <c r="H871" s="16" t="s">
        <v>31</v>
      </c>
      <c r="I871" s="193">
        <v>7152804</v>
      </c>
      <c r="J871" s="209">
        <v>0</v>
      </c>
      <c r="K871" s="209">
        <v>0</v>
      </c>
      <c r="L871" s="193">
        <v>0</v>
      </c>
      <c r="M871" s="7">
        <v>40622321</v>
      </c>
      <c r="N871" s="199" t="s">
        <v>5562</v>
      </c>
      <c r="O871" s="1" t="s">
        <v>8391</v>
      </c>
      <c r="P871" s="4">
        <v>44784</v>
      </c>
      <c r="Q871" s="197">
        <v>44784</v>
      </c>
      <c r="R871" s="4">
        <v>44895</v>
      </c>
      <c r="S871" s="193">
        <v>1788201</v>
      </c>
      <c r="T871" s="193">
        <v>5364603</v>
      </c>
      <c r="U871" s="16">
        <v>12545871</v>
      </c>
      <c r="V871" s="1" t="s">
        <v>5415</v>
      </c>
    </row>
    <row r="872" spans="1:22">
      <c r="A872" s="32">
        <v>891780111</v>
      </c>
      <c r="B872" s="15" t="s">
        <v>25</v>
      </c>
      <c r="C872" s="16" t="s">
        <v>5402</v>
      </c>
      <c r="D872" s="15" t="s">
        <v>27</v>
      </c>
      <c r="E872" s="30" t="s">
        <v>8392</v>
      </c>
      <c r="F872" s="15" t="s">
        <v>29</v>
      </c>
      <c r="G872" s="16" t="s">
        <v>1738</v>
      </c>
      <c r="H872" s="16" t="s">
        <v>31</v>
      </c>
      <c r="I872" s="193">
        <v>10403000</v>
      </c>
      <c r="J872" s="209">
        <v>0</v>
      </c>
      <c r="K872" s="209">
        <v>0</v>
      </c>
      <c r="L872" s="193">
        <v>0</v>
      </c>
      <c r="M872" s="7">
        <v>1085270248</v>
      </c>
      <c r="N872" s="199" t="s">
        <v>6802</v>
      </c>
      <c r="O872" s="1" t="s">
        <v>8393</v>
      </c>
      <c r="P872" s="4">
        <v>44784</v>
      </c>
      <c r="Q872" s="197">
        <v>44784</v>
      </c>
      <c r="R872" s="4">
        <v>44895</v>
      </c>
      <c r="S872" s="193">
        <v>2600750</v>
      </c>
      <c r="T872" s="193">
        <v>7802250</v>
      </c>
      <c r="U872" s="16">
        <v>12545871</v>
      </c>
      <c r="V872" s="1" t="s">
        <v>5415</v>
      </c>
    </row>
    <row r="873" spans="1:22">
      <c r="A873" s="32">
        <v>891780111</v>
      </c>
      <c r="B873" s="15" t="s">
        <v>25</v>
      </c>
      <c r="C873" s="16" t="s">
        <v>5402</v>
      </c>
      <c r="D873" s="15" t="s">
        <v>27</v>
      </c>
      <c r="E873" s="30" t="s">
        <v>8394</v>
      </c>
      <c r="F873" s="15" t="s">
        <v>29</v>
      </c>
      <c r="G873" s="16" t="s">
        <v>1738</v>
      </c>
      <c r="H873" s="16" t="s">
        <v>31</v>
      </c>
      <c r="I873" s="193">
        <v>6478988</v>
      </c>
      <c r="J873" s="209">
        <v>0</v>
      </c>
      <c r="K873" s="209">
        <v>0</v>
      </c>
      <c r="L873" s="193">
        <v>0</v>
      </c>
      <c r="M873" s="7">
        <v>1006788367</v>
      </c>
      <c r="N873" s="199" t="s">
        <v>5582</v>
      </c>
      <c r="O873" s="1" t="s">
        <v>8395</v>
      </c>
      <c r="P873" s="4">
        <v>44784</v>
      </c>
      <c r="Q873" s="197">
        <v>44784</v>
      </c>
      <c r="R873" s="4">
        <v>44895</v>
      </c>
      <c r="S873" s="193">
        <v>1619747</v>
      </c>
      <c r="T873" s="193">
        <v>4859241</v>
      </c>
      <c r="U873" s="16">
        <v>12545871</v>
      </c>
      <c r="V873" s="1" t="s">
        <v>5415</v>
      </c>
    </row>
    <row r="874" spans="1:22">
      <c r="A874" s="32">
        <v>891780111</v>
      </c>
      <c r="B874" s="15" t="s">
        <v>25</v>
      </c>
      <c r="C874" s="16" t="s">
        <v>5402</v>
      </c>
      <c r="D874" s="15" t="s">
        <v>27</v>
      </c>
      <c r="E874" s="30" t="s">
        <v>8396</v>
      </c>
      <c r="F874" s="15" t="s">
        <v>29</v>
      </c>
      <c r="G874" s="16" t="s">
        <v>1738</v>
      </c>
      <c r="H874" s="16" t="s">
        <v>31</v>
      </c>
      <c r="I874" s="193">
        <v>7152804</v>
      </c>
      <c r="J874" s="209">
        <v>0</v>
      </c>
      <c r="K874" s="209">
        <v>0</v>
      </c>
      <c r="L874" s="193">
        <v>0</v>
      </c>
      <c r="M874" s="7">
        <v>96194334</v>
      </c>
      <c r="N874" s="199" t="s">
        <v>5498</v>
      </c>
      <c r="O874" s="1" t="s">
        <v>8397</v>
      </c>
      <c r="P874" s="4">
        <v>44784</v>
      </c>
      <c r="Q874" s="197">
        <v>44784</v>
      </c>
      <c r="R874" s="4">
        <v>44895</v>
      </c>
      <c r="S874" s="193">
        <v>1788201</v>
      </c>
      <c r="T874" s="193">
        <v>5364603</v>
      </c>
      <c r="U874" s="16">
        <v>12545871</v>
      </c>
      <c r="V874" s="1" t="s">
        <v>5415</v>
      </c>
    </row>
    <row r="875" spans="1:22">
      <c r="A875" s="32">
        <v>891780111</v>
      </c>
      <c r="B875" s="15" t="s">
        <v>25</v>
      </c>
      <c r="C875" s="16" t="s">
        <v>5402</v>
      </c>
      <c r="D875" s="15" t="s">
        <v>27</v>
      </c>
      <c r="E875" s="30" t="s">
        <v>8398</v>
      </c>
      <c r="F875" s="15" t="s">
        <v>29</v>
      </c>
      <c r="G875" s="16" t="s">
        <v>1738</v>
      </c>
      <c r="H875" s="16" t="s">
        <v>31</v>
      </c>
      <c r="I875" s="193">
        <v>6607285</v>
      </c>
      <c r="J875" s="209">
        <v>0</v>
      </c>
      <c r="K875" s="209">
        <v>0</v>
      </c>
      <c r="L875" s="193">
        <v>0</v>
      </c>
      <c r="M875" s="7">
        <v>68295521</v>
      </c>
      <c r="N875" s="199" t="s">
        <v>5494</v>
      </c>
      <c r="O875" s="1" t="s">
        <v>8399</v>
      </c>
      <c r="P875" s="4">
        <v>44784</v>
      </c>
      <c r="Q875" s="197">
        <v>44784</v>
      </c>
      <c r="R875" s="4">
        <v>44895</v>
      </c>
      <c r="S875" s="193">
        <v>1651821</v>
      </c>
      <c r="T875" s="193">
        <v>4955464</v>
      </c>
      <c r="U875" s="16">
        <v>12545871</v>
      </c>
      <c r="V875" s="1" t="s">
        <v>5415</v>
      </c>
    </row>
    <row r="876" spans="1:22">
      <c r="A876" s="32">
        <v>891780111</v>
      </c>
      <c r="B876" s="15" t="s">
        <v>25</v>
      </c>
      <c r="C876" s="16" t="s">
        <v>5402</v>
      </c>
      <c r="D876" s="15" t="s">
        <v>27</v>
      </c>
      <c r="E876" s="30" t="s">
        <v>8400</v>
      </c>
      <c r="F876" s="15" t="s">
        <v>29</v>
      </c>
      <c r="G876" s="16" t="s">
        <v>1738</v>
      </c>
      <c r="H876" s="16" t="s">
        <v>31</v>
      </c>
      <c r="I876" s="193">
        <v>7152804</v>
      </c>
      <c r="J876" s="209">
        <v>0</v>
      </c>
      <c r="K876" s="209">
        <v>0</v>
      </c>
      <c r="L876" s="193">
        <v>0</v>
      </c>
      <c r="M876" s="7">
        <v>41243799</v>
      </c>
      <c r="N876" s="199" t="s">
        <v>5526</v>
      </c>
      <c r="O876" s="1" t="s">
        <v>8401</v>
      </c>
      <c r="P876" s="4">
        <v>44784</v>
      </c>
      <c r="Q876" s="197">
        <v>44784</v>
      </c>
      <c r="R876" s="4">
        <v>44895</v>
      </c>
      <c r="S876" s="193">
        <v>1788201</v>
      </c>
      <c r="T876" s="193">
        <v>5364603</v>
      </c>
      <c r="U876" s="16">
        <v>12545871</v>
      </c>
      <c r="V876" s="1" t="s">
        <v>5415</v>
      </c>
    </row>
    <row r="877" spans="1:22">
      <c r="A877" s="32">
        <v>891780111</v>
      </c>
      <c r="B877" s="15" t="s">
        <v>25</v>
      </c>
      <c r="C877" s="16" t="s">
        <v>5402</v>
      </c>
      <c r="D877" s="15" t="s">
        <v>27</v>
      </c>
      <c r="E877" s="30" t="s">
        <v>8402</v>
      </c>
      <c r="F877" s="15" t="s">
        <v>29</v>
      </c>
      <c r="G877" s="16" t="s">
        <v>1738</v>
      </c>
      <c r="H877" s="16" t="s">
        <v>31</v>
      </c>
      <c r="I877" s="193">
        <v>7152804</v>
      </c>
      <c r="J877" s="209">
        <v>0</v>
      </c>
      <c r="K877" s="209">
        <v>0</v>
      </c>
      <c r="L877" s="193">
        <v>0</v>
      </c>
      <c r="M877" s="7">
        <v>1120577471</v>
      </c>
      <c r="N877" s="199" t="s">
        <v>5534</v>
      </c>
      <c r="O877" s="1" t="s">
        <v>8403</v>
      </c>
      <c r="P877" s="4">
        <v>44784</v>
      </c>
      <c r="Q877" s="197">
        <v>44784</v>
      </c>
      <c r="R877" s="4">
        <v>44895</v>
      </c>
      <c r="S877" s="193">
        <v>1788201</v>
      </c>
      <c r="T877" s="193">
        <v>5364603</v>
      </c>
      <c r="U877" s="16">
        <v>12545871</v>
      </c>
      <c r="V877" s="1" t="s">
        <v>5415</v>
      </c>
    </row>
    <row r="878" spans="1:22">
      <c r="A878" s="32">
        <v>891780111</v>
      </c>
      <c r="B878" s="15" t="s">
        <v>25</v>
      </c>
      <c r="C878" s="16" t="s">
        <v>5402</v>
      </c>
      <c r="D878" s="15" t="s">
        <v>27</v>
      </c>
      <c r="E878" s="30" t="s">
        <v>8404</v>
      </c>
      <c r="F878" s="15" t="s">
        <v>29</v>
      </c>
      <c r="G878" s="16" t="s">
        <v>1738</v>
      </c>
      <c r="H878" s="16" t="s">
        <v>31</v>
      </c>
      <c r="I878" s="193">
        <v>10609000</v>
      </c>
      <c r="J878" s="209">
        <v>0</v>
      </c>
      <c r="K878" s="209">
        <v>0</v>
      </c>
      <c r="L878" s="193">
        <v>0</v>
      </c>
      <c r="M878" s="7">
        <v>5695870</v>
      </c>
      <c r="N878" s="199" t="s">
        <v>6798</v>
      </c>
      <c r="O878" s="1" t="s">
        <v>8405</v>
      </c>
      <c r="P878" s="4">
        <v>44784</v>
      </c>
      <c r="Q878" s="197">
        <v>44784</v>
      </c>
      <c r="R878" s="4">
        <v>44895</v>
      </c>
      <c r="S878" s="193">
        <v>2652250</v>
      </c>
      <c r="T878" s="193">
        <v>7956750</v>
      </c>
      <c r="U878" s="16">
        <v>12545871</v>
      </c>
      <c r="V878" s="1" t="s">
        <v>5415</v>
      </c>
    </row>
    <row r="879" spans="1:22">
      <c r="A879" s="32">
        <v>891780111</v>
      </c>
      <c r="B879" s="15" t="s">
        <v>25</v>
      </c>
      <c r="C879" s="16" t="s">
        <v>5402</v>
      </c>
      <c r="D879" s="15" t="s">
        <v>27</v>
      </c>
      <c r="E879" s="30" t="s">
        <v>8406</v>
      </c>
      <c r="F879" s="15" t="s">
        <v>29</v>
      </c>
      <c r="G879" s="16" t="s">
        <v>1738</v>
      </c>
      <c r="H879" s="16" t="s">
        <v>31</v>
      </c>
      <c r="I879" s="193">
        <v>7152804</v>
      </c>
      <c r="J879" s="209">
        <v>0</v>
      </c>
      <c r="K879" s="209">
        <v>0</v>
      </c>
      <c r="L879" s="193">
        <v>0</v>
      </c>
      <c r="M879" s="7">
        <v>40266404</v>
      </c>
      <c r="N879" s="199" t="s">
        <v>5546</v>
      </c>
      <c r="O879" s="1" t="s">
        <v>8407</v>
      </c>
      <c r="P879" s="4">
        <v>44784</v>
      </c>
      <c r="Q879" s="197">
        <v>44784</v>
      </c>
      <c r="R879" s="4">
        <v>44895</v>
      </c>
      <c r="S879" s="193">
        <v>1788201</v>
      </c>
      <c r="T879" s="193">
        <v>5364603</v>
      </c>
      <c r="U879" s="16">
        <v>12545871</v>
      </c>
      <c r="V879" s="1" t="s">
        <v>5415</v>
      </c>
    </row>
    <row r="880" spans="1:22">
      <c r="A880" s="32">
        <v>891780111</v>
      </c>
      <c r="B880" s="15" t="s">
        <v>25</v>
      </c>
      <c r="C880" s="16" t="s">
        <v>5402</v>
      </c>
      <c r="D880" s="15" t="s">
        <v>27</v>
      </c>
      <c r="E880" s="30" t="s">
        <v>8408</v>
      </c>
      <c r="F880" s="15" t="s">
        <v>29</v>
      </c>
      <c r="G880" s="16" t="s">
        <v>1738</v>
      </c>
      <c r="H880" s="16" t="s">
        <v>31</v>
      </c>
      <c r="I880" s="193">
        <v>6478988</v>
      </c>
      <c r="J880" s="209">
        <v>0</v>
      </c>
      <c r="K880" s="209">
        <v>0</v>
      </c>
      <c r="L880" s="193">
        <v>0</v>
      </c>
      <c r="M880" s="7">
        <v>68293985</v>
      </c>
      <c r="N880" s="199" t="s">
        <v>5502</v>
      </c>
      <c r="O880" s="1" t="s">
        <v>8409</v>
      </c>
      <c r="P880" s="4">
        <v>44784</v>
      </c>
      <c r="Q880" s="197">
        <v>44784</v>
      </c>
      <c r="R880" s="4">
        <v>44895</v>
      </c>
      <c r="S880" s="193">
        <v>1619747</v>
      </c>
      <c r="T880" s="193">
        <v>4859241</v>
      </c>
      <c r="U880" s="16">
        <v>12545871</v>
      </c>
      <c r="V880" s="1" t="s">
        <v>5415</v>
      </c>
    </row>
    <row r="881" spans="1:22">
      <c r="A881" s="32">
        <v>891780111</v>
      </c>
      <c r="B881" s="15" t="s">
        <v>25</v>
      </c>
      <c r="C881" s="16" t="s">
        <v>5402</v>
      </c>
      <c r="D881" s="15" t="s">
        <v>27</v>
      </c>
      <c r="E881" s="30" t="s">
        <v>8410</v>
      </c>
      <c r="F881" s="15" t="s">
        <v>29</v>
      </c>
      <c r="G881" s="16" t="s">
        <v>1738</v>
      </c>
      <c r="H881" s="16" t="s">
        <v>31</v>
      </c>
      <c r="I881" s="193">
        <v>6478988</v>
      </c>
      <c r="J881" s="209">
        <v>0</v>
      </c>
      <c r="K881" s="209">
        <v>0</v>
      </c>
      <c r="L881" s="193">
        <v>0</v>
      </c>
      <c r="M881" s="7">
        <v>41250936</v>
      </c>
      <c r="N881" s="199" t="s">
        <v>5506</v>
      </c>
      <c r="O881" s="1" t="s">
        <v>8411</v>
      </c>
      <c r="P881" s="4">
        <v>44784</v>
      </c>
      <c r="Q881" s="197">
        <v>44784</v>
      </c>
      <c r="R881" s="4">
        <v>44895</v>
      </c>
      <c r="S881" s="193">
        <v>1619747</v>
      </c>
      <c r="T881" s="193">
        <v>4859241</v>
      </c>
      <c r="U881" s="16">
        <v>12545871</v>
      </c>
      <c r="V881" s="1" t="s">
        <v>5415</v>
      </c>
    </row>
    <row r="882" spans="1:22">
      <c r="A882" s="32">
        <v>891780111</v>
      </c>
      <c r="B882" s="15" t="s">
        <v>25</v>
      </c>
      <c r="C882" s="16" t="s">
        <v>5402</v>
      </c>
      <c r="D882" s="15" t="s">
        <v>27</v>
      </c>
      <c r="E882" s="30" t="s">
        <v>8412</v>
      </c>
      <c r="F882" s="15" t="s">
        <v>29</v>
      </c>
      <c r="G882" s="16" t="s">
        <v>1738</v>
      </c>
      <c r="H882" s="16" t="s">
        <v>31</v>
      </c>
      <c r="I882" s="193">
        <v>6607285</v>
      </c>
      <c r="J882" s="209">
        <v>0</v>
      </c>
      <c r="K882" s="209">
        <v>0</v>
      </c>
      <c r="L882" s="193">
        <v>0</v>
      </c>
      <c r="M882" s="7">
        <v>1125474890</v>
      </c>
      <c r="N882" s="199" t="s">
        <v>5586</v>
      </c>
      <c r="O882" s="1" t="s">
        <v>8413</v>
      </c>
      <c r="P882" s="4">
        <v>44784</v>
      </c>
      <c r="Q882" s="197">
        <v>44784</v>
      </c>
      <c r="R882" s="4">
        <v>44895</v>
      </c>
      <c r="S882" s="193">
        <v>1651821</v>
      </c>
      <c r="T882" s="193">
        <v>4955464</v>
      </c>
      <c r="U882" s="16">
        <v>12545871</v>
      </c>
      <c r="V882" s="1" t="s">
        <v>5415</v>
      </c>
    </row>
    <row r="883" spans="1:22">
      <c r="A883" s="32">
        <v>891780111</v>
      </c>
      <c r="B883" s="15" t="s">
        <v>25</v>
      </c>
      <c r="C883" s="16" t="s">
        <v>5402</v>
      </c>
      <c r="D883" s="15" t="s">
        <v>27</v>
      </c>
      <c r="E883" s="30" t="s">
        <v>8414</v>
      </c>
      <c r="F883" s="15" t="s">
        <v>29</v>
      </c>
      <c r="G883" s="16" t="s">
        <v>1738</v>
      </c>
      <c r="H883" s="16" t="s">
        <v>31</v>
      </c>
      <c r="I883" s="193">
        <v>6478988</v>
      </c>
      <c r="J883" s="209">
        <v>0</v>
      </c>
      <c r="K883" s="209">
        <v>0</v>
      </c>
      <c r="L883" s="193">
        <v>0</v>
      </c>
      <c r="M883" s="7">
        <v>1006499323</v>
      </c>
      <c r="N883" s="199" t="s">
        <v>6361</v>
      </c>
      <c r="O883" s="1" t="s">
        <v>8415</v>
      </c>
      <c r="P883" s="4">
        <v>44784</v>
      </c>
      <c r="Q883" s="197">
        <v>44784</v>
      </c>
      <c r="R883" s="4">
        <v>44895</v>
      </c>
      <c r="S883" s="193">
        <v>1619747</v>
      </c>
      <c r="T883" s="193">
        <v>4859241</v>
      </c>
      <c r="U883" s="16">
        <v>12545871</v>
      </c>
      <c r="V883" s="1" t="s">
        <v>5415</v>
      </c>
    </row>
    <row r="884" spans="1:22">
      <c r="A884" s="32">
        <v>891780111</v>
      </c>
      <c r="B884" s="15" t="s">
        <v>25</v>
      </c>
      <c r="C884" s="16" t="s">
        <v>5402</v>
      </c>
      <c r="D884" s="15" t="s">
        <v>27</v>
      </c>
      <c r="E884" s="30" t="s">
        <v>8416</v>
      </c>
      <c r="F884" s="15" t="s">
        <v>29</v>
      </c>
      <c r="G884" s="16" t="s">
        <v>1738</v>
      </c>
      <c r="H884" s="16" t="s">
        <v>31</v>
      </c>
      <c r="I884" s="193">
        <v>7152804</v>
      </c>
      <c r="J884" s="209">
        <v>0</v>
      </c>
      <c r="K884" s="209">
        <v>0</v>
      </c>
      <c r="L884" s="193">
        <v>0</v>
      </c>
      <c r="M884" s="7">
        <v>86082122</v>
      </c>
      <c r="N884" s="199" t="s">
        <v>6393</v>
      </c>
      <c r="O884" s="1" t="s">
        <v>8417</v>
      </c>
      <c r="P884" s="4">
        <v>44784</v>
      </c>
      <c r="Q884" s="197">
        <v>44784</v>
      </c>
      <c r="R884" s="4">
        <v>44895</v>
      </c>
      <c r="S884" s="193">
        <v>1788201</v>
      </c>
      <c r="T884" s="193">
        <v>5364603</v>
      </c>
      <c r="U884" s="16">
        <v>12545871</v>
      </c>
      <c r="V884" s="1" t="s">
        <v>5415</v>
      </c>
    </row>
    <row r="885" spans="1:22">
      <c r="A885" s="32">
        <v>891780111</v>
      </c>
      <c r="B885" s="15" t="s">
        <v>25</v>
      </c>
      <c r="C885" s="16" t="s">
        <v>5402</v>
      </c>
      <c r="D885" s="15" t="s">
        <v>27</v>
      </c>
      <c r="E885" s="30" t="s">
        <v>8418</v>
      </c>
      <c r="F885" s="15" t="s">
        <v>29</v>
      </c>
      <c r="G885" s="16" t="s">
        <v>1738</v>
      </c>
      <c r="H885" s="16" t="s">
        <v>31</v>
      </c>
      <c r="I885" s="193">
        <v>6478988</v>
      </c>
      <c r="J885" s="209">
        <v>0</v>
      </c>
      <c r="K885" s="209">
        <v>0</v>
      </c>
      <c r="L885" s="193">
        <v>0</v>
      </c>
      <c r="M885" s="7">
        <v>1124832888</v>
      </c>
      <c r="N885" s="199" t="s">
        <v>8419</v>
      </c>
      <c r="O885" s="1" t="s">
        <v>8420</v>
      </c>
      <c r="P885" s="4">
        <v>44784</v>
      </c>
      <c r="Q885" s="197">
        <v>44784</v>
      </c>
      <c r="R885" s="4">
        <v>44895</v>
      </c>
      <c r="S885" s="193">
        <v>1619747</v>
      </c>
      <c r="T885" s="193">
        <v>4859241</v>
      </c>
      <c r="U885" s="16">
        <v>12545871</v>
      </c>
      <c r="V885" s="1" t="s">
        <v>5415</v>
      </c>
    </row>
    <row r="886" spans="1:22">
      <c r="A886" s="32">
        <v>891780111</v>
      </c>
      <c r="B886" s="15" t="s">
        <v>25</v>
      </c>
      <c r="C886" s="16" t="s">
        <v>5402</v>
      </c>
      <c r="D886" s="15" t="s">
        <v>27</v>
      </c>
      <c r="E886" s="30" t="s">
        <v>8421</v>
      </c>
      <c r="F886" s="15" t="s">
        <v>29</v>
      </c>
      <c r="G886" s="16" t="s">
        <v>1738</v>
      </c>
      <c r="H886" s="16" t="s">
        <v>31</v>
      </c>
      <c r="I886" s="193">
        <v>5831088</v>
      </c>
      <c r="J886" s="209">
        <v>0</v>
      </c>
      <c r="K886" s="209">
        <v>0</v>
      </c>
      <c r="L886" s="193">
        <v>0</v>
      </c>
      <c r="M886" s="7">
        <v>27034159</v>
      </c>
      <c r="N886" s="199" t="s">
        <v>5889</v>
      </c>
      <c r="O886" s="1" t="s">
        <v>8422</v>
      </c>
      <c r="P886" s="4">
        <v>44784</v>
      </c>
      <c r="Q886" s="197">
        <v>44784</v>
      </c>
      <c r="R886" s="4">
        <v>44895</v>
      </c>
      <c r="S886" s="193">
        <v>1457772</v>
      </c>
      <c r="T886" s="193">
        <v>4373316</v>
      </c>
      <c r="U886" s="16">
        <v>12545871</v>
      </c>
      <c r="V886" s="1" t="s">
        <v>5415</v>
      </c>
    </row>
    <row r="887" spans="1:22">
      <c r="A887" s="32">
        <v>891780111</v>
      </c>
      <c r="B887" s="15" t="s">
        <v>25</v>
      </c>
      <c r="C887" s="16" t="s">
        <v>5402</v>
      </c>
      <c r="D887" s="15" t="s">
        <v>27</v>
      </c>
      <c r="E887" s="30" t="s">
        <v>8423</v>
      </c>
      <c r="F887" s="15" t="s">
        <v>29</v>
      </c>
      <c r="G887" s="16" t="s">
        <v>1738</v>
      </c>
      <c r="H887" s="16" t="s">
        <v>31</v>
      </c>
      <c r="I887" s="193">
        <v>6478988</v>
      </c>
      <c r="J887" s="209">
        <v>0</v>
      </c>
      <c r="K887" s="209">
        <v>0</v>
      </c>
      <c r="L887" s="193">
        <v>0</v>
      </c>
      <c r="M887" s="7">
        <v>26203230</v>
      </c>
      <c r="N887" s="1" t="s">
        <v>6842</v>
      </c>
      <c r="O887" s="1" t="s">
        <v>8424</v>
      </c>
      <c r="P887" s="4">
        <v>44784</v>
      </c>
      <c r="Q887" s="197">
        <v>44784</v>
      </c>
      <c r="R887" s="4">
        <v>44895</v>
      </c>
      <c r="S887" s="193">
        <v>1619747</v>
      </c>
      <c r="T887" s="193">
        <v>4859241</v>
      </c>
      <c r="U887" s="16">
        <v>12545871</v>
      </c>
      <c r="V887" s="1" t="s">
        <v>5415</v>
      </c>
    </row>
    <row r="888" spans="1:22">
      <c r="A888" s="32">
        <v>891780111</v>
      </c>
      <c r="B888" s="15" t="s">
        <v>25</v>
      </c>
      <c r="C888" s="16" t="s">
        <v>5402</v>
      </c>
      <c r="D888" s="15" t="s">
        <v>27</v>
      </c>
      <c r="E888" s="30" t="s">
        <v>8425</v>
      </c>
      <c r="F888" s="15" t="s">
        <v>29</v>
      </c>
      <c r="G888" s="16" t="s">
        <v>1738</v>
      </c>
      <c r="H888" s="16" t="s">
        <v>31</v>
      </c>
      <c r="I888" s="193">
        <v>7081984</v>
      </c>
      <c r="J888" s="209">
        <v>0</v>
      </c>
      <c r="K888" s="209">
        <v>0</v>
      </c>
      <c r="L888" s="193">
        <v>0</v>
      </c>
      <c r="M888" s="7">
        <v>1069481219</v>
      </c>
      <c r="N888" s="1" t="s">
        <v>5911</v>
      </c>
      <c r="O888" s="1" t="s">
        <v>8426</v>
      </c>
      <c r="P888" s="4">
        <v>44784</v>
      </c>
      <c r="Q888" s="197">
        <v>44784</v>
      </c>
      <c r="R888" s="4">
        <v>44895</v>
      </c>
      <c r="S888" s="193">
        <v>1770496</v>
      </c>
      <c r="T888" s="193">
        <v>5311488</v>
      </c>
      <c r="U888" s="16">
        <v>12545871</v>
      </c>
      <c r="V888" s="1" t="s">
        <v>5415</v>
      </c>
    </row>
    <row r="889" spans="1:22">
      <c r="A889" s="32">
        <v>891780111</v>
      </c>
      <c r="B889" s="15" t="s">
        <v>25</v>
      </c>
      <c r="C889" s="16" t="s">
        <v>5402</v>
      </c>
      <c r="D889" s="15" t="s">
        <v>27</v>
      </c>
      <c r="E889" s="30" t="s">
        <v>8427</v>
      </c>
      <c r="F889" s="15" t="s">
        <v>29</v>
      </c>
      <c r="G889" s="16" t="s">
        <v>1738</v>
      </c>
      <c r="H889" s="16" t="s">
        <v>31</v>
      </c>
      <c r="I889" s="193">
        <v>6478988</v>
      </c>
      <c r="J889" s="209">
        <v>0</v>
      </c>
      <c r="K889" s="209">
        <v>0</v>
      </c>
      <c r="L889" s="193">
        <v>0</v>
      </c>
      <c r="M889" s="7">
        <v>1102232242</v>
      </c>
      <c r="N889" s="1" t="s">
        <v>5914</v>
      </c>
      <c r="O889" s="1" t="s">
        <v>8428</v>
      </c>
      <c r="P889" s="4">
        <v>44784</v>
      </c>
      <c r="Q889" s="197">
        <v>44784</v>
      </c>
      <c r="R889" s="4">
        <v>44895</v>
      </c>
      <c r="S889" s="193">
        <v>1619747</v>
      </c>
      <c r="T889" s="193">
        <v>4859241</v>
      </c>
      <c r="U889" s="16">
        <v>12545871</v>
      </c>
      <c r="V889" s="1" t="s">
        <v>5415</v>
      </c>
    </row>
    <row r="890" spans="1:22">
      <c r="A890" s="32">
        <v>891780111</v>
      </c>
      <c r="B890" s="15" t="s">
        <v>25</v>
      </c>
      <c r="C890" s="16" t="s">
        <v>5402</v>
      </c>
      <c r="D890" s="15" t="s">
        <v>27</v>
      </c>
      <c r="E890" s="30" t="s">
        <v>8429</v>
      </c>
      <c r="F890" s="15" t="s">
        <v>29</v>
      </c>
      <c r="G890" s="16" t="s">
        <v>1738</v>
      </c>
      <c r="H890" s="16" t="s">
        <v>31</v>
      </c>
      <c r="I890" s="193">
        <v>7152804</v>
      </c>
      <c r="J890" s="209">
        <v>0</v>
      </c>
      <c r="K890" s="209">
        <v>0</v>
      </c>
      <c r="L890" s="193">
        <v>0</v>
      </c>
      <c r="M890" s="7">
        <v>78741875</v>
      </c>
      <c r="N890" s="1" t="s">
        <v>5917</v>
      </c>
      <c r="O890" s="1" t="s">
        <v>8430</v>
      </c>
      <c r="P890" s="4">
        <v>44784</v>
      </c>
      <c r="Q890" s="197">
        <v>44784</v>
      </c>
      <c r="R890" s="4">
        <v>44895</v>
      </c>
      <c r="S890" s="193">
        <v>1788201</v>
      </c>
      <c r="T890" s="193">
        <v>5364603</v>
      </c>
      <c r="U890" s="16">
        <v>12545871</v>
      </c>
      <c r="V890" s="1" t="s">
        <v>5415</v>
      </c>
    </row>
    <row r="891" spans="1:22">
      <c r="A891" s="32">
        <v>891780111</v>
      </c>
      <c r="B891" s="15" t="s">
        <v>25</v>
      </c>
      <c r="C891" s="16" t="s">
        <v>5402</v>
      </c>
      <c r="D891" s="15" t="s">
        <v>27</v>
      </c>
      <c r="E891" s="30" t="s">
        <v>8431</v>
      </c>
      <c r="F891" s="15" t="s">
        <v>29</v>
      </c>
      <c r="G891" s="16" t="s">
        <v>1738</v>
      </c>
      <c r="H891" s="16" t="s">
        <v>31</v>
      </c>
      <c r="I891" s="193">
        <v>7152804</v>
      </c>
      <c r="J891" s="209">
        <v>0</v>
      </c>
      <c r="K891" s="209">
        <v>0</v>
      </c>
      <c r="L891" s="193">
        <v>0</v>
      </c>
      <c r="M891" s="7">
        <v>1005677667</v>
      </c>
      <c r="N891" s="1" t="s">
        <v>5920</v>
      </c>
      <c r="O891" s="1" t="s">
        <v>8432</v>
      </c>
      <c r="P891" s="4">
        <v>44784</v>
      </c>
      <c r="Q891" s="197">
        <v>44784</v>
      </c>
      <c r="R891" s="4">
        <v>44895</v>
      </c>
      <c r="S891" s="193">
        <v>1788201</v>
      </c>
      <c r="T891" s="193">
        <v>5364603</v>
      </c>
      <c r="U891" s="16">
        <v>12545871</v>
      </c>
      <c r="V891" s="1" t="s">
        <v>5415</v>
      </c>
    </row>
    <row r="892" spans="1:22">
      <c r="A892" s="32">
        <v>891780111</v>
      </c>
      <c r="B892" s="15" t="s">
        <v>25</v>
      </c>
      <c r="C892" s="16" t="s">
        <v>5402</v>
      </c>
      <c r="D892" s="15" t="s">
        <v>27</v>
      </c>
      <c r="E892" s="30" t="s">
        <v>8433</v>
      </c>
      <c r="F892" s="15" t="s">
        <v>29</v>
      </c>
      <c r="G892" s="16" t="s">
        <v>1738</v>
      </c>
      <c r="H892" s="16" t="s">
        <v>31</v>
      </c>
      <c r="I892" s="193">
        <v>7152804</v>
      </c>
      <c r="J892" s="209">
        <v>0</v>
      </c>
      <c r="K892" s="209">
        <v>0</v>
      </c>
      <c r="L892" s="193">
        <v>0</v>
      </c>
      <c r="M892" s="7">
        <v>1104417336</v>
      </c>
      <c r="N892" s="1" t="s">
        <v>5923</v>
      </c>
      <c r="O892" s="1" t="s">
        <v>8434</v>
      </c>
      <c r="P892" s="4">
        <v>44784</v>
      </c>
      <c r="Q892" s="197">
        <v>44784</v>
      </c>
      <c r="R892" s="4">
        <v>44895</v>
      </c>
      <c r="S892" s="193">
        <v>1788201</v>
      </c>
      <c r="T892" s="193">
        <v>5364603</v>
      </c>
      <c r="U892" s="16">
        <v>12545871</v>
      </c>
      <c r="V892" s="1" t="s">
        <v>5415</v>
      </c>
    </row>
    <row r="893" spans="1:22">
      <c r="A893" s="32">
        <v>891780111</v>
      </c>
      <c r="B893" s="15" t="s">
        <v>25</v>
      </c>
      <c r="C893" s="16" t="s">
        <v>5402</v>
      </c>
      <c r="D893" s="15" t="s">
        <v>27</v>
      </c>
      <c r="E893" s="30" t="s">
        <v>8435</v>
      </c>
      <c r="F893" s="15" t="s">
        <v>29</v>
      </c>
      <c r="G893" s="16" t="s">
        <v>1738</v>
      </c>
      <c r="H893" s="16" t="s">
        <v>31</v>
      </c>
      <c r="I893" s="193">
        <v>7081984</v>
      </c>
      <c r="J893" s="209">
        <v>0</v>
      </c>
      <c r="K893" s="209">
        <v>0</v>
      </c>
      <c r="L893" s="193">
        <v>0</v>
      </c>
      <c r="M893" s="7">
        <v>1064999111</v>
      </c>
      <c r="N893" s="1" t="s">
        <v>6850</v>
      </c>
      <c r="O893" s="1" t="s">
        <v>8436</v>
      </c>
      <c r="P893" s="4">
        <v>44784</v>
      </c>
      <c r="Q893" s="197">
        <v>44784</v>
      </c>
      <c r="R893" s="4">
        <v>44895</v>
      </c>
      <c r="S893" s="193">
        <v>1770496</v>
      </c>
      <c r="T893" s="193">
        <v>5311488</v>
      </c>
      <c r="U893" s="16">
        <v>12545871</v>
      </c>
      <c r="V893" s="1" t="s">
        <v>5415</v>
      </c>
    </row>
    <row r="894" spans="1:22">
      <c r="A894" s="32">
        <v>891780111</v>
      </c>
      <c r="B894" s="15" t="s">
        <v>25</v>
      </c>
      <c r="C894" s="16" t="s">
        <v>5402</v>
      </c>
      <c r="D894" s="15" t="s">
        <v>27</v>
      </c>
      <c r="E894" s="30" t="s">
        <v>8437</v>
      </c>
      <c r="F894" s="15" t="s">
        <v>29</v>
      </c>
      <c r="G894" s="16" t="s">
        <v>1738</v>
      </c>
      <c r="H894" s="16" t="s">
        <v>31</v>
      </c>
      <c r="I894" s="193">
        <v>7081984</v>
      </c>
      <c r="J894" s="209">
        <v>0</v>
      </c>
      <c r="K894" s="209">
        <v>0</v>
      </c>
      <c r="L894" s="193">
        <v>0</v>
      </c>
      <c r="M894" s="7">
        <v>9197754</v>
      </c>
      <c r="N894" s="1" t="s">
        <v>5926</v>
      </c>
      <c r="O894" s="1" t="s">
        <v>8438</v>
      </c>
      <c r="P894" s="4">
        <v>44784</v>
      </c>
      <c r="Q894" s="197">
        <v>44784</v>
      </c>
      <c r="R894" s="4">
        <v>44895</v>
      </c>
      <c r="S894" s="193">
        <v>1770496</v>
      </c>
      <c r="T894" s="193">
        <v>5311488</v>
      </c>
      <c r="U894" s="16">
        <v>12545871</v>
      </c>
      <c r="V894" s="1" t="s">
        <v>5415</v>
      </c>
    </row>
    <row r="895" spans="1:22">
      <c r="A895" s="32">
        <v>891780111</v>
      </c>
      <c r="B895" s="15" t="s">
        <v>25</v>
      </c>
      <c r="C895" s="16" t="s">
        <v>5402</v>
      </c>
      <c r="D895" s="15" t="s">
        <v>27</v>
      </c>
      <c r="E895" s="30" t="s">
        <v>8439</v>
      </c>
      <c r="F895" s="15" t="s">
        <v>29</v>
      </c>
      <c r="G895" s="16" t="s">
        <v>1738</v>
      </c>
      <c r="H895" s="16" t="s">
        <v>31</v>
      </c>
      <c r="I895" s="193">
        <v>6607285.2000000002</v>
      </c>
      <c r="J895" s="209">
        <v>0</v>
      </c>
      <c r="K895" s="209">
        <v>0</v>
      </c>
      <c r="L895" s="193">
        <v>0</v>
      </c>
      <c r="M895" s="7">
        <v>1129184612</v>
      </c>
      <c r="N895" s="1" t="s">
        <v>5932</v>
      </c>
      <c r="O895" s="1" t="s">
        <v>8440</v>
      </c>
      <c r="P895" s="4">
        <v>44784</v>
      </c>
      <c r="Q895" s="197">
        <v>44784</v>
      </c>
      <c r="R895" s="4">
        <v>44895</v>
      </c>
      <c r="S895" s="193">
        <v>1651821.2000000002</v>
      </c>
      <c r="T895" s="193">
        <v>4955464</v>
      </c>
      <c r="U895" s="16">
        <v>12545871</v>
      </c>
      <c r="V895" s="1" t="s">
        <v>5415</v>
      </c>
    </row>
    <row r="896" spans="1:22">
      <c r="A896" s="32">
        <v>891780111</v>
      </c>
      <c r="B896" s="15" t="s">
        <v>25</v>
      </c>
      <c r="C896" s="16" t="s">
        <v>5402</v>
      </c>
      <c r="D896" s="15" t="s">
        <v>27</v>
      </c>
      <c r="E896" s="30" t="s">
        <v>8441</v>
      </c>
      <c r="F896" s="15" t="s">
        <v>29</v>
      </c>
      <c r="G896" s="16" t="s">
        <v>1738</v>
      </c>
      <c r="H896" s="16" t="s">
        <v>31</v>
      </c>
      <c r="I896" s="193">
        <v>7081984</v>
      </c>
      <c r="J896" s="209">
        <v>0</v>
      </c>
      <c r="K896" s="209">
        <v>0</v>
      </c>
      <c r="L896" s="193">
        <v>0</v>
      </c>
      <c r="M896" s="7">
        <v>10766717</v>
      </c>
      <c r="N896" s="1" t="s">
        <v>6858</v>
      </c>
      <c r="O896" s="1" t="s">
        <v>8442</v>
      </c>
      <c r="P896" s="4">
        <v>44784</v>
      </c>
      <c r="Q896" s="197">
        <v>44784</v>
      </c>
      <c r="R896" s="4">
        <v>44895</v>
      </c>
      <c r="S896" s="193">
        <v>1770496</v>
      </c>
      <c r="T896" s="193">
        <v>5311488</v>
      </c>
      <c r="U896" s="16">
        <v>12545871</v>
      </c>
      <c r="V896" s="1" t="s">
        <v>5415</v>
      </c>
    </row>
    <row r="897" spans="1:22">
      <c r="A897" s="32">
        <v>891780111</v>
      </c>
      <c r="B897" s="15" t="s">
        <v>25</v>
      </c>
      <c r="C897" s="16" t="s">
        <v>5402</v>
      </c>
      <c r="D897" s="15" t="s">
        <v>27</v>
      </c>
      <c r="E897" s="30" t="s">
        <v>8443</v>
      </c>
      <c r="F897" s="15" t="s">
        <v>29</v>
      </c>
      <c r="G897" s="16" t="s">
        <v>1738</v>
      </c>
      <c r="H897" s="16" t="s">
        <v>31</v>
      </c>
      <c r="I897" s="193">
        <v>7152804</v>
      </c>
      <c r="J897" s="209">
        <v>0</v>
      </c>
      <c r="K897" s="209">
        <v>0</v>
      </c>
      <c r="L897" s="193">
        <v>0</v>
      </c>
      <c r="M897" s="7">
        <v>1038434216</v>
      </c>
      <c r="N897" s="1" t="s">
        <v>5935</v>
      </c>
      <c r="O897" s="1" t="s">
        <v>8444</v>
      </c>
      <c r="P897" s="4">
        <v>44784</v>
      </c>
      <c r="Q897" s="197">
        <v>44784</v>
      </c>
      <c r="R897" s="4">
        <v>44895</v>
      </c>
      <c r="S897" s="193">
        <v>1788201</v>
      </c>
      <c r="T897" s="193">
        <v>5364603</v>
      </c>
      <c r="U897" s="16">
        <v>12545871</v>
      </c>
      <c r="V897" s="1" t="s">
        <v>5415</v>
      </c>
    </row>
    <row r="898" spans="1:22">
      <c r="A898" s="32">
        <v>891780111</v>
      </c>
      <c r="B898" s="15" t="s">
        <v>25</v>
      </c>
      <c r="C898" s="16" t="s">
        <v>5402</v>
      </c>
      <c r="D898" s="15" t="s">
        <v>27</v>
      </c>
      <c r="E898" s="30" t="s">
        <v>8445</v>
      </c>
      <c r="F898" s="15" t="s">
        <v>29</v>
      </c>
      <c r="G898" s="16" t="s">
        <v>1738</v>
      </c>
      <c r="H898" s="16" t="s">
        <v>31</v>
      </c>
      <c r="I898" s="193">
        <v>7152804</v>
      </c>
      <c r="J898" s="209">
        <v>0</v>
      </c>
      <c r="K898" s="209">
        <v>0</v>
      </c>
      <c r="L898" s="193">
        <v>0</v>
      </c>
      <c r="M898" s="7">
        <v>1066741065</v>
      </c>
      <c r="N898" s="1" t="s">
        <v>6862</v>
      </c>
      <c r="O898" s="1" t="s">
        <v>8446</v>
      </c>
      <c r="P898" s="4">
        <v>44784</v>
      </c>
      <c r="Q898" s="197">
        <v>44784</v>
      </c>
      <c r="R898" s="4">
        <v>44895</v>
      </c>
      <c r="S898" s="193">
        <v>1788201</v>
      </c>
      <c r="T898" s="193">
        <v>5364603</v>
      </c>
      <c r="U898" s="16">
        <v>12545871</v>
      </c>
      <c r="V898" s="1" t="s">
        <v>5415</v>
      </c>
    </row>
    <row r="899" spans="1:22">
      <c r="A899" s="32">
        <v>891780111</v>
      </c>
      <c r="B899" s="15" t="s">
        <v>25</v>
      </c>
      <c r="C899" s="16" t="s">
        <v>5402</v>
      </c>
      <c r="D899" s="15" t="s">
        <v>27</v>
      </c>
      <c r="E899" s="30" t="s">
        <v>8447</v>
      </c>
      <c r="F899" s="15" t="s">
        <v>29</v>
      </c>
      <c r="G899" s="16" t="s">
        <v>1738</v>
      </c>
      <c r="H899" s="16" t="s">
        <v>31</v>
      </c>
      <c r="I899" s="193">
        <v>7152804</v>
      </c>
      <c r="J899" s="209">
        <v>0</v>
      </c>
      <c r="K899" s="209">
        <v>0</v>
      </c>
      <c r="L899" s="193">
        <v>0</v>
      </c>
      <c r="M899" s="7">
        <v>1007388246</v>
      </c>
      <c r="N899" s="1" t="s">
        <v>5938</v>
      </c>
      <c r="O899" s="1" t="s">
        <v>8448</v>
      </c>
      <c r="P899" s="4">
        <v>44784</v>
      </c>
      <c r="Q899" s="197">
        <v>44784</v>
      </c>
      <c r="R899" s="4">
        <v>44895</v>
      </c>
      <c r="S899" s="193">
        <v>1788201</v>
      </c>
      <c r="T899" s="193">
        <v>5364603</v>
      </c>
      <c r="U899" s="16">
        <v>12545871</v>
      </c>
      <c r="V899" s="1" t="s">
        <v>5415</v>
      </c>
    </row>
    <row r="900" spans="1:22">
      <c r="A900" s="32">
        <v>891780111</v>
      </c>
      <c r="B900" s="15" t="s">
        <v>25</v>
      </c>
      <c r="C900" s="16" t="s">
        <v>5402</v>
      </c>
      <c r="D900" s="15" t="s">
        <v>27</v>
      </c>
      <c r="E900" s="30" t="s">
        <v>8449</v>
      </c>
      <c r="F900" s="15" t="s">
        <v>29</v>
      </c>
      <c r="G900" s="16" t="s">
        <v>1738</v>
      </c>
      <c r="H900" s="16" t="s">
        <v>31</v>
      </c>
      <c r="I900" s="193">
        <v>6607284</v>
      </c>
      <c r="J900" s="209">
        <v>0</v>
      </c>
      <c r="K900" s="209">
        <v>0</v>
      </c>
      <c r="L900" s="193">
        <v>0</v>
      </c>
      <c r="M900" s="7">
        <v>1050066045</v>
      </c>
      <c r="N900" s="199" t="s">
        <v>5941</v>
      </c>
      <c r="O900" s="1" t="s">
        <v>8450</v>
      </c>
      <c r="P900" s="4">
        <v>44784</v>
      </c>
      <c r="Q900" s="197">
        <v>44784</v>
      </c>
      <c r="R900" s="4">
        <v>44895</v>
      </c>
      <c r="S900" s="193">
        <v>1651821</v>
      </c>
      <c r="T900" s="193">
        <v>4955463</v>
      </c>
      <c r="U900" s="16">
        <v>12545871</v>
      </c>
      <c r="V900" s="1" t="s">
        <v>5415</v>
      </c>
    </row>
    <row r="901" spans="1:22">
      <c r="A901" s="32">
        <v>891780111</v>
      </c>
      <c r="B901" s="15" t="s">
        <v>25</v>
      </c>
      <c r="C901" s="16" t="s">
        <v>5402</v>
      </c>
      <c r="D901" s="15" t="s">
        <v>27</v>
      </c>
      <c r="E901" s="30" t="s">
        <v>8451</v>
      </c>
      <c r="F901" s="15" t="s">
        <v>29</v>
      </c>
      <c r="G901" s="16" t="s">
        <v>1738</v>
      </c>
      <c r="H901" s="16" t="s">
        <v>31</v>
      </c>
      <c r="I901" s="193">
        <v>7152804</v>
      </c>
      <c r="J901" s="209">
        <v>0</v>
      </c>
      <c r="K901" s="209">
        <v>0</v>
      </c>
      <c r="L901" s="193">
        <v>0</v>
      </c>
      <c r="M901" s="7">
        <v>7383468</v>
      </c>
      <c r="N901" s="199" t="s">
        <v>5944</v>
      </c>
      <c r="O901" s="1" t="s">
        <v>8452</v>
      </c>
      <c r="P901" s="4">
        <v>44784</v>
      </c>
      <c r="Q901" s="197">
        <v>44784</v>
      </c>
      <c r="R901" s="4">
        <v>44895</v>
      </c>
      <c r="S901" s="193">
        <v>1788201</v>
      </c>
      <c r="T901" s="193">
        <v>5364603</v>
      </c>
      <c r="U901" s="16">
        <v>12545871</v>
      </c>
      <c r="V901" s="1" t="s">
        <v>5415</v>
      </c>
    </row>
    <row r="902" spans="1:22">
      <c r="A902" s="32">
        <v>891780111</v>
      </c>
      <c r="B902" s="15" t="s">
        <v>25</v>
      </c>
      <c r="C902" s="16" t="s">
        <v>5402</v>
      </c>
      <c r="D902" s="15" t="s">
        <v>27</v>
      </c>
      <c r="E902" s="30" t="s">
        <v>8453</v>
      </c>
      <c r="F902" s="15" t="s">
        <v>29</v>
      </c>
      <c r="G902" s="16" t="s">
        <v>1738</v>
      </c>
      <c r="H902" s="16" t="s">
        <v>31</v>
      </c>
      <c r="I902" s="193">
        <v>7152804</v>
      </c>
      <c r="J902" s="209">
        <v>0</v>
      </c>
      <c r="K902" s="209">
        <v>0</v>
      </c>
      <c r="L902" s="193">
        <v>0</v>
      </c>
      <c r="M902" s="7">
        <v>78114767</v>
      </c>
      <c r="N902" s="199" t="s">
        <v>5947</v>
      </c>
      <c r="O902" s="1" t="s">
        <v>8454</v>
      </c>
      <c r="P902" s="4">
        <v>44784</v>
      </c>
      <c r="Q902" s="197">
        <v>44784</v>
      </c>
      <c r="R902" s="4">
        <v>44895</v>
      </c>
      <c r="S902" s="193">
        <v>1788201</v>
      </c>
      <c r="T902" s="193">
        <v>5364603</v>
      </c>
      <c r="U902" s="16">
        <v>12545871</v>
      </c>
      <c r="V902" s="1" t="s">
        <v>5415</v>
      </c>
    </row>
    <row r="903" spans="1:22">
      <c r="A903" s="32">
        <v>891780111</v>
      </c>
      <c r="B903" s="15" t="s">
        <v>25</v>
      </c>
      <c r="C903" s="16" t="s">
        <v>5402</v>
      </c>
      <c r="D903" s="15" t="s">
        <v>27</v>
      </c>
      <c r="E903" s="30" t="s">
        <v>8455</v>
      </c>
      <c r="F903" s="15" t="s">
        <v>29</v>
      </c>
      <c r="G903" s="16" t="s">
        <v>1738</v>
      </c>
      <c r="H903" s="16" t="s">
        <v>31</v>
      </c>
      <c r="I903" s="193">
        <v>7081984</v>
      </c>
      <c r="J903" s="209">
        <v>0</v>
      </c>
      <c r="K903" s="209">
        <v>0</v>
      </c>
      <c r="L903" s="193">
        <v>0</v>
      </c>
      <c r="M903" s="7">
        <v>1067844949</v>
      </c>
      <c r="N903" s="199" t="s">
        <v>5950</v>
      </c>
      <c r="O903" s="1" t="s">
        <v>8456</v>
      </c>
      <c r="P903" s="4">
        <v>44784</v>
      </c>
      <c r="Q903" s="197">
        <v>44784</v>
      </c>
      <c r="R903" s="4">
        <v>44895</v>
      </c>
      <c r="S903" s="193">
        <v>1770496</v>
      </c>
      <c r="T903" s="193">
        <v>5311488</v>
      </c>
      <c r="U903" s="16">
        <v>12545871</v>
      </c>
      <c r="V903" s="1" t="s">
        <v>5415</v>
      </c>
    </row>
    <row r="904" spans="1:22">
      <c r="A904" s="32">
        <v>891780111</v>
      </c>
      <c r="B904" s="15" t="s">
        <v>25</v>
      </c>
      <c r="C904" s="16" t="s">
        <v>5402</v>
      </c>
      <c r="D904" s="15" t="s">
        <v>27</v>
      </c>
      <c r="E904" s="30" t="s">
        <v>8457</v>
      </c>
      <c r="F904" s="15" t="s">
        <v>29</v>
      </c>
      <c r="G904" s="16" t="s">
        <v>1738</v>
      </c>
      <c r="H904" s="16" t="s">
        <v>31</v>
      </c>
      <c r="I904" s="193">
        <v>7081984</v>
      </c>
      <c r="J904" s="209">
        <v>0</v>
      </c>
      <c r="K904" s="209">
        <v>0</v>
      </c>
      <c r="L904" s="193">
        <v>0</v>
      </c>
      <c r="M904" s="7">
        <v>1003034022</v>
      </c>
      <c r="N904" s="199" t="s">
        <v>6866</v>
      </c>
      <c r="O904" s="1" t="s">
        <v>8458</v>
      </c>
      <c r="P904" s="4">
        <v>44784</v>
      </c>
      <c r="Q904" s="197">
        <v>44784</v>
      </c>
      <c r="R904" s="4">
        <v>44895</v>
      </c>
      <c r="S904" s="193">
        <v>1770496</v>
      </c>
      <c r="T904" s="193">
        <v>5311488</v>
      </c>
      <c r="U904" s="16">
        <v>12545871</v>
      </c>
      <c r="V904" s="1" t="s">
        <v>5415</v>
      </c>
    </row>
    <row r="905" spans="1:22">
      <c r="A905" s="32">
        <v>891780111</v>
      </c>
      <c r="B905" s="15" t="s">
        <v>25</v>
      </c>
      <c r="C905" s="16" t="s">
        <v>5402</v>
      </c>
      <c r="D905" s="15" t="s">
        <v>27</v>
      </c>
      <c r="E905" s="30" t="s">
        <v>8459</v>
      </c>
      <c r="F905" s="15" t="s">
        <v>29</v>
      </c>
      <c r="G905" s="16" t="s">
        <v>1738</v>
      </c>
      <c r="H905" s="16" t="s">
        <v>31</v>
      </c>
      <c r="I905" s="193">
        <v>7081984</v>
      </c>
      <c r="J905" s="209">
        <v>0</v>
      </c>
      <c r="K905" s="209">
        <v>0</v>
      </c>
      <c r="L905" s="193">
        <v>0</v>
      </c>
      <c r="M905" s="7">
        <v>1066522398</v>
      </c>
      <c r="N905" s="199" t="s">
        <v>5953</v>
      </c>
      <c r="O905" s="1" t="s">
        <v>8460</v>
      </c>
      <c r="P905" s="4">
        <v>44784</v>
      </c>
      <c r="Q905" s="197">
        <v>44784</v>
      </c>
      <c r="R905" s="4">
        <v>44895</v>
      </c>
      <c r="S905" s="193">
        <v>1770496</v>
      </c>
      <c r="T905" s="193">
        <v>5311488</v>
      </c>
      <c r="U905" s="16">
        <v>12545871</v>
      </c>
      <c r="V905" s="1" t="s">
        <v>5415</v>
      </c>
    </row>
    <row r="906" spans="1:22">
      <c r="A906" s="32">
        <v>891780111</v>
      </c>
      <c r="B906" s="15" t="s">
        <v>25</v>
      </c>
      <c r="C906" s="16" t="s">
        <v>5402</v>
      </c>
      <c r="D906" s="15" t="s">
        <v>27</v>
      </c>
      <c r="E906" s="30" t="s">
        <v>8461</v>
      </c>
      <c r="F906" s="15" t="s">
        <v>29</v>
      </c>
      <c r="G906" s="16" t="s">
        <v>1738</v>
      </c>
      <c r="H906" s="16" t="s">
        <v>31</v>
      </c>
      <c r="I906" s="193">
        <v>6478988</v>
      </c>
      <c r="J906" s="209">
        <v>0</v>
      </c>
      <c r="K906" s="209">
        <v>0</v>
      </c>
      <c r="L906" s="193">
        <v>0</v>
      </c>
      <c r="M906" s="7">
        <v>73170639</v>
      </c>
      <c r="N906" s="199" t="s">
        <v>5956</v>
      </c>
      <c r="O906" s="1" t="s">
        <v>8462</v>
      </c>
      <c r="P906" s="4">
        <v>44784</v>
      </c>
      <c r="Q906" s="197">
        <v>44784</v>
      </c>
      <c r="R906" s="4">
        <v>44895</v>
      </c>
      <c r="S906" s="193">
        <v>1619747</v>
      </c>
      <c r="T906" s="193">
        <v>4859241</v>
      </c>
      <c r="U906" s="16">
        <v>12545871</v>
      </c>
      <c r="V906" s="1" t="s">
        <v>5415</v>
      </c>
    </row>
    <row r="907" spans="1:22">
      <c r="A907" s="32">
        <v>891780111</v>
      </c>
      <c r="B907" s="15" t="s">
        <v>25</v>
      </c>
      <c r="C907" s="16" t="s">
        <v>5402</v>
      </c>
      <c r="D907" s="15" t="s">
        <v>27</v>
      </c>
      <c r="E907" s="30" t="s">
        <v>8463</v>
      </c>
      <c r="F907" s="15" t="s">
        <v>29</v>
      </c>
      <c r="G907" s="16" t="s">
        <v>1738</v>
      </c>
      <c r="H907" s="16" t="s">
        <v>31</v>
      </c>
      <c r="I907" s="193">
        <v>6478988</v>
      </c>
      <c r="J907" s="209">
        <v>0</v>
      </c>
      <c r="K907" s="209">
        <v>0</v>
      </c>
      <c r="L907" s="193">
        <v>0</v>
      </c>
      <c r="M907" s="7">
        <v>1050428747</v>
      </c>
      <c r="N907" s="199" t="s">
        <v>5959</v>
      </c>
      <c r="O907" s="1" t="s">
        <v>8464</v>
      </c>
      <c r="P907" s="4">
        <v>44784</v>
      </c>
      <c r="Q907" s="197">
        <v>44784</v>
      </c>
      <c r="R907" s="4">
        <v>44895</v>
      </c>
      <c r="S907" s="193">
        <v>1619747</v>
      </c>
      <c r="T907" s="193">
        <v>4859241</v>
      </c>
      <c r="U907" s="16">
        <v>12545871</v>
      </c>
      <c r="V907" s="1" t="s">
        <v>5415</v>
      </c>
    </row>
    <row r="908" spans="1:22">
      <c r="A908" s="32">
        <v>891780111</v>
      </c>
      <c r="B908" s="15" t="s">
        <v>25</v>
      </c>
      <c r="C908" s="16" t="s">
        <v>5402</v>
      </c>
      <c r="D908" s="15" t="s">
        <v>27</v>
      </c>
      <c r="E908" s="30" t="s">
        <v>8465</v>
      </c>
      <c r="F908" s="15" t="s">
        <v>29</v>
      </c>
      <c r="G908" s="16" t="s">
        <v>1738</v>
      </c>
      <c r="H908" s="16" t="s">
        <v>31</v>
      </c>
      <c r="I908" s="193">
        <v>6478988</v>
      </c>
      <c r="J908" s="209">
        <v>0</v>
      </c>
      <c r="K908" s="209">
        <v>0</v>
      </c>
      <c r="L908" s="193">
        <v>0</v>
      </c>
      <c r="M908" s="7">
        <v>1010072597</v>
      </c>
      <c r="N908" s="199" t="s">
        <v>5962</v>
      </c>
      <c r="O908" s="1" t="s">
        <v>8466</v>
      </c>
      <c r="P908" s="4">
        <v>44784</v>
      </c>
      <c r="Q908" s="197">
        <v>44784</v>
      </c>
      <c r="R908" s="4">
        <v>44895</v>
      </c>
      <c r="S908" s="193">
        <v>1619747</v>
      </c>
      <c r="T908" s="193">
        <v>4859241</v>
      </c>
      <c r="U908" s="16">
        <v>12545871</v>
      </c>
      <c r="V908" s="1" t="s">
        <v>5415</v>
      </c>
    </row>
    <row r="909" spans="1:22">
      <c r="A909" s="32">
        <v>891780111</v>
      </c>
      <c r="B909" s="15" t="s">
        <v>25</v>
      </c>
      <c r="C909" s="16" t="s">
        <v>5402</v>
      </c>
      <c r="D909" s="15" t="s">
        <v>27</v>
      </c>
      <c r="E909" s="30" t="s">
        <v>8467</v>
      </c>
      <c r="F909" s="15" t="s">
        <v>29</v>
      </c>
      <c r="G909" s="16" t="s">
        <v>1738</v>
      </c>
      <c r="H909" s="16" t="s">
        <v>31</v>
      </c>
      <c r="I909" s="193">
        <v>7081984</v>
      </c>
      <c r="J909" s="209">
        <v>0</v>
      </c>
      <c r="K909" s="209">
        <v>0</v>
      </c>
      <c r="L909" s="193">
        <v>0</v>
      </c>
      <c r="M909" s="7">
        <v>1003431674</v>
      </c>
      <c r="N909" s="199" t="s">
        <v>5965</v>
      </c>
      <c r="O909" s="1" t="s">
        <v>8468</v>
      </c>
      <c r="P909" s="4">
        <v>44784</v>
      </c>
      <c r="Q909" s="197">
        <v>44784</v>
      </c>
      <c r="R909" s="4">
        <v>44895</v>
      </c>
      <c r="S909" s="193">
        <v>1770496</v>
      </c>
      <c r="T909" s="193">
        <v>5311488</v>
      </c>
      <c r="U909" s="16">
        <v>12545871</v>
      </c>
      <c r="V909" s="1" t="s">
        <v>5415</v>
      </c>
    </row>
    <row r="910" spans="1:22">
      <c r="A910" s="32">
        <v>891780111</v>
      </c>
      <c r="B910" s="15" t="s">
        <v>25</v>
      </c>
      <c r="C910" s="16" t="s">
        <v>5402</v>
      </c>
      <c r="D910" s="15" t="s">
        <v>27</v>
      </c>
      <c r="E910" s="30" t="s">
        <v>8469</v>
      </c>
      <c r="F910" s="15" t="s">
        <v>29</v>
      </c>
      <c r="G910" s="16" t="s">
        <v>1738</v>
      </c>
      <c r="H910" s="16" t="s">
        <v>31</v>
      </c>
      <c r="I910" s="193">
        <v>6478988</v>
      </c>
      <c r="J910" s="209">
        <v>0</v>
      </c>
      <c r="K910" s="209">
        <v>0</v>
      </c>
      <c r="L910" s="193">
        <v>0</v>
      </c>
      <c r="M910" s="7">
        <v>19790264</v>
      </c>
      <c r="N910" s="199" t="s">
        <v>8470</v>
      </c>
      <c r="O910" s="1" t="s">
        <v>8471</v>
      </c>
      <c r="P910" s="4">
        <v>44784</v>
      </c>
      <c r="Q910" s="197">
        <v>44784</v>
      </c>
      <c r="R910" s="4">
        <v>44895</v>
      </c>
      <c r="S910" s="193">
        <v>1619747</v>
      </c>
      <c r="T910" s="193">
        <v>4859241</v>
      </c>
      <c r="U910" s="16">
        <v>12545871</v>
      </c>
      <c r="V910" s="1" t="s">
        <v>5415</v>
      </c>
    </row>
    <row r="911" spans="1:22">
      <c r="A911" s="32">
        <v>891780111</v>
      </c>
      <c r="B911" s="15" t="s">
        <v>25</v>
      </c>
      <c r="C911" s="16" t="s">
        <v>5402</v>
      </c>
      <c r="D911" s="15" t="s">
        <v>27</v>
      </c>
      <c r="E911" s="30" t="s">
        <v>8472</v>
      </c>
      <c r="F911" s="15" t="s">
        <v>29</v>
      </c>
      <c r="G911" s="16" t="s">
        <v>1738</v>
      </c>
      <c r="H911" s="16" t="s">
        <v>31</v>
      </c>
      <c r="I911" s="193">
        <v>6478988</v>
      </c>
      <c r="J911" s="209">
        <v>0</v>
      </c>
      <c r="K911" s="209">
        <v>0</v>
      </c>
      <c r="L911" s="193">
        <v>0</v>
      </c>
      <c r="M911" s="7">
        <v>1046404244</v>
      </c>
      <c r="N911" s="199" t="s">
        <v>5977</v>
      </c>
      <c r="O911" s="1" t="s">
        <v>8473</v>
      </c>
      <c r="P911" s="4">
        <v>44784</v>
      </c>
      <c r="Q911" s="197">
        <v>44784</v>
      </c>
      <c r="R911" s="4">
        <v>44895</v>
      </c>
      <c r="S911" s="193">
        <v>1619747</v>
      </c>
      <c r="T911" s="193">
        <v>4859241</v>
      </c>
      <c r="U911" s="16">
        <v>12545871</v>
      </c>
      <c r="V911" s="1" t="s">
        <v>5415</v>
      </c>
    </row>
    <row r="912" spans="1:22">
      <c r="A912" s="32">
        <v>891780111</v>
      </c>
      <c r="B912" s="15" t="s">
        <v>25</v>
      </c>
      <c r="C912" s="16" t="s">
        <v>5402</v>
      </c>
      <c r="D912" s="15" t="s">
        <v>27</v>
      </c>
      <c r="E912" s="30" t="s">
        <v>8474</v>
      </c>
      <c r="F912" s="15" t="s">
        <v>29</v>
      </c>
      <c r="G912" s="16" t="s">
        <v>1738</v>
      </c>
      <c r="H912" s="16" t="s">
        <v>31</v>
      </c>
      <c r="I912" s="193">
        <v>6478988</v>
      </c>
      <c r="J912" s="209">
        <v>0</v>
      </c>
      <c r="K912" s="209">
        <v>0</v>
      </c>
      <c r="L912" s="193">
        <v>0</v>
      </c>
      <c r="M912" s="7">
        <v>1050429131</v>
      </c>
      <c r="N912" s="199" t="s">
        <v>5980</v>
      </c>
      <c r="O912" s="1" t="s">
        <v>8475</v>
      </c>
      <c r="P912" s="4">
        <v>44784</v>
      </c>
      <c r="Q912" s="197">
        <v>44784</v>
      </c>
      <c r="R912" s="4">
        <v>44895</v>
      </c>
      <c r="S912" s="193">
        <v>1619747</v>
      </c>
      <c r="T912" s="193">
        <v>4859241</v>
      </c>
      <c r="U912" s="16">
        <v>12545871</v>
      </c>
      <c r="V912" s="1" t="s">
        <v>5415</v>
      </c>
    </row>
    <row r="913" spans="1:22">
      <c r="A913" s="32">
        <v>891780111</v>
      </c>
      <c r="B913" s="15" t="s">
        <v>25</v>
      </c>
      <c r="C913" s="16" t="s">
        <v>5402</v>
      </c>
      <c r="D913" s="15" t="s">
        <v>27</v>
      </c>
      <c r="E913" s="30" t="s">
        <v>8476</v>
      </c>
      <c r="F913" s="15" t="s">
        <v>29</v>
      </c>
      <c r="G913" s="16" t="s">
        <v>1738</v>
      </c>
      <c r="H913" s="16" t="s">
        <v>31</v>
      </c>
      <c r="I913" s="193">
        <v>6478988</v>
      </c>
      <c r="J913" s="209">
        <v>0</v>
      </c>
      <c r="K913" s="209">
        <v>0</v>
      </c>
      <c r="L913" s="193">
        <v>0</v>
      </c>
      <c r="M913" s="7">
        <v>1066512086</v>
      </c>
      <c r="N913" s="199" t="s">
        <v>5983</v>
      </c>
      <c r="O913" s="1" t="s">
        <v>8477</v>
      </c>
      <c r="P913" s="4">
        <v>44784</v>
      </c>
      <c r="Q913" s="197">
        <v>44784</v>
      </c>
      <c r="R913" s="4">
        <v>44895</v>
      </c>
      <c r="S913" s="193">
        <v>1619747</v>
      </c>
      <c r="T913" s="193">
        <v>4859241</v>
      </c>
      <c r="U913" s="16">
        <v>12545871</v>
      </c>
      <c r="V913" s="1" t="s">
        <v>5415</v>
      </c>
    </row>
    <row r="914" spans="1:22">
      <c r="A914" s="32">
        <v>891780111</v>
      </c>
      <c r="B914" s="15" t="s">
        <v>25</v>
      </c>
      <c r="C914" s="16" t="s">
        <v>5402</v>
      </c>
      <c r="D914" s="15" t="s">
        <v>27</v>
      </c>
      <c r="E914" s="30" t="s">
        <v>8478</v>
      </c>
      <c r="F914" s="15" t="s">
        <v>29</v>
      </c>
      <c r="G914" s="16" t="s">
        <v>1738</v>
      </c>
      <c r="H914" s="16" t="s">
        <v>31</v>
      </c>
      <c r="I914" s="193">
        <v>6478988</v>
      </c>
      <c r="J914" s="209">
        <v>0</v>
      </c>
      <c r="K914" s="209">
        <v>0</v>
      </c>
      <c r="L914" s="193">
        <v>0</v>
      </c>
      <c r="M914" s="7">
        <v>1127945513</v>
      </c>
      <c r="N914" s="199" t="s">
        <v>6465</v>
      </c>
      <c r="O914" s="1" t="s">
        <v>8479</v>
      </c>
      <c r="P914" s="4">
        <v>44784</v>
      </c>
      <c r="Q914" s="197">
        <v>44784</v>
      </c>
      <c r="R914" s="4">
        <v>44895</v>
      </c>
      <c r="S914" s="193">
        <v>1619747</v>
      </c>
      <c r="T914" s="193">
        <v>4859241</v>
      </c>
      <c r="U914" s="16">
        <v>12545871</v>
      </c>
      <c r="V914" s="1" t="s">
        <v>5415</v>
      </c>
    </row>
    <row r="915" spans="1:22">
      <c r="A915" s="32">
        <v>891780111</v>
      </c>
      <c r="B915" s="15" t="s">
        <v>25</v>
      </c>
      <c r="C915" s="16" t="s">
        <v>5402</v>
      </c>
      <c r="D915" s="15" t="s">
        <v>27</v>
      </c>
      <c r="E915" s="30" t="s">
        <v>8480</v>
      </c>
      <c r="F915" s="15" t="s">
        <v>29</v>
      </c>
      <c r="G915" s="16" t="s">
        <v>1738</v>
      </c>
      <c r="H915" s="16" t="s">
        <v>31</v>
      </c>
      <c r="I915" s="193">
        <v>6478988</v>
      </c>
      <c r="J915" s="209">
        <v>0</v>
      </c>
      <c r="K915" s="209">
        <v>0</v>
      </c>
      <c r="L915" s="193">
        <v>0</v>
      </c>
      <c r="M915" s="7">
        <v>1038098100</v>
      </c>
      <c r="N915" s="199" t="s">
        <v>5986</v>
      </c>
      <c r="O915" s="1" t="s">
        <v>8481</v>
      </c>
      <c r="P915" s="4">
        <v>44784</v>
      </c>
      <c r="Q915" s="197">
        <v>44784</v>
      </c>
      <c r="R915" s="4">
        <v>44895</v>
      </c>
      <c r="S915" s="193">
        <v>1619747</v>
      </c>
      <c r="T915" s="193">
        <v>4859241</v>
      </c>
      <c r="U915" s="16">
        <v>12545871</v>
      </c>
      <c r="V915" s="1" t="s">
        <v>5415</v>
      </c>
    </row>
    <row r="916" spans="1:22">
      <c r="A916" s="32">
        <v>891780111</v>
      </c>
      <c r="B916" s="15" t="s">
        <v>25</v>
      </c>
      <c r="C916" s="16" t="s">
        <v>5402</v>
      </c>
      <c r="D916" s="15" t="s">
        <v>27</v>
      </c>
      <c r="E916" s="30" t="s">
        <v>8482</v>
      </c>
      <c r="F916" s="15" t="s">
        <v>29</v>
      </c>
      <c r="G916" s="16" t="s">
        <v>1738</v>
      </c>
      <c r="H916" s="16" t="s">
        <v>31</v>
      </c>
      <c r="I916" s="193">
        <v>6478988</v>
      </c>
      <c r="J916" s="209">
        <v>0</v>
      </c>
      <c r="K916" s="209">
        <v>0</v>
      </c>
      <c r="L916" s="193">
        <v>0</v>
      </c>
      <c r="M916" s="7">
        <v>1192912511</v>
      </c>
      <c r="N916" s="199" t="s">
        <v>5992</v>
      </c>
      <c r="O916" s="1" t="s">
        <v>8483</v>
      </c>
      <c r="P916" s="4">
        <v>44784</v>
      </c>
      <c r="Q916" s="197">
        <v>44784</v>
      </c>
      <c r="R916" s="4">
        <v>44895</v>
      </c>
      <c r="S916" s="193">
        <v>1619747</v>
      </c>
      <c r="T916" s="193">
        <v>4859241</v>
      </c>
      <c r="U916" s="16">
        <v>12545871</v>
      </c>
      <c r="V916" s="1" t="s">
        <v>5415</v>
      </c>
    </row>
    <row r="917" spans="1:22">
      <c r="A917" s="32">
        <v>891780111</v>
      </c>
      <c r="B917" s="15" t="s">
        <v>25</v>
      </c>
      <c r="C917" s="16" t="s">
        <v>5402</v>
      </c>
      <c r="D917" s="15" t="s">
        <v>27</v>
      </c>
      <c r="E917" s="30" t="s">
        <v>8484</v>
      </c>
      <c r="F917" s="15" t="s">
        <v>29</v>
      </c>
      <c r="G917" s="16" t="s">
        <v>1738</v>
      </c>
      <c r="H917" s="16" t="s">
        <v>31</v>
      </c>
      <c r="I917" s="193">
        <v>6478988</v>
      </c>
      <c r="J917" s="209">
        <v>0</v>
      </c>
      <c r="K917" s="209">
        <v>0</v>
      </c>
      <c r="L917" s="193">
        <v>0</v>
      </c>
      <c r="M917" s="7">
        <v>43897859</v>
      </c>
      <c r="N917" s="199" t="s">
        <v>5995</v>
      </c>
      <c r="O917" s="1" t="s">
        <v>8485</v>
      </c>
      <c r="P917" s="4">
        <v>44784</v>
      </c>
      <c r="Q917" s="197">
        <v>44784</v>
      </c>
      <c r="R917" s="4">
        <v>44895</v>
      </c>
      <c r="S917" s="193">
        <v>1619747</v>
      </c>
      <c r="T917" s="193">
        <v>4859241</v>
      </c>
      <c r="U917" s="16">
        <v>12545871</v>
      </c>
      <c r="V917" s="1" t="s">
        <v>5415</v>
      </c>
    </row>
    <row r="918" spans="1:22">
      <c r="A918" s="32">
        <v>891780111</v>
      </c>
      <c r="B918" s="15" t="s">
        <v>25</v>
      </c>
      <c r="C918" s="16" t="s">
        <v>5402</v>
      </c>
      <c r="D918" s="15" t="s">
        <v>27</v>
      </c>
      <c r="E918" s="30" t="s">
        <v>8486</v>
      </c>
      <c r="F918" s="15" t="s">
        <v>29</v>
      </c>
      <c r="G918" s="16" t="s">
        <v>1738</v>
      </c>
      <c r="H918" s="16" t="s">
        <v>31</v>
      </c>
      <c r="I918" s="193">
        <v>6478988</v>
      </c>
      <c r="J918" s="209">
        <v>0</v>
      </c>
      <c r="K918" s="209">
        <v>0</v>
      </c>
      <c r="L918" s="193">
        <v>0</v>
      </c>
      <c r="M918" s="7">
        <v>1102575541</v>
      </c>
      <c r="N918" s="199" t="s">
        <v>6544</v>
      </c>
      <c r="O918" s="1" t="s">
        <v>8487</v>
      </c>
      <c r="P918" s="4">
        <v>44784</v>
      </c>
      <c r="Q918" s="197">
        <v>44784</v>
      </c>
      <c r="R918" s="4">
        <v>44895</v>
      </c>
      <c r="S918" s="193">
        <v>1619747</v>
      </c>
      <c r="T918" s="193">
        <v>4859241</v>
      </c>
      <c r="U918" s="16">
        <v>12545871</v>
      </c>
      <c r="V918" s="1" t="s">
        <v>5415</v>
      </c>
    </row>
    <row r="919" spans="1:22">
      <c r="A919" s="32">
        <v>891780111</v>
      </c>
      <c r="B919" s="15" t="s">
        <v>25</v>
      </c>
      <c r="C919" s="16" t="s">
        <v>5402</v>
      </c>
      <c r="D919" s="15" t="s">
        <v>27</v>
      </c>
      <c r="E919" s="30" t="s">
        <v>8488</v>
      </c>
      <c r="F919" s="15" t="s">
        <v>29</v>
      </c>
      <c r="G919" s="16" t="s">
        <v>1738</v>
      </c>
      <c r="H919" s="16" t="s">
        <v>31</v>
      </c>
      <c r="I919" s="193">
        <v>6607285.2000000002</v>
      </c>
      <c r="J919" s="209">
        <v>0</v>
      </c>
      <c r="K919" s="209">
        <v>0</v>
      </c>
      <c r="L919" s="193">
        <v>0</v>
      </c>
      <c r="M919" s="7">
        <v>1129184558</v>
      </c>
      <c r="N919" s="199" t="s">
        <v>8489</v>
      </c>
      <c r="O919" s="1" t="s">
        <v>8490</v>
      </c>
      <c r="P919" s="4">
        <v>44784</v>
      </c>
      <c r="Q919" s="197">
        <v>44784</v>
      </c>
      <c r="R919" s="4">
        <v>44895</v>
      </c>
      <c r="S919" s="193">
        <v>1651821.2000000002</v>
      </c>
      <c r="T919" s="193">
        <v>4955464</v>
      </c>
      <c r="U919" s="16">
        <v>12545871</v>
      </c>
      <c r="V919" s="1" t="s">
        <v>5415</v>
      </c>
    </row>
    <row r="920" spans="1:22">
      <c r="A920" s="32">
        <v>891780111</v>
      </c>
      <c r="B920" s="15" t="s">
        <v>25</v>
      </c>
      <c r="C920" s="16" t="s">
        <v>5402</v>
      </c>
      <c r="D920" s="15" t="s">
        <v>27</v>
      </c>
      <c r="E920" s="30" t="s">
        <v>8491</v>
      </c>
      <c r="F920" s="15" t="s">
        <v>29</v>
      </c>
      <c r="G920" s="16" t="s">
        <v>1738</v>
      </c>
      <c r="H920" s="16" t="s">
        <v>31</v>
      </c>
      <c r="I920" s="193">
        <v>7152804</v>
      </c>
      <c r="J920" s="209">
        <v>0</v>
      </c>
      <c r="K920" s="209">
        <v>0</v>
      </c>
      <c r="L920" s="193">
        <v>0</v>
      </c>
      <c r="M920" s="7">
        <v>1054553214</v>
      </c>
      <c r="N920" s="1" t="s">
        <v>6015</v>
      </c>
      <c r="O920" s="1" t="s">
        <v>8492</v>
      </c>
      <c r="P920" s="4">
        <v>44784</v>
      </c>
      <c r="Q920" s="197">
        <v>44784</v>
      </c>
      <c r="R920" s="4">
        <v>44895</v>
      </c>
      <c r="S920" s="193">
        <v>1788201</v>
      </c>
      <c r="T920" s="193">
        <v>5364603</v>
      </c>
      <c r="U920" s="16">
        <v>12545871</v>
      </c>
      <c r="V920" s="1" t="s">
        <v>5415</v>
      </c>
    </row>
    <row r="921" spans="1:22">
      <c r="A921" s="32">
        <v>891780111</v>
      </c>
      <c r="B921" s="15" t="s">
        <v>25</v>
      </c>
      <c r="C921" s="16" t="s">
        <v>5402</v>
      </c>
      <c r="D921" s="15" t="s">
        <v>27</v>
      </c>
      <c r="E921" s="30" t="s">
        <v>8493</v>
      </c>
      <c r="F921" s="15" t="s">
        <v>29</v>
      </c>
      <c r="G921" s="16" t="s">
        <v>1738</v>
      </c>
      <c r="H921" s="16" t="s">
        <v>31</v>
      </c>
      <c r="I921" s="193">
        <v>7152804</v>
      </c>
      <c r="J921" s="209">
        <v>0</v>
      </c>
      <c r="K921" s="209">
        <v>0</v>
      </c>
      <c r="L921" s="193">
        <v>0</v>
      </c>
      <c r="M921" s="7">
        <v>1105785568</v>
      </c>
      <c r="N921" s="1" t="s">
        <v>6019</v>
      </c>
      <c r="O921" s="1" t="s">
        <v>8494</v>
      </c>
      <c r="P921" s="4">
        <v>44784</v>
      </c>
      <c r="Q921" s="197">
        <v>44784</v>
      </c>
      <c r="R921" s="4">
        <v>44895</v>
      </c>
      <c r="S921" s="193">
        <v>1788201</v>
      </c>
      <c r="T921" s="193">
        <v>5364603</v>
      </c>
      <c r="U921" s="16">
        <v>12545871</v>
      </c>
      <c r="V921" s="1" t="s">
        <v>5415</v>
      </c>
    </row>
    <row r="922" spans="1:22">
      <c r="A922" s="32">
        <v>891780111</v>
      </c>
      <c r="B922" s="15" t="s">
        <v>25</v>
      </c>
      <c r="C922" s="16" t="s">
        <v>5402</v>
      </c>
      <c r="D922" s="15" t="s">
        <v>27</v>
      </c>
      <c r="E922" s="30" t="s">
        <v>8495</v>
      </c>
      <c r="F922" s="15" t="s">
        <v>29</v>
      </c>
      <c r="G922" s="16" t="s">
        <v>1738</v>
      </c>
      <c r="H922" s="16" t="s">
        <v>31</v>
      </c>
      <c r="I922" s="193">
        <v>7152804</v>
      </c>
      <c r="J922" s="209">
        <v>0</v>
      </c>
      <c r="K922" s="209">
        <v>0</v>
      </c>
      <c r="L922" s="193">
        <v>0</v>
      </c>
      <c r="M922" s="7">
        <v>83237964</v>
      </c>
      <c r="N922" s="1" t="s">
        <v>6874</v>
      </c>
      <c r="O922" s="1" t="s">
        <v>8496</v>
      </c>
      <c r="P922" s="4">
        <v>44784</v>
      </c>
      <c r="Q922" s="197">
        <v>44784</v>
      </c>
      <c r="R922" s="4">
        <v>44895</v>
      </c>
      <c r="S922" s="193">
        <v>1788201</v>
      </c>
      <c r="T922" s="193">
        <v>5364603</v>
      </c>
      <c r="U922" s="16">
        <v>12545871</v>
      </c>
      <c r="V922" s="1" t="s">
        <v>5415</v>
      </c>
    </row>
    <row r="923" spans="1:22">
      <c r="A923" s="32">
        <v>891780111</v>
      </c>
      <c r="B923" s="15" t="s">
        <v>25</v>
      </c>
      <c r="C923" s="16" t="s">
        <v>5402</v>
      </c>
      <c r="D923" s="15" t="s">
        <v>27</v>
      </c>
      <c r="E923" s="30" t="s">
        <v>8497</v>
      </c>
      <c r="F923" s="15" t="s">
        <v>29</v>
      </c>
      <c r="G923" s="16" t="s">
        <v>1738</v>
      </c>
      <c r="H923" s="16" t="s">
        <v>31</v>
      </c>
      <c r="I923" s="193">
        <v>6607284</v>
      </c>
      <c r="J923" s="209">
        <v>0</v>
      </c>
      <c r="K923" s="209">
        <v>0</v>
      </c>
      <c r="L923" s="193">
        <v>0</v>
      </c>
      <c r="M923" s="7">
        <v>16487096</v>
      </c>
      <c r="N923" s="1" t="s">
        <v>5742</v>
      </c>
      <c r="O923" s="1" t="s">
        <v>8498</v>
      </c>
      <c r="P923" s="4">
        <v>44784</v>
      </c>
      <c r="Q923" s="197">
        <v>44784</v>
      </c>
      <c r="R923" s="4">
        <v>44895</v>
      </c>
      <c r="S923" s="193">
        <v>1651821</v>
      </c>
      <c r="T923" s="193">
        <v>4955463</v>
      </c>
      <c r="U923" s="16">
        <v>12545871</v>
      </c>
      <c r="V923" s="1" t="s">
        <v>5415</v>
      </c>
    </row>
    <row r="924" spans="1:22">
      <c r="A924" s="32">
        <v>891780111</v>
      </c>
      <c r="B924" s="15" t="s">
        <v>25</v>
      </c>
      <c r="C924" s="16" t="s">
        <v>5402</v>
      </c>
      <c r="D924" s="15" t="s">
        <v>27</v>
      </c>
      <c r="E924" s="30" t="s">
        <v>8499</v>
      </c>
      <c r="F924" s="15" t="s">
        <v>29</v>
      </c>
      <c r="G924" s="16" t="s">
        <v>1738</v>
      </c>
      <c r="H924" s="16" t="s">
        <v>31</v>
      </c>
      <c r="I924" s="193">
        <v>6607285.2000000002</v>
      </c>
      <c r="J924" s="209">
        <v>0</v>
      </c>
      <c r="K924" s="209">
        <v>0</v>
      </c>
      <c r="L924" s="193">
        <v>0</v>
      </c>
      <c r="M924" s="7">
        <v>1006186749</v>
      </c>
      <c r="N924" s="1" t="s">
        <v>5754</v>
      </c>
      <c r="O924" s="1" t="s">
        <v>8500</v>
      </c>
      <c r="P924" s="4">
        <v>44784</v>
      </c>
      <c r="Q924" s="197">
        <v>44784</v>
      </c>
      <c r="R924" s="4">
        <v>44895</v>
      </c>
      <c r="S924" s="193">
        <v>1651821.2000000002</v>
      </c>
      <c r="T924" s="193">
        <v>4955464</v>
      </c>
      <c r="U924" s="16">
        <v>12545871</v>
      </c>
      <c r="V924" s="1" t="s">
        <v>5415</v>
      </c>
    </row>
    <row r="925" spans="1:22">
      <c r="A925" s="32">
        <v>891780111</v>
      </c>
      <c r="B925" s="15" t="s">
        <v>25</v>
      </c>
      <c r="C925" s="16" t="s">
        <v>5402</v>
      </c>
      <c r="D925" s="15" t="s">
        <v>27</v>
      </c>
      <c r="E925" s="30" t="s">
        <v>8501</v>
      </c>
      <c r="F925" s="15" t="s">
        <v>29</v>
      </c>
      <c r="G925" s="16" t="s">
        <v>1738</v>
      </c>
      <c r="H925" s="16" t="s">
        <v>31</v>
      </c>
      <c r="I925" s="193">
        <v>6871579</v>
      </c>
      <c r="J925" s="209">
        <v>0</v>
      </c>
      <c r="K925" s="209">
        <v>0</v>
      </c>
      <c r="L925" s="193">
        <v>0</v>
      </c>
      <c r="M925" s="7">
        <v>9103222</v>
      </c>
      <c r="N925" s="199" t="s">
        <v>6369</v>
      </c>
      <c r="O925" s="1" t="s">
        <v>8502</v>
      </c>
      <c r="P925" s="4">
        <v>44791</v>
      </c>
      <c r="Q925" s="4">
        <v>44791</v>
      </c>
      <c r="R925" s="4">
        <v>44895</v>
      </c>
      <c r="S925" s="193">
        <v>1717895</v>
      </c>
      <c r="T925" s="193">
        <v>5153684</v>
      </c>
      <c r="U925" s="16">
        <v>12545871</v>
      </c>
      <c r="V925" s="1" t="s">
        <v>5415</v>
      </c>
    </row>
    <row r="926" spans="1:22">
      <c r="A926" s="32">
        <v>891780111</v>
      </c>
      <c r="B926" s="15" t="s">
        <v>25</v>
      </c>
      <c r="C926" s="16" t="s">
        <v>5402</v>
      </c>
      <c r="D926" s="15" t="s">
        <v>27</v>
      </c>
      <c r="E926" s="30" t="s">
        <v>8503</v>
      </c>
      <c r="F926" s="15" t="s">
        <v>29</v>
      </c>
      <c r="G926" s="16" t="s">
        <v>1738</v>
      </c>
      <c r="H926" s="16" t="s">
        <v>31</v>
      </c>
      <c r="I926" s="193">
        <v>6478988</v>
      </c>
      <c r="J926" s="209">
        <v>0</v>
      </c>
      <c r="K926" s="209">
        <v>0</v>
      </c>
      <c r="L926" s="193">
        <v>0</v>
      </c>
      <c r="M926" s="7">
        <v>38465632</v>
      </c>
      <c r="N926" s="1" t="s">
        <v>6694</v>
      </c>
      <c r="O926" s="1" t="s">
        <v>8504</v>
      </c>
      <c r="P926" s="4">
        <v>44791</v>
      </c>
      <c r="Q926" s="4">
        <v>44791</v>
      </c>
      <c r="R926" s="4">
        <v>44895</v>
      </c>
      <c r="S926" s="193">
        <v>1619747</v>
      </c>
      <c r="T926" s="193">
        <v>4859241</v>
      </c>
      <c r="U926" s="16">
        <v>12545871</v>
      </c>
      <c r="V926" s="1" t="s">
        <v>5415</v>
      </c>
    </row>
    <row r="927" spans="1:22">
      <c r="A927" s="32">
        <v>891780111</v>
      </c>
      <c r="B927" s="15" t="s">
        <v>25</v>
      </c>
      <c r="C927" s="16" t="s">
        <v>5402</v>
      </c>
      <c r="D927" s="15" t="s">
        <v>27</v>
      </c>
      <c r="E927" s="30" t="s">
        <v>8505</v>
      </c>
      <c r="F927" s="15" t="s">
        <v>29</v>
      </c>
      <c r="G927" s="16" t="s">
        <v>1738</v>
      </c>
      <c r="H927" s="16" t="s">
        <v>31</v>
      </c>
      <c r="I927" s="193">
        <v>6607285</v>
      </c>
      <c r="J927" s="209">
        <v>0</v>
      </c>
      <c r="K927" s="209">
        <v>0</v>
      </c>
      <c r="L927" s="193">
        <v>0</v>
      </c>
      <c r="M927" s="7">
        <v>22565443</v>
      </c>
      <c r="N927" s="199" t="s">
        <v>6954</v>
      </c>
      <c r="O927" s="1" t="s">
        <v>8506</v>
      </c>
      <c r="P927" s="4">
        <v>44791</v>
      </c>
      <c r="Q927" s="4">
        <v>44791</v>
      </c>
      <c r="R927" s="4">
        <v>44895</v>
      </c>
      <c r="S927" s="193">
        <v>1651821</v>
      </c>
      <c r="T927" s="193">
        <v>4955464</v>
      </c>
      <c r="U927" s="16">
        <v>12545871</v>
      </c>
      <c r="V927" s="1" t="s">
        <v>5415</v>
      </c>
    </row>
    <row r="928" spans="1:22">
      <c r="A928" s="32">
        <v>891780111</v>
      </c>
      <c r="B928" s="15" t="s">
        <v>25</v>
      </c>
      <c r="C928" s="16" t="s">
        <v>5402</v>
      </c>
      <c r="D928" s="15" t="s">
        <v>27</v>
      </c>
      <c r="E928" s="30" t="s">
        <v>8507</v>
      </c>
      <c r="F928" s="15" t="s">
        <v>29</v>
      </c>
      <c r="G928" s="16" t="s">
        <v>1738</v>
      </c>
      <c r="H928" s="16" t="s">
        <v>31</v>
      </c>
      <c r="I928" s="193">
        <v>6607285.2000000002</v>
      </c>
      <c r="J928" s="209">
        <v>0</v>
      </c>
      <c r="K928" s="209">
        <v>0</v>
      </c>
      <c r="L928" s="193">
        <v>0</v>
      </c>
      <c r="M928" s="7">
        <v>1070810826</v>
      </c>
      <c r="N928" s="1" t="s">
        <v>6188</v>
      </c>
      <c r="O928" s="1" t="s">
        <v>8508</v>
      </c>
      <c r="P928" s="4">
        <v>44791</v>
      </c>
      <c r="Q928" s="4">
        <v>44791</v>
      </c>
      <c r="R928" s="4">
        <v>44895</v>
      </c>
      <c r="S928" s="193">
        <v>1651821.2000000002</v>
      </c>
      <c r="T928" s="193">
        <v>4955464</v>
      </c>
      <c r="U928" s="16">
        <v>12545871</v>
      </c>
      <c r="V928" s="1" t="s">
        <v>5415</v>
      </c>
    </row>
    <row r="929" spans="1:22">
      <c r="A929" s="32">
        <v>891780111</v>
      </c>
      <c r="B929" s="15" t="s">
        <v>25</v>
      </c>
      <c r="C929" s="16" t="s">
        <v>5402</v>
      </c>
      <c r="D929" s="15" t="s">
        <v>27</v>
      </c>
      <c r="E929" s="30" t="s">
        <v>8509</v>
      </c>
      <c r="F929" s="15" t="s">
        <v>29</v>
      </c>
      <c r="G929" s="16" t="s">
        <v>1738</v>
      </c>
      <c r="H929" s="16" t="s">
        <v>31</v>
      </c>
      <c r="I929" s="193">
        <v>7081984</v>
      </c>
      <c r="J929" s="209">
        <v>0</v>
      </c>
      <c r="K929" s="209">
        <v>0</v>
      </c>
      <c r="L929" s="193">
        <v>0</v>
      </c>
      <c r="M929" s="7">
        <v>1063150198</v>
      </c>
      <c r="N929" s="1" t="s">
        <v>6152</v>
      </c>
      <c r="O929" s="1" t="s">
        <v>8510</v>
      </c>
      <c r="P929" s="4">
        <v>44791</v>
      </c>
      <c r="Q929" s="4">
        <v>44791</v>
      </c>
      <c r="R929" s="4">
        <v>44895</v>
      </c>
      <c r="S929" s="193">
        <v>1770496</v>
      </c>
      <c r="T929" s="193">
        <v>5311488</v>
      </c>
      <c r="U929" s="16">
        <v>12545871</v>
      </c>
      <c r="V929" s="1" t="s">
        <v>5415</v>
      </c>
    </row>
    <row r="930" spans="1:22">
      <c r="A930" s="32">
        <v>891780111</v>
      </c>
      <c r="B930" s="15" t="s">
        <v>25</v>
      </c>
      <c r="C930" s="16" t="s">
        <v>5402</v>
      </c>
      <c r="D930" s="15" t="s">
        <v>27</v>
      </c>
      <c r="E930" s="30" t="s">
        <v>8511</v>
      </c>
      <c r="F930" s="15" t="s">
        <v>29</v>
      </c>
      <c r="G930" s="16" t="s">
        <v>1738</v>
      </c>
      <c r="H930" s="16" t="s">
        <v>31</v>
      </c>
      <c r="I930" s="193">
        <v>8809714</v>
      </c>
      <c r="J930" s="209">
        <v>0</v>
      </c>
      <c r="K930" s="209">
        <v>0</v>
      </c>
      <c r="L930" s="193">
        <v>0</v>
      </c>
      <c r="M930" s="7">
        <v>19431312</v>
      </c>
      <c r="N930" s="199" t="s">
        <v>6938</v>
      </c>
      <c r="O930" s="1" t="s">
        <v>8512</v>
      </c>
      <c r="P930" s="4">
        <v>44791</v>
      </c>
      <c r="Q930" s="4">
        <v>44791</v>
      </c>
      <c r="R930" s="4">
        <v>44895</v>
      </c>
      <c r="S930" s="193">
        <v>2202428</v>
      </c>
      <c r="T930" s="193">
        <v>6607286</v>
      </c>
      <c r="U930" s="16">
        <v>12545871</v>
      </c>
      <c r="V930" s="1" t="s">
        <v>5415</v>
      </c>
    </row>
    <row r="931" spans="1:22">
      <c r="A931" s="32">
        <v>891780111</v>
      </c>
      <c r="B931" s="15" t="s">
        <v>25</v>
      </c>
      <c r="C931" s="16" t="s">
        <v>5402</v>
      </c>
      <c r="D931" s="15" t="s">
        <v>27</v>
      </c>
      <c r="E931" s="30" t="s">
        <v>8513</v>
      </c>
      <c r="F931" s="15" t="s">
        <v>29</v>
      </c>
      <c r="G931" s="16" t="s">
        <v>1738</v>
      </c>
      <c r="H931" s="16" t="s">
        <v>31</v>
      </c>
      <c r="I931" s="193">
        <v>7081984</v>
      </c>
      <c r="J931" s="209">
        <v>0</v>
      </c>
      <c r="K931" s="209">
        <v>0</v>
      </c>
      <c r="L931" s="193">
        <v>0</v>
      </c>
      <c r="M931" s="7">
        <v>1063147301</v>
      </c>
      <c r="N931" s="1" t="s">
        <v>6914</v>
      </c>
      <c r="O931" s="1" t="s">
        <v>8514</v>
      </c>
      <c r="P931" s="4">
        <v>44791</v>
      </c>
      <c r="Q931" s="4">
        <v>44791</v>
      </c>
      <c r="R931" s="4">
        <v>44895</v>
      </c>
      <c r="S931" s="193">
        <v>1770496</v>
      </c>
      <c r="T931" s="193">
        <v>5311488</v>
      </c>
      <c r="U931" s="16">
        <v>12545871</v>
      </c>
      <c r="V931" s="1" t="s">
        <v>5415</v>
      </c>
    </row>
    <row r="932" spans="1:22">
      <c r="A932" s="32">
        <v>891780111</v>
      </c>
      <c r="B932" s="15" t="s">
        <v>25</v>
      </c>
      <c r="C932" s="16" t="s">
        <v>5402</v>
      </c>
      <c r="D932" s="15" t="s">
        <v>27</v>
      </c>
      <c r="E932" s="30" t="s">
        <v>8515</v>
      </c>
      <c r="F932" s="15" t="s">
        <v>29</v>
      </c>
      <c r="G932" s="16" t="s">
        <v>1738</v>
      </c>
      <c r="H932" s="16" t="s">
        <v>31</v>
      </c>
      <c r="I932" s="193">
        <v>6478988</v>
      </c>
      <c r="J932" s="209">
        <v>0</v>
      </c>
      <c r="K932" s="209">
        <v>0</v>
      </c>
      <c r="L932" s="193">
        <v>0</v>
      </c>
      <c r="M932" s="7">
        <v>78077574</v>
      </c>
      <c r="N932" s="1" t="s">
        <v>6481</v>
      </c>
      <c r="O932" s="1" t="s">
        <v>8516</v>
      </c>
      <c r="P932" s="4">
        <v>44791</v>
      </c>
      <c r="Q932" s="4">
        <v>44791</v>
      </c>
      <c r="R932" s="4">
        <v>44895</v>
      </c>
      <c r="S932" s="193">
        <v>1619747</v>
      </c>
      <c r="T932" s="193">
        <v>4859241</v>
      </c>
      <c r="U932" s="16">
        <v>12545871</v>
      </c>
      <c r="V932" s="1" t="s">
        <v>5415</v>
      </c>
    </row>
    <row r="933" spans="1:22">
      <c r="A933" s="32">
        <v>891780111</v>
      </c>
      <c r="B933" s="15" t="s">
        <v>25</v>
      </c>
      <c r="C933" s="16" t="s">
        <v>5402</v>
      </c>
      <c r="D933" s="15" t="s">
        <v>27</v>
      </c>
      <c r="E933" s="30" t="s">
        <v>8517</v>
      </c>
      <c r="F933" s="15" t="s">
        <v>29</v>
      </c>
      <c r="G933" s="16" t="s">
        <v>1738</v>
      </c>
      <c r="H933" s="16" t="s">
        <v>31</v>
      </c>
      <c r="I933" s="193">
        <v>7081984</v>
      </c>
      <c r="J933" s="209">
        <v>0</v>
      </c>
      <c r="K933" s="209">
        <v>0</v>
      </c>
      <c r="L933" s="193">
        <v>0</v>
      </c>
      <c r="M933" s="7">
        <v>1065375537</v>
      </c>
      <c r="N933" s="1" t="s">
        <v>6918</v>
      </c>
      <c r="O933" s="1" t="s">
        <v>8518</v>
      </c>
      <c r="P933" s="4">
        <v>44791</v>
      </c>
      <c r="Q933" s="4">
        <v>44791</v>
      </c>
      <c r="R933" s="4">
        <v>44895</v>
      </c>
      <c r="S933" s="193">
        <v>1770496</v>
      </c>
      <c r="T933" s="193">
        <v>5311488</v>
      </c>
      <c r="U933" s="16">
        <v>12545871</v>
      </c>
      <c r="V933" s="1" t="s">
        <v>5415</v>
      </c>
    </row>
    <row r="934" spans="1:22">
      <c r="A934" s="32">
        <v>891780111</v>
      </c>
      <c r="B934" s="15" t="s">
        <v>25</v>
      </c>
      <c r="C934" s="16" t="s">
        <v>5402</v>
      </c>
      <c r="D934" s="15" t="s">
        <v>27</v>
      </c>
      <c r="E934" s="30" t="s">
        <v>8519</v>
      </c>
      <c r="F934" s="15" t="s">
        <v>29</v>
      </c>
      <c r="G934" s="16" t="s">
        <v>1738</v>
      </c>
      <c r="H934" s="16" t="s">
        <v>31</v>
      </c>
      <c r="I934" s="193">
        <v>6478988</v>
      </c>
      <c r="J934" s="209">
        <v>0</v>
      </c>
      <c r="K934" s="209">
        <v>0</v>
      </c>
      <c r="L934" s="193">
        <v>0</v>
      </c>
      <c r="M934" s="7">
        <v>22009602</v>
      </c>
      <c r="N934" s="1" t="s">
        <v>6373</v>
      </c>
      <c r="O934" s="1" t="s">
        <v>8520</v>
      </c>
      <c r="P934" s="4">
        <v>44791</v>
      </c>
      <c r="Q934" s="4">
        <v>44791</v>
      </c>
      <c r="R934" s="4">
        <v>44895</v>
      </c>
      <c r="S934" s="193">
        <v>1619747</v>
      </c>
      <c r="T934" s="193">
        <v>4859241</v>
      </c>
      <c r="U934" s="16">
        <v>12545871</v>
      </c>
      <c r="V934" s="1" t="s">
        <v>5415</v>
      </c>
    </row>
    <row r="935" spans="1:22">
      <c r="A935" s="32">
        <v>891780111</v>
      </c>
      <c r="B935" s="15" t="s">
        <v>25</v>
      </c>
      <c r="C935" s="16" t="s">
        <v>5402</v>
      </c>
      <c r="D935" s="15" t="s">
        <v>27</v>
      </c>
      <c r="E935" s="30" t="s">
        <v>8521</v>
      </c>
      <c r="F935" s="15" t="s">
        <v>29</v>
      </c>
      <c r="G935" s="16" t="s">
        <v>1738</v>
      </c>
      <c r="H935" s="16" t="s">
        <v>31</v>
      </c>
      <c r="I935" s="193">
        <v>6607285</v>
      </c>
      <c r="J935" s="209">
        <v>0</v>
      </c>
      <c r="K935" s="209">
        <v>0</v>
      </c>
      <c r="L935" s="193">
        <v>0</v>
      </c>
      <c r="M935" s="7">
        <v>36669639</v>
      </c>
      <c r="N935" s="199" t="s">
        <v>6280</v>
      </c>
      <c r="O935" s="1" t="s">
        <v>8522</v>
      </c>
      <c r="P935" s="4">
        <v>44791</v>
      </c>
      <c r="Q935" s="4">
        <v>44791</v>
      </c>
      <c r="R935" s="4">
        <v>44895</v>
      </c>
      <c r="S935" s="193">
        <v>1651821</v>
      </c>
      <c r="T935" s="193">
        <v>4955464</v>
      </c>
      <c r="U935" s="16">
        <v>12545871</v>
      </c>
      <c r="V935" s="1" t="s">
        <v>5415</v>
      </c>
    </row>
    <row r="936" spans="1:22">
      <c r="A936" s="32">
        <v>891780111</v>
      </c>
      <c r="B936" s="15" t="s">
        <v>25</v>
      </c>
      <c r="C936" s="16" t="s">
        <v>5402</v>
      </c>
      <c r="D936" s="15" t="s">
        <v>27</v>
      </c>
      <c r="E936" s="30" t="s">
        <v>8523</v>
      </c>
      <c r="F936" s="15" t="s">
        <v>29</v>
      </c>
      <c r="G936" s="16" t="s">
        <v>1738</v>
      </c>
      <c r="H936" s="16" t="s">
        <v>31</v>
      </c>
      <c r="I936" s="193">
        <v>9600000</v>
      </c>
      <c r="J936" s="209">
        <v>0</v>
      </c>
      <c r="K936" s="209">
        <v>0</v>
      </c>
      <c r="L936" s="193">
        <v>0</v>
      </c>
      <c r="M936" s="7">
        <v>1087047043</v>
      </c>
      <c r="N936" s="199" t="s">
        <v>6268</v>
      </c>
      <c r="O936" s="1" t="s">
        <v>8524</v>
      </c>
      <c r="P936" s="4">
        <v>44791</v>
      </c>
      <c r="Q936" s="4">
        <v>44791</v>
      </c>
      <c r="R936" s="4">
        <v>44895</v>
      </c>
      <c r="S936" s="193">
        <v>2400000</v>
      </c>
      <c r="T936" s="193">
        <v>7200000</v>
      </c>
      <c r="U936" s="16">
        <v>12545871</v>
      </c>
      <c r="V936" s="1" t="s">
        <v>5415</v>
      </c>
    </row>
    <row r="937" spans="1:22">
      <c r="A937" s="32">
        <v>891780111</v>
      </c>
      <c r="B937" s="15" t="s">
        <v>25</v>
      </c>
      <c r="C937" s="16" t="s">
        <v>5402</v>
      </c>
      <c r="D937" s="15" t="s">
        <v>27</v>
      </c>
      <c r="E937" s="30" t="s">
        <v>8525</v>
      </c>
      <c r="F937" s="15" t="s">
        <v>29</v>
      </c>
      <c r="G937" s="16" t="s">
        <v>1738</v>
      </c>
      <c r="H937" s="16" t="s">
        <v>31</v>
      </c>
      <c r="I937" s="193">
        <v>6478988</v>
      </c>
      <c r="J937" s="209">
        <v>0</v>
      </c>
      <c r="K937" s="209">
        <v>0</v>
      </c>
      <c r="L937" s="193">
        <v>0</v>
      </c>
      <c r="M937" s="7">
        <v>50989436</v>
      </c>
      <c r="N937" s="1" t="s">
        <v>6168</v>
      </c>
      <c r="O937" s="1" t="s">
        <v>8526</v>
      </c>
      <c r="P937" s="4">
        <v>44791</v>
      </c>
      <c r="Q937" s="4">
        <v>44791</v>
      </c>
      <c r="R937" s="4">
        <v>44895</v>
      </c>
      <c r="S937" s="193">
        <v>1619747</v>
      </c>
      <c r="T937" s="193">
        <v>4859241</v>
      </c>
      <c r="U937" s="16">
        <v>12545871</v>
      </c>
      <c r="V937" s="1" t="s">
        <v>5415</v>
      </c>
    </row>
    <row r="938" spans="1:22">
      <c r="A938" s="32">
        <v>891780111</v>
      </c>
      <c r="B938" s="15" t="s">
        <v>25</v>
      </c>
      <c r="C938" s="16" t="s">
        <v>5402</v>
      </c>
      <c r="D938" s="15" t="s">
        <v>27</v>
      </c>
      <c r="E938" s="30" t="s">
        <v>8527</v>
      </c>
      <c r="F938" s="15" t="s">
        <v>29</v>
      </c>
      <c r="G938" s="16" t="s">
        <v>1738</v>
      </c>
      <c r="H938" s="16" t="s">
        <v>31</v>
      </c>
      <c r="I938" s="193">
        <v>6871579</v>
      </c>
      <c r="J938" s="209">
        <v>0</v>
      </c>
      <c r="K938" s="209">
        <v>0</v>
      </c>
      <c r="L938" s="193">
        <v>0</v>
      </c>
      <c r="M938" s="7">
        <v>16702067</v>
      </c>
      <c r="N938" s="199" t="s">
        <v>7214</v>
      </c>
      <c r="O938" s="1" t="s">
        <v>8528</v>
      </c>
      <c r="P938" s="4">
        <v>44791</v>
      </c>
      <c r="Q938" s="4">
        <v>44791</v>
      </c>
      <c r="R938" s="4">
        <v>44895</v>
      </c>
      <c r="S938" s="193">
        <v>1717895</v>
      </c>
      <c r="T938" s="193">
        <v>5153684</v>
      </c>
      <c r="U938" s="16">
        <v>12545871</v>
      </c>
      <c r="V938" s="1" t="s">
        <v>5415</v>
      </c>
    </row>
    <row r="939" spans="1:22">
      <c r="A939" s="32">
        <v>891780111</v>
      </c>
      <c r="B939" s="15" t="s">
        <v>25</v>
      </c>
      <c r="C939" s="16" t="s">
        <v>5402</v>
      </c>
      <c r="D939" s="15" t="s">
        <v>27</v>
      </c>
      <c r="E939" s="30" t="s">
        <v>8529</v>
      </c>
      <c r="F939" s="15" t="s">
        <v>29</v>
      </c>
      <c r="G939" s="16" t="s">
        <v>1738</v>
      </c>
      <c r="H939" s="16" t="s">
        <v>31</v>
      </c>
      <c r="I939" s="193">
        <v>6871579</v>
      </c>
      <c r="J939" s="209">
        <v>0</v>
      </c>
      <c r="K939" s="209">
        <v>0</v>
      </c>
      <c r="L939" s="193">
        <v>0</v>
      </c>
      <c r="M939" s="7">
        <v>16488500</v>
      </c>
      <c r="N939" s="199" t="s">
        <v>6208</v>
      </c>
      <c r="O939" s="1" t="s">
        <v>8530</v>
      </c>
      <c r="P939" s="4">
        <v>44791</v>
      </c>
      <c r="Q939" s="4">
        <v>44791</v>
      </c>
      <c r="R939" s="4">
        <v>44895</v>
      </c>
      <c r="S939" s="193">
        <v>1717895</v>
      </c>
      <c r="T939" s="193">
        <v>5153684</v>
      </c>
      <c r="U939" s="16">
        <v>12545871</v>
      </c>
      <c r="V939" s="1" t="s">
        <v>5415</v>
      </c>
    </row>
    <row r="940" spans="1:22">
      <c r="A940" s="32">
        <v>891780111</v>
      </c>
      <c r="B940" s="15" t="s">
        <v>25</v>
      </c>
      <c r="C940" s="16" t="s">
        <v>5402</v>
      </c>
      <c r="D940" s="15" t="s">
        <v>27</v>
      </c>
      <c r="E940" s="30" t="s">
        <v>8531</v>
      </c>
      <c r="F940" s="15" t="s">
        <v>29</v>
      </c>
      <c r="G940" s="16" t="s">
        <v>1738</v>
      </c>
      <c r="H940" s="16" t="s">
        <v>31</v>
      </c>
      <c r="I940" s="193">
        <v>7081984</v>
      </c>
      <c r="J940" s="209">
        <v>0</v>
      </c>
      <c r="K940" s="209">
        <v>0</v>
      </c>
      <c r="L940" s="193">
        <v>0</v>
      </c>
      <c r="M940" s="7">
        <v>1066726236</v>
      </c>
      <c r="N940" s="1" t="s">
        <v>6164</v>
      </c>
      <c r="O940" s="1" t="s">
        <v>8532</v>
      </c>
      <c r="P940" s="4">
        <v>44791</v>
      </c>
      <c r="Q940" s="4">
        <v>44791</v>
      </c>
      <c r="R940" s="4">
        <v>44895</v>
      </c>
      <c r="S940" s="193">
        <v>1770496</v>
      </c>
      <c r="T940" s="193">
        <v>5311488</v>
      </c>
      <c r="U940" s="16">
        <v>12545871</v>
      </c>
      <c r="V940" s="1" t="s">
        <v>5415</v>
      </c>
    </row>
    <row r="941" spans="1:22">
      <c r="A941" s="32">
        <v>891780111</v>
      </c>
      <c r="B941" s="15" t="s">
        <v>25</v>
      </c>
      <c r="C941" s="16" t="s">
        <v>5402</v>
      </c>
      <c r="D941" s="15" t="s">
        <v>27</v>
      </c>
      <c r="E941" s="30" t="s">
        <v>8533</v>
      </c>
      <c r="F941" s="15" t="s">
        <v>29</v>
      </c>
      <c r="G941" s="16" t="s">
        <v>1738</v>
      </c>
      <c r="H941" s="16" t="s">
        <v>31</v>
      </c>
      <c r="I941" s="193">
        <v>7152804</v>
      </c>
      <c r="J941" s="209">
        <v>0</v>
      </c>
      <c r="K941" s="209">
        <v>0</v>
      </c>
      <c r="L941" s="193">
        <v>0</v>
      </c>
      <c r="M941" s="7">
        <v>1003457692</v>
      </c>
      <c r="N941" s="1" t="s">
        <v>6160</v>
      </c>
      <c r="O941" s="1" t="s">
        <v>8534</v>
      </c>
      <c r="P941" s="4">
        <v>44791</v>
      </c>
      <c r="Q941" s="4">
        <v>44791</v>
      </c>
      <c r="R941" s="4">
        <v>44895</v>
      </c>
      <c r="S941" s="193">
        <v>1788201</v>
      </c>
      <c r="T941" s="193">
        <v>5364603</v>
      </c>
      <c r="U941" s="16">
        <v>12545871</v>
      </c>
      <c r="V941" s="1" t="s">
        <v>5415</v>
      </c>
    </row>
    <row r="942" spans="1:22">
      <c r="A942" s="32">
        <v>891780111</v>
      </c>
      <c r="B942" s="15" t="s">
        <v>25</v>
      </c>
      <c r="C942" s="16" t="s">
        <v>5402</v>
      </c>
      <c r="D942" s="15" t="s">
        <v>27</v>
      </c>
      <c r="E942" s="30" t="s">
        <v>8535</v>
      </c>
      <c r="F942" s="15" t="s">
        <v>29</v>
      </c>
      <c r="G942" s="16" t="s">
        <v>1738</v>
      </c>
      <c r="H942" s="16" t="s">
        <v>31</v>
      </c>
      <c r="I942" s="193">
        <v>7152804</v>
      </c>
      <c r="J942" s="209">
        <v>0</v>
      </c>
      <c r="K942" s="209">
        <v>0</v>
      </c>
      <c r="L942" s="193">
        <v>0</v>
      </c>
      <c r="M942" s="7">
        <v>15618407</v>
      </c>
      <c r="N942" s="1" t="s">
        <v>6906</v>
      </c>
      <c r="O942" s="1" t="s">
        <v>8536</v>
      </c>
      <c r="P942" s="4">
        <v>44792</v>
      </c>
      <c r="Q942" s="197">
        <v>44792</v>
      </c>
      <c r="R942" s="4">
        <v>44895</v>
      </c>
      <c r="S942" s="193">
        <v>1788201</v>
      </c>
      <c r="T942" s="193">
        <v>5364603</v>
      </c>
      <c r="U942" s="16">
        <v>12545871</v>
      </c>
      <c r="V942" s="1" t="s">
        <v>5415</v>
      </c>
    </row>
    <row r="943" spans="1:22">
      <c r="A943" s="32">
        <v>891780111</v>
      </c>
      <c r="B943" s="15" t="s">
        <v>25</v>
      </c>
      <c r="C943" s="16" t="s">
        <v>5402</v>
      </c>
      <c r="D943" s="15" t="s">
        <v>27</v>
      </c>
      <c r="E943" s="30" t="s">
        <v>8537</v>
      </c>
      <c r="F943" s="15" t="s">
        <v>29</v>
      </c>
      <c r="G943" s="16" t="s">
        <v>1738</v>
      </c>
      <c r="H943" s="16" t="s">
        <v>31</v>
      </c>
      <c r="I943" s="193">
        <v>6543136</v>
      </c>
      <c r="J943" s="209">
        <v>0</v>
      </c>
      <c r="K943" s="209">
        <v>0</v>
      </c>
      <c r="L943" s="193">
        <v>0</v>
      </c>
      <c r="M943" s="7">
        <v>1111778990</v>
      </c>
      <c r="N943" s="1" t="s">
        <v>8538</v>
      </c>
      <c r="O943" s="1" t="s">
        <v>8539</v>
      </c>
      <c r="P943" s="4">
        <v>44792</v>
      </c>
      <c r="Q943" s="197">
        <v>44792</v>
      </c>
      <c r="R943" s="4">
        <v>44895</v>
      </c>
      <c r="S943" s="193">
        <v>1635784</v>
      </c>
      <c r="T943" s="193">
        <v>4907352</v>
      </c>
      <c r="U943" s="16">
        <v>12545871</v>
      </c>
      <c r="V943" s="1" t="s">
        <v>5415</v>
      </c>
    </row>
    <row r="944" spans="1:22">
      <c r="A944" s="32">
        <v>891780111</v>
      </c>
      <c r="B944" s="15" t="s">
        <v>25</v>
      </c>
      <c r="C944" s="16" t="s">
        <v>5402</v>
      </c>
      <c r="D944" s="15" t="s">
        <v>27</v>
      </c>
      <c r="E944" s="30" t="s">
        <v>8540</v>
      </c>
      <c r="F944" s="15" t="s">
        <v>29</v>
      </c>
      <c r="G944" s="16" t="s">
        <v>1738</v>
      </c>
      <c r="H944" s="16" t="s">
        <v>31</v>
      </c>
      <c r="I944" s="193">
        <v>6478988</v>
      </c>
      <c r="J944" s="209">
        <v>0</v>
      </c>
      <c r="K944" s="209">
        <v>0</v>
      </c>
      <c r="L944" s="193">
        <v>0</v>
      </c>
      <c r="M944" s="7">
        <v>4816533</v>
      </c>
      <c r="N944" s="1" t="s">
        <v>8541</v>
      </c>
      <c r="O944" s="1" t="s">
        <v>8542</v>
      </c>
      <c r="P944" s="4">
        <v>44792</v>
      </c>
      <c r="Q944" s="197">
        <v>44792</v>
      </c>
      <c r="R944" s="4">
        <v>44895</v>
      </c>
      <c r="S944" s="193">
        <v>1619747</v>
      </c>
      <c r="T944" s="193">
        <v>4859241</v>
      </c>
      <c r="U944" s="16">
        <v>12545871</v>
      </c>
      <c r="V944" s="1" t="s">
        <v>5415</v>
      </c>
    </row>
    <row r="945" spans="1:22">
      <c r="A945" s="32">
        <v>891780111</v>
      </c>
      <c r="B945" s="15" t="s">
        <v>25</v>
      </c>
      <c r="C945" s="16" t="s">
        <v>5402</v>
      </c>
      <c r="D945" s="15" t="s">
        <v>27</v>
      </c>
      <c r="E945" s="30" t="s">
        <v>8543</v>
      </c>
      <c r="F945" s="15" t="s">
        <v>29</v>
      </c>
      <c r="G945" s="16" t="s">
        <v>1738</v>
      </c>
      <c r="H945" s="16" t="s">
        <v>31</v>
      </c>
      <c r="I945" s="193">
        <v>7152804</v>
      </c>
      <c r="J945" s="209">
        <v>0</v>
      </c>
      <c r="K945" s="209">
        <v>0</v>
      </c>
      <c r="L945" s="193">
        <v>0</v>
      </c>
      <c r="M945" s="7">
        <v>78079726</v>
      </c>
      <c r="N945" s="1" t="s">
        <v>6910</v>
      </c>
      <c r="O945" s="1" t="s">
        <v>8544</v>
      </c>
      <c r="P945" s="4">
        <v>44792</v>
      </c>
      <c r="Q945" s="197">
        <v>44792</v>
      </c>
      <c r="R945" s="4">
        <v>44895</v>
      </c>
      <c r="S945" s="193">
        <v>1788201</v>
      </c>
      <c r="T945" s="193">
        <v>5364603</v>
      </c>
      <c r="U945" s="16">
        <v>12545871</v>
      </c>
      <c r="V945" s="1" t="s">
        <v>5415</v>
      </c>
    </row>
    <row r="946" spans="1:22">
      <c r="A946" s="32">
        <v>891780111</v>
      </c>
      <c r="B946" s="15" t="s">
        <v>25</v>
      </c>
      <c r="C946" s="16" t="s">
        <v>5402</v>
      </c>
      <c r="D946" s="15" t="s">
        <v>27</v>
      </c>
      <c r="E946" s="30" t="s">
        <v>8545</v>
      </c>
      <c r="F946" s="15" t="s">
        <v>29</v>
      </c>
      <c r="G946" s="16" t="s">
        <v>1738</v>
      </c>
      <c r="H946" s="16" t="s">
        <v>31</v>
      </c>
      <c r="I946" s="193">
        <v>7081984</v>
      </c>
      <c r="J946" s="209">
        <v>0</v>
      </c>
      <c r="K946" s="209">
        <v>0</v>
      </c>
      <c r="L946" s="193">
        <v>0</v>
      </c>
      <c r="M946" s="7">
        <v>50570411</v>
      </c>
      <c r="N946" s="1" t="s">
        <v>6930</v>
      </c>
      <c r="O946" s="1" t="s">
        <v>8546</v>
      </c>
      <c r="P946" s="4">
        <v>44792</v>
      </c>
      <c r="Q946" s="197">
        <v>44792</v>
      </c>
      <c r="R946" s="4">
        <v>44895</v>
      </c>
      <c r="S946" s="193">
        <v>1770496</v>
      </c>
      <c r="T946" s="193">
        <v>5311488</v>
      </c>
      <c r="U946" s="16">
        <v>12545871</v>
      </c>
      <c r="V946" s="1" t="s">
        <v>5415</v>
      </c>
    </row>
    <row r="947" spans="1:22">
      <c r="A947" s="32">
        <v>891780111</v>
      </c>
      <c r="B947" s="15" t="s">
        <v>25</v>
      </c>
      <c r="C947" s="16" t="s">
        <v>5402</v>
      </c>
      <c r="D947" s="15" t="s">
        <v>27</v>
      </c>
      <c r="E947" s="30" t="s">
        <v>8547</v>
      </c>
      <c r="F947" s="15" t="s">
        <v>29</v>
      </c>
      <c r="G947" s="16" t="s">
        <v>1738</v>
      </c>
      <c r="H947" s="16" t="s">
        <v>31</v>
      </c>
      <c r="I947" s="193">
        <v>6478988</v>
      </c>
      <c r="J947" s="209">
        <v>0</v>
      </c>
      <c r="K947" s="209">
        <v>0</v>
      </c>
      <c r="L947" s="193">
        <v>0</v>
      </c>
      <c r="M947" s="7">
        <v>26371430</v>
      </c>
      <c r="N947" s="1" t="s">
        <v>5413</v>
      </c>
      <c r="O947" s="1" t="s">
        <v>8548</v>
      </c>
      <c r="P947" s="4">
        <v>44792</v>
      </c>
      <c r="Q947" s="197">
        <v>44792</v>
      </c>
      <c r="R947" s="4">
        <v>44895</v>
      </c>
      <c r="S947" s="193">
        <v>1619747</v>
      </c>
      <c r="T947" s="193">
        <v>4859241</v>
      </c>
      <c r="U947" s="16">
        <v>12545871</v>
      </c>
      <c r="V947" s="1" t="s">
        <v>5415</v>
      </c>
    </row>
    <row r="948" spans="1:22">
      <c r="A948" s="32">
        <v>891780111</v>
      </c>
      <c r="B948" s="15" t="s">
        <v>25</v>
      </c>
      <c r="C948" s="16" t="s">
        <v>5402</v>
      </c>
      <c r="D948" s="15" t="s">
        <v>27</v>
      </c>
      <c r="E948" s="30" t="s">
        <v>8549</v>
      </c>
      <c r="F948" s="15" t="s">
        <v>29</v>
      </c>
      <c r="G948" s="16" t="s">
        <v>1738</v>
      </c>
      <c r="H948" s="16" t="s">
        <v>31</v>
      </c>
      <c r="I948" s="193">
        <v>6478988</v>
      </c>
      <c r="J948" s="209">
        <v>0</v>
      </c>
      <c r="K948" s="209">
        <v>0</v>
      </c>
      <c r="L948" s="193">
        <v>0</v>
      </c>
      <c r="M948" s="7">
        <v>1143341503</v>
      </c>
      <c r="N948" s="1" t="s">
        <v>8550</v>
      </c>
      <c r="O948" s="1" t="s">
        <v>8551</v>
      </c>
      <c r="P948" s="4">
        <v>44792</v>
      </c>
      <c r="Q948" s="197">
        <v>44792</v>
      </c>
      <c r="R948" s="4">
        <v>44895</v>
      </c>
      <c r="S948" s="193">
        <v>1619747</v>
      </c>
      <c r="T948" s="193">
        <v>4859241</v>
      </c>
      <c r="U948" s="16">
        <v>12545871</v>
      </c>
      <c r="V948" s="1" t="s">
        <v>5415</v>
      </c>
    </row>
    <row r="949" spans="1:22">
      <c r="A949" s="32">
        <v>891780111</v>
      </c>
      <c r="B949" s="15" t="s">
        <v>25</v>
      </c>
      <c r="C949" s="16" t="s">
        <v>5402</v>
      </c>
      <c r="D949" s="15" t="s">
        <v>27</v>
      </c>
      <c r="E949" s="30" t="s">
        <v>8552</v>
      </c>
      <c r="F949" s="15" t="s">
        <v>29</v>
      </c>
      <c r="G949" s="16" t="s">
        <v>1738</v>
      </c>
      <c r="H949" s="16" t="s">
        <v>31</v>
      </c>
      <c r="I949" s="193">
        <v>11012142</v>
      </c>
      <c r="J949" s="209">
        <v>0</v>
      </c>
      <c r="K949" s="209">
        <v>0</v>
      </c>
      <c r="L949" s="193">
        <v>0</v>
      </c>
      <c r="M949" s="7">
        <v>1082907260</v>
      </c>
      <c r="N949" s="1" t="s">
        <v>7087</v>
      </c>
      <c r="O949" s="1" t="s">
        <v>8553</v>
      </c>
      <c r="P949" s="4">
        <v>44792</v>
      </c>
      <c r="Q949" s="197">
        <v>44792</v>
      </c>
      <c r="R949" s="4">
        <v>44895</v>
      </c>
      <c r="S949" s="193">
        <v>2753035</v>
      </c>
      <c r="T949" s="193">
        <v>8259107</v>
      </c>
      <c r="U949" s="16">
        <v>12545871</v>
      </c>
      <c r="V949" s="1" t="s">
        <v>5415</v>
      </c>
    </row>
    <row r="950" spans="1:22">
      <c r="A950" s="32">
        <v>891780111</v>
      </c>
      <c r="B950" s="15" t="s">
        <v>25</v>
      </c>
      <c r="C950" s="16" t="s">
        <v>5402</v>
      </c>
      <c r="D950" s="15" t="s">
        <v>27</v>
      </c>
      <c r="E950" s="30" t="s">
        <v>8554</v>
      </c>
      <c r="F950" s="15" t="s">
        <v>29</v>
      </c>
      <c r="G950" s="16" t="s">
        <v>1738</v>
      </c>
      <c r="H950" s="16" t="s">
        <v>31</v>
      </c>
      <c r="I950" s="193">
        <v>6607285.2000000002</v>
      </c>
      <c r="J950" s="209">
        <v>0</v>
      </c>
      <c r="K950" s="209">
        <v>0</v>
      </c>
      <c r="L950" s="193">
        <v>0</v>
      </c>
      <c r="M950" s="7">
        <v>1079358494</v>
      </c>
      <c r="N950" s="1" t="s">
        <v>5426</v>
      </c>
      <c r="O950" s="1" t="s">
        <v>8555</v>
      </c>
      <c r="P950" s="4">
        <v>44792</v>
      </c>
      <c r="Q950" s="197">
        <v>44792</v>
      </c>
      <c r="R950" s="4">
        <v>44895</v>
      </c>
      <c r="S950" s="193">
        <v>1651821.2000000002</v>
      </c>
      <c r="T950" s="193">
        <v>4955464</v>
      </c>
      <c r="U950" s="16">
        <v>12545871</v>
      </c>
      <c r="V950" s="1" t="s">
        <v>5415</v>
      </c>
    </row>
    <row r="951" spans="1:22">
      <c r="A951" s="32">
        <v>891780111</v>
      </c>
      <c r="B951" s="15" t="s">
        <v>25</v>
      </c>
      <c r="C951" s="16" t="s">
        <v>5402</v>
      </c>
      <c r="D951" s="15" t="s">
        <v>27</v>
      </c>
      <c r="E951" s="30" t="s">
        <v>8556</v>
      </c>
      <c r="F951" s="15" t="s">
        <v>29</v>
      </c>
      <c r="G951" s="16" t="s">
        <v>1738</v>
      </c>
      <c r="H951" s="16" t="s">
        <v>31</v>
      </c>
      <c r="I951" s="193">
        <v>6607284</v>
      </c>
      <c r="J951" s="209">
        <v>0</v>
      </c>
      <c r="K951" s="209">
        <v>0</v>
      </c>
      <c r="L951" s="193">
        <v>0</v>
      </c>
      <c r="M951" s="7">
        <v>1061198483</v>
      </c>
      <c r="N951" s="1" t="s">
        <v>8557</v>
      </c>
      <c r="O951" s="1" t="s">
        <v>8558</v>
      </c>
      <c r="P951" s="4">
        <v>44792</v>
      </c>
      <c r="Q951" s="197">
        <v>44792</v>
      </c>
      <c r="R951" s="4">
        <v>44895</v>
      </c>
      <c r="S951" s="193">
        <v>1651821</v>
      </c>
      <c r="T951" s="193">
        <v>4955463</v>
      </c>
      <c r="U951" s="16">
        <v>12545871</v>
      </c>
      <c r="V951" s="1" t="s">
        <v>5415</v>
      </c>
    </row>
    <row r="952" spans="1:22">
      <c r="A952" s="32">
        <v>891780111</v>
      </c>
      <c r="B952" s="15" t="s">
        <v>25</v>
      </c>
      <c r="C952" s="16" t="s">
        <v>5402</v>
      </c>
      <c r="D952" s="15" t="s">
        <v>27</v>
      </c>
      <c r="E952" s="30" t="s">
        <v>8559</v>
      </c>
      <c r="F952" s="15" t="s">
        <v>29</v>
      </c>
      <c r="G952" s="16" t="s">
        <v>1738</v>
      </c>
      <c r="H952" s="16" t="s">
        <v>31</v>
      </c>
      <c r="I952" s="193">
        <v>6607285</v>
      </c>
      <c r="J952" s="209">
        <v>0</v>
      </c>
      <c r="K952" s="209">
        <v>0</v>
      </c>
      <c r="L952" s="193">
        <v>0</v>
      </c>
      <c r="M952" s="7">
        <v>17684823</v>
      </c>
      <c r="N952" s="199" t="s">
        <v>6240</v>
      </c>
      <c r="O952" s="1" t="s">
        <v>8560</v>
      </c>
      <c r="P952" s="4">
        <v>44797</v>
      </c>
      <c r="Q952" s="197">
        <v>44797</v>
      </c>
      <c r="R952" s="4">
        <v>44895</v>
      </c>
      <c r="S952" s="193">
        <v>1651821</v>
      </c>
      <c r="T952" s="193">
        <v>4955464</v>
      </c>
      <c r="U952" s="16">
        <v>12545871</v>
      </c>
      <c r="V952" s="1" t="s">
        <v>5415</v>
      </c>
    </row>
    <row r="953" spans="1:22">
      <c r="A953" s="32">
        <v>891780111</v>
      </c>
      <c r="B953" s="15" t="s">
        <v>25</v>
      </c>
      <c r="C953" s="16" t="s">
        <v>5402</v>
      </c>
      <c r="D953" s="15" t="s">
        <v>27</v>
      </c>
      <c r="E953" s="30" t="s">
        <v>8561</v>
      </c>
      <c r="F953" s="15" t="s">
        <v>29</v>
      </c>
      <c r="G953" s="16" t="s">
        <v>1738</v>
      </c>
      <c r="H953" s="16" t="s">
        <v>31</v>
      </c>
      <c r="I953" s="193">
        <v>6607285</v>
      </c>
      <c r="J953" s="209">
        <v>0</v>
      </c>
      <c r="K953" s="209">
        <v>0</v>
      </c>
      <c r="L953" s="193">
        <v>0</v>
      </c>
      <c r="M953" s="7">
        <v>41056489</v>
      </c>
      <c r="N953" s="199" t="s">
        <v>8562</v>
      </c>
      <c r="O953" s="1" t="s">
        <v>8563</v>
      </c>
      <c r="P953" s="4">
        <v>44797</v>
      </c>
      <c r="Q953" s="197">
        <v>44797</v>
      </c>
      <c r="R953" s="4">
        <v>44895</v>
      </c>
      <c r="S953" s="193">
        <v>1651821</v>
      </c>
      <c r="T953" s="193">
        <v>4955464</v>
      </c>
      <c r="U953" s="16">
        <v>12545871</v>
      </c>
      <c r="V953" s="1" t="s">
        <v>5415</v>
      </c>
    </row>
    <row r="954" spans="1:22">
      <c r="A954" s="32">
        <v>891780111</v>
      </c>
      <c r="B954" s="15" t="s">
        <v>25</v>
      </c>
      <c r="C954" s="16" t="s">
        <v>5402</v>
      </c>
      <c r="D954" s="15" t="s">
        <v>27</v>
      </c>
      <c r="E954" s="30" t="s">
        <v>8564</v>
      </c>
      <c r="F954" s="15" t="s">
        <v>29</v>
      </c>
      <c r="G954" s="16" t="s">
        <v>1738</v>
      </c>
      <c r="H954" s="16" t="s">
        <v>31</v>
      </c>
      <c r="I954" s="193">
        <v>6607285.2000000002</v>
      </c>
      <c r="J954" s="209">
        <v>0</v>
      </c>
      <c r="K954" s="209">
        <v>0</v>
      </c>
      <c r="L954" s="193">
        <v>0</v>
      </c>
      <c r="M954" s="7">
        <v>26363262</v>
      </c>
      <c r="N954" s="1" t="s">
        <v>5422</v>
      </c>
      <c r="O954" s="1" t="s">
        <v>8565</v>
      </c>
      <c r="P954" s="4">
        <v>44797</v>
      </c>
      <c r="Q954" s="197">
        <v>44797</v>
      </c>
      <c r="R954" s="4">
        <v>44895</v>
      </c>
      <c r="S954" s="193">
        <v>1651821.2000000002</v>
      </c>
      <c r="T954" s="193">
        <v>4955464</v>
      </c>
      <c r="U954" s="16">
        <v>12545871</v>
      </c>
      <c r="V954" s="1" t="s">
        <v>5415</v>
      </c>
    </row>
    <row r="955" spans="1:22">
      <c r="A955" s="32">
        <v>891780111</v>
      </c>
      <c r="B955" s="15" t="s">
        <v>25</v>
      </c>
      <c r="C955" s="16" t="s">
        <v>5402</v>
      </c>
      <c r="D955" s="15" t="s">
        <v>27</v>
      </c>
      <c r="E955" s="30" t="s">
        <v>8566</v>
      </c>
      <c r="F955" s="15" t="s">
        <v>29</v>
      </c>
      <c r="G955" s="16" t="s">
        <v>1738</v>
      </c>
      <c r="H955" s="16" t="s">
        <v>31</v>
      </c>
      <c r="I955" s="193">
        <v>6478988</v>
      </c>
      <c r="J955" s="209">
        <v>0</v>
      </c>
      <c r="K955" s="209">
        <v>0</v>
      </c>
      <c r="L955" s="193">
        <v>0</v>
      </c>
      <c r="M955" s="7">
        <v>1077647654</v>
      </c>
      <c r="N955" s="1" t="s">
        <v>6413</v>
      </c>
      <c r="O955" s="1" t="s">
        <v>8567</v>
      </c>
      <c r="P955" s="4">
        <v>44797</v>
      </c>
      <c r="Q955" s="197">
        <v>44797</v>
      </c>
      <c r="R955" s="4">
        <v>44895</v>
      </c>
      <c r="S955" s="193">
        <v>1619747</v>
      </c>
      <c r="T955" s="193">
        <v>4859241</v>
      </c>
      <c r="U955" s="16">
        <v>12545871</v>
      </c>
      <c r="V955" s="1" t="s">
        <v>5415</v>
      </c>
    </row>
    <row r="956" spans="1:22">
      <c r="A956" s="32">
        <v>891780111</v>
      </c>
      <c r="B956" s="15" t="s">
        <v>25</v>
      </c>
      <c r="C956" s="16" t="s">
        <v>5402</v>
      </c>
      <c r="D956" s="15" t="s">
        <v>27</v>
      </c>
      <c r="E956" s="30" t="s">
        <v>8568</v>
      </c>
      <c r="F956" s="15" t="s">
        <v>29</v>
      </c>
      <c r="G956" s="16" t="s">
        <v>1738</v>
      </c>
      <c r="H956" s="16" t="s">
        <v>31</v>
      </c>
      <c r="I956" s="193">
        <v>6478988</v>
      </c>
      <c r="J956" s="209">
        <v>0</v>
      </c>
      <c r="K956" s="209">
        <v>0</v>
      </c>
      <c r="L956" s="193">
        <v>0</v>
      </c>
      <c r="M956" s="7">
        <v>1102233394</v>
      </c>
      <c r="N956" s="199" t="s">
        <v>8569</v>
      </c>
      <c r="O956" s="1" t="s">
        <v>8570</v>
      </c>
      <c r="P956" s="4">
        <v>44797</v>
      </c>
      <c r="Q956" s="197">
        <v>44797</v>
      </c>
      <c r="R956" s="4">
        <v>44895</v>
      </c>
      <c r="S956" s="193">
        <v>1619747</v>
      </c>
      <c r="T956" s="193">
        <v>4859241</v>
      </c>
      <c r="U956" s="16">
        <v>12545871</v>
      </c>
      <c r="V956" s="1" t="s">
        <v>5415</v>
      </c>
    </row>
    <row r="957" spans="1:22">
      <c r="A957" s="32">
        <v>891780111</v>
      </c>
      <c r="B957" s="15" t="s">
        <v>25</v>
      </c>
      <c r="C957" s="16" t="s">
        <v>5402</v>
      </c>
      <c r="D957" s="15" t="s">
        <v>27</v>
      </c>
      <c r="E957" s="30" t="s">
        <v>8571</v>
      </c>
      <c r="F957" s="15" t="s">
        <v>29</v>
      </c>
      <c r="G957" s="16" t="s">
        <v>1738</v>
      </c>
      <c r="H957" s="16" t="s">
        <v>31</v>
      </c>
      <c r="I957" s="193">
        <v>3411131</v>
      </c>
      <c r="J957" s="209">
        <v>0</v>
      </c>
      <c r="K957" s="209">
        <v>0</v>
      </c>
      <c r="L957" s="193">
        <v>0</v>
      </c>
      <c r="M957" s="7">
        <v>819005564</v>
      </c>
      <c r="N957" s="1" t="s">
        <v>1482</v>
      </c>
      <c r="O957" s="1" t="s">
        <v>8572</v>
      </c>
      <c r="P957" s="4">
        <v>44799</v>
      </c>
      <c r="Q957" s="197">
        <v>44799</v>
      </c>
      <c r="R957" s="4">
        <v>44805</v>
      </c>
      <c r="S957" s="193">
        <v>0</v>
      </c>
      <c r="T957" s="193">
        <v>3411131</v>
      </c>
      <c r="U957" s="16">
        <v>12545871</v>
      </c>
      <c r="V957" s="1" t="s">
        <v>5415</v>
      </c>
    </row>
    <row r="958" spans="1:22">
      <c r="A958" s="32">
        <v>891780111</v>
      </c>
      <c r="B958" s="15" t="s">
        <v>25</v>
      </c>
      <c r="C958" s="16" t="s">
        <v>5402</v>
      </c>
      <c r="D958" s="15" t="s">
        <v>27</v>
      </c>
      <c r="E958" s="30" t="s">
        <v>8573</v>
      </c>
      <c r="F958" s="15" t="s">
        <v>29</v>
      </c>
      <c r="G958" s="16" t="s">
        <v>1738</v>
      </c>
      <c r="H958" s="16" t="s">
        <v>31</v>
      </c>
      <c r="I958" s="193">
        <v>24990000</v>
      </c>
      <c r="J958" s="209">
        <v>0</v>
      </c>
      <c r="K958" s="209">
        <v>0</v>
      </c>
      <c r="L958" s="193">
        <v>0</v>
      </c>
      <c r="M958" s="7">
        <v>36537204</v>
      </c>
      <c r="N958" s="1" t="s">
        <v>1614</v>
      </c>
      <c r="O958" s="1" t="s">
        <v>8574</v>
      </c>
      <c r="P958" s="4">
        <v>44802</v>
      </c>
      <c r="Q958" s="197">
        <v>44802</v>
      </c>
      <c r="R958" s="4">
        <v>44895</v>
      </c>
      <c r="S958" s="193">
        <v>0</v>
      </c>
      <c r="T958" s="193">
        <v>24990000</v>
      </c>
      <c r="U958" s="16">
        <v>12545871</v>
      </c>
      <c r="V958" s="1" t="s">
        <v>5415</v>
      </c>
    </row>
    <row r="959" spans="1:22">
      <c r="A959" s="32">
        <v>891780111</v>
      </c>
      <c r="B959" s="15" t="s">
        <v>25</v>
      </c>
      <c r="C959" s="16" t="s">
        <v>5402</v>
      </c>
      <c r="D959" s="15" t="s">
        <v>27</v>
      </c>
      <c r="E959" s="30" t="s">
        <v>8575</v>
      </c>
      <c r="F959" s="15" t="s">
        <v>29</v>
      </c>
      <c r="G959" s="16" t="s">
        <v>1738</v>
      </c>
      <c r="H959" s="16" t="s">
        <v>31</v>
      </c>
      <c r="I959" s="193">
        <v>1400000</v>
      </c>
      <c r="J959" s="209">
        <v>0</v>
      </c>
      <c r="K959" s="209">
        <v>0</v>
      </c>
      <c r="L959" s="193">
        <v>0</v>
      </c>
      <c r="M959" s="7">
        <v>85461198</v>
      </c>
      <c r="N959" s="199" t="s">
        <v>2021</v>
      </c>
      <c r="O959" s="1" t="s">
        <v>8576</v>
      </c>
      <c r="P959" s="4">
        <v>44775</v>
      </c>
      <c r="Q959" s="197">
        <v>44775</v>
      </c>
      <c r="R959" s="4">
        <v>44779</v>
      </c>
      <c r="S959" s="193">
        <v>1400000</v>
      </c>
      <c r="T959" s="193">
        <v>0</v>
      </c>
      <c r="U959" s="16">
        <v>36669284</v>
      </c>
      <c r="V959" s="16" t="s">
        <v>3403</v>
      </c>
    </row>
    <row r="960" spans="1:22">
      <c r="A960" s="32">
        <v>891780111</v>
      </c>
      <c r="B960" s="15" t="s">
        <v>25</v>
      </c>
      <c r="C960" s="16" t="s">
        <v>5402</v>
      </c>
      <c r="D960" s="15" t="s">
        <v>27</v>
      </c>
      <c r="E960" s="30" t="s">
        <v>8577</v>
      </c>
      <c r="F960" s="15" t="s">
        <v>29</v>
      </c>
      <c r="G960" s="16" t="s">
        <v>1738</v>
      </c>
      <c r="H960" s="16" t="s">
        <v>31</v>
      </c>
      <c r="I960" s="193">
        <v>4720200</v>
      </c>
      <c r="J960" s="209">
        <v>0</v>
      </c>
      <c r="K960" s="209">
        <v>0</v>
      </c>
      <c r="L960" s="193">
        <v>0</v>
      </c>
      <c r="M960" s="7">
        <v>800176618</v>
      </c>
      <c r="N960" s="199" t="s">
        <v>1584</v>
      </c>
      <c r="O960" s="1" t="s">
        <v>8578</v>
      </c>
      <c r="P960" s="4">
        <v>44784</v>
      </c>
      <c r="Q960" s="197">
        <v>44784</v>
      </c>
      <c r="R960" s="4">
        <v>44815</v>
      </c>
      <c r="S960" s="193">
        <v>0</v>
      </c>
      <c r="T960" s="193">
        <v>4720200</v>
      </c>
      <c r="U960" s="16">
        <v>36669284</v>
      </c>
      <c r="V960" s="16" t="s">
        <v>3403</v>
      </c>
    </row>
    <row r="961" spans="1:22">
      <c r="A961" s="32">
        <v>891780111</v>
      </c>
      <c r="B961" s="15" t="s">
        <v>25</v>
      </c>
      <c r="C961" s="16" t="s">
        <v>5402</v>
      </c>
      <c r="D961" s="15" t="s">
        <v>27</v>
      </c>
      <c r="E961" s="30" t="s">
        <v>8579</v>
      </c>
      <c r="F961" s="15" t="s">
        <v>29</v>
      </c>
      <c r="G961" s="16" t="s">
        <v>1738</v>
      </c>
      <c r="H961" s="16" t="s">
        <v>31</v>
      </c>
      <c r="I961" s="193">
        <v>48000000</v>
      </c>
      <c r="J961" s="209">
        <v>0</v>
      </c>
      <c r="K961" s="209">
        <v>0</v>
      </c>
      <c r="L961" s="193">
        <v>0</v>
      </c>
      <c r="M961" s="7">
        <v>860002180</v>
      </c>
      <c r="N961" s="199" t="s">
        <v>1640</v>
      </c>
      <c r="O961" s="1" t="s">
        <v>8580</v>
      </c>
      <c r="P961" s="4">
        <v>44803</v>
      </c>
      <c r="Q961" s="197">
        <v>44803</v>
      </c>
      <c r="R961" s="4">
        <v>44926</v>
      </c>
      <c r="S961" s="193">
        <v>0</v>
      </c>
      <c r="T961" s="193">
        <v>48000000</v>
      </c>
      <c r="U961" s="16">
        <v>36669284</v>
      </c>
      <c r="V961" s="16" t="s">
        <v>3403</v>
      </c>
    </row>
    <row r="962" spans="1:22">
      <c r="A962" s="32">
        <v>891780111</v>
      </c>
      <c r="B962" s="15" t="s">
        <v>25</v>
      </c>
      <c r="C962" s="16" t="s">
        <v>5402</v>
      </c>
      <c r="D962" s="15" t="s">
        <v>27</v>
      </c>
      <c r="E962" s="30" t="s">
        <v>8581</v>
      </c>
      <c r="F962" s="15" t="s">
        <v>29</v>
      </c>
      <c r="G962" s="16" t="s">
        <v>1738</v>
      </c>
      <c r="H962" s="16" t="s">
        <v>31</v>
      </c>
      <c r="I962" s="193">
        <v>7078988</v>
      </c>
      <c r="J962" s="209">
        <v>0</v>
      </c>
      <c r="K962" s="209">
        <v>0</v>
      </c>
      <c r="L962" s="193">
        <v>0</v>
      </c>
      <c r="M962" s="7">
        <v>3875613</v>
      </c>
      <c r="N962" s="199" t="s">
        <v>8582</v>
      </c>
      <c r="O962" s="1" t="s">
        <v>8583</v>
      </c>
      <c r="P962" s="4">
        <v>44785</v>
      </c>
      <c r="Q962" s="4">
        <v>44785</v>
      </c>
      <c r="R962" s="4">
        <v>44895</v>
      </c>
      <c r="S962" s="193">
        <v>1769747</v>
      </c>
      <c r="T962" s="193">
        <v>5309241</v>
      </c>
      <c r="U962" s="16">
        <v>12545871</v>
      </c>
      <c r="V962" s="1" t="s">
        <v>5415</v>
      </c>
    </row>
    <row r="963" spans="1:22">
      <c r="A963" s="32">
        <v>891780111</v>
      </c>
      <c r="B963" s="15" t="s">
        <v>25</v>
      </c>
      <c r="C963" s="16" t="s">
        <v>5402</v>
      </c>
      <c r="D963" s="15" t="s">
        <v>27</v>
      </c>
      <c r="E963" s="30" t="s">
        <v>8584</v>
      </c>
      <c r="F963" s="15" t="s">
        <v>29</v>
      </c>
      <c r="G963" s="16" t="s">
        <v>1738</v>
      </c>
      <c r="H963" s="16" t="s">
        <v>31</v>
      </c>
      <c r="I963" s="193">
        <v>6478988</v>
      </c>
      <c r="J963" s="209">
        <v>0</v>
      </c>
      <c r="K963" s="209">
        <v>0</v>
      </c>
      <c r="L963" s="193">
        <v>0</v>
      </c>
      <c r="M963" s="7">
        <v>3985375</v>
      </c>
      <c r="N963" s="199" t="s">
        <v>8585</v>
      </c>
      <c r="O963" s="1" t="s">
        <v>8586</v>
      </c>
      <c r="P963" s="4">
        <v>44789</v>
      </c>
      <c r="Q963" s="4">
        <v>44789</v>
      </c>
      <c r="R963" s="4">
        <v>44895</v>
      </c>
      <c r="S963" s="193">
        <v>1619747</v>
      </c>
      <c r="T963" s="193">
        <v>4859241</v>
      </c>
      <c r="U963" s="16">
        <v>12545871</v>
      </c>
      <c r="V963" s="1" t="s">
        <v>5415</v>
      </c>
    </row>
    <row r="964" spans="1:22">
      <c r="A964" s="32">
        <v>891780111</v>
      </c>
      <c r="B964" s="15" t="s">
        <v>25</v>
      </c>
      <c r="C964" s="16" t="s">
        <v>5402</v>
      </c>
      <c r="D964" s="15" t="s">
        <v>27</v>
      </c>
      <c r="E964" s="30" t="s">
        <v>8587</v>
      </c>
      <c r="F964" s="15" t="s">
        <v>29</v>
      </c>
      <c r="G964" s="16" t="s">
        <v>1738</v>
      </c>
      <c r="H964" s="16" t="s">
        <v>31</v>
      </c>
      <c r="I964" s="193">
        <v>11012142</v>
      </c>
      <c r="J964" s="209">
        <v>0</v>
      </c>
      <c r="K964" s="209">
        <v>0</v>
      </c>
      <c r="L964" s="193">
        <v>0</v>
      </c>
      <c r="M964" s="7">
        <v>6097847</v>
      </c>
      <c r="N964" s="199" t="s">
        <v>8588</v>
      </c>
      <c r="O964" s="1" t="s">
        <v>8589</v>
      </c>
      <c r="P964" s="4">
        <v>44785</v>
      </c>
      <c r="Q964" s="4">
        <v>44785</v>
      </c>
      <c r="R964" s="4">
        <v>44895</v>
      </c>
      <c r="S964" s="193">
        <v>2753035</v>
      </c>
      <c r="T964" s="193">
        <v>8259107</v>
      </c>
      <c r="U964" s="16">
        <v>12545871</v>
      </c>
      <c r="V964" s="1" t="s">
        <v>5415</v>
      </c>
    </row>
    <row r="965" spans="1:22">
      <c r="A965" s="32">
        <v>891780111</v>
      </c>
      <c r="B965" s="15" t="s">
        <v>25</v>
      </c>
      <c r="C965" s="16" t="s">
        <v>5402</v>
      </c>
      <c r="D965" s="15" t="s">
        <v>27</v>
      </c>
      <c r="E965" s="30" t="s">
        <v>8590</v>
      </c>
      <c r="F965" s="15" t="s">
        <v>29</v>
      </c>
      <c r="G965" s="16" t="s">
        <v>1738</v>
      </c>
      <c r="H965" s="16" t="s">
        <v>31</v>
      </c>
      <c r="I965" s="193">
        <v>6607285</v>
      </c>
      <c r="J965" s="209">
        <v>0</v>
      </c>
      <c r="K965" s="209">
        <v>0</v>
      </c>
      <c r="L965" s="193">
        <v>0</v>
      </c>
      <c r="M965" s="7">
        <v>14327338</v>
      </c>
      <c r="N965" s="199" t="s">
        <v>6047</v>
      </c>
      <c r="O965" s="1" t="s">
        <v>8591</v>
      </c>
      <c r="P965" s="4">
        <v>44785</v>
      </c>
      <c r="Q965" s="4">
        <v>44785</v>
      </c>
      <c r="R965" s="4">
        <v>44895</v>
      </c>
      <c r="S965" s="193">
        <v>1651821</v>
      </c>
      <c r="T965" s="193">
        <v>4955464</v>
      </c>
      <c r="U965" s="16">
        <v>12545871</v>
      </c>
      <c r="V965" s="1" t="s">
        <v>5415</v>
      </c>
    </row>
    <row r="966" spans="1:22">
      <c r="A966" s="32">
        <v>891780111</v>
      </c>
      <c r="B966" s="15" t="s">
        <v>25</v>
      </c>
      <c r="C966" s="16" t="s">
        <v>5402</v>
      </c>
      <c r="D966" s="15" t="s">
        <v>27</v>
      </c>
      <c r="E966" s="30" t="s">
        <v>8592</v>
      </c>
      <c r="F966" s="15" t="s">
        <v>29</v>
      </c>
      <c r="G966" s="16" t="s">
        <v>1738</v>
      </c>
      <c r="H966" s="16" t="s">
        <v>31</v>
      </c>
      <c r="I966" s="193">
        <v>6607285</v>
      </c>
      <c r="J966" s="209">
        <v>0</v>
      </c>
      <c r="K966" s="209">
        <v>0</v>
      </c>
      <c r="L966" s="193">
        <v>0</v>
      </c>
      <c r="M966" s="7">
        <v>15926964</v>
      </c>
      <c r="N966" s="199" t="s">
        <v>8593</v>
      </c>
      <c r="O966" s="1" t="s">
        <v>8594</v>
      </c>
      <c r="P966" s="4">
        <v>44789</v>
      </c>
      <c r="Q966" s="4">
        <v>44789</v>
      </c>
      <c r="R966" s="4">
        <v>44895</v>
      </c>
      <c r="S966" s="193">
        <v>1651821</v>
      </c>
      <c r="T966" s="193">
        <v>4955464</v>
      </c>
      <c r="U966" s="16">
        <v>12545871</v>
      </c>
      <c r="V966" s="1" t="s">
        <v>5415</v>
      </c>
    </row>
    <row r="967" spans="1:22">
      <c r="A967" s="32">
        <v>891780111</v>
      </c>
      <c r="B967" s="15" t="s">
        <v>25</v>
      </c>
      <c r="C967" s="16" t="s">
        <v>5402</v>
      </c>
      <c r="D967" s="15" t="s">
        <v>27</v>
      </c>
      <c r="E967" s="30" t="s">
        <v>8595</v>
      </c>
      <c r="F967" s="15" t="s">
        <v>29</v>
      </c>
      <c r="G967" s="16" t="s">
        <v>1738</v>
      </c>
      <c r="H967" s="16" t="s">
        <v>31</v>
      </c>
      <c r="I967" s="193">
        <v>9152804</v>
      </c>
      <c r="J967" s="209">
        <v>0</v>
      </c>
      <c r="K967" s="209">
        <v>0</v>
      </c>
      <c r="L967" s="193">
        <v>0</v>
      </c>
      <c r="M967" s="7">
        <v>16188896</v>
      </c>
      <c r="N967" s="199" t="s">
        <v>8596</v>
      </c>
      <c r="O967" s="1" t="s">
        <v>8597</v>
      </c>
      <c r="P967" s="4">
        <v>44785</v>
      </c>
      <c r="Q967" s="4">
        <v>44785</v>
      </c>
      <c r="R967" s="4">
        <v>44895</v>
      </c>
      <c r="S967" s="193">
        <v>2288201</v>
      </c>
      <c r="T967" s="193">
        <v>6864603</v>
      </c>
      <c r="U967" s="16">
        <v>12545871</v>
      </c>
      <c r="V967" s="1" t="s">
        <v>5415</v>
      </c>
    </row>
    <row r="968" spans="1:22">
      <c r="A968" s="32">
        <v>891780111</v>
      </c>
      <c r="B968" s="15" t="s">
        <v>25</v>
      </c>
      <c r="C968" s="16" t="s">
        <v>5402</v>
      </c>
      <c r="D968" s="15" t="s">
        <v>27</v>
      </c>
      <c r="E968" s="30" t="s">
        <v>8598</v>
      </c>
      <c r="F968" s="15" t="s">
        <v>29</v>
      </c>
      <c r="G968" s="16" t="s">
        <v>1738</v>
      </c>
      <c r="H968" s="16" t="s">
        <v>31</v>
      </c>
      <c r="I968" s="193">
        <v>6607284</v>
      </c>
      <c r="J968" s="209">
        <v>0</v>
      </c>
      <c r="K968" s="209">
        <v>0</v>
      </c>
      <c r="L968" s="193">
        <v>0</v>
      </c>
      <c r="M968" s="7">
        <v>16496548</v>
      </c>
      <c r="N968" s="199" t="s">
        <v>8599</v>
      </c>
      <c r="O968" s="1" t="s">
        <v>8600</v>
      </c>
      <c r="P968" s="4">
        <v>44789</v>
      </c>
      <c r="Q968" s="4">
        <v>44789</v>
      </c>
      <c r="R968" s="4">
        <v>44895</v>
      </c>
      <c r="S968" s="193">
        <v>1651821</v>
      </c>
      <c r="T968" s="193">
        <v>4955463</v>
      </c>
      <c r="U968" s="16">
        <v>12545871</v>
      </c>
      <c r="V968" s="1" t="s">
        <v>5415</v>
      </c>
    </row>
    <row r="969" spans="1:22">
      <c r="A969" s="32">
        <v>891780111</v>
      </c>
      <c r="B969" s="15" t="s">
        <v>25</v>
      </c>
      <c r="C969" s="16" t="s">
        <v>5402</v>
      </c>
      <c r="D969" s="15" t="s">
        <v>27</v>
      </c>
      <c r="E969" s="30" t="s">
        <v>8601</v>
      </c>
      <c r="F969" s="15" t="s">
        <v>29</v>
      </c>
      <c r="G969" s="16" t="s">
        <v>1738</v>
      </c>
      <c r="H969" s="16" t="s">
        <v>31</v>
      </c>
      <c r="I969" s="193">
        <v>10609000</v>
      </c>
      <c r="J969" s="209">
        <v>0</v>
      </c>
      <c r="K969" s="209">
        <v>0</v>
      </c>
      <c r="L969" s="193">
        <v>0</v>
      </c>
      <c r="M969" s="7">
        <v>17343238</v>
      </c>
      <c r="N969" s="199" t="s">
        <v>8602</v>
      </c>
      <c r="O969" s="1" t="s">
        <v>8603</v>
      </c>
      <c r="P969" s="4">
        <v>44785</v>
      </c>
      <c r="Q969" s="4">
        <v>44785</v>
      </c>
      <c r="R969" s="4">
        <v>44895</v>
      </c>
      <c r="S969" s="193">
        <v>2652250</v>
      </c>
      <c r="T969" s="193">
        <v>7956750</v>
      </c>
      <c r="U969" s="16">
        <v>12545871</v>
      </c>
      <c r="V969" s="1" t="s">
        <v>5415</v>
      </c>
    </row>
    <row r="970" spans="1:22">
      <c r="A970" s="32">
        <v>891780111</v>
      </c>
      <c r="B970" s="15" t="s">
        <v>25</v>
      </c>
      <c r="C970" s="16" t="s">
        <v>5402</v>
      </c>
      <c r="D970" s="15" t="s">
        <v>27</v>
      </c>
      <c r="E970" s="30" t="s">
        <v>8604</v>
      </c>
      <c r="F970" s="15" t="s">
        <v>29</v>
      </c>
      <c r="G970" s="16" t="s">
        <v>1738</v>
      </c>
      <c r="H970" s="16" t="s">
        <v>31</v>
      </c>
      <c r="I970" s="193">
        <v>6607285</v>
      </c>
      <c r="J970" s="209">
        <v>0</v>
      </c>
      <c r="K970" s="209">
        <v>0</v>
      </c>
      <c r="L970" s="193">
        <v>0</v>
      </c>
      <c r="M970" s="7">
        <v>18505463</v>
      </c>
      <c r="N970" s="199" t="s">
        <v>8605</v>
      </c>
      <c r="O970" s="1" t="s">
        <v>8606</v>
      </c>
      <c r="P970" s="4">
        <v>44789</v>
      </c>
      <c r="Q970" s="4">
        <v>44789</v>
      </c>
      <c r="R970" s="4">
        <v>44895</v>
      </c>
      <c r="S970" s="193">
        <v>1651821</v>
      </c>
      <c r="T970" s="193">
        <v>4955464</v>
      </c>
      <c r="U970" s="16">
        <v>12545871</v>
      </c>
      <c r="V970" s="1" t="s">
        <v>5415</v>
      </c>
    </row>
    <row r="971" spans="1:22">
      <c r="A971" s="32">
        <v>891780111</v>
      </c>
      <c r="B971" s="15" t="s">
        <v>25</v>
      </c>
      <c r="C971" s="16" t="s">
        <v>5402</v>
      </c>
      <c r="D971" s="15" t="s">
        <v>27</v>
      </c>
      <c r="E971" s="30" t="s">
        <v>8607</v>
      </c>
      <c r="F971" s="15" t="s">
        <v>29</v>
      </c>
      <c r="G971" s="16" t="s">
        <v>1738</v>
      </c>
      <c r="H971" s="16" t="s">
        <v>31</v>
      </c>
      <c r="I971" s="193">
        <v>7152804</v>
      </c>
      <c r="J971" s="209">
        <v>0</v>
      </c>
      <c r="K971" s="209">
        <v>0</v>
      </c>
      <c r="L971" s="193">
        <v>0</v>
      </c>
      <c r="M971" s="7">
        <v>19871174</v>
      </c>
      <c r="N971" s="199" t="s">
        <v>8608</v>
      </c>
      <c r="O971" s="1" t="s">
        <v>8609</v>
      </c>
      <c r="P971" s="4">
        <v>44790</v>
      </c>
      <c r="Q971" s="4">
        <v>44790</v>
      </c>
      <c r="R971" s="4">
        <v>44895</v>
      </c>
      <c r="S971" s="193">
        <v>1788201</v>
      </c>
      <c r="T971" s="193">
        <v>5364603</v>
      </c>
      <c r="U971" s="16">
        <v>12545871</v>
      </c>
      <c r="V971" s="1" t="s">
        <v>5415</v>
      </c>
    </row>
    <row r="972" spans="1:22">
      <c r="A972" s="32">
        <v>891780111</v>
      </c>
      <c r="B972" s="15" t="s">
        <v>25</v>
      </c>
      <c r="C972" s="16" t="s">
        <v>5402</v>
      </c>
      <c r="D972" s="15" t="s">
        <v>27</v>
      </c>
      <c r="E972" s="30" t="s">
        <v>8610</v>
      </c>
      <c r="F972" s="15" t="s">
        <v>29</v>
      </c>
      <c r="G972" s="16" t="s">
        <v>1738</v>
      </c>
      <c r="H972" s="16" t="s">
        <v>31</v>
      </c>
      <c r="I972" s="193">
        <v>6607285</v>
      </c>
      <c r="J972" s="209">
        <v>0</v>
      </c>
      <c r="K972" s="209">
        <v>0</v>
      </c>
      <c r="L972" s="193">
        <v>0</v>
      </c>
      <c r="M972" s="7">
        <v>26366809</v>
      </c>
      <c r="N972" s="199" t="s">
        <v>8611</v>
      </c>
      <c r="O972" s="1" t="s">
        <v>8612</v>
      </c>
      <c r="P972" s="4">
        <v>44790</v>
      </c>
      <c r="Q972" s="4">
        <v>44790</v>
      </c>
      <c r="R972" s="4">
        <v>44895</v>
      </c>
      <c r="S972" s="193">
        <v>1651821</v>
      </c>
      <c r="T972" s="193">
        <v>4955464</v>
      </c>
      <c r="U972" s="16">
        <v>12545871</v>
      </c>
      <c r="V972" s="1" t="s">
        <v>5415</v>
      </c>
    </row>
    <row r="973" spans="1:22">
      <c r="A973" s="32">
        <v>891780111</v>
      </c>
      <c r="B973" s="15" t="s">
        <v>25</v>
      </c>
      <c r="C973" s="16" t="s">
        <v>5402</v>
      </c>
      <c r="D973" s="15" t="s">
        <v>27</v>
      </c>
      <c r="E973" s="30" t="s">
        <v>8613</v>
      </c>
      <c r="F973" s="15" t="s">
        <v>29</v>
      </c>
      <c r="G973" s="16" t="s">
        <v>1738</v>
      </c>
      <c r="H973" s="16" t="s">
        <v>31</v>
      </c>
      <c r="I973" s="193">
        <v>7152804</v>
      </c>
      <c r="J973" s="209">
        <v>0</v>
      </c>
      <c r="K973" s="209">
        <v>0</v>
      </c>
      <c r="L973" s="193">
        <v>0</v>
      </c>
      <c r="M973" s="7">
        <v>26430338</v>
      </c>
      <c r="N973" s="199" t="s">
        <v>6698</v>
      </c>
      <c r="O973" s="1" t="s">
        <v>8614</v>
      </c>
      <c r="P973" s="4">
        <v>44789</v>
      </c>
      <c r="Q973" s="4">
        <v>44789</v>
      </c>
      <c r="R973" s="4">
        <v>44895</v>
      </c>
      <c r="S973" s="193">
        <v>1788201</v>
      </c>
      <c r="T973" s="193">
        <v>5364603</v>
      </c>
      <c r="U973" s="16">
        <v>12545871</v>
      </c>
      <c r="V973" s="1" t="s">
        <v>5415</v>
      </c>
    </row>
    <row r="974" spans="1:22">
      <c r="A974" s="32">
        <v>891780111</v>
      </c>
      <c r="B974" s="15" t="s">
        <v>25</v>
      </c>
      <c r="C974" s="16" t="s">
        <v>5402</v>
      </c>
      <c r="D974" s="15" t="s">
        <v>27</v>
      </c>
      <c r="E974" s="30" t="s">
        <v>8615</v>
      </c>
      <c r="F974" s="15" t="s">
        <v>29</v>
      </c>
      <c r="G974" s="16" t="s">
        <v>1738</v>
      </c>
      <c r="H974" s="16" t="s">
        <v>31</v>
      </c>
      <c r="I974" s="193">
        <v>6607285</v>
      </c>
      <c r="J974" s="209">
        <v>0</v>
      </c>
      <c r="K974" s="209">
        <v>0</v>
      </c>
      <c r="L974" s="193">
        <v>0</v>
      </c>
      <c r="M974" s="7">
        <v>26638171</v>
      </c>
      <c r="N974" s="199" t="s">
        <v>6228</v>
      </c>
      <c r="O974" s="1" t="s">
        <v>8616</v>
      </c>
      <c r="P974" s="4">
        <v>44789</v>
      </c>
      <c r="Q974" s="4">
        <v>44789</v>
      </c>
      <c r="R974" s="4">
        <v>44895</v>
      </c>
      <c r="S974" s="193">
        <v>1651821</v>
      </c>
      <c r="T974" s="193">
        <v>4955464</v>
      </c>
      <c r="U974" s="16">
        <v>12545871</v>
      </c>
      <c r="V974" s="1" t="s">
        <v>5415</v>
      </c>
    </row>
    <row r="975" spans="1:22">
      <c r="A975" s="32">
        <v>891780111</v>
      </c>
      <c r="B975" s="15" t="s">
        <v>25</v>
      </c>
      <c r="C975" s="16" t="s">
        <v>5402</v>
      </c>
      <c r="D975" s="15" t="s">
        <v>27</v>
      </c>
      <c r="E975" s="30" t="s">
        <v>8617</v>
      </c>
      <c r="F975" s="15" t="s">
        <v>29</v>
      </c>
      <c r="G975" s="16" t="s">
        <v>1738</v>
      </c>
      <c r="H975" s="16" t="s">
        <v>31</v>
      </c>
      <c r="I975" s="193">
        <v>7152804</v>
      </c>
      <c r="J975" s="209">
        <v>0</v>
      </c>
      <c r="K975" s="209">
        <v>0</v>
      </c>
      <c r="L975" s="193">
        <v>0</v>
      </c>
      <c r="M975" s="7">
        <v>28483728</v>
      </c>
      <c r="N975" s="199" t="s">
        <v>8618</v>
      </c>
      <c r="O975" s="1" t="s">
        <v>8619</v>
      </c>
      <c r="P975" s="4">
        <v>44789</v>
      </c>
      <c r="Q975" s="4">
        <v>44789</v>
      </c>
      <c r="R975" s="4">
        <v>44895</v>
      </c>
      <c r="S975" s="193">
        <v>1788201</v>
      </c>
      <c r="T975" s="193">
        <v>5364603</v>
      </c>
      <c r="U975" s="16">
        <v>12545871</v>
      </c>
      <c r="V975" s="1" t="s">
        <v>5415</v>
      </c>
    </row>
    <row r="976" spans="1:22">
      <c r="A976" s="32">
        <v>891780111</v>
      </c>
      <c r="B976" s="15" t="s">
        <v>25</v>
      </c>
      <c r="C976" s="16" t="s">
        <v>5402</v>
      </c>
      <c r="D976" s="15" t="s">
        <v>27</v>
      </c>
      <c r="E976" s="30" t="s">
        <v>8620</v>
      </c>
      <c r="F976" s="15" t="s">
        <v>29</v>
      </c>
      <c r="G976" s="16" t="s">
        <v>1738</v>
      </c>
      <c r="H976" s="16" t="s">
        <v>31</v>
      </c>
      <c r="I976" s="193">
        <v>6478988</v>
      </c>
      <c r="J976" s="209">
        <v>0</v>
      </c>
      <c r="K976" s="209">
        <v>0</v>
      </c>
      <c r="L976" s="193">
        <v>0</v>
      </c>
      <c r="M976" s="7">
        <v>29681097</v>
      </c>
      <c r="N976" s="199" t="s">
        <v>8621</v>
      </c>
      <c r="O976" s="1" t="s">
        <v>8622</v>
      </c>
      <c r="P976" s="4">
        <v>44789</v>
      </c>
      <c r="Q976" s="4">
        <v>44789</v>
      </c>
      <c r="R976" s="4">
        <v>44895</v>
      </c>
      <c r="S976" s="193">
        <v>1619747</v>
      </c>
      <c r="T976" s="193">
        <v>4859241</v>
      </c>
      <c r="U976" s="16">
        <v>12545871</v>
      </c>
      <c r="V976" s="1" t="s">
        <v>5415</v>
      </c>
    </row>
    <row r="977" spans="1:22">
      <c r="A977" s="32">
        <v>891780111</v>
      </c>
      <c r="B977" s="15" t="s">
        <v>25</v>
      </c>
      <c r="C977" s="16" t="s">
        <v>5402</v>
      </c>
      <c r="D977" s="15" t="s">
        <v>27</v>
      </c>
      <c r="E977" s="30" t="s">
        <v>8623</v>
      </c>
      <c r="F977" s="15" t="s">
        <v>29</v>
      </c>
      <c r="G977" s="16" t="s">
        <v>1738</v>
      </c>
      <c r="H977" s="16" t="s">
        <v>31</v>
      </c>
      <c r="I977" s="193">
        <v>6543137</v>
      </c>
      <c r="J977" s="209">
        <v>0</v>
      </c>
      <c r="K977" s="209">
        <v>0</v>
      </c>
      <c r="L977" s="193">
        <v>0</v>
      </c>
      <c r="M977" s="7">
        <v>34678739</v>
      </c>
      <c r="N977" s="199" t="s">
        <v>8624</v>
      </c>
      <c r="O977" s="1" t="s">
        <v>8625</v>
      </c>
      <c r="P977" s="4">
        <v>44785</v>
      </c>
      <c r="Q977" s="4">
        <v>44785</v>
      </c>
      <c r="R977" s="4">
        <v>44895</v>
      </c>
      <c r="S977" s="193">
        <v>1635784</v>
      </c>
      <c r="T977" s="193">
        <v>4907353</v>
      </c>
      <c r="U977" s="16">
        <v>12545871</v>
      </c>
      <c r="V977" s="1" t="s">
        <v>5415</v>
      </c>
    </row>
    <row r="978" spans="1:22">
      <c r="A978" s="32">
        <v>891780111</v>
      </c>
      <c r="B978" s="15" t="s">
        <v>25</v>
      </c>
      <c r="C978" s="16" t="s">
        <v>5402</v>
      </c>
      <c r="D978" s="15" t="s">
        <v>27</v>
      </c>
      <c r="E978" s="30" t="s">
        <v>8626</v>
      </c>
      <c r="F978" s="15" t="s">
        <v>29</v>
      </c>
      <c r="G978" s="16" t="s">
        <v>1738</v>
      </c>
      <c r="H978" s="16" t="s">
        <v>31</v>
      </c>
      <c r="I978" s="193">
        <v>7152804</v>
      </c>
      <c r="J978" s="209">
        <v>0</v>
      </c>
      <c r="K978" s="209">
        <v>0</v>
      </c>
      <c r="L978" s="193">
        <v>0</v>
      </c>
      <c r="M978" s="7">
        <v>35115955</v>
      </c>
      <c r="N978" s="199" t="s">
        <v>8627</v>
      </c>
      <c r="O978" s="1" t="s">
        <v>8628</v>
      </c>
      <c r="P978" s="4">
        <v>44785</v>
      </c>
      <c r="Q978" s="4">
        <v>44785</v>
      </c>
      <c r="R978" s="4">
        <v>44895</v>
      </c>
      <c r="S978" s="193">
        <v>1788201</v>
      </c>
      <c r="T978" s="193">
        <v>5364603</v>
      </c>
      <c r="U978" s="16">
        <v>12545871</v>
      </c>
      <c r="V978" s="1" t="s">
        <v>5415</v>
      </c>
    </row>
    <row r="979" spans="1:22">
      <c r="A979" s="32">
        <v>891780111</v>
      </c>
      <c r="B979" s="15" t="s">
        <v>25</v>
      </c>
      <c r="C979" s="16" t="s">
        <v>5402</v>
      </c>
      <c r="D979" s="15" t="s">
        <v>27</v>
      </c>
      <c r="E979" s="30" t="s">
        <v>8629</v>
      </c>
      <c r="F979" s="15" t="s">
        <v>29</v>
      </c>
      <c r="G979" s="16" t="s">
        <v>1738</v>
      </c>
      <c r="H979" s="16" t="s">
        <v>31</v>
      </c>
      <c r="I979" s="193">
        <v>6607285</v>
      </c>
      <c r="J979" s="209">
        <v>0</v>
      </c>
      <c r="K979" s="209">
        <v>0</v>
      </c>
      <c r="L979" s="193">
        <v>0</v>
      </c>
      <c r="M979" s="7">
        <v>35263151</v>
      </c>
      <c r="N979" s="199" t="s">
        <v>6232</v>
      </c>
      <c r="O979" s="1" t="s">
        <v>8630</v>
      </c>
      <c r="P979" s="4">
        <v>44785</v>
      </c>
      <c r="Q979" s="4">
        <v>44785</v>
      </c>
      <c r="R979" s="4">
        <v>44895</v>
      </c>
      <c r="S979" s="193">
        <v>1651821</v>
      </c>
      <c r="T979" s="193">
        <v>4955464</v>
      </c>
      <c r="U979" s="16">
        <v>12545871</v>
      </c>
      <c r="V979" s="1" t="s">
        <v>5415</v>
      </c>
    </row>
    <row r="980" spans="1:22">
      <c r="A980" s="32">
        <v>891780111</v>
      </c>
      <c r="B980" s="15" t="s">
        <v>25</v>
      </c>
      <c r="C980" s="16" t="s">
        <v>5402</v>
      </c>
      <c r="D980" s="15" t="s">
        <v>27</v>
      </c>
      <c r="E980" s="30" t="s">
        <v>8631</v>
      </c>
      <c r="F980" s="15" t="s">
        <v>29</v>
      </c>
      <c r="G980" s="16" t="s">
        <v>1738</v>
      </c>
      <c r="H980" s="16" t="s">
        <v>31</v>
      </c>
      <c r="I980" s="193">
        <v>6607285</v>
      </c>
      <c r="J980" s="209">
        <v>0</v>
      </c>
      <c r="K980" s="209">
        <v>0</v>
      </c>
      <c r="L980" s="193">
        <v>0</v>
      </c>
      <c r="M980" s="7">
        <v>35990852</v>
      </c>
      <c r="N980" s="199" t="s">
        <v>5454</v>
      </c>
      <c r="O980" s="1" t="s">
        <v>8632</v>
      </c>
      <c r="P980" s="4">
        <v>44790</v>
      </c>
      <c r="Q980" s="4">
        <v>44790</v>
      </c>
      <c r="R980" s="4">
        <v>44895</v>
      </c>
      <c r="S980" s="193">
        <v>1651821</v>
      </c>
      <c r="T980" s="193">
        <v>4955464</v>
      </c>
      <c r="U980" s="16">
        <v>12545871</v>
      </c>
      <c r="V980" s="1" t="s">
        <v>5415</v>
      </c>
    </row>
    <row r="981" spans="1:22">
      <c r="A981" s="32">
        <v>891780111</v>
      </c>
      <c r="B981" s="15" t="s">
        <v>25</v>
      </c>
      <c r="C981" s="16" t="s">
        <v>5402</v>
      </c>
      <c r="D981" s="15" t="s">
        <v>27</v>
      </c>
      <c r="E981" s="30" t="s">
        <v>8633</v>
      </c>
      <c r="F981" s="15" t="s">
        <v>29</v>
      </c>
      <c r="G981" s="16" t="s">
        <v>1738</v>
      </c>
      <c r="H981" s="16" t="s">
        <v>31</v>
      </c>
      <c r="I981" s="193">
        <v>14225972</v>
      </c>
      <c r="J981" s="209">
        <v>0</v>
      </c>
      <c r="K981" s="209">
        <v>0</v>
      </c>
      <c r="L981" s="193">
        <v>0</v>
      </c>
      <c r="M981" s="7">
        <v>36559849</v>
      </c>
      <c r="N981" s="199" t="s">
        <v>6982</v>
      </c>
      <c r="O981" s="1" t="s">
        <v>8634</v>
      </c>
      <c r="P981" s="4">
        <v>44789</v>
      </c>
      <c r="Q981" s="4">
        <v>44789</v>
      </c>
      <c r="R981" s="4">
        <v>44895</v>
      </c>
      <c r="S981" s="193">
        <v>3556493</v>
      </c>
      <c r="T981" s="193">
        <v>10669479</v>
      </c>
      <c r="U981" s="16">
        <v>12545871</v>
      </c>
      <c r="V981" s="1" t="s">
        <v>5415</v>
      </c>
    </row>
    <row r="982" spans="1:22">
      <c r="A982" s="32">
        <v>891780111</v>
      </c>
      <c r="B982" s="15" t="s">
        <v>25</v>
      </c>
      <c r="C982" s="16" t="s">
        <v>5402</v>
      </c>
      <c r="D982" s="15" t="s">
        <v>27</v>
      </c>
      <c r="E982" s="30" t="s">
        <v>8635</v>
      </c>
      <c r="F982" s="15" t="s">
        <v>29</v>
      </c>
      <c r="G982" s="16" t="s">
        <v>1738</v>
      </c>
      <c r="H982" s="16" t="s">
        <v>31</v>
      </c>
      <c r="I982" s="193">
        <v>15645494</v>
      </c>
      <c r="J982" s="209">
        <v>0</v>
      </c>
      <c r="K982" s="209">
        <v>0</v>
      </c>
      <c r="L982" s="193">
        <v>0</v>
      </c>
      <c r="M982" s="7">
        <v>36560284</v>
      </c>
      <c r="N982" s="199" t="s">
        <v>8636</v>
      </c>
      <c r="O982" s="1" t="s">
        <v>8637</v>
      </c>
      <c r="P982" s="4">
        <v>44789</v>
      </c>
      <c r="Q982" s="4">
        <v>44789</v>
      </c>
      <c r="R982" s="4">
        <v>44895</v>
      </c>
      <c r="S982" s="193">
        <v>3911373</v>
      </c>
      <c r="T982" s="193">
        <v>11734121</v>
      </c>
      <c r="U982" s="16">
        <v>12545871</v>
      </c>
      <c r="V982" s="1" t="s">
        <v>5415</v>
      </c>
    </row>
    <row r="983" spans="1:22">
      <c r="A983" s="32">
        <v>891780111</v>
      </c>
      <c r="B983" s="15" t="s">
        <v>25</v>
      </c>
      <c r="C983" s="16" t="s">
        <v>5402</v>
      </c>
      <c r="D983" s="15" t="s">
        <v>27</v>
      </c>
      <c r="E983" s="30" t="s">
        <v>8638</v>
      </c>
      <c r="F983" s="15" t="s">
        <v>29</v>
      </c>
      <c r="G983" s="16" t="s">
        <v>1738</v>
      </c>
      <c r="H983" s="16" t="s">
        <v>31</v>
      </c>
      <c r="I983" s="193">
        <v>11948000</v>
      </c>
      <c r="J983" s="209">
        <v>0</v>
      </c>
      <c r="K983" s="209">
        <v>0</v>
      </c>
      <c r="L983" s="193">
        <v>0</v>
      </c>
      <c r="M983" s="7">
        <v>36695203</v>
      </c>
      <c r="N983" s="199" t="s">
        <v>6946</v>
      </c>
      <c r="O983" s="1" t="s">
        <v>8639</v>
      </c>
      <c r="P983" s="4">
        <v>44785</v>
      </c>
      <c r="Q983" s="4">
        <v>44785</v>
      </c>
      <c r="R983" s="4">
        <v>44895</v>
      </c>
      <c r="S983" s="193">
        <v>2987000</v>
      </c>
      <c r="T983" s="193">
        <v>8961000</v>
      </c>
      <c r="U983" s="16">
        <v>12545871</v>
      </c>
      <c r="V983" s="1" t="s">
        <v>5415</v>
      </c>
    </row>
    <row r="984" spans="1:22">
      <c r="A984" s="32">
        <v>891780111</v>
      </c>
      <c r="B984" s="15" t="s">
        <v>25</v>
      </c>
      <c r="C984" s="16" t="s">
        <v>5402</v>
      </c>
      <c r="D984" s="15" t="s">
        <v>27</v>
      </c>
      <c r="E984" s="30" t="s">
        <v>8640</v>
      </c>
      <c r="F984" s="15" t="s">
        <v>29</v>
      </c>
      <c r="G984" s="16" t="s">
        <v>1738</v>
      </c>
      <c r="H984" s="16" t="s">
        <v>31</v>
      </c>
      <c r="I984" s="193">
        <v>6607285</v>
      </c>
      <c r="J984" s="209">
        <v>0</v>
      </c>
      <c r="K984" s="209">
        <v>0</v>
      </c>
      <c r="L984" s="193">
        <v>0</v>
      </c>
      <c r="M984" s="7">
        <v>37688465</v>
      </c>
      <c r="N984" s="199" t="s">
        <v>8641</v>
      </c>
      <c r="O984" s="1" t="s">
        <v>8642</v>
      </c>
      <c r="P984" s="4">
        <v>44789</v>
      </c>
      <c r="Q984" s="4">
        <v>44789</v>
      </c>
      <c r="R984" s="4">
        <v>44895</v>
      </c>
      <c r="S984" s="193">
        <v>1651821</v>
      </c>
      <c r="T984" s="193">
        <v>4955464</v>
      </c>
      <c r="U984" s="16">
        <v>12545871</v>
      </c>
      <c r="V984" s="1" t="s">
        <v>5415</v>
      </c>
    </row>
    <row r="985" spans="1:22">
      <c r="A985" s="32">
        <v>891780111</v>
      </c>
      <c r="B985" s="15" t="s">
        <v>25</v>
      </c>
      <c r="C985" s="16" t="s">
        <v>5402</v>
      </c>
      <c r="D985" s="15" t="s">
        <v>27</v>
      </c>
      <c r="E985" s="30" t="s">
        <v>8643</v>
      </c>
      <c r="F985" s="15" t="s">
        <v>29</v>
      </c>
      <c r="G985" s="16" t="s">
        <v>1738</v>
      </c>
      <c r="H985" s="16" t="s">
        <v>31</v>
      </c>
      <c r="I985" s="193">
        <v>6607285</v>
      </c>
      <c r="J985" s="209">
        <v>0</v>
      </c>
      <c r="K985" s="209">
        <v>0</v>
      </c>
      <c r="L985" s="193">
        <v>0</v>
      </c>
      <c r="M985" s="7">
        <v>38469252</v>
      </c>
      <c r="N985" s="199" t="s">
        <v>5774</v>
      </c>
      <c r="O985" s="1" t="s">
        <v>8644</v>
      </c>
      <c r="P985" s="4">
        <v>44785</v>
      </c>
      <c r="Q985" s="4">
        <v>44785</v>
      </c>
      <c r="R985" s="4">
        <v>44895</v>
      </c>
      <c r="S985" s="193">
        <v>1651821</v>
      </c>
      <c r="T985" s="193">
        <v>4955464</v>
      </c>
      <c r="U985" s="16">
        <v>12545871</v>
      </c>
      <c r="V985" s="1" t="s">
        <v>5415</v>
      </c>
    </row>
    <row r="986" spans="1:22">
      <c r="A986" s="32">
        <v>891780111</v>
      </c>
      <c r="B986" s="15" t="s">
        <v>25</v>
      </c>
      <c r="C986" s="16" t="s">
        <v>5402</v>
      </c>
      <c r="D986" s="15" t="s">
        <v>27</v>
      </c>
      <c r="E986" s="30" t="s">
        <v>8645</v>
      </c>
      <c r="F986" s="15" t="s">
        <v>29</v>
      </c>
      <c r="G986" s="16" t="s">
        <v>1738</v>
      </c>
      <c r="H986" s="16" t="s">
        <v>31</v>
      </c>
      <c r="I986" s="193">
        <v>14000000</v>
      </c>
      <c r="J986" s="209">
        <v>0</v>
      </c>
      <c r="K986" s="209">
        <v>0</v>
      </c>
      <c r="L986" s="193">
        <v>0</v>
      </c>
      <c r="M986" s="7">
        <v>38643917</v>
      </c>
      <c r="N986" s="199" t="s">
        <v>8646</v>
      </c>
      <c r="O986" s="1" t="s">
        <v>8647</v>
      </c>
      <c r="P986" s="4">
        <v>44785</v>
      </c>
      <c r="Q986" s="4">
        <v>44785</v>
      </c>
      <c r="R986" s="4">
        <v>44895</v>
      </c>
      <c r="S986" s="193">
        <v>3500000</v>
      </c>
      <c r="T986" s="193">
        <v>10500000</v>
      </c>
      <c r="U986" s="16">
        <v>12545871</v>
      </c>
      <c r="V986" s="1" t="s">
        <v>5415</v>
      </c>
    </row>
    <row r="987" spans="1:22">
      <c r="A987" s="32">
        <v>891780111</v>
      </c>
      <c r="B987" s="15" t="s">
        <v>25</v>
      </c>
      <c r="C987" s="16" t="s">
        <v>5402</v>
      </c>
      <c r="D987" s="15" t="s">
        <v>27</v>
      </c>
      <c r="E987" s="30" t="s">
        <v>8648</v>
      </c>
      <c r="F987" s="15" t="s">
        <v>29</v>
      </c>
      <c r="G987" s="16" t="s">
        <v>1738</v>
      </c>
      <c r="H987" s="16" t="s">
        <v>31</v>
      </c>
      <c r="I987" s="193">
        <v>6478988</v>
      </c>
      <c r="J987" s="209">
        <v>0</v>
      </c>
      <c r="K987" s="209">
        <v>0</v>
      </c>
      <c r="L987" s="193">
        <v>0</v>
      </c>
      <c r="M987" s="7">
        <v>39308828</v>
      </c>
      <c r="N987" s="199" t="s">
        <v>8649</v>
      </c>
      <c r="O987" s="1" t="s">
        <v>8650</v>
      </c>
      <c r="P987" s="4">
        <v>44785</v>
      </c>
      <c r="Q987" s="4">
        <v>44785</v>
      </c>
      <c r="R987" s="4">
        <v>44895</v>
      </c>
      <c r="S987" s="193">
        <v>1619747</v>
      </c>
      <c r="T987" s="193">
        <v>4859241</v>
      </c>
      <c r="U987" s="16">
        <v>12545871</v>
      </c>
      <c r="V987" s="1" t="s">
        <v>5415</v>
      </c>
    </row>
    <row r="988" spans="1:22">
      <c r="A988" s="32">
        <v>891780111</v>
      </c>
      <c r="B988" s="15" t="s">
        <v>25</v>
      </c>
      <c r="C988" s="16" t="s">
        <v>5402</v>
      </c>
      <c r="D988" s="15" t="s">
        <v>27</v>
      </c>
      <c r="E988" s="30" t="s">
        <v>8651</v>
      </c>
      <c r="F988" s="15" t="s">
        <v>29</v>
      </c>
      <c r="G988" s="16" t="s">
        <v>1738</v>
      </c>
      <c r="H988" s="16" t="s">
        <v>31</v>
      </c>
      <c r="I988" s="193">
        <v>6607285</v>
      </c>
      <c r="J988" s="209">
        <v>0</v>
      </c>
      <c r="K988" s="209">
        <v>0</v>
      </c>
      <c r="L988" s="193">
        <v>0</v>
      </c>
      <c r="M988" s="7">
        <v>39573680</v>
      </c>
      <c r="N988" s="199" t="s">
        <v>8652</v>
      </c>
      <c r="O988" s="1" t="s">
        <v>8653</v>
      </c>
      <c r="P988" s="4">
        <v>44789</v>
      </c>
      <c r="Q988" s="4">
        <v>44789</v>
      </c>
      <c r="R988" s="4">
        <v>44895</v>
      </c>
      <c r="S988" s="193">
        <v>1651821</v>
      </c>
      <c r="T988" s="193">
        <v>4955464</v>
      </c>
      <c r="U988" s="16">
        <v>12545871</v>
      </c>
      <c r="V988" s="1" t="s">
        <v>5415</v>
      </c>
    </row>
    <row r="989" spans="1:22">
      <c r="A989" s="32">
        <v>891780111</v>
      </c>
      <c r="B989" s="15" t="s">
        <v>25</v>
      </c>
      <c r="C989" s="16" t="s">
        <v>5402</v>
      </c>
      <c r="D989" s="15" t="s">
        <v>27</v>
      </c>
      <c r="E989" s="30" t="s">
        <v>8654</v>
      </c>
      <c r="F989" s="15" t="s">
        <v>29</v>
      </c>
      <c r="G989" s="16" t="s">
        <v>1738</v>
      </c>
      <c r="H989" s="16" t="s">
        <v>31</v>
      </c>
      <c r="I989" s="193">
        <v>6607285</v>
      </c>
      <c r="J989" s="209">
        <v>0</v>
      </c>
      <c r="K989" s="209">
        <v>0</v>
      </c>
      <c r="L989" s="193">
        <v>0</v>
      </c>
      <c r="M989" s="7">
        <v>41061085</v>
      </c>
      <c r="N989" s="199" t="s">
        <v>6276</v>
      </c>
      <c r="O989" s="1" t="s">
        <v>8655</v>
      </c>
      <c r="P989" s="4">
        <v>44789</v>
      </c>
      <c r="Q989" s="4">
        <v>44789</v>
      </c>
      <c r="R989" s="4">
        <v>44895</v>
      </c>
      <c r="S989" s="193">
        <v>1651821</v>
      </c>
      <c r="T989" s="193">
        <v>4955464</v>
      </c>
      <c r="U989" s="16">
        <v>12545871</v>
      </c>
      <c r="V989" s="1" t="s">
        <v>5415</v>
      </c>
    </row>
    <row r="990" spans="1:22">
      <c r="A990" s="32">
        <v>891780111</v>
      </c>
      <c r="B990" s="15" t="s">
        <v>25</v>
      </c>
      <c r="C990" s="16" t="s">
        <v>5402</v>
      </c>
      <c r="D990" s="15" t="s">
        <v>27</v>
      </c>
      <c r="E990" s="30" t="s">
        <v>8656</v>
      </c>
      <c r="F990" s="15" t="s">
        <v>29</v>
      </c>
      <c r="G990" s="16" t="s">
        <v>1738</v>
      </c>
      <c r="H990" s="16" t="s">
        <v>31</v>
      </c>
      <c r="I990" s="193">
        <v>6607285</v>
      </c>
      <c r="J990" s="209">
        <v>0</v>
      </c>
      <c r="K990" s="209">
        <v>0</v>
      </c>
      <c r="L990" s="193">
        <v>0</v>
      </c>
      <c r="M990" s="7">
        <v>42548261</v>
      </c>
      <c r="N990" s="199" t="s">
        <v>8657</v>
      </c>
      <c r="O990" s="1" t="s">
        <v>8658</v>
      </c>
      <c r="P990" s="4">
        <v>44789</v>
      </c>
      <c r="Q990" s="4">
        <v>44789</v>
      </c>
      <c r="R990" s="4">
        <v>44895</v>
      </c>
      <c r="S990" s="193">
        <v>1651821</v>
      </c>
      <c r="T990" s="193">
        <v>4955464</v>
      </c>
      <c r="U990" s="16">
        <v>12545871</v>
      </c>
      <c r="V990" s="1" t="s">
        <v>5415</v>
      </c>
    </row>
    <row r="991" spans="1:22">
      <c r="A991" s="32">
        <v>891780111</v>
      </c>
      <c r="B991" s="15" t="s">
        <v>25</v>
      </c>
      <c r="C991" s="16" t="s">
        <v>5402</v>
      </c>
      <c r="D991" s="15" t="s">
        <v>27</v>
      </c>
      <c r="E991" s="30" t="s">
        <v>8659</v>
      </c>
      <c r="F991" s="15" t="s">
        <v>29</v>
      </c>
      <c r="G991" s="16" t="s">
        <v>1738</v>
      </c>
      <c r="H991" s="16" t="s">
        <v>31</v>
      </c>
      <c r="I991" s="193">
        <v>6607285</v>
      </c>
      <c r="J991" s="209">
        <v>0</v>
      </c>
      <c r="K991" s="209">
        <v>0</v>
      </c>
      <c r="L991" s="193">
        <v>0</v>
      </c>
      <c r="M991" s="7">
        <v>43654399</v>
      </c>
      <c r="N991" s="199" t="s">
        <v>8660</v>
      </c>
      <c r="O991" s="1" t="s">
        <v>8661</v>
      </c>
      <c r="P991" s="4">
        <v>44789</v>
      </c>
      <c r="Q991" s="4">
        <v>44789</v>
      </c>
      <c r="R991" s="4">
        <v>44895</v>
      </c>
      <c r="S991" s="193">
        <v>1651821</v>
      </c>
      <c r="T991" s="193">
        <v>4955464</v>
      </c>
      <c r="U991" s="16">
        <v>12545871</v>
      </c>
      <c r="V991" s="1" t="s">
        <v>5415</v>
      </c>
    </row>
    <row r="992" spans="1:22">
      <c r="A992" s="32">
        <v>891780111</v>
      </c>
      <c r="B992" s="15" t="s">
        <v>25</v>
      </c>
      <c r="C992" s="16" t="s">
        <v>5402</v>
      </c>
      <c r="D992" s="15" t="s">
        <v>27</v>
      </c>
      <c r="E992" s="30" t="s">
        <v>8662</v>
      </c>
      <c r="F992" s="15" t="s">
        <v>29</v>
      </c>
      <c r="G992" s="16" t="s">
        <v>1738</v>
      </c>
      <c r="H992" s="16" t="s">
        <v>31</v>
      </c>
      <c r="I992" s="193">
        <v>7152804</v>
      </c>
      <c r="J992" s="209">
        <v>0</v>
      </c>
      <c r="K992" s="209">
        <v>0</v>
      </c>
      <c r="L992" s="193">
        <v>0</v>
      </c>
      <c r="M992" s="7">
        <v>50955393</v>
      </c>
      <c r="N992" s="199" t="s">
        <v>5530</v>
      </c>
      <c r="O992" s="1" t="s">
        <v>8663</v>
      </c>
      <c r="P992" s="4">
        <v>44790</v>
      </c>
      <c r="Q992" s="4">
        <v>44790</v>
      </c>
      <c r="R992" s="4">
        <v>44895</v>
      </c>
      <c r="S992" s="193">
        <v>1788201</v>
      </c>
      <c r="T992" s="193">
        <v>5364603</v>
      </c>
      <c r="U992" s="16">
        <v>12545871</v>
      </c>
      <c r="V992" s="1" t="s">
        <v>5415</v>
      </c>
    </row>
    <row r="993" spans="1:22">
      <c r="A993" s="32">
        <v>891780111</v>
      </c>
      <c r="B993" s="15" t="s">
        <v>25</v>
      </c>
      <c r="C993" s="16" t="s">
        <v>5402</v>
      </c>
      <c r="D993" s="15" t="s">
        <v>27</v>
      </c>
      <c r="E993" s="30" t="s">
        <v>8664</v>
      </c>
      <c r="F993" s="15" t="s">
        <v>29</v>
      </c>
      <c r="G993" s="16" t="s">
        <v>1738</v>
      </c>
      <c r="H993" s="16" t="s">
        <v>31</v>
      </c>
      <c r="I993" s="193">
        <v>7081984</v>
      </c>
      <c r="J993" s="209">
        <v>0</v>
      </c>
      <c r="K993" s="209">
        <v>0</v>
      </c>
      <c r="L993" s="193">
        <v>0</v>
      </c>
      <c r="M993" s="7">
        <v>50970558</v>
      </c>
      <c r="N993" s="199" t="s">
        <v>6922</v>
      </c>
      <c r="O993" s="1" t="s">
        <v>8665</v>
      </c>
      <c r="P993" s="4">
        <v>44785</v>
      </c>
      <c r="Q993" s="4">
        <v>44785</v>
      </c>
      <c r="R993" s="4">
        <v>44895</v>
      </c>
      <c r="S993" s="193">
        <v>1770496</v>
      </c>
      <c r="T993" s="193">
        <v>5311488</v>
      </c>
      <c r="U993" s="16">
        <v>12545871</v>
      </c>
      <c r="V993" s="1" t="s">
        <v>5415</v>
      </c>
    </row>
    <row r="994" spans="1:22">
      <c r="A994" s="32">
        <v>891780111</v>
      </c>
      <c r="B994" s="15" t="s">
        <v>25</v>
      </c>
      <c r="C994" s="16" t="s">
        <v>5402</v>
      </c>
      <c r="D994" s="15" t="s">
        <v>27</v>
      </c>
      <c r="E994" s="30" t="s">
        <v>8666</v>
      </c>
      <c r="F994" s="15" t="s">
        <v>29</v>
      </c>
      <c r="G994" s="16" t="s">
        <v>1738</v>
      </c>
      <c r="H994" s="16" t="s">
        <v>31</v>
      </c>
      <c r="I994" s="193">
        <v>6478988</v>
      </c>
      <c r="J994" s="209">
        <v>0</v>
      </c>
      <c r="K994" s="209">
        <v>0</v>
      </c>
      <c r="L994" s="193">
        <v>0</v>
      </c>
      <c r="M994" s="7">
        <v>50996950</v>
      </c>
      <c r="N994" s="199" t="s">
        <v>8667</v>
      </c>
      <c r="O994" s="1" t="s">
        <v>8668</v>
      </c>
      <c r="P994" s="4">
        <v>44785</v>
      </c>
      <c r="Q994" s="4">
        <v>44785</v>
      </c>
      <c r="R994" s="4">
        <v>44895</v>
      </c>
      <c r="S994" s="193">
        <v>1619747</v>
      </c>
      <c r="T994" s="193">
        <v>4859241</v>
      </c>
      <c r="U994" s="16">
        <v>12545871</v>
      </c>
      <c r="V994" s="1" t="s">
        <v>5415</v>
      </c>
    </row>
    <row r="995" spans="1:22">
      <c r="A995" s="32">
        <v>891780111</v>
      </c>
      <c r="B995" s="15" t="s">
        <v>25</v>
      </c>
      <c r="C995" s="16" t="s">
        <v>5402</v>
      </c>
      <c r="D995" s="15" t="s">
        <v>27</v>
      </c>
      <c r="E995" s="30" t="s">
        <v>8669</v>
      </c>
      <c r="F995" s="15" t="s">
        <v>29</v>
      </c>
      <c r="G995" s="16" t="s">
        <v>1738</v>
      </c>
      <c r="H995" s="16" t="s">
        <v>31</v>
      </c>
      <c r="I995" s="193">
        <v>6607285</v>
      </c>
      <c r="J995" s="209">
        <v>0</v>
      </c>
      <c r="K995" s="209">
        <v>0</v>
      </c>
      <c r="L995" s="193">
        <v>0</v>
      </c>
      <c r="M995" s="7">
        <v>52856372</v>
      </c>
      <c r="N995" s="199" t="s">
        <v>8670</v>
      </c>
      <c r="O995" s="1" t="s">
        <v>8671</v>
      </c>
      <c r="P995" s="4">
        <v>44790</v>
      </c>
      <c r="Q995" s="4">
        <v>44790</v>
      </c>
      <c r="R995" s="4">
        <v>44895</v>
      </c>
      <c r="S995" s="193">
        <v>1651821</v>
      </c>
      <c r="T995" s="193">
        <v>4955464</v>
      </c>
      <c r="U995" s="16">
        <v>12545871</v>
      </c>
      <c r="V995" s="1" t="s">
        <v>5415</v>
      </c>
    </row>
    <row r="996" spans="1:22">
      <c r="A996" s="32">
        <v>891780111</v>
      </c>
      <c r="B996" s="15" t="s">
        <v>25</v>
      </c>
      <c r="C996" s="16" t="s">
        <v>5402</v>
      </c>
      <c r="D996" s="15" t="s">
        <v>27</v>
      </c>
      <c r="E996" s="30" t="s">
        <v>8672</v>
      </c>
      <c r="F996" s="15" t="s">
        <v>29</v>
      </c>
      <c r="G996" s="16" t="s">
        <v>1738</v>
      </c>
      <c r="H996" s="16" t="s">
        <v>31</v>
      </c>
      <c r="I996" s="193">
        <v>11012142</v>
      </c>
      <c r="J996" s="209">
        <v>0</v>
      </c>
      <c r="K996" s="209">
        <v>0</v>
      </c>
      <c r="L996" s="193">
        <v>0</v>
      </c>
      <c r="M996" s="7">
        <v>52991831</v>
      </c>
      <c r="N996" s="199" t="s">
        <v>7079</v>
      </c>
      <c r="O996" s="1" t="s">
        <v>8673</v>
      </c>
      <c r="P996" s="4">
        <v>44785</v>
      </c>
      <c r="Q996" s="4">
        <v>44785</v>
      </c>
      <c r="R996" s="4">
        <v>44895</v>
      </c>
      <c r="S996" s="193">
        <v>2753035</v>
      </c>
      <c r="T996" s="193">
        <v>8259107</v>
      </c>
      <c r="U996" s="16">
        <v>12545871</v>
      </c>
      <c r="V996" s="1" t="s">
        <v>5415</v>
      </c>
    </row>
    <row r="997" spans="1:22">
      <c r="A997" s="32">
        <v>891780111</v>
      </c>
      <c r="B997" s="15" t="s">
        <v>25</v>
      </c>
      <c r="C997" s="16" t="s">
        <v>5402</v>
      </c>
      <c r="D997" s="15" t="s">
        <v>27</v>
      </c>
      <c r="E997" s="30" t="s">
        <v>8674</v>
      </c>
      <c r="F997" s="15" t="s">
        <v>29</v>
      </c>
      <c r="G997" s="16" t="s">
        <v>1738</v>
      </c>
      <c r="H997" s="16" t="s">
        <v>31</v>
      </c>
      <c r="I997" s="193">
        <v>6607284</v>
      </c>
      <c r="J997" s="209">
        <v>0</v>
      </c>
      <c r="K997" s="209">
        <v>0</v>
      </c>
      <c r="L997" s="193">
        <v>0</v>
      </c>
      <c r="M997" s="7">
        <v>59679871</v>
      </c>
      <c r="N997" s="199" t="s">
        <v>8675</v>
      </c>
      <c r="O997" s="1" t="s">
        <v>8676</v>
      </c>
      <c r="P997" s="4">
        <v>44789</v>
      </c>
      <c r="Q997" s="4">
        <v>44789</v>
      </c>
      <c r="R997" s="4">
        <v>44895</v>
      </c>
      <c r="S997" s="193">
        <v>1651821</v>
      </c>
      <c r="T997" s="193">
        <v>4955463</v>
      </c>
      <c r="U997" s="16">
        <v>12545871</v>
      </c>
      <c r="V997" s="1" t="s">
        <v>5415</v>
      </c>
    </row>
    <row r="998" spans="1:22">
      <c r="A998" s="32">
        <v>891780111</v>
      </c>
      <c r="B998" s="15" t="s">
        <v>25</v>
      </c>
      <c r="C998" s="16" t="s">
        <v>5402</v>
      </c>
      <c r="D998" s="15" t="s">
        <v>27</v>
      </c>
      <c r="E998" s="30" t="s">
        <v>8677</v>
      </c>
      <c r="F998" s="15" t="s">
        <v>29</v>
      </c>
      <c r="G998" s="16" t="s">
        <v>1738</v>
      </c>
      <c r="H998" s="16" t="s">
        <v>31</v>
      </c>
      <c r="I998" s="193">
        <v>6607285</v>
      </c>
      <c r="J998" s="209">
        <v>0</v>
      </c>
      <c r="K998" s="209">
        <v>0</v>
      </c>
      <c r="L998" s="193">
        <v>0</v>
      </c>
      <c r="M998" s="7">
        <v>60323839</v>
      </c>
      <c r="N998" s="199" t="s">
        <v>8678</v>
      </c>
      <c r="O998" s="1" t="s">
        <v>8679</v>
      </c>
      <c r="P998" s="4">
        <v>44789</v>
      </c>
      <c r="Q998" s="4">
        <v>44789</v>
      </c>
      <c r="R998" s="4">
        <v>44895</v>
      </c>
      <c r="S998" s="193">
        <v>1651821</v>
      </c>
      <c r="T998" s="193">
        <v>4955464</v>
      </c>
      <c r="U998" s="16">
        <v>12545871</v>
      </c>
      <c r="V998" s="1" t="s">
        <v>5415</v>
      </c>
    </row>
    <row r="999" spans="1:22">
      <c r="A999" s="32">
        <v>891780111</v>
      </c>
      <c r="B999" s="15" t="s">
        <v>25</v>
      </c>
      <c r="C999" s="16" t="s">
        <v>5402</v>
      </c>
      <c r="D999" s="15" t="s">
        <v>27</v>
      </c>
      <c r="E999" s="30" t="s">
        <v>8680</v>
      </c>
      <c r="F999" s="15" t="s">
        <v>29</v>
      </c>
      <c r="G999" s="16" t="s">
        <v>1738</v>
      </c>
      <c r="H999" s="16" t="s">
        <v>31</v>
      </c>
      <c r="I999" s="193">
        <v>7152804</v>
      </c>
      <c r="J999" s="209">
        <v>0</v>
      </c>
      <c r="K999" s="209">
        <v>0</v>
      </c>
      <c r="L999" s="193">
        <v>0</v>
      </c>
      <c r="M999" s="7">
        <v>71190766</v>
      </c>
      <c r="N999" s="199" t="s">
        <v>5999</v>
      </c>
      <c r="O999" s="1" t="s">
        <v>8681</v>
      </c>
      <c r="P999" s="4">
        <v>44789</v>
      </c>
      <c r="Q999" s="4">
        <v>44789</v>
      </c>
      <c r="R999" s="4">
        <v>44895</v>
      </c>
      <c r="S999" s="193">
        <v>1788201</v>
      </c>
      <c r="T999" s="193">
        <v>5364603</v>
      </c>
      <c r="U999" s="16">
        <v>12545871</v>
      </c>
      <c r="V999" s="1" t="s">
        <v>5415</v>
      </c>
    </row>
    <row r="1000" spans="1:22">
      <c r="A1000" s="32">
        <v>891780111</v>
      </c>
      <c r="B1000" s="15" t="s">
        <v>25</v>
      </c>
      <c r="C1000" s="16" t="s">
        <v>5402</v>
      </c>
      <c r="D1000" s="15" t="s">
        <v>27</v>
      </c>
      <c r="E1000" s="30" t="s">
        <v>8682</v>
      </c>
      <c r="F1000" s="15" t="s">
        <v>29</v>
      </c>
      <c r="G1000" s="16" t="s">
        <v>1738</v>
      </c>
      <c r="H1000" s="16" t="s">
        <v>31</v>
      </c>
      <c r="I1000" s="193">
        <v>6478988</v>
      </c>
      <c r="J1000" s="209">
        <v>0</v>
      </c>
      <c r="K1000" s="209">
        <v>0</v>
      </c>
      <c r="L1000" s="193">
        <v>0</v>
      </c>
      <c r="M1000" s="7">
        <v>72334966</v>
      </c>
      <c r="N1000" s="199" t="s">
        <v>8683</v>
      </c>
      <c r="O1000" s="1" t="s">
        <v>8684</v>
      </c>
      <c r="P1000" s="4">
        <v>44789</v>
      </c>
      <c r="Q1000" s="4">
        <v>44789</v>
      </c>
      <c r="R1000" s="4">
        <v>44895</v>
      </c>
      <c r="S1000" s="193">
        <v>1619747</v>
      </c>
      <c r="T1000" s="193">
        <v>4859241</v>
      </c>
      <c r="U1000" s="16">
        <v>12545871</v>
      </c>
      <c r="V1000" s="1" t="s">
        <v>5415</v>
      </c>
    </row>
    <row r="1001" spans="1:22">
      <c r="A1001" s="32">
        <v>891780111</v>
      </c>
      <c r="B1001" s="15" t="s">
        <v>25</v>
      </c>
      <c r="C1001" s="16" t="s">
        <v>5402</v>
      </c>
      <c r="D1001" s="15" t="s">
        <v>27</v>
      </c>
      <c r="E1001" s="30" t="s">
        <v>8685</v>
      </c>
      <c r="F1001" s="15" t="s">
        <v>29</v>
      </c>
      <c r="G1001" s="16" t="s">
        <v>1738</v>
      </c>
      <c r="H1001" s="16" t="s">
        <v>31</v>
      </c>
      <c r="I1001" s="193">
        <v>13133942</v>
      </c>
      <c r="J1001" s="209">
        <v>0</v>
      </c>
      <c r="K1001" s="209">
        <v>0</v>
      </c>
      <c r="L1001" s="193">
        <v>0</v>
      </c>
      <c r="M1001" s="7">
        <v>76313289</v>
      </c>
      <c r="N1001" s="199" t="s">
        <v>8686</v>
      </c>
      <c r="O1001" s="1" t="s">
        <v>8687</v>
      </c>
      <c r="P1001" s="4">
        <v>44785</v>
      </c>
      <c r="Q1001" s="4">
        <v>44785</v>
      </c>
      <c r="R1001" s="4">
        <v>44895</v>
      </c>
      <c r="S1001" s="193">
        <v>3283485</v>
      </c>
      <c r="T1001" s="193">
        <v>9850457</v>
      </c>
      <c r="U1001" s="16">
        <v>12545871</v>
      </c>
      <c r="V1001" s="1" t="s">
        <v>5415</v>
      </c>
    </row>
    <row r="1002" spans="1:22">
      <c r="A1002" s="32">
        <v>891780111</v>
      </c>
      <c r="B1002" s="15" t="s">
        <v>25</v>
      </c>
      <c r="C1002" s="16" t="s">
        <v>5402</v>
      </c>
      <c r="D1002" s="15" t="s">
        <v>27</v>
      </c>
      <c r="E1002" s="30" t="s">
        <v>8688</v>
      </c>
      <c r="F1002" s="15" t="s">
        <v>29</v>
      </c>
      <c r="G1002" s="16" t="s">
        <v>1738</v>
      </c>
      <c r="H1002" s="16" t="s">
        <v>31</v>
      </c>
      <c r="I1002" s="193">
        <v>6478988</v>
      </c>
      <c r="J1002" s="209">
        <v>0</v>
      </c>
      <c r="K1002" s="209">
        <v>0</v>
      </c>
      <c r="L1002" s="193">
        <v>0</v>
      </c>
      <c r="M1002" s="7">
        <v>77184929</v>
      </c>
      <c r="N1002" s="199" t="s">
        <v>8689</v>
      </c>
      <c r="O1002" s="1" t="s">
        <v>8690</v>
      </c>
      <c r="P1002" s="4">
        <v>44790</v>
      </c>
      <c r="Q1002" s="4">
        <v>44790</v>
      </c>
      <c r="R1002" s="4">
        <v>44895</v>
      </c>
      <c r="S1002" s="193">
        <v>1619747</v>
      </c>
      <c r="T1002" s="193">
        <v>4859241</v>
      </c>
      <c r="U1002" s="16">
        <v>12545871</v>
      </c>
      <c r="V1002" s="1" t="s">
        <v>5415</v>
      </c>
    </row>
    <row r="1003" spans="1:22">
      <c r="A1003" s="32">
        <v>891780111</v>
      </c>
      <c r="B1003" s="15" t="s">
        <v>25</v>
      </c>
      <c r="C1003" s="16" t="s">
        <v>5402</v>
      </c>
      <c r="D1003" s="15" t="s">
        <v>27</v>
      </c>
      <c r="E1003" s="30" t="s">
        <v>8691</v>
      </c>
      <c r="F1003" s="15" t="s">
        <v>29</v>
      </c>
      <c r="G1003" s="16" t="s">
        <v>1738</v>
      </c>
      <c r="H1003" s="16" t="s">
        <v>31</v>
      </c>
      <c r="I1003" s="193">
        <v>6607285</v>
      </c>
      <c r="J1003" s="209">
        <v>0</v>
      </c>
      <c r="K1003" s="209">
        <v>0</v>
      </c>
      <c r="L1003" s="193">
        <v>0</v>
      </c>
      <c r="M1003" s="7">
        <v>78757699</v>
      </c>
      <c r="N1003" s="199" t="s">
        <v>6966</v>
      </c>
      <c r="O1003" s="1" t="s">
        <v>8692</v>
      </c>
      <c r="P1003" s="4">
        <v>44790</v>
      </c>
      <c r="Q1003" s="4">
        <v>44790</v>
      </c>
      <c r="R1003" s="4">
        <v>44895</v>
      </c>
      <c r="S1003" s="193">
        <v>1651821</v>
      </c>
      <c r="T1003" s="193">
        <v>4955464</v>
      </c>
      <c r="U1003" s="16">
        <v>12545871</v>
      </c>
      <c r="V1003" s="1" t="s">
        <v>5415</v>
      </c>
    </row>
    <row r="1004" spans="1:22">
      <c r="A1004" s="32">
        <v>891780111</v>
      </c>
      <c r="B1004" s="15" t="s">
        <v>25</v>
      </c>
      <c r="C1004" s="16" t="s">
        <v>5402</v>
      </c>
      <c r="D1004" s="15" t="s">
        <v>27</v>
      </c>
      <c r="E1004" s="30" t="s">
        <v>8693</v>
      </c>
      <c r="F1004" s="15" t="s">
        <v>29</v>
      </c>
      <c r="G1004" s="16" t="s">
        <v>1738</v>
      </c>
      <c r="H1004" s="16" t="s">
        <v>31</v>
      </c>
      <c r="I1004" s="193">
        <v>6478988</v>
      </c>
      <c r="J1004" s="209">
        <v>0</v>
      </c>
      <c r="K1004" s="209">
        <v>0</v>
      </c>
      <c r="L1004" s="193">
        <v>0</v>
      </c>
      <c r="M1004" s="7">
        <v>82384739</v>
      </c>
      <c r="N1004" s="199" t="s">
        <v>8694</v>
      </c>
      <c r="O1004" s="1" t="s">
        <v>8695</v>
      </c>
      <c r="P1004" s="4">
        <v>44790</v>
      </c>
      <c r="Q1004" s="4">
        <v>44790</v>
      </c>
      <c r="R1004" s="4">
        <v>44895</v>
      </c>
      <c r="S1004" s="193">
        <v>1619747</v>
      </c>
      <c r="T1004" s="193">
        <v>4859241</v>
      </c>
      <c r="U1004" s="16">
        <v>12545871</v>
      </c>
      <c r="V1004" s="1" t="s">
        <v>5415</v>
      </c>
    </row>
    <row r="1005" spans="1:22">
      <c r="A1005" s="32">
        <v>891780111</v>
      </c>
      <c r="B1005" s="15" t="s">
        <v>25</v>
      </c>
      <c r="C1005" s="16" t="s">
        <v>5402</v>
      </c>
      <c r="D1005" s="15" t="s">
        <v>27</v>
      </c>
      <c r="E1005" s="30" t="s">
        <v>8696</v>
      </c>
      <c r="F1005" s="15" t="s">
        <v>29</v>
      </c>
      <c r="G1005" s="16" t="s">
        <v>1738</v>
      </c>
      <c r="H1005" s="16" t="s">
        <v>31</v>
      </c>
      <c r="I1005" s="193">
        <v>8880000</v>
      </c>
      <c r="J1005" s="209">
        <v>0</v>
      </c>
      <c r="K1005" s="209">
        <v>0</v>
      </c>
      <c r="L1005" s="193">
        <v>0</v>
      </c>
      <c r="M1005" s="7">
        <v>84459825</v>
      </c>
      <c r="N1005" s="199" t="s">
        <v>7136</v>
      </c>
      <c r="O1005" s="1" t="s">
        <v>8697</v>
      </c>
      <c r="P1005" s="4">
        <v>44785</v>
      </c>
      <c r="Q1005" s="4">
        <v>44785</v>
      </c>
      <c r="R1005" s="4">
        <v>44895</v>
      </c>
      <c r="S1005" s="193">
        <v>2220000</v>
      </c>
      <c r="T1005" s="193">
        <v>6660000</v>
      </c>
      <c r="U1005" s="16">
        <v>12545871</v>
      </c>
      <c r="V1005" s="1" t="s">
        <v>5415</v>
      </c>
    </row>
    <row r="1006" spans="1:22">
      <c r="A1006" s="32">
        <v>891780111</v>
      </c>
      <c r="B1006" s="15" t="s">
        <v>25</v>
      </c>
      <c r="C1006" s="16" t="s">
        <v>5402</v>
      </c>
      <c r="D1006" s="15" t="s">
        <v>27</v>
      </c>
      <c r="E1006" s="30" t="s">
        <v>8698</v>
      </c>
      <c r="F1006" s="15" t="s">
        <v>29</v>
      </c>
      <c r="G1006" s="16" t="s">
        <v>1738</v>
      </c>
      <c r="H1006" s="16" t="s">
        <v>31</v>
      </c>
      <c r="I1006" s="193">
        <v>6478988</v>
      </c>
      <c r="J1006" s="209">
        <v>0</v>
      </c>
      <c r="K1006" s="209">
        <v>0</v>
      </c>
      <c r="L1006" s="193">
        <v>0</v>
      </c>
      <c r="M1006" s="7">
        <v>87941793</v>
      </c>
      <c r="N1006" s="199" t="s">
        <v>8699</v>
      </c>
      <c r="O1006" s="1" t="s">
        <v>8700</v>
      </c>
      <c r="P1006" s="4">
        <v>44785</v>
      </c>
      <c r="Q1006" s="4">
        <v>44785</v>
      </c>
      <c r="R1006" s="4">
        <v>44895</v>
      </c>
      <c r="S1006" s="193">
        <v>1619747</v>
      </c>
      <c r="T1006" s="193">
        <v>4859241</v>
      </c>
      <c r="U1006" s="16">
        <v>12545871</v>
      </c>
      <c r="V1006" s="1" t="s">
        <v>5415</v>
      </c>
    </row>
    <row r="1007" spans="1:22">
      <c r="A1007" s="32">
        <v>891780111</v>
      </c>
      <c r="B1007" s="15" t="s">
        <v>25</v>
      </c>
      <c r="C1007" s="16" t="s">
        <v>5402</v>
      </c>
      <c r="D1007" s="15" t="s">
        <v>27</v>
      </c>
      <c r="E1007" s="30" t="s">
        <v>8701</v>
      </c>
      <c r="F1007" s="15" t="s">
        <v>29</v>
      </c>
      <c r="G1007" s="16" t="s">
        <v>1738</v>
      </c>
      <c r="H1007" s="16" t="s">
        <v>31</v>
      </c>
      <c r="I1007" s="193">
        <v>6871579</v>
      </c>
      <c r="J1007" s="209">
        <v>0</v>
      </c>
      <c r="K1007" s="209">
        <v>0</v>
      </c>
      <c r="L1007" s="193">
        <v>0</v>
      </c>
      <c r="M1007" s="7">
        <v>94442853</v>
      </c>
      <c r="N1007" s="199" t="s">
        <v>8702</v>
      </c>
      <c r="O1007" s="1" t="s">
        <v>8703</v>
      </c>
      <c r="P1007" s="4">
        <v>44789</v>
      </c>
      <c r="Q1007" s="4">
        <v>44789</v>
      </c>
      <c r="R1007" s="4">
        <v>44895</v>
      </c>
      <c r="S1007" s="193">
        <v>1717895</v>
      </c>
      <c r="T1007" s="193">
        <v>5153684</v>
      </c>
      <c r="U1007" s="16">
        <v>12545871</v>
      </c>
      <c r="V1007" s="1" t="s">
        <v>5415</v>
      </c>
    </row>
    <row r="1008" spans="1:22">
      <c r="A1008" s="32">
        <v>891780111</v>
      </c>
      <c r="B1008" s="15" t="s">
        <v>25</v>
      </c>
      <c r="C1008" s="16" t="s">
        <v>5402</v>
      </c>
      <c r="D1008" s="15" t="s">
        <v>27</v>
      </c>
      <c r="E1008" s="30" t="s">
        <v>8704</v>
      </c>
      <c r="F1008" s="15" t="s">
        <v>29</v>
      </c>
      <c r="G1008" s="16" t="s">
        <v>1738</v>
      </c>
      <c r="H1008" s="16" t="s">
        <v>31</v>
      </c>
      <c r="I1008" s="193">
        <v>6607285</v>
      </c>
      <c r="J1008" s="209">
        <v>0</v>
      </c>
      <c r="K1008" s="209">
        <v>0</v>
      </c>
      <c r="L1008" s="193">
        <v>0</v>
      </c>
      <c r="M1008" s="7">
        <v>96323053</v>
      </c>
      <c r="N1008" s="199" t="s">
        <v>8705</v>
      </c>
      <c r="O1008" s="1" t="s">
        <v>8706</v>
      </c>
      <c r="P1008" s="4">
        <v>44785</v>
      </c>
      <c r="Q1008" s="4">
        <v>44785</v>
      </c>
      <c r="R1008" s="4">
        <v>44895</v>
      </c>
      <c r="S1008" s="193">
        <v>1651821</v>
      </c>
      <c r="T1008" s="193">
        <v>4955464</v>
      </c>
      <c r="U1008" s="16">
        <v>12545871</v>
      </c>
      <c r="V1008" s="1" t="s">
        <v>5415</v>
      </c>
    </row>
    <row r="1009" spans="1:22">
      <c r="A1009" s="32">
        <v>891780111</v>
      </c>
      <c r="B1009" s="15" t="s">
        <v>25</v>
      </c>
      <c r="C1009" s="16" t="s">
        <v>5402</v>
      </c>
      <c r="D1009" s="15" t="s">
        <v>27</v>
      </c>
      <c r="E1009" s="30" t="s">
        <v>8707</v>
      </c>
      <c r="F1009" s="15" t="s">
        <v>29</v>
      </c>
      <c r="G1009" s="16" t="s">
        <v>1738</v>
      </c>
      <c r="H1009" s="16" t="s">
        <v>31</v>
      </c>
      <c r="I1009" s="193">
        <v>6478988</v>
      </c>
      <c r="J1009" s="209">
        <v>0</v>
      </c>
      <c r="K1009" s="209">
        <v>0</v>
      </c>
      <c r="L1009" s="193">
        <v>0</v>
      </c>
      <c r="M1009" s="7">
        <v>1001153892</v>
      </c>
      <c r="N1009" s="199" t="s">
        <v>8708</v>
      </c>
      <c r="O1009" s="1" t="s">
        <v>8709</v>
      </c>
      <c r="P1009" s="4">
        <v>44785</v>
      </c>
      <c r="Q1009" s="4">
        <v>44785</v>
      </c>
      <c r="R1009" s="4">
        <v>44895</v>
      </c>
      <c r="S1009" s="193">
        <v>1619747</v>
      </c>
      <c r="T1009" s="193">
        <v>4859241</v>
      </c>
      <c r="U1009" s="16">
        <v>12545871</v>
      </c>
      <c r="V1009" s="1" t="s">
        <v>5415</v>
      </c>
    </row>
    <row r="1010" spans="1:22">
      <c r="A1010" s="32">
        <v>891780111</v>
      </c>
      <c r="B1010" s="15" t="s">
        <v>25</v>
      </c>
      <c r="C1010" s="16" t="s">
        <v>5402</v>
      </c>
      <c r="D1010" s="15" t="s">
        <v>27</v>
      </c>
      <c r="E1010" s="30" t="s">
        <v>8710</v>
      </c>
      <c r="F1010" s="15" t="s">
        <v>29</v>
      </c>
      <c r="G1010" s="16" t="s">
        <v>1738</v>
      </c>
      <c r="H1010" s="16" t="s">
        <v>31</v>
      </c>
      <c r="I1010" s="193">
        <v>6478988</v>
      </c>
      <c r="J1010" s="209">
        <v>0</v>
      </c>
      <c r="K1010" s="209">
        <v>0</v>
      </c>
      <c r="L1010" s="193">
        <v>0</v>
      </c>
      <c r="M1010" s="7">
        <v>1003092031</v>
      </c>
      <c r="N1010" s="199" t="s">
        <v>8711</v>
      </c>
      <c r="O1010" s="1" t="s">
        <v>8712</v>
      </c>
      <c r="P1010" s="4">
        <v>44785</v>
      </c>
      <c r="Q1010" s="4">
        <v>44785</v>
      </c>
      <c r="R1010" s="4">
        <v>44895</v>
      </c>
      <c r="S1010" s="193">
        <v>1619747</v>
      </c>
      <c r="T1010" s="193">
        <v>4859241</v>
      </c>
      <c r="U1010" s="16">
        <v>12545871</v>
      </c>
      <c r="V1010" s="1" t="s">
        <v>5415</v>
      </c>
    </row>
    <row r="1011" spans="1:22">
      <c r="A1011" s="32">
        <v>891780111</v>
      </c>
      <c r="B1011" s="15" t="s">
        <v>25</v>
      </c>
      <c r="C1011" s="16" t="s">
        <v>5402</v>
      </c>
      <c r="D1011" s="15" t="s">
        <v>27</v>
      </c>
      <c r="E1011" s="30" t="s">
        <v>8713</v>
      </c>
      <c r="F1011" s="15" t="s">
        <v>29</v>
      </c>
      <c r="G1011" s="16" t="s">
        <v>1738</v>
      </c>
      <c r="H1011" s="16" t="s">
        <v>31</v>
      </c>
      <c r="I1011" s="193">
        <v>6478988</v>
      </c>
      <c r="J1011" s="209">
        <v>0</v>
      </c>
      <c r="K1011" s="209">
        <v>0</v>
      </c>
      <c r="L1011" s="193">
        <v>0</v>
      </c>
      <c r="M1011" s="7">
        <v>1003914460</v>
      </c>
      <c r="N1011" s="199" t="s">
        <v>8714</v>
      </c>
      <c r="O1011" s="1" t="s">
        <v>8715</v>
      </c>
      <c r="P1011" s="4">
        <v>44785</v>
      </c>
      <c r="Q1011" s="4">
        <v>44785</v>
      </c>
      <c r="R1011" s="4">
        <v>44895</v>
      </c>
      <c r="S1011" s="193">
        <v>1619747</v>
      </c>
      <c r="T1011" s="193">
        <v>4859241</v>
      </c>
      <c r="U1011" s="16">
        <v>12545871</v>
      </c>
      <c r="V1011" s="1" t="s">
        <v>5415</v>
      </c>
    </row>
    <row r="1012" spans="1:22">
      <c r="A1012" s="32">
        <v>891780111</v>
      </c>
      <c r="B1012" s="15" t="s">
        <v>25</v>
      </c>
      <c r="C1012" s="16" t="s">
        <v>5402</v>
      </c>
      <c r="D1012" s="15" t="s">
        <v>27</v>
      </c>
      <c r="E1012" s="30" t="s">
        <v>8716</v>
      </c>
      <c r="F1012" s="15" t="s">
        <v>29</v>
      </c>
      <c r="G1012" s="16" t="s">
        <v>1738</v>
      </c>
      <c r="H1012" s="16" t="s">
        <v>31</v>
      </c>
      <c r="I1012" s="193">
        <v>6478988</v>
      </c>
      <c r="J1012" s="209">
        <v>0</v>
      </c>
      <c r="K1012" s="209">
        <v>0</v>
      </c>
      <c r="L1012" s="193">
        <v>0</v>
      </c>
      <c r="M1012" s="7">
        <v>1003944745</v>
      </c>
      <c r="N1012" s="199" t="s">
        <v>8717</v>
      </c>
      <c r="O1012" s="1" t="s">
        <v>8718</v>
      </c>
      <c r="P1012" s="4">
        <v>44790</v>
      </c>
      <c r="Q1012" s="4">
        <v>44790</v>
      </c>
      <c r="R1012" s="4">
        <v>44895</v>
      </c>
      <c r="S1012" s="193">
        <v>1619747</v>
      </c>
      <c r="T1012" s="193">
        <v>4859241</v>
      </c>
      <c r="U1012" s="16">
        <v>12545871</v>
      </c>
      <c r="V1012" s="1" t="s">
        <v>5415</v>
      </c>
    </row>
    <row r="1013" spans="1:22">
      <c r="A1013" s="32">
        <v>891780111</v>
      </c>
      <c r="B1013" s="15" t="s">
        <v>25</v>
      </c>
      <c r="C1013" s="16" t="s">
        <v>5402</v>
      </c>
      <c r="D1013" s="15" t="s">
        <v>27</v>
      </c>
      <c r="E1013" s="30" t="s">
        <v>8719</v>
      </c>
      <c r="F1013" s="15" t="s">
        <v>29</v>
      </c>
      <c r="G1013" s="16" t="s">
        <v>1738</v>
      </c>
      <c r="H1013" s="16" t="s">
        <v>31</v>
      </c>
      <c r="I1013" s="193">
        <v>6478988</v>
      </c>
      <c r="J1013" s="209">
        <v>0</v>
      </c>
      <c r="K1013" s="209">
        <v>0</v>
      </c>
      <c r="L1013" s="193">
        <v>0</v>
      </c>
      <c r="M1013" s="7">
        <v>1003944780</v>
      </c>
      <c r="N1013" s="199" t="s">
        <v>5458</v>
      </c>
      <c r="O1013" s="1" t="s">
        <v>8720</v>
      </c>
      <c r="P1013" s="4">
        <v>44785</v>
      </c>
      <c r="Q1013" s="4">
        <v>44785</v>
      </c>
      <c r="R1013" s="4">
        <v>44895</v>
      </c>
      <c r="S1013" s="193">
        <v>1619747</v>
      </c>
      <c r="T1013" s="193">
        <v>4859241</v>
      </c>
      <c r="U1013" s="16">
        <v>12545871</v>
      </c>
      <c r="V1013" s="1" t="s">
        <v>5415</v>
      </c>
    </row>
    <row r="1014" spans="1:22">
      <c r="A1014" s="32">
        <v>891780111</v>
      </c>
      <c r="B1014" s="15" t="s">
        <v>25</v>
      </c>
      <c r="C1014" s="16" t="s">
        <v>5402</v>
      </c>
      <c r="D1014" s="15" t="s">
        <v>27</v>
      </c>
      <c r="E1014" s="30" t="s">
        <v>8721</v>
      </c>
      <c r="F1014" s="15" t="s">
        <v>29</v>
      </c>
      <c r="G1014" s="16" t="s">
        <v>1738</v>
      </c>
      <c r="H1014" s="16" t="s">
        <v>31</v>
      </c>
      <c r="I1014" s="193">
        <v>6478988</v>
      </c>
      <c r="J1014" s="209">
        <v>0</v>
      </c>
      <c r="K1014" s="209">
        <v>0</v>
      </c>
      <c r="L1014" s="193">
        <v>0</v>
      </c>
      <c r="M1014" s="7">
        <v>1004030583</v>
      </c>
      <c r="N1014" s="199" t="s">
        <v>8722</v>
      </c>
      <c r="O1014" s="1" t="s">
        <v>8723</v>
      </c>
      <c r="P1014" s="4">
        <v>44789</v>
      </c>
      <c r="Q1014" s="4">
        <v>44789</v>
      </c>
      <c r="R1014" s="4">
        <v>44895</v>
      </c>
      <c r="S1014" s="193">
        <v>1619747</v>
      </c>
      <c r="T1014" s="193">
        <v>4859241</v>
      </c>
      <c r="U1014" s="16">
        <v>12545871</v>
      </c>
      <c r="V1014" s="1" t="s">
        <v>5415</v>
      </c>
    </row>
    <row r="1015" spans="1:22">
      <c r="A1015" s="32">
        <v>891780111</v>
      </c>
      <c r="B1015" s="15" t="s">
        <v>25</v>
      </c>
      <c r="C1015" s="16" t="s">
        <v>5402</v>
      </c>
      <c r="D1015" s="15" t="s">
        <v>27</v>
      </c>
      <c r="E1015" s="30" t="s">
        <v>8724</v>
      </c>
      <c r="F1015" s="15" t="s">
        <v>29</v>
      </c>
      <c r="G1015" s="16" t="s">
        <v>1738</v>
      </c>
      <c r="H1015" s="16" t="s">
        <v>31</v>
      </c>
      <c r="I1015" s="193">
        <v>6478988</v>
      </c>
      <c r="J1015" s="209">
        <v>0</v>
      </c>
      <c r="K1015" s="209">
        <v>0</v>
      </c>
      <c r="L1015" s="193">
        <v>0</v>
      </c>
      <c r="M1015" s="7">
        <v>1004618250</v>
      </c>
      <c r="N1015" s="199" t="s">
        <v>6513</v>
      </c>
      <c r="O1015" s="1" t="s">
        <v>8725</v>
      </c>
      <c r="P1015" s="4">
        <v>44785</v>
      </c>
      <c r="Q1015" s="4">
        <v>44785</v>
      </c>
      <c r="R1015" s="4">
        <v>44895</v>
      </c>
      <c r="S1015" s="193">
        <v>1619747</v>
      </c>
      <c r="T1015" s="193">
        <v>4859241</v>
      </c>
      <c r="U1015" s="16">
        <v>12545871</v>
      </c>
      <c r="V1015" s="1" t="s">
        <v>5415</v>
      </c>
    </row>
    <row r="1016" spans="1:22">
      <c r="A1016" s="32">
        <v>891780111</v>
      </c>
      <c r="B1016" s="15" t="s">
        <v>25</v>
      </c>
      <c r="C1016" s="16" t="s">
        <v>5402</v>
      </c>
      <c r="D1016" s="15" t="s">
        <v>27</v>
      </c>
      <c r="E1016" s="30" t="s">
        <v>8726</v>
      </c>
      <c r="F1016" s="15" t="s">
        <v>29</v>
      </c>
      <c r="G1016" s="16" t="s">
        <v>1738</v>
      </c>
      <c r="H1016" s="16" t="s">
        <v>31</v>
      </c>
      <c r="I1016" s="193">
        <v>6478988</v>
      </c>
      <c r="J1016" s="209">
        <v>0</v>
      </c>
      <c r="K1016" s="209">
        <v>0</v>
      </c>
      <c r="L1016" s="193">
        <v>0</v>
      </c>
      <c r="M1016" s="7">
        <v>1004712544</v>
      </c>
      <c r="N1016" s="199" t="s">
        <v>6509</v>
      </c>
      <c r="O1016" s="1" t="s">
        <v>8727</v>
      </c>
      <c r="P1016" s="4">
        <v>44785</v>
      </c>
      <c r="Q1016" s="4">
        <v>44785</v>
      </c>
      <c r="R1016" s="4">
        <v>44895</v>
      </c>
      <c r="S1016" s="193">
        <v>1619747</v>
      </c>
      <c r="T1016" s="193">
        <v>4859241</v>
      </c>
      <c r="U1016" s="16">
        <v>12545871</v>
      </c>
      <c r="V1016" s="1" t="s">
        <v>5415</v>
      </c>
    </row>
    <row r="1017" spans="1:22">
      <c r="A1017" s="32">
        <v>891780111</v>
      </c>
      <c r="B1017" s="15" t="s">
        <v>25</v>
      </c>
      <c r="C1017" s="16" t="s">
        <v>5402</v>
      </c>
      <c r="D1017" s="15" t="s">
        <v>27</v>
      </c>
      <c r="E1017" s="30" t="s">
        <v>8728</v>
      </c>
      <c r="F1017" s="15" t="s">
        <v>29</v>
      </c>
      <c r="G1017" s="16" t="s">
        <v>1738</v>
      </c>
      <c r="H1017" s="16" t="s">
        <v>31</v>
      </c>
      <c r="I1017" s="193">
        <v>6607285</v>
      </c>
      <c r="J1017" s="209">
        <v>0</v>
      </c>
      <c r="K1017" s="209">
        <v>0</v>
      </c>
      <c r="L1017" s="193">
        <v>0</v>
      </c>
      <c r="M1017" s="7">
        <v>1005190463</v>
      </c>
      <c r="N1017" s="199" t="s">
        <v>8729</v>
      </c>
      <c r="O1017" s="1" t="s">
        <v>8730</v>
      </c>
      <c r="P1017" s="4">
        <v>44790</v>
      </c>
      <c r="Q1017" s="4">
        <v>44790</v>
      </c>
      <c r="R1017" s="4">
        <v>44895</v>
      </c>
      <c r="S1017" s="193">
        <v>1651821</v>
      </c>
      <c r="T1017" s="193">
        <v>4955464</v>
      </c>
      <c r="U1017" s="16">
        <v>12545871</v>
      </c>
      <c r="V1017" s="1" t="s">
        <v>5415</v>
      </c>
    </row>
    <row r="1018" spans="1:22">
      <c r="A1018" s="32">
        <v>891780111</v>
      </c>
      <c r="B1018" s="15" t="s">
        <v>25</v>
      </c>
      <c r="C1018" s="16" t="s">
        <v>5402</v>
      </c>
      <c r="D1018" s="15" t="s">
        <v>27</v>
      </c>
      <c r="E1018" s="30" t="s">
        <v>8731</v>
      </c>
      <c r="F1018" s="15" t="s">
        <v>29</v>
      </c>
      <c r="G1018" s="16" t="s">
        <v>1738</v>
      </c>
      <c r="H1018" s="16" t="s">
        <v>31</v>
      </c>
      <c r="I1018" s="193">
        <v>6478988</v>
      </c>
      <c r="J1018" s="209">
        <v>0</v>
      </c>
      <c r="K1018" s="209">
        <v>0</v>
      </c>
      <c r="L1018" s="193">
        <v>0</v>
      </c>
      <c r="M1018" s="7">
        <v>1005525331</v>
      </c>
      <c r="N1018" s="199" t="s">
        <v>8732</v>
      </c>
      <c r="O1018" s="1" t="s">
        <v>8733</v>
      </c>
      <c r="P1018" s="4">
        <v>44790</v>
      </c>
      <c r="Q1018" s="4">
        <v>44790</v>
      </c>
      <c r="R1018" s="4">
        <v>44895</v>
      </c>
      <c r="S1018" s="193">
        <v>1619747</v>
      </c>
      <c r="T1018" s="193">
        <v>4859241</v>
      </c>
      <c r="U1018" s="16">
        <v>12545871</v>
      </c>
      <c r="V1018" s="1" t="s">
        <v>5415</v>
      </c>
    </row>
    <row r="1019" spans="1:22">
      <c r="A1019" s="32">
        <v>891780111</v>
      </c>
      <c r="B1019" s="15" t="s">
        <v>25</v>
      </c>
      <c r="C1019" s="16" t="s">
        <v>5402</v>
      </c>
      <c r="D1019" s="15" t="s">
        <v>27</v>
      </c>
      <c r="E1019" s="30" t="s">
        <v>8734</v>
      </c>
      <c r="F1019" s="15" t="s">
        <v>29</v>
      </c>
      <c r="G1019" s="16" t="s">
        <v>1738</v>
      </c>
      <c r="H1019" s="16" t="s">
        <v>31</v>
      </c>
      <c r="I1019" s="193">
        <v>6478988</v>
      </c>
      <c r="J1019" s="209">
        <v>0</v>
      </c>
      <c r="K1019" s="209">
        <v>0</v>
      </c>
      <c r="L1019" s="193">
        <v>0</v>
      </c>
      <c r="M1019" s="7">
        <v>1005710276</v>
      </c>
      <c r="N1019" s="199" t="s">
        <v>8735</v>
      </c>
      <c r="O1019" s="1" t="s">
        <v>8736</v>
      </c>
      <c r="P1019" s="4">
        <v>44785</v>
      </c>
      <c r="Q1019" s="4">
        <v>44785</v>
      </c>
      <c r="R1019" s="4">
        <v>44895</v>
      </c>
      <c r="S1019" s="193">
        <v>1619747</v>
      </c>
      <c r="T1019" s="193">
        <v>4859241</v>
      </c>
      <c r="U1019" s="16">
        <v>12545871</v>
      </c>
      <c r="V1019" s="1" t="s">
        <v>5415</v>
      </c>
    </row>
    <row r="1020" spans="1:22">
      <c r="A1020" s="32">
        <v>891780111</v>
      </c>
      <c r="B1020" s="15" t="s">
        <v>25</v>
      </c>
      <c r="C1020" s="16" t="s">
        <v>5402</v>
      </c>
      <c r="D1020" s="15" t="s">
        <v>27</v>
      </c>
      <c r="E1020" s="30" t="s">
        <v>8737</v>
      </c>
      <c r="F1020" s="15" t="s">
        <v>29</v>
      </c>
      <c r="G1020" s="16" t="s">
        <v>1738</v>
      </c>
      <c r="H1020" s="16" t="s">
        <v>31</v>
      </c>
      <c r="I1020" s="193">
        <v>6478988</v>
      </c>
      <c r="J1020" s="209">
        <v>0</v>
      </c>
      <c r="K1020" s="209">
        <v>0</v>
      </c>
      <c r="L1020" s="193">
        <v>0</v>
      </c>
      <c r="M1020" s="7">
        <v>1007338469</v>
      </c>
      <c r="N1020" s="199" t="s">
        <v>8738</v>
      </c>
      <c r="O1020" s="1" t="s">
        <v>8739</v>
      </c>
      <c r="P1020" s="4">
        <v>44789</v>
      </c>
      <c r="Q1020" s="4">
        <v>44789</v>
      </c>
      <c r="R1020" s="4">
        <v>44895</v>
      </c>
      <c r="S1020" s="193">
        <v>1619747</v>
      </c>
      <c r="T1020" s="193">
        <v>4859241</v>
      </c>
      <c r="U1020" s="16">
        <v>12545871</v>
      </c>
      <c r="V1020" s="1" t="s">
        <v>5415</v>
      </c>
    </row>
    <row r="1021" spans="1:22">
      <c r="A1021" s="32">
        <v>891780111</v>
      </c>
      <c r="B1021" s="15" t="s">
        <v>25</v>
      </c>
      <c r="C1021" s="16" t="s">
        <v>5402</v>
      </c>
      <c r="D1021" s="15" t="s">
        <v>27</v>
      </c>
      <c r="E1021" s="30" t="s">
        <v>8740</v>
      </c>
      <c r="F1021" s="15" t="s">
        <v>29</v>
      </c>
      <c r="G1021" s="16" t="s">
        <v>1738</v>
      </c>
      <c r="H1021" s="16" t="s">
        <v>31</v>
      </c>
      <c r="I1021" s="193">
        <v>6478988</v>
      </c>
      <c r="J1021" s="209">
        <v>0</v>
      </c>
      <c r="K1021" s="209">
        <v>0</v>
      </c>
      <c r="L1021" s="193">
        <v>0</v>
      </c>
      <c r="M1021" s="7">
        <v>1007663358</v>
      </c>
      <c r="N1021" s="199" t="s">
        <v>8741</v>
      </c>
      <c r="O1021" s="1" t="s">
        <v>8742</v>
      </c>
      <c r="P1021" s="4">
        <v>44785</v>
      </c>
      <c r="Q1021" s="4">
        <v>44785</v>
      </c>
      <c r="R1021" s="4">
        <v>44895</v>
      </c>
      <c r="S1021" s="193">
        <v>1619747</v>
      </c>
      <c r="T1021" s="193">
        <v>4859241</v>
      </c>
      <c r="U1021" s="16">
        <v>12545871</v>
      </c>
      <c r="V1021" s="1" t="s">
        <v>5415</v>
      </c>
    </row>
    <row r="1022" spans="1:22">
      <c r="A1022" s="32">
        <v>891780111</v>
      </c>
      <c r="B1022" s="15" t="s">
        <v>25</v>
      </c>
      <c r="C1022" s="16" t="s">
        <v>5402</v>
      </c>
      <c r="D1022" s="15" t="s">
        <v>27</v>
      </c>
      <c r="E1022" s="30" t="s">
        <v>8743</v>
      </c>
      <c r="F1022" s="15" t="s">
        <v>29</v>
      </c>
      <c r="G1022" s="16" t="s">
        <v>1738</v>
      </c>
      <c r="H1022" s="16" t="s">
        <v>31</v>
      </c>
      <c r="I1022" s="193">
        <v>6478988</v>
      </c>
      <c r="J1022" s="209">
        <v>0</v>
      </c>
      <c r="K1022" s="209">
        <v>0</v>
      </c>
      <c r="L1022" s="193">
        <v>0</v>
      </c>
      <c r="M1022" s="7">
        <v>1007857355</v>
      </c>
      <c r="N1022" s="199" t="s">
        <v>5785</v>
      </c>
      <c r="O1022" s="1" t="s">
        <v>8744</v>
      </c>
      <c r="P1022" s="4">
        <v>44785</v>
      </c>
      <c r="Q1022" s="4">
        <v>44785</v>
      </c>
      <c r="R1022" s="4">
        <v>44895</v>
      </c>
      <c r="S1022" s="193">
        <v>1619747</v>
      </c>
      <c r="T1022" s="193">
        <v>4859241</v>
      </c>
      <c r="U1022" s="16">
        <v>12545871</v>
      </c>
      <c r="V1022" s="1" t="s">
        <v>5415</v>
      </c>
    </row>
    <row r="1023" spans="1:22">
      <c r="A1023" s="32">
        <v>891780111</v>
      </c>
      <c r="B1023" s="15" t="s">
        <v>25</v>
      </c>
      <c r="C1023" s="16" t="s">
        <v>5402</v>
      </c>
      <c r="D1023" s="15" t="s">
        <v>27</v>
      </c>
      <c r="E1023" s="30" t="s">
        <v>8745</v>
      </c>
      <c r="F1023" s="15" t="s">
        <v>29</v>
      </c>
      <c r="G1023" s="16" t="s">
        <v>1738</v>
      </c>
      <c r="H1023" s="16" t="s">
        <v>31</v>
      </c>
      <c r="I1023" s="193">
        <v>6478988</v>
      </c>
      <c r="J1023" s="209">
        <v>0</v>
      </c>
      <c r="K1023" s="209">
        <v>0</v>
      </c>
      <c r="L1023" s="193">
        <v>0</v>
      </c>
      <c r="M1023" s="7">
        <v>1007871133</v>
      </c>
      <c r="N1023" s="199" t="s">
        <v>5778</v>
      </c>
      <c r="O1023" s="1" t="s">
        <v>8746</v>
      </c>
      <c r="P1023" s="4">
        <v>44785</v>
      </c>
      <c r="Q1023" s="4">
        <v>44785</v>
      </c>
      <c r="R1023" s="4">
        <v>44895</v>
      </c>
      <c r="S1023" s="193">
        <v>1619747</v>
      </c>
      <c r="T1023" s="193">
        <v>4859241</v>
      </c>
      <c r="U1023" s="16">
        <v>12545871</v>
      </c>
      <c r="V1023" s="1" t="s">
        <v>5415</v>
      </c>
    </row>
    <row r="1024" spans="1:22">
      <c r="A1024" s="32">
        <v>891780111</v>
      </c>
      <c r="B1024" s="15" t="s">
        <v>25</v>
      </c>
      <c r="C1024" s="16" t="s">
        <v>5402</v>
      </c>
      <c r="D1024" s="15" t="s">
        <v>27</v>
      </c>
      <c r="E1024" s="30" t="s">
        <v>8747</v>
      </c>
      <c r="F1024" s="15" t="s">
        <v>29</v>
      </c>
      <c r="G1024" s="16" t="s">
        <v>1738</v>
      </c>
      <c r="H1024" s="16" t="s">
        <v>31</v>
      </c>
      <c r="I1024" s="193">
        <v>6478988</v>
      </c>
      <c r="J1024" s="209">
        <v>0</v>
      </c>
      <c r="K1024" s="209">
        <v>0</v>
      </c>
      <c r="L1024" s="193">
        <v>0</v>
      </c>
      <c r="M1024" s="7">
        <v>1010029979</v>
      </c>
      <c r="N1024" s="199" t="s">
        <v>8748</v>
      </c>
      <c r="O1024" s="1" t="s">
        <v>8749</v>
      </c>
      <c r="P1024" s="4">
        <v>44785</v>
      </c>
      <c r="Q1024" s="4">
        <v>44785</v>
      </c>
      <c r="R1024" s="4">
        <v>44895</v>
      </c>
      <c r="S1024" s="193">
        <v>1619747</v>
      </c>
      <c r="T1024" s="193">
        <v>4859241</v>
      </c>
      <c r="U1024" s="16">
        <v>12545871</v>
      </c>
      <c r="V1024" s="1" t="s">
        <v>5415</v>
      </c>
    </row>
    <row r="1025" spans="1:22">
      <c r="A1025" s="32">
        <v>891780111</v>
      </c>
      <c r="B1025" s="15" t="s">
        <v>25</v>
      </c>
      <c r="C1025" s="16" t="s">
        <v>5402</v>
      </c>
      <c r="D1025" s="15" t="s">
        <v>27</v>
      </c>
      <c r="E1025" s="30" t="s">
        <v>8750</v>
      </c>
      <c r="F1025" s="15" t="s">
        <v>29</v>
      </c>
      <c r="G1025" s="16" t="s">
        <v>1738</v>
      </c>
      <c r="H1025" s="16" t="s">
        <v>31</v>
      </c>
      <c r="I1025" s="193">
        <v>7152804</v>
      </c>
      <c r="J1025" s="209">
        <v>0</v>
      </c>
      <c r="K1025" s="209">
        <v>0</v>
      </c>
      <c r="L1025" s="193">
        <v>0</v>
      </c>
      <c r="M1025" s="7">
        <v>1024461712</v>
      </c>
      <c r="N1025" s="199" t="s">
        <v>8751</v>
      </c>
      <c r="O1025" s="1" t="s">
        <v>8752</v>
      </c>
      <c r="P1025" s="4">
        <v>44789</v>
      </c>
      <c r="Q1025" s="4">
        <v>44789</v>
      </c>
      <c r="R1025" s="4">
        <v>44895</v>
      </c>
      <c r="S1025" s="193">
        <v>1788201</v>
      </c>
      <c r="T1025" s="193">
        <v>5364603</v>
      </c>
      <c r="U1025" s="16">
        <v>12545871</v>
      </c>
      <c r="V1025" s="1" t="s">
        <v>5415</v>
      </c>
    </row>
    <row r="1026" spans="1:22">
      <c r="A1026" s="32">
        <v>891780111</v>
      </c>
      <c r="B1026" s="15" t="s">
        <v>25</v>
      </c>
      <c r="C1026" s="16" t="s">
        <v>5402</v>
      </c>
      <c r="D1026" s="15" t="s">
        <v>27</v>
      </c>
      <c r="E1026" s="30" t="s">
        <v>8753</v>
      </c>
      <c r="F1026" s="15" t="s">
        <v>29</v>
      </c>
      <c r="G1026" s="16" t="s">
        <v>1738</v>
      </c>
      <c r="H1026" s="16" t="s">
        <v>31</v>
      </c>
      <c r="I1026" s="193">
        <v>6607285</v>
      </c>
      <c r="J1026" s="209">
        <v>0</v>
      </c>
      <c r="K1026" s="209">
        <v>0</v>
      </c>
      <c r="L1026" s="193">
        <v>0</v>
      </c>
      <c r="M1026" s="7">
        <v>1026576561</v>
      </c>
      <c r="N1026" s="199" t="s">
        <v>6345</v>
      </c>
      <c r="O1026" s="1" t="s">
        <v>8754</v>
      </c>
      <c r="P1026" s="4">
        <v>44789</v>
      </c>
      <c r="Q1026" s="4">
        <v>44789</v>
      </c>
      <c r="R1026" s="4">
        <v>44895</v>
      </c>
      <c r="S1026" s="193">
        <v>1651821</v>
      </c>
      <c r="T1026" s="193">
        <v>4955464</v>
      </c>
      <c r="U1026" s="16">
        <v>12545871</v>
      </c>
      <c r="V1026" s="1" t="s">
        <v>5415</v>
      </c>
    </row>
    <row r="1027" spans="1:22">
      <c r="A1027" s="32">
        <v>891780111</v>
      </c>
      <c r="B1027" s="15" t="s">
        <v>25</v>
      </c>
      <c r="C1027" s="16" t="s">
        <v>5402</v>
      </c>
      <c r="D1027" s="15" t="s">
        <v>27</v>
      </c>
      <c r="E1027" s="30" t="s">
        <v>8755</v>
      </c>
      <c r="F1027" s="15" t="s">
        <v>29</v>
      </c>
      <c r="G1027" s="16" t="s">
        <v>1738</v>
      </c>
      <c r="H1027" s="16" t="s">
        <v>31</v>
      </c>
      <c r="I1027" s="193">
        <v>6478988</v>
      </c>
      <c r="J1027" s="209">
        <v>0</v>
      </c>
      <c r="K1027" s="209">
        <v>0</v>
      </c>
      <c r="L1027" s="193">
        <v>0</v>
      </c>
      <c r="M1027" s="7">
        <v>1028181272</v>
      </c>
      <c r="N1027" s="199" t="s">
        <v>8756</v>
      </c>
      <c r="O1027" s="1" t="s">
        <v>8757</v>
      </c>
      <c r="P1027" s="4">
        <v>44789</v>
      </c>
      <c r="Q1027" s="4">
        <v>44789</v>
      </c>
      <c r="R1027" s="4">
        <v>44895</v>
      </c>
      <c r="S1027" s="193">
        <v>1619747</v>
      </c>
      <c r="T1027" s="193">
        <v>4859241</v>
      </c>
      <c r="U1027" s="16">
        <v>12545871</v>
      </c>
      <c r="V1027" s="1" t="s">
        <v>5415</v>
      </c>
    </row>
    <row r="1028" spans="1:22">
      <c r="A1028" s="32">
        <v>891780111</v>
      </c>
      <c r="B1028" s="15" t="s">
        <v>25</v>
      </c>
      <c r="C1028" s="16" t="s">
        <v>5402</v>
      </c>
      <c r="D1028" s="15" t="s">
        <v>27</v>
      </c>
      <c r="E1028" s="30" t="s">
        <v>8758</v>
      </c>
      <c r="F1028" s="15" t="s">
        <v>29</v>
      </c>
      <c r="G1028" s="16" t="s">
        <v>1738</v>
      </c>
      <c r="H1028" s="16" t="s">
        <v>31</v>
      </c>
      <c r="I1028" s="193">
        <v>9278988</v>
      </c>
      <c r="J1028" s="209">
        <v>0</v>
      </c>
      <c r="K1028" s="209">
        <v>0</v>
      </c>
      <c r="L1028" s="193">
        <v>0</v>
      </c>
      <c r="M1028" s="7">
        <v>1028182964</v>
      </c>
      <c r="N1028" s="199" t="s">
        <v>8759</v>
      </c>
      <c r="O1028" s="1" t="s">
        <v>8760</v>
      </c>
      <c r="P1028" s="4">
        <v>44789</v>
      </c>
      <c r="Q1028" s="4">
        <v>44789</v>
      </c>
      <c r="R1028" s="4">
        <v>44895</v>
      </c>
      <c r="S1028" s="193">
        <v>2319747</v>
      </c>
      <c r="T1028" s="193">
        <v>6959241</v>
      </c>
      <c r="U1028" s="16">
        <v>12545871</v>
      </c>
      <c r="V1028" s="1" t="s">
        <v>5415</v>
      </c>
    </row>
    <row r="1029" spans="1:22">
      <c r="A1029" s="32">
        <v>891780111</v>
      </c>
      <c r="B1029" s="15" t="s">
        <v>25</v>
      </c>
      <c r="C1029" s="16" t="s">
        <v>5402</v>
      </c>
      <c r="D1029" s="15" t="s">
        <v>27</v>
      </c>
      <c r="E1029" s="30" t="s">
        <v>8761</v>
      </c>
      <c r="F1029" s="15" t="s">
        <v>29</v>
      </c>
      <c r="G1029" s="16" t="s">
        <v>1738</v>
      </c>
      <c r="H1029" s="16" t="s">
        <v>31</v>
      </c>
      <c r="I1029" s="193">
        <v>6478988</v>
      </c>
      <c r="J1029" s="209">
        <v>0</v>
      </c>
      <c r="K1029" s="209">
        <v>0</v>
      </c>
      <c r="L1029" s="193">
        <v>0</v>
      </c>
      <c r="M1029" s="7">
        <v>1037481658</v>
      </c>
      <c r="N1029" s="199" t="s">
        <v>8762</v>
      </c>
      <c r="O1029" s="1" t="s">
        <v>8763</v>
      </c>
      <c r="P1029" s="4">
        <v>44785</v>
      </c>
      <c r="Q1029" s="4">
        <v>44785</v>
      </c>
      <c r="R1029" s="4">
        <v>44895</v>
      </c>
      <c r="S1029" s="193">
        <v>1619747</v>
      </c>
      <c r="T1029" s="193">
        <v>4859241</v>
      </c>
      <c r="U1029" s="16">
        <v>12545871</v>
      </c>
      <c r="V1029" s="1" t="s">
        <v>5415</v>
      </c>
    </row>
    <row r="1030" spans="1:22">
      <c r="A1030" s="32">
        <v>891780111</v>
      </c>
      <c r="B1030" s="15" t="s">
        <v>25</v>
      </c>
      <c r="C1030" s="16" t="s">
        <v>5402</v>
      </c>
      <c r="D1030" s="15" t="s">
        <v>27</v>
      </c>
      <c r="E1030" s="30" t="s">
        <v>8764</v>
      </c>
      <c r="F1030" s="15" t="s">
        <v>29</v>
      </c>
      <c r="G1030" s="16" t="s">
        <v>1738</v>
      </c>
      <c r="H1030" s="16" t="s">
        <v>31</v>
      </c>
      <c r="I1030" s="193">
        <v>6478988</v>
      </c>
      <c r="J1030" s="209">
        <v>0</v>
      </c>
      <c r="K1030" s="209">
        <v>0</v>
      </c>
      <c r="L1030" s="193">
        <v>0</v>
      </c>
      <c r="M1030" s="7">
        <v>1045508880</v>
      </c>
      <c r="N1030" s="199" t="s">
        <v>8765</v>
      </c>
      <c r="O1030" s="1" t="s">
        <v>8766</v>
      </c>
      <c r="P1030" s="4">
        <v>44790</v>
      </c>
      <c r="Q1030" s="4">
        <v>44790</v>
      </c>
      <c r="R1030" s="4">
        <v>44895</v>
      </c>
      <c r="S1030" s="193">
        <v>1619747</v>
      </c>
      <c r="T1030" s="193">
        <v>4859241</v>
      </c>
      <c r="U1030" s="16">
        <v>12545871</v>
      </c>
      <c r="V1030" s="1" t="s">
        <v>5415</v>
      </c>
    </row>
    <row r="1031" spans="1:22">
      <c r="A1031" s="32">
        <v>891780111</v>
      </c>
      <c r="B1031" s="15" t="s">
        <v>25</v>
      </c>
      <c r="C1031" s="16" t="s">
        <v>5402</v>
      </c>
      <c r="D1031" s="15" t="s">
        <v>27</v>
      </c>
      <c r="E1031" s="30" t="s">
        <v>8767</v>
      </c>
      <c r="F1031" s="15" t="s">
        <v>29</v>
      </c>
      <c r="G1031" s="16" t="s">
        <v>1738</v>
      </c>
      <c r="H1031" s="16" t="s">
        <v>31</v>
      </c>
      <c r="I1031" s="193">
        <v>6607285</v>
      </c>
      <c r="J1031" s="209">
        <v>0</v>
      </c>
      <c r="K1031" s="209">
        <v>0</v>
      </c>
      <c r="L1031" s="193">
        <v>0</v>
      </c>
      <c r="M1031" s="7">
        <v>1045677654</v>
      </c>
      <c r="N1031" s="199" t="s">
        <v>6184</v>
      </c>
      <c r="O1031" s="1" t="s">
        <v>8768</v>
      </c>
      <c r="P1031" s="4">
        <v>44790</v>
      </c>
      <c r="Q1031" s="4">
        <v>44790</v>
      </c>
      <c r="R1031" s="4">
        <v>44895</v>
      </c>
      <c r="S1031" s="193">
        <v>1651821</v>
      </c>
      <c r="T1031" s="193">
        <v>4955464</v>
      </c>
      <c r="U1031" s="16">
        <v>12545871</v>
      </c>
      <c r="V1031" s="1" t="s">
        <v>5415</v>
      </c>
    </row>
    <row r="1032" spans="1:22">
      <c r="A1032" s="32">
        <v>891780111</v>
      </c>
      <c r="B1032" s="15" t="s">
        <v>25</v>
      </c>
      <c r="C1032" s="16" t="s">
        <v>5402</v>
      </c>
      <c r="D1032" s="15" t="s">
        <v>27</v>
      </c>
      <c r="E1032" s="30" t="s">
        <v>8769</v>
      </c>
      <c r="F1032" s="15" t="s">
        <v>29</v>
      </c>
      <c r="G1032" s="16" t="s">
        <v>1738</v>
      </c>
      <c r="H1032" s="16" t="s">
        <v>31</v>
      </c>
      <c r="I1032" s="193">
        <v>7407284</v>
      </c>
      <c r="J1032" s="209">
        <v>0</v>
      </c>
      <c r="K1032" s="209">
        <v>0</v>
      </c>
      <c r="L1032" s="193">
        <v>0</v>
      </c>
      <c r="M1032" s="7">
        <v>1048994605</v>
      </c>
      <c r="N1032" s="199" t="s">
        <v>6072</v>
      </c>
      <c r="O1032" s="1" t="s">
        <v>8770</v>
      </c>
      <c r="P1032" s="4">
        <v>44789</v>
      </c>
      <c r="Q1032" s="4">
        <v>44789</v>
      </c>
      <c r="R1032" s="4">
        <v>44895</v>
      </c>
      <c r="S1032" s="193">
        <v>1851821</v>
      </c>
      <c r="T1032" s="193">
        <v>5555463</v>
      </c>
      <c r="U1032" s="16">
        <v>12545871</v>
      </c>
      <c r="V1032" s="1" t="s">
        <v>5415</v>
      </c>
    </row>
    <row r="1033" spans="1:22">
      <c r="A1033" s="32">
        <v>891780111</v>
      </c>
      <c r="B1033" s="15" t="s">
        <v>25</v>
      </c>
      <c r="C1033" s="16" t="s">
        <v>5402</v>
      </c>
      <c r="D1033" s="15" t="s">
        <v>27</v>
      </c>
      <c r="E1033" s="30" t="s">
        <v>8771</v>
      </c>
      <c r="F1033" s="15" t="s">
        <v>29</v>
      </c>
      <c r="G1033" s="16" t="s">
        <v>1738</v>
      </c>
      <c r="H1033" s="16" t="s">
        <v>31</v>
      </c>
      <c r="I1033" s="193">
        <v>5831088</v>
      </c>
      <c r="J1033" s="209">
        <v>0</v>
      </c>
      <c r="K1033" s="209">
        <v>0</v>
      </c>
      <c r="L1033" s="193">
        <v>0</v>
      </c>
      <c r="M1033" s="7">
        <v>1051739807</v>
      </c>
      <c r="N1033" s="199" t="s">
        <v>8772</v>
      </c>
      <c r="O1033" s="1" t="s">
        <v>8773</v>
      </c>
      <c r="P1033" s="4">
        <v>44785</v>
      </c>
      <c r="Q1033" s="4">
        <v>44785</v>
      </c>
      <c r="R1033" s="4">
        <v>44895</v>
      </c>
      <c r="S1033" s="193">
        <v>1457772</v>
      </c>
      <c r="T1033" s="193">
        <v>4373316</v>
      </c>
      <c r="U1033" s="16">
        <v>12545871</v>
      </c>
      <c r="V1033" s="1" t="s">
        <v>5415</v>
      </c>
    </row>
    <row r="1034" spans="1:22">
      <c r="A1034" s="32">
        <v>891780111</v>
      </c>
      <c r="B1034" s="15" t="s">
        <v>25</v>
      </c>
      <c r="C1034" s="16" t="s">
        <v>5402</v>
      </c>
      <c r="D1034" s="15" t="s">
        <v>27</v>
      </c>
      <c r="E1034" s="30" t="s">
        <v>8774</v>
      </c>
      <c r="F1034" s="15" t="s">
        <v>29</v>
      </c>
      <c r="G1034" s="16" t="s">
        <v>1738</v>
      </c>
      <c r="H1034" s="16" t="s">
        <v>31</v>
      </c>
      <c r="I1034" s="193">
        <v>6478988</v>
      </c>
      <c r="J1034" s="209">
        <v>0</v>
      </c>
      <c r="K1034" s="209">
        <v>0</v>
      </c>
      <c r="L1034" s="193">
        <v>0</v>
      </c>
      <c r="M1034" s="7">
        <v>1051746030</v>
      </c>
      <c r="N1034" s="199" t="s">
        <v>8775</v>
      </c>
      <c r="O1034" s="1" t="s">
        <v>8776</v>
      </c>
      <c r="P1034" s="4">
        <v>44785</v>
      </c>
      <c r="Q1034" s="4">
        <v>44785</v>
      </c>
      <c r="R1034" s="4">
        <v>44895</v>
      </c>
      <c r="S1034" s="193">
        <v>1619747</v>
      </c>
      <c r="T1034" s="193">
        <v>4859241</v>
      </c>
      <c r="U1034" s="16">
        <v>12545871</v>
      </c>
      <c r="V1034" s="1" t="s">
        <v>5415</v>
      </c>
    </row>
    <row r="1035" spans="1:22">
      <c r="A1035" s="32">
        <v>891780111</v>
      </c>
      <c r="B1035" s="15" t="s">
        <v>25</v>
      </c>
      <c r="C1035" s="16" t="s">
        <v>5402</v>
      </c>
      <c r="D1035" s="15" t="s">
        <v>27</v>
      </c>
      <c r="E1035" s="30" t="s">
        <v>8777</v>
      </c>
      <c r="F1035" s="15" t="s">
        <v>29</v>
      </c>
      <c r="G1035" s="16" t="s">
        <v>1738</v>
      </c>
      <c r="H1035" s="16" t="s">
        <v>31</v>
      </c>
      <c r="I1035" s="193">
        <v>12929532</v>
      </c>
      <c r="J1035" s="209">
        <v>0</v>
      </c>
      <c r="K1035" s="209">
        <v>0</v>
      </c>
      <c r="L1035" s="193">
        <v>0</v>
      </c>
      <c r="M1035" s="7">
        <v>1053851308</v>
      </c>
      <c r="N1035" s="199" t="s">
        <v>8778</v>
      </c>
      <c r="O1035" s="1" t="s">
        <v>8779</v>
      </c>
      <c r="P1035" s="4">
        <v>44789</v>
      </c>
      <c r="Q1035" s="4">
        <v>44789</v>
      </c>
      <c r="R1035" s="4">
        <v>44895</v>
      </c>
      <c r="S1035" s="193">
        <v>3232383</v>
      </c>
      <c r="T1035" s="193">
        <v>9697149</v>
      </c>
      <c r="U1035" s="16">
        <v>12545871</v>
      </c>
      <c r="V1035" s="1" t="s">
        <v>5415</v>
      </c>
    </row>
    <row r="1036" spans="1:22">
      <c r="A1036" s="32">
        <v>891780111</v>
      </c>
      <c r="B1036" s="15" t="s">
        <v>25</v>
      </c>
      <c r="C1036" s="16" t="s">
        <v>5402</v>
      </c>
      <c r="D1036" s="15" t="s">
        <v>27</v>
      </c>
      <c r="E1036" s="30" t="s">
        <v>8780</v>
      </c>
      <c r="F1036" s="15" t="s">
        <v>29</v>
      </c>
      <c r="G1036" s="16" t="s">
        <v>1738</v>
      </c>
      <c r="H1036" s="16" t="s">
        <v>31</v>
      </c>
      <c r="I1036" s="193">
        <v>6607285</v>
      </c>
      <c r="J1036" s="209">
        <v>0</v>
      </c>
      <c r="K1036" s="209">
        <v>0</v>
      </c>
      <c r="L1036" s="193">
        <v>0</v>
      </c>
      <c r="M1036" s="7">
        <v>1054568963</v>
      </c>
      <c r="N1036" s="199" t="s">
        <v>6064</v>
      </c>
      <c r="O1036" s="1" t="s">
        <v>8781</v>
      </c>
      <c r="P1036" s="4">
        <v>44790</v>
      </c>
      <c r="Q1036" s="4">
        <v>44790</v>
      </c>
      <c r="R1036" s="4">
        <v>44895</v>
      </c>
      <c r="S1036" s="193">
        <v>1651821</v>
      </c>
      <c r="T1036" s="193">
        <v>4955464</v>
      </c>
      <c r="U1036" s="16">
        <v>12545871</v>
      </c>
      <c r="V1036" s="1" t="s">
        <v>5415</v>
      </c>
    </row>
    <row r="1037" spans="1:22">
      <c r="A1037" s="32">
        <v>891780111</v>
      </c>
      <c r="B1037" s="15" t="s">
        <v>25</v>
      </c>
      <c r="C1037" s="16" t="s">
        <v>5402</v>
      </c>
      <c r="D1037" s="15" t="s">
        <v>27</v>
      </c>
      <c r="E1037" s="30" t="s">
        <v>8782</v>
      </c>
      <c r="F1037" s="15" t="s">
        <v>29</v>
      </c>
      <c r="G1037" s="16" t="s">
        <v>1738</v>
      </c>
      <c r="H1037" s="16" t="s">
        <v>31</v>
      </c>
      <c r="I1037" s="193">
        <v>6607285</v>
      </c>
      <c r="J1037" s="209">
        <v>0</v>
      </c>
      <c r="K1037" s="209">
        <v>0</v>
      </c>
      <c r="L1037" s="193">
        <v>0</v>
      </c>
      <c r="M1037" s="7">
        <v>1056774767</v>
      </c>
      <c r="N1037" s="199" t="s">
        <v>6011</v>
      </c>
      <c r="O1037" s="1" t="s">
        <v>8783</v>
      </c>
      <c r="P1037" s="4">
        <v>44789</v>
      </c>
      <c r="Q1037" s="4">
        <v>44789</v>
      </c>
      <c r="R1037" s="4">
        <v>44895</v>
      </c>
      <c r="S1037" s="193">
        <v>1651821</v>
      </c>
      <c r="T1037" s="193">
        <v>4955464</v>
      </c>
      <c r="U1037" s="16">
        <v>12545871</v>
      </c>
      <c r="V1037" s="1" t="s">
        <v>5415</v>
      </c>
    </row>
    <row r="1038" spans="1:22">
      <c r="A1038" s="32">
        <v>891780111</v>
      </c>
      <c r="B1038" s="15" t="s">
        <v>25</v>
      </c>
      <c r="C1038" s="16" t="s">
        <v>5402</v>
      </c>
      <c r="D1038" s="15" t="s">
        <v>27</v>
      </c>
      <c r="E1038" s="30" t="s">
        <v>8784</v>
      </c>
      <c r="F1038" s="15" t="s">
        <v>29</v>
      </c>
      <c r="G1038" s="16" t="s">
        <v>1738</v>
      </c>
      <c r="H1038" s="16" t="s">
        <v>31</v>
      </c>
      <c r="I1038" s="193">
        <v>7152804</v>
      </c>
      <c r="J1038" s="209">
        <v>0</v>
      </c>
      <c r="K1038" s="209">
        <v>0</v>
      </c>
      <c r="L1038" s="193">
        <v>0</v>
      </c>
      <c r="M1038" s="7">
        <v>1056778319</v>
      </c>
      <c r="N1038" s="199" t="s">
        <v>8785</v>
      </c>
      <c r="O1038" s="1" t="s">
        <v>8786</v>
      </c>
      <c r="P1038" s="4">
        <v>44789</v>
      </c>
      <c r="Q1038" s="4">
        <v>44789</v>
      </c>
      <c r="R1038" s="4">
        <v>44895</v>
      </c>
      <c r="S1038" s="193">
        <v>0</v>
      </c>
      <c r="T1038" s="193">
        <v>7152804</v>
      </c>
      <c r="U1038" s="16">
        <v>12545871</v>
      </c>
      <c r="V1038" s="1" t="s">
        <v>5415</v>
      </c>
    </row>
    <row r="1039" spans="1:22">
      <c r="A1039" s="32">
        <v>891780111</v>
      </c>
      <c r="B1039" s="15" t="s">
        <v>25</v>
      </c>
      <c r="C1039" s="16" t="s">
        <v>5402</v>
      </c>
      <c r="D1039" s="15" t="s">
        <v>27</v>
      </c>
      <c r="E1039" s="30" t="s">
        <v>8787</v>
      </c>
      <c r="F1039" s="15" t="s">
        <v>29</v>
      </c>
      <c r="G1039" s="16" t="s">
        <v>1738</v>
      </c>
      <c r="H1039" s="16" t="s">
        <v>31</v>
      </c>
      <c r="I1039" s="193">
        <v>6478988</v>
      </c>
      <c r="J1039" s="209">
        <v>0</v>
      </c>
      <c r="K1039" s="209">
        <v>0</v>
      </c>
      <c r="L1039" s="193">
        <v>0</v>
      </c>
      <c r="M1039" s="7">
        <v>1059450944</v>
      </c>
      <c r="N1039" s="199" t="s">
        <v>8788</v>
      </c>
      <c r="O1039" s="1" t="s">
        <v>8789</v>
      </c>
      <c r="P1039" s="4">
        <v>44790</v>
      </c>
      <c r="Q1039" s="4">
        <v>44790</v>
      </c>
      <c r="R1039" s="4">
        <v>44895</v>
      </c>
      <c r="S1039" s="193">
        <v>1619747</v>
      </c>
      <c r="T1039" s="193">
        <v>4859241</v>
      </c>
      <c r="U1039" s="16">
        <v>12545871</v>
      </c>
      <c r="V1039" s="1" t="s">
        <v>5415</v>
      </c>
    </row>
    <row r="1040" spans="1:22">
      <c r="A1040" s="32">
        <v>891780111</v>
      </c>
      <c r="B1040" s="15" t="s">
        <v>25</v>
      </c>
      <c r="C1040" s="16" t="s">
        <v>5402</v>
      </c>
      <c r="D1040" s="15" t="s">
        <v>27</v>
      </c>
      <c r="E1040" s="30" t="s">
        <v>8790</v>
      </c>
      <c r="F1040" s="15" t="s">
        <v>29</v>
      </c>
      <c r="G1040" s="16" t="s">
        <v>1738</v>
      </c>
      <c r="H1040" s="16" t="s">
        <v>31</v>
      </c>
      <c r="I1040" s="193">
        <v>6478988</v>
      </c>
      <c r="J1040" s="209">
        <v>0</v>
      </c>
      <c r="K1040" s="209">
        <v>0</v>
      </c>
      <c r="L1040" s="193">
        <v>0</v>
      </c>
      <c r="M1040" s="7">
        <v>1062876391</v>
      </c>
      <c r="N1040" s="199" t="s">
        <v>8791</v>
      </c>
      <c r="O1040" s="1" t="s">
        <v>8792</v>
      </c>
      <c r="P1040" s="4">
        <v>44789</v>
      </c>
      <c r="Q1040" s="4">
        <v>44789</v>
      </c>
      <c r="R1040" s="4">
        <v>44895</v>
      </c>
      <c r="S1040" s="193">
        <v>1619747</v>
      </c>
      <c r="T1040" s="193">
        <v>4859241</v>
      </c>
      <c r="U1040" s="16">
        <v>12545871</v>
      </c>
      <c r="V1040" s="1" t="s">
        <v>5415</v>
      </c>
    </row>
    <row r="1041" spans="1:22">
      <c r="A1041" s="32">
        <v>891780111</v>
      </c>
      <c r="B1041" s="15" t="s">
        <v>25</v>
      </c>
      <c r="C1041" s="16" t="s">
        <v>5402</v>
      </c>
      <c r="D1041" s="15" t="s">
        <v>27</v>
      </c>
      <c r="E1041" s="30" t="s">
        <v>8793</v>
      </c>
      <c r="F1041" s="15" t="s">
        <v>29</v>
      </c>
      <c r="G1041" s="16" t="s">
        <v>1738</v>
      </c>
      <c r="H1041" s="16" t="s">
        <v>31</v>
      </c>
      <c r="I1041" s="193">
        <v>6607285</v>
      </c>
      <c r="J1041" s="209">
        <v>0</v>
      </c>
      <c r="K1041" s="209">
        <v>0</v>
      </c>
      <c r="L1041" s="193">
        <v>0</v>
      </c>
      <c r="M1041" s="7">
        <v>1062908165</v>
      </c>
      <c r="N1041" s="199" t="s">
        <v>8794</v>
      </c>
      <c r="O1041" s="1" t="s">
        <v>8795</v>
      </c>
      <c r="P1041" s="4">
        <v>44789</v>
      </c>
      <c r="Q1041" s="4">
        <v>44789</v>
      </c>
      <c r="R1041" s="4">
        <v>44895</v>
      </c>
      <c r="S1041" s="193">
        <v>1651821</v>
      </c>
      <c r="T1041" s="193">
        <v>4955464</v>
      </c>
      <c r="U1041" s="16">
        <v>12545871</v>
      </c>
      <c r="V1041" s="1" t="s">
        <v>5415</v>
      </c>
    </row>
    <row r="1042" spans="1:22">
      <c r="A1042" s="32">
        <v>891780111</v>
      </c>
      <c r="B1042" s="15" t="s">
        <v>25</v>
      </c>
      <c r="C1042" s="16" t="s">
        <v>5402</v>
      </c>
      <c r="D1042" s="15" t="s">
        <v>27</v>
      </c>
      <c r="E1042" s="30" t="s">
        <v>8796</v>
      </c>
      <c r="F1042" s="15" t="s">
        <v>29</v>
      </c>
      <c r="G1042" s="16" t="s">
        <v>1738</v>
      </c>
      <c r="H1042" s="16" t="s">
        <v>31</v>
      </c>
      <c r="I1042" s="193">
        <v>7152804</v>
      </c>
      <c r="J1042" s="209">
        <v>0</v>
      </c>
      <c r="K1042" s="209">
        <v>0</v>
      </c>
      <c r="L1042" s="193">
        <v>0</v>
      </c>
      <c r="M1042" s="7">
        <v>1063164409</v>
      </c>
      <c r="N1042" s="199" t="s">
        <v>6156</v>
      </c>
      <c r="O1042" s="1" t="s">
        <v>8797</v>
      </c>
      <c r="P1042" s="4">
        <v>44785</v>
      </c>
      <c r="Q1042" s="4">
        <v>44785</v>
      </c>
      <c r="R1042" s="4">
        <v>44895</v>
      </c>
      <c r="S1042" s="193">
        <v>1788201</v>
      </c>
      <c r="T1042" s="193">
        <v>5364603</v>
      </c>
      <c r="U1042" s="16">
        <v>12545871</v>
      </c>
      <c r="V1042" s="1" t="s">
        <v>5415</v>
      </c>
    </row>
    <row r="1043" spans="1:22">
      <c r="A1043" s="32">
        <v>891780111</v>
      </c>
      <c r="B1043" s="15" t="s">
        <v>25</v>
      </c>
      <c r="C1043" s="16" t="s">
        <v>5402</v>
      </c>
      <c r="D1043" s="15" t="s">
        <v>27</v>
      </c>
      <c r="E1043" s="30" t="s">
        <v>8798</v>
      </c>
      <c r="F1043" s="15" t="s">
        <v>29</v>
      </c>
      <c r="G1043" s="16" t="s">
        <v>1738</v>
      </c>
      <c r="H1043" s="16" t="s">
        <v>31</v>
      </c>
      <c r="I1043" s="193">
        <v>7152804</v>
      </c>
      <c r="J1043" s="209">
        <v>0</v>
      </c>
      <c r="K1043" s="209">
        <v>0</v>
      </c>
      <c r="L1043" s="193">
        <v>0</v>
      </c>
      <c r="M1043" s="7">
        <v>1063560382</v>
      </c>
      <c r="N1043" s="199" t="s">
        <v>6027</v>
      </c>
      <c r="O1043" s="1" t="s">
        <v>8799</v>
      </c>
      <c r="P1043" s="4">
        <v>44785</v>
      </c>
      <c r="Q1043" s="4">
        <v>44785</v>
      </c>
      <c r="R1043" s="4">
        <v>44895</v>
      </c>
      <c r="S1043" s="193">
        <v>1788201</v>
      </c>
      <c r="T1043" s="193">
        <v>5364603</v>
      </c>
      <c r="U1043" s="16">
        <v>12545871</v>
      </c>
      <c r="V1043" s="1" t="s">
        <v>5415</v>
      </c>
    </row>
    <row r="1044" spans="1:22">
      <c r="A1044" s="32">
        <v>891780111</v>
      </c>
      <c r="B1044" s="15" t="s">
        <v>25</v>
      </c>
      <c r="C1044" s="16" t="s">
        <v>5402</v>
      </c>
      <c r="D1044" s="15" t="s">
        <v>27</v>
      </c>
      <c r="E1044" s="30" t="s">
        <v>8800</v>
      </c>
      <c r="F1044" s="15" t="s">
        <v>29</v>
      </c>
      <c r="G1044" s="16" t="s">
        <v>1738</v>
      </c>
      <c r="H1044" s="16" t="s">
        <v>31</v>
      </c>
      <c r="I1044" s="193">
        <v>6607285</v>
      </c>
      <c r="J1044" s="209">
        <v>0</v>
      </c>
      <c r="K1044" s="209">
        <v>0</v>
      </c>
      <c r="L1044" s="193">
        <v>0</v>
      </c>
      <c r="M1044" s="7">
        <v>1064489627</v>
      </c>
      <c r="N1044" s="199" t="s">
        <v>5690</v>
      </c>
      <c r="O1044" s="1" t="s">
        <v>8801</v>
      </c>
      <c r="P1044" s="4">
        <v>44790</v>
      </c>
      <c r="Q1044" s="4">
        <v>44790</v>
      </c>
      <c r="R1044" s="4">
        <v>44895</v>
      </c>
      <c r="S1044" s="193">
        <v>1651821</v>
      </c>
      <c r="T1044" s="193">
        <v>4955464</v>
      </c>
      <c r="U1044" s="16">
        <v>12545871</v>
      </c>
      <c r="V1044" s="1" t="s">
        <v>5415</v>
      </c>
    </row>
    <row r="1045" spans="1:22">
      <c r="A1045" s="32">
        <v>891780111</v>
      </c>
      <c r="B1045" s="15" t="s">
        <v>25</v>
      </c>
      <c r="C1045" s="16" t="s">
        <v>5402</v>
      </c>
      <c r="D1045" s="15" t="s">
        <v>27</v>
      </c>
      <c r="E1045" s="30" t="s">
        <v>8802</v>
      </c>
      <c r="F1045" s="15" t="s">
        <v>29</v>
      </c>
      <c r="G1045" s="16" t="s">
        <v>1738</v>
      </c>
      <c r="H1045" s="16" t="s">
        <v>31</v>
      </c>
      <c r="I1045" s="193">
        <v>7752804</v>
      </c>
      <c r="J1045" s="209">
        <v>0</v>
      </c>
      <c r="K1045" s="209">
        <v>0</v>
      </c>
      <c r="L1045" s="193">
        <v>0</v>
      </c>
      <c r="M1045" s="7">
        <v>1067860539</v>
      </c>
      <c r="N1045" s="199" t="s">
        <v>8803</v>
      </c>
      <c r="O1045" s="1" t="s">
        <v>8804</v>
      </c>
      <c r="P1045" s="4">
        <v>44785</v>
      </c>
      <c r="Q1045" s="4">
        <v>44785</v>
      </c>
      <c r="R1045" s="4">
        <v>44895</v>
      </c>
      <c r="S1045" s="193">
        <v>1938201</v>
      </c>
      <c r="T1045" s="193">
        <v>5814603</v>
      </c>
      <c r="U1045" s="16">
        <v>12545871</v>
      </c>
      <c r="V1045" s="1" t="s">
        <v>5415</v>
      </c>
    </row>
    <row r="1046" spans="1:22">
      <c r="A1046" s="32">
        <v>891780111</v>
      </c>
      <c r="B1046" s="15" t="s">
        <v>25</v>
      </c>
      <c r="C1046" s="16" t="s">
        <v>5402</v>
      </c>
      <c r="D1046" s="15" t="s">
        <v>27</v>
      </c>
      <c r="E1046" s="30" t="s">
        <v>8805</v>
      </c>
      <c r="F1046" s="15" t="s">
        <v>29</v>
      </c>
      <c r="G1046" s="16" t="s">
        <v>1738</v>
      </c>
      <c r="H1046" s="16" t="s">
        <v>31</v>
      </c>
      <c r="I1046" s="193">
        <v>6607285</v>
      </c>
      <c r="J1046" s="209">
        <v>0</v>
      </c>
      <c r="K1046" s="209">
        <v>0</v>
      </c>
      <c r="L1046" s="193">
        <v>0</v>
      </c>
      <c r="M1046" s="7">
        <v>1067871655</v>
      </c>
      <c r="N1046" s="199" t="s">
        <v>8806</v>
      </c>
      <c r="O1046" s="1" t="s">
        <v>8807</v>
      </c>
      <c r="P1046" s="4">
        <v>44785</v>
      </c>
      <c r="Q1046" s="4">
        <v>44785</v>
      </c>
      <c r="R1046" s="4">
        <v>44895</v>
      </c>
      <c r="S1046" s="193">
        <v>1651821</v>
      </c>
      <c r="T1046" s="193">
        <v>4955464</v>
      </c>
      <c r="U1046" s="16">
        <v>12545871</v>
      </c>
      <c r="V1046" s="1" t="s">
        <v>5415</v>
      </c>
    </row>
    <row r="1047" spans="1:22">
      <c r="A1047" s="32">
        <v>891780111</v>
      </c>
      <c r="B1047" s="15" t="s">
        <v>25</v>
      </c>
      <c r="C1047" s="16" t="s">
        <v>5402</v>
      </c>
      <c r="D1047" s="15" t="s">
        <v>27</v>
      </c>
      <c r="E1047" s="30" t="s">
        <v>8808</v>
      </c>
      <c r="F1047" s="15" t="s">
        <v>29</v>
      </c>
      <c r="G1047" s="16" t="s">
        <v>1738</v>
      </c>
      <c r="H1047" s="16" t="s">
        <v>31</v>
      </c>
      <c r="I1047" s="193">
        <v>6478988</v>
      </c>
      <c r="J1047" s="209">
        <v>0</v>
      </c>
      <c r="K1047" s="209">
        <v>0</v>
      </c>
      <c r="L1047" s="193">
        <v>0</v>
      </c>
      <c r="M1047" s="7">
        <v>1072531053</v>
      </c>
      <c r="N1047" s="199" t="s">
        <v>8809</v>
      </c>
      <c r="O1047" s="1" t="s">
        <v>8810</v>
      </c>
      <c r="P1047" s="4">
        <v>44785</v>
      </c>
      <c r="Q1047" s="4">
        <v>44785</v>
      </c>
      <c r="R1047" s="4">
        <v>44895</v>
      </c>
      <c r="S1047" s="193">
        <v>1619747</v>
      </c>
      <c r="T1047" s="193">
        <v>4859241</v>
      </c>
      <c r="U1047" s="16">
        <v>12545871</v>
      </c>
      <c r="V1047" s="1" t="s">
        <v>5415</v>
      </c>
    </row>
    <row r="1048" spans="1:22">
      <c r="A1048" s="32">
        <v>891780111</v>
      </c>
      <c r="B1048" s="15" t="s">
        <v>25</v>
      </c>
      <c r="C1048" s="16" t="s">
        <v>5402</v>
      </c>
      <c r="D1048" s="15" t="s">
        <v>27</v>
      </c>
      <c r="E1048" s="30" t="s">
        <v>8811</v>
      </c>
      <c r="F1048" s="15" t="s">
        <v>29</v>
      </c>
      <c r="G1048" s="16" t="s">
        <v>1738</v>
      </c>
      <c r="H1048" s="16" t="s">
        <v>31</v>
      </c>
      <c r="I1048" s="193">
        <v>6478988</v>
      </c>
      <c r="J1048" s="209">
        <v>0</v>
      </c>
      <c r="K1048" s="209">
        <v>0</v>
      </c>
      <c r="L1048" s="193">
        <v>0</v>
      </c>
      <c r="M1048" s="7">
        <v>1074714056</v>
      </c>
      <c r="N1048" s="199" t="s">
        <v>8812</v>
      </c>
      <c r="O1048" s="1" t="s">
        <v>8813</v>
      </c>
      <c r="P1048" s="4">
        <v>44790</v>
      </c>
      <c r="Q1048" s="4">
        <v>44790</v>
      </c>
      <c r="R1048" s="4">
        <v>44895</v>
      </c>
      <c r="S1048" s="193">
        <v>1619747</v>
      </c>
      <c r="T1048" s="193">
        <v>4859241</v>
      </c>
      <c r="U1048" s="16">
        <v>12545871</v>
      </c>
      <c r="V1048" s="1" t="s">
        <v>5415</v>
      </c>
    </row>
    <row r="1049" spans="1:22">
      <c r="A1049" s="32">
        <v>891780111</v>
      </c>
      <c r="B1049" s="15" t="s">
        <v>25</v>
      </c>
      <c r="C1049" s="16" t="s">
        <v>5402</v>
      </c>
      <c r="D1049" s="15" t="s">
        <v>27</v>
      </c>
      <c r="E1049" s="30" t="s">
        <v>8814</v>
      </c>
      <c r="F1049" s="15" t="s">
        <v>29</v>
      </c>
      <c r="G1049" s="16" t="s">
        <v>1738</v>
      </c>
      <c r="H1049" s="16" t="s">
        <v>31</v>
      </c>
      <c r="I1049" s="193">
        <v>6607285</v>
      </c>
      <c r="J1049" s="209">
        <v>0</v>
      </c>
      <c r="K1049" s="209">
        <v>0</v>
      </c>
      <c r="L1049" s="193">
        <v>0</v>
      </c>
      <c r="M1049" s="7">
        <v>1075212826</v>
      </c>
      <c r="N1049" s="199" t="s">
        <v>6068</v>
      </c>
      <c r="O1049" s="1" t="s">
        <v>8815</v>
      </c>
      <c r="P1049" s="4">
        <v>44789</v>
      </c>
      <c r="Q1049" s="4">
        <v>44789</v>
      </c>
      <c r="R1049" s="4">
        <v>44895</v>
      </c>
      <c r="S1049" s="193">
        <v>1651821</v>
      </c>
      <c r="T1049" s="193">
        <v>4955464</v>
      </c>
      <c r="U1049" s="16">
        <v>12545871</v>
      </c>
      <c r="V1049" s="1" t="s">
        <v>5415</v>
      </c>
    </row>
    <row r="1050" spans="1:22">
      <c r="A1050" s="32">
        <v>891780111</v>
      </c>
      <c r="B1050" s="15" t="s">
        <v>25</v>
      </c>
      <c r="C1050" s="16" t="s">
        <v>5402</v>
      </c>
      <c r="D1050" s="15" t="s">
        <v>27</v>
      </c>
      <c r="E1050" s="30" t="s">
        <v>8816</v>
      </c>
      <c r="F1050" s="15" t="s">
        <v>29</v>
      </c>
      <c r="G1050" s="16" t="s">
        <v>1738</v>
      </c>
      <c r="H1050" s="16" t="s">
        <v>31</v>
      </c>
      <c r="I1050" s="193">
        <v>6478988</v>
      </c>
      <c r="J1050" s="209">
        <v>0</v>
      </c>
      <c r="K1050" s="209">
        <v>0</v>
      </c>
      <c r="L1050" s="193">
        <v>0</v>
      </c>
      <c r="M1050" s="7">
        <v>1076876126</v>
      </c>
      <c r="N1050" s="199" t="s">
        <v>8817</v>
      </c>
      <c r="O1050" s="1" t="s">
        <v>8818</v>
      </c>
      <c r="P1050" s="4">
        <v>44785</v>
      </c>
      <c r="Q1050" s="4">
        <v>44785</v>
      </c>
      <c r="R1050" s="4">
        <v>44895</v>
      </c>
      <c r="S1050" s="193">
        <v>1619747</v>
      </c>
      <c r="T1050" s="193">
        <v>4859241</v>
      </c>
      <c r="U1050" s="16">
        <v>12545871</v>
      </c>
      <c r="V1050" s="1" t="s">
        <v>5415</v>
      </c>
    </row>
    <row r="1051" spans="1:22">
      <c r="A1051" s="32">
        <v>891780111</v>
      </c>
      <c r="B1051" s="15" t="s">
        <v>25</v>
      </c>
      <c r="C1051" s="16" t="s">
        <v>5402</v>
      </c>
      <c r="D1051" s="15" t="s">
        <v>27</v>
      </c>
      <c r="E1051" s="30" t="s">
        <v>8819</v>
      </c>
      <c r="F1051" s="15" t="s">
        <v>29</v>
      </c>
      <c r="G1051" s="16" t="s">
        <v>1738</v>
      </c>
      <c r="H1051" s="16" t="s">
        <v>31</v>
      </c>
      <c r="I1051" s="193">
        <v>6478988</v>
      </c>
      <c r="J1051" s="209">
        <v>0</v>
      </c>
      <c r="K1051" s="209">
        <v>0</v>
      </c>
      <c r="L1051" s="193">
        <v>0</v>
      </c>
      <c r="M1051" s="7">
        <v>1077173190</v>
      </c>
      <c r="N1051" s="199" t="s">
        <v>8820</v>
      </c>
      <c r="O1051" s="1" t="s">
        <v>8821</v>
      </c>
      <c r="P1051" s="4">
        <v>44789</v>
      </c>
      <c r="Q1051" s="4">
        <v>44789</v>
      </c>
      <c r="R1051" s="4">
        <v>44895</v>
      </c>
      <c r="S1051" s="193">
        <v>1619747</v>
      </c>
      <c r="T1051" s="193">
        <v>4859241</v>
      </c>
      <c r="U1051" s="16">
        <v>12545871</v>
      </c>
      <c r="V1051" s="1" t="s">
        <v>5415</v>
      </c>
    </row>
    <row r="1052" spans="1:22">
      <c r="A1052" s="32">
        <v>891780111</v>
      </c>
      <c r="B1052" s="15" t="s">
        <v>25</v>
      </c>
      <c r="C1052" s="16" t="s">
        <v>5402</v>
      </c>
      <c r="D1052" s="15" t="s">
        <v>27</v>
      </c>
      <c r="E1052" s="30" t="s">
        <v>8822</v>
      </c>
      <c r="F1052" s="15" t="s">
        <v>29</v>
      </c>
      <c r="G1052" s="16" t="s">
        <v>1738</v>
      </c>
      <c r="H1052" s="16" t="s">
        <v>31</v>
      </c>
      <c r="I1052" s="193">
        <v>4955464</v>
      </c>
      <c r="J1052" s="209">
        <v>0</v>
      </c>
      <c r="K1052" s="209">
        <v>0</v>
      </c>
      <c r="L1052" s="193">
        <v>0</v>
      </c>
      <c r="M1052" s="7">
        <v>1077632445</v>
      </c>
      <c r="N1052" s="199" t="s">
        <v>8823</v>
      </c>
      <c r="O1052" s="1" t="s">
        <v>8824</v>
      </c>
      <c r="P1052" s="4">
        <v>44790</v>
      </c>
      <c r="Q1052" s="4">
        <v>44790</v>
      </c>
      <c r="R1052" s="4">
        <v>44895</v>
      </c>
      <c r="S1052" s="193">
        <v>1651821</v>
      </c>
      <c r="T1052" s="193">
        <v>3303643</v>
      </c>
      <c r="U1052" s="16">
        <v>12545871</v>
      </c>
      <c r="V1052" s="1" t="s">
        <v>5415</v>
      </c>
    </row>
    <row r="1053" spans="1:22">
      <c r="A1053" s="32">
        <v>891780111</v>
      </c>
      <c r="B1053" s="15" t="s">
        <v>25</v>
      </c>
      <c r="C1053" s="16" t="s">
        <v>5402</v>
      </c>
      <c r="D1053" s="15" t="s">
        <v>27</v>
      </c>
      <c r="E1053" s="30" t="s">
        <v>8825</v>
      </c>
      <c r="F1053" s="15" t="s">
        <v>29</v>
      </c>
      <c r="G1053" s="16" t="s">
        <v>1738</v>
      </c>
      <c r="H1053" s="16" t="s">
        <v>31</v>
      </c>
      <c r="I1053" s="193">
        <v>6607285</v>
      </c>
      <c r="J1053" s="209">
        <v>0</v>
      </c>
      <c r="K1053" s="209">
        <v>0</v>
      </c>
      <c r="L1053" s="193">
        <v>0</v>
      </c>
      <c r="M1053" s="7">
        <v>1079358604</v>
      </c>
      <c r="N1053" s="199" t="s">
        <v>8826</v>
      </c>
      <c r="O1053" s="1" t="s">
        <v>8827</v>
      </c>
      <c r="P1053" s="4">
        <v>44790</v>
      </c>
      <c r="Q1053" s="4">
        <v>44790</v>
      </c>
      <c r="R1053" s="4">
        <v>44895</v>
      </c>
      <c r="S1053" s="193">
        <v>0</v>
      </c>
      <c r="T1053" s="193">
        <v>6607285</v>
      </c>
      <c r="U1053" s="16">
        <v>12545871</v>
      </c>
      <c r="V1053" s="1" t="s">
        <v>5415</v>
      </c>
    </row>
    <row r="1054" spans="1:22">
      <c r="A1054" s="32">
        <v>891780111</v>
      </c>
      <c r="B1054" s="15" t="s">
        <v>25</v>
      </c>
      <c r="C1054" s="16" t="s">
        <v>5402</v>
      </c>
      <c r="D1054" s="15" t="s">
        <v>27</v>
      </c>
      <c r="E1054" s="30" t="s">
        <v>8828</v>
      </c>
      <c r="F1054" s="15" t="s">
        <v>29</v>
      </c>
      <c r="G1054" s="16" t="s">
        <v>1738</v>
      </c>
      <c r="H1054" s="16" t="s">
        <v>31</v>
      </c>
      <c r="I1054" s="193">
        <v>6478988</v>
      </c>
      <c r="J1054" s="209">
        <v>0</v>
      </c>
      <c r="K1054" s="209">
        <v>0</v>
      </c>
      <c r="L1054" s="193">
        <v>0</v>
      </c>
      <c r="M1054" s="7">
        <v>1079359335</v>
      </c>
      <c r="N1054" s="199" t="s">
        <v>5486</v>
      </c>
      <c r="O1054" s="1" t="s">
        <v>8829</v>
      </c>
      <c r="P1054" s="4">
        <v>44789</v>
      </c>
      <c r="Q1054" s="4">
        <v>44789</v>
      </c>
      <c r="R1054" s="4">
        <v>44895</v>
      </c>
      <c r="S1054" s="193">
        <v>1619747</v>
      </c>
      <c r="T1054" s="193">
        <v>4859241</v>
      </c>
      <c r="U1054" s="16">
        <v>12545871</v>
      </c>
      <c r="V1054" s="1" t="s">
        <v>5415</v>
      </c>
    </row>
    <row r="1055" spans="1:22">
      <c r="A1055" s="32">
        <v>891780111</v>
      </c>
      <c r="B1055" s="15" t="s">
        <v>25</v>
      </c>
      <c r="C1055" s="16" t="s">
        <v>5402</v>
      </c>
      <c r="D1055" s="15" t="s">
        <v>27</v>
      </c>
      <c r="E1055" s="30" t="s">
        <v>8830</v>
      </c>
      <c r="F1055" s="15" t="s">
        <v>29</v>
      </c>
      <c r="G1055" s="16" t="s">
        <v>1738</v>
      </c>
      <c r="H1055" s="16" t="s">
        <v>31</v>
      </c>
      <c r="I1055" s="193">
        <v>6478988</v>
      </c>
      <c r="J1055" s="209">
        <v>0</v>
      </c>
      <c r="K1055" s="209">
        <v>0</v>
      </c>
      <c r="L1055" s="193">
        <v>0</v>
      </c>
      <c r="M1055" s="7">
        <v>1079359625</v>
      </c>
      <c r="N1055" s="199" t="s">
        <v>5438</v>
      </c>
      <c r="O1055" s="1" t="s">
        <v>8831</v>
      </c>
      <c r="P1055" s="4">
        <v>44789</v>
      </c>
      <c r="Q1055" s="4">
        <v>44789</v>
      </c>
      <c r="R1055" s="4">
        <v>44895</v>
      </c>
      <c r="S1055" s="193">
        <v>1619747</v>
      </c>
      <c r="T1055" s="193">
        <v>4859241</v>
      </c>
      <c r="U1055" s="16">
        <v>12545871</v>
      </c>
      <c r="V1055" s="1" t="s">
        <v>5415</v>
      </c>
    </row>
    <row r="1056" spans="1:22">
      <c r="A1056" s="32">
        <v>891780111</v>
      </c>
      <c r="B1056" s="15" t="s">
        <v>25</v>
      </c>
      <c r="C1056" s="16" t="s">
        <v>5402</v>
      </c>
      <c r="D1056" s="15" t="s">
        <v>27</v>
      </c>
      <c r="E1056" s="30" t="s">
        <v>8832</v>
      </c>
      <c r="F1056" s="15" t="s">
        <v>29</v>
      </c>
      <c r="G1056" s="16" t="s">
        <v>1738</v>
      </c>
      <c r="H1056" s="16" t="s">
        <v>31</v>
      </c>
      <c r="I1056" s="193">
        <v>11893113</v>
      </c>
      <c r="J1056" s="209">
        <v>0</v>
      </c>
      <c r="K1056" s="209">
        <v>0</v>
      </c>
      <c r="L1056" s="193">
        <v>0</v>
      </c>
      <c r="M1056" s="7">
        <v>1079911413</v>
      </c>
      <c r="N1056" s="199" t="s">
        <v>7103</v>
      </c>
      <c r="O1056" s="1" t="s">
        <v>8833</v>
      </c>
      <c r="P1056" s="4">
        <v>44789</v>
      </c>
      <c r="Q1056" s="4">
        <v>44789</v>
      </c>
      <c r="R1056" s="4">
        <v>44895</v>
      </c>
      <c r="S1056" s="193">
        <v>2973278</v>
      </c>
      <c r="T1056" s="193">
        <v>8919835</v>
      </c>
      <c r="U1056" s="16">
        <v>12545871</v>
      </c>
      <c r="V1056" s="1" t="s">
        <v>5415</v>
      </c>
    </row>
    <row r="1057" spans="1:22">
      <c r="A1057" s="32">
        <v>891780111</v>
      </c>
      <c r="B1057" s="15" t="s">
        <v>25</v>
      </c>
      <c r="C1057" s="16" t="s">
        <v>5402</v>
      </c>
      <c r="D1057" s="15" t="s">
        <v>27</v>
      </c>
      <c r="E1057" s="30" t="s">
        <v>8834</v>
      </c>
      <c r="F1057" s="15" t="s">
        <v>29</v>
      </c>
      <c r="G1057" s="16" t="s">
        <v>1738</v>
      </c>
      <c r="H1057" s="16" t="s">
        <v>31</v>
      </c>
      <c r="I1057" s="193">
        <v>7416000</v>
      </c>
      <c r="J1057" s="209">
        <v>0</v>
      </c>
      <c r="K1057" s="209">
        <v>0</v>
      </c>
      <c r="L1057" s="193">
        <v>0</v>
      </c>
      <c r="M1057" s="7">
        <v>1082838731</v>
      </c>
      <c r="N1057" s="199" t="s">
        <v>6320</v>
      </c>
      <c r="O1057" s="1" t="s">
        <v>8835</v>
      </c>
      <c r="P1057" s="4">
        <v>44785</v>
      </c>
      <c r="Q1057" s="4">
        <v>44785</v>
      </c>
      <c r="R1057" s="4">
        <v>44895</v>
      </c>
      <c r="S1057" s="193">
        <v>1854000</v>
      </c>
      <c r="T1057" s="193">
        <v>5562000</v>
      </c>
      <c r="U1057" s="16">
        <v>12545871</v>
      </c>
      <c r="V1057" s="1" t="s">
        <v>5415</v>
      </c>
    </row>
    <row r="1058" spans="1:22">
      <c r="A1058" s="32">
        <v>891780111</v>
      </c>
      <c r="B1058" s="15" t="s">
        <v>25</v>
      </c>
      <c r="C1058" s="16" t="s">
        <v>5402</v>
      </c>
      <c r="D1058" s="15" t="s">
        <v>27</v>
      </c>
      <c r="E1058" s="30" t="s">
        <v>8836</v>
      </c>
      <c r="F1058" s="15" t="s">
        <v>29</v>
      </c>
      <c r="G1058" s="16" t="s">
        <v>1738</v>
      </c>
      <c r="H1058" s="16" t="s">
        <v>31</v>
      </c>
      <c r="I1058" s="193">
        <v>16158286</v>
      </c>
      <c r="J1058" s="209">
        <v>0</v>
      </c>
      <c r="K1058" s="209">
        <v>0</v>
      </c>
      <c r="L1058" s="193">
        <v>0</v>
      </c>
      <c r="M1058" s="7">
        <v>1082914133</v>
      </c>
      <c r="N1058" s="199" t="s">
        <v>7002</v>
      </c>
      <c r="O1058" s="1" t="s">
        <v>8837</v>
      </c>
      <c r="P1058" s="4">
        <v>44785</v>
      </c>
      <c r="Q1058" s="4">
        <v>44785</v>
      </c>
      <c r="R1058" s="4">
        <v>44895</v>
      </c>
      <c r="S1058" s="193">
        <v>4039572</v>
      </c>
      <c r="T1058" s="193">
        <v>12118714</v>
      </c>
      <c r="U1058" s="16">
        <v>12545871</v>
      </c>
      <c r="V1058" s="1" t="s">
        <v>5415</v>
      </c>
    </row>
    <row r="1059" spans="1:22">
      <c r="A1059" s="32">
        <v>891780111</v>
      </c>
      <c r="B1059" s="15" t="s">
        <v>25</v>
      </c>
      <c r="C1059" s="16" t="s">
        <v>5402</v>
      </c>
      <c r="D1059" s="15" t="s">
        <v>27</v>
      </c>
      <c r="E1059" s="30" t="s">
        <v>8838</v>
      </c>
      <c r="F1059" s="15" t="s">
        <v>29</v>
      </c>
      <c r="G1059" s="16" t="s">
        <v>1738</v>
      </c>
      <c r="H1059" s="16" t="s">
        <v>31</v>
      </c>
      <c r="I1059" s="193">
        <v>13184000</v>
      </c>
      <c r="J1059" s="209">
        <v>0</v>
      </c>
      <c r="K1059" s="209">
        <v>0</v>
      </c>
      <c r="L1059" s="193">
        <v>0</v>
      </c>
      <c r="M1059" s="7">
        <v>1082921309</v>
      </c>
      <c r="N1059" s="199" t="s">
        <v>6990</v>
      </c>
      <c r="O1059" s="1" t="s">
        <v>8839</v>
      </c>
      <c r="P1059" s="4">
        <v>44785</v>
      </c>
      <c r="Q1059" s="4">
        <v>44785</v>
      </c>
      <c r="R1059" s="4">
        <v>44895</v>
      </c>
      <c r="S1059" s="193">
        <v>3296000</v>
      </c>
      <c r="T1059" s="193">
        <v>9888000</v>
      </c>
      <c r="U1059" s="16">
        <v>12545871</v>
      </c>
      <c r="V1059" s="1" t="s">
        <v>5415</v>
      </c>
    </row>
    <row r="1060" spans="1:22">
      <c r="A1060" s="32">
        <v>891780111</v>
      </c>
      <c r="B1060" s="15" t="s">
        <v>25</v>
      </c>
      <c r="C1060" s="16" t="s">
        <v>5402</v>
      </c>
      <c r="D1060" s="15" t="s">
        <v>27</v>
      </c>
      <c r="E1060" s="30" t="s">
        <v>8840</v>
      </c>
      <c r="F1060" s="15" t="s">
        <v>29</v>
      </c>
      <c r="G1060" s="16" t="s">
        <v>1738</v>
      </c>
      <c r="H1060" s="16" t="s">
        <v>31</v>
      </c>
      <c r="I1060" s="193">
        <v>11893113</v>
      </c>
      <c r="J1060" s="209">
        <v>0</v>
      </c>
      <c r="K1060" s="209">
        <v>0</v>
      </c>
      <c r="L1060" s="193">
        <v>0</v>
      </c>
      <c r="M1060" s="7">
        <v>1082927274</v>
      </c>
      <c r="N1060" s="199" t="s">
        <v>2238</v>
      </c>
      <c r="O1060" s="1" t="s">
        <v>8841</v>
      </c>
      <c r="P1060" s="4">
        <v>44789</v>
      </c>
      <c r="Q1060" s="4">
        <v>44789</v>
      </c>
      <c r="R1060" s="4">
        <v>44895</v>
      </c>
      <c r="S1060" s="193">
        <v>2973278</v>
      </c>
      <c r="T1060" s="193">
        <v>8919835</v>
      </c>
      <c r="U1060" s="16">
        <v>12545871</v>
      </c>
      <c r="V1060" s="1" t="s">
        <v>5415</v>
      </c>
    </row>
    <row r="1061" spans="1:22">
      <c r="A1061" s="32">
        <v>891780111</v>
      </c>
      <c r="B1061" s="15" t="s">
        <v>25</v>
      </c>
      <c r="C1061" s="16" t="s">
        <v>5402</v>
      </c>
      <c r="D1061" s="15" t="s">
        <v>27</v>
      </c>
      <c r="E1061" s="30" t="s">
        <v>8842</v>
      </c>
      <c r="F1061" s="15" t="s">
        <v>29</v>
      </c>
      <c r="G1061" s="16" t="s">
        <v>1738</v>
      </c>
      <c r="H1061" s="16" t="s">
        <v>31</v>
      </c>
      <c r="I1061" s="193">
        <v>11200000</v>
      </c>
      <c r="J1061" s="209">
        <v>0</v>
      </c>
      <c r="K1061" s="209">
        <v>0</v>
      </c>
      <c r="L1061" s="193">
        <v>0</v>
      </c>
      <c r="M1061" s="7">
        <v>1082961548</v>
      </c>
      <c r="N1061" s="199" t="s">
        <v>7473</v>
      </c>
      <c r="O1061" s="1" t="s">
        <v>8843</v>
      </c>
      <c r="P1061" s="4">
        <v>44789</v>
      </c>
      <c r="Q1061" s="4">
        <v>44789</v>
      </c>
      <c r="R1061" s="4">
        <v>44895</v>
      </c>
      <c r="S1061" s="193">
        <v>2800000</v>
      </c>
      <c r="T1061" s="193">
        <v>8400000</v>
      </c>
      <c r="U1061" s="16">
        <v>12545871</v>
      </c>
      <c r="V1061" s="1" t="s">
        <v>5415</v>
      </c>
    </row>
    <row r="1062" spans="1:22">
      <c r="A1062" s="32">
        <v>891780111</v>
      </c>
      <c r="B1062" s="15" t="s">
        <v>25</v>
      </c>
      <c r="C1062" s="16" t="s">
        <v>5402</v>
      </c>
      <c r="D1062" s="15" t="s">
        <v>27</v>
      </c>
      <c r="E1062" s="30" t="s">
        <v>8844</v>
      </c>
      <c r="F1062" s="15" t="s">
        <v>29</v>
      </c>
      <c r="G1062" s="16" t="s">
        <v>1738</v>
      </c>
      <c r="H1062" s="16" t="s">
        <v>31</v>
      </c>
      <c r="I1062" s="193">
        <v>15208000</v>
      </c>
      <c r="J1062" s="209">
        <v>0</v>
      </c>
      <c r="K1062" s="209">
        <v>0</v>
      </c>
      <c r="L1062" s="193">
        <v>0</v>
      </c>
      <c r="M1062" s="7">
        <v>1082978022</v>
      </c>
      <c r="N1062" s="199" t="s">
        <v>8845</v>
      </c>
      <c r="O1062" s="1" t="s">
        <v>8846</v>
      </c>
      <c r="P1062" s="4">
        <v>44790</v>
      </c>
      <c r="Q1062" s="4">
        <v>44790</v>
      </c>
      <c r="R1062" s="4">
        <v>44895</v>
      </c>
      <c r="S1062" s="193">
        <v>3802000</v>
      </c>
      <c r="T1062" s="193">
        <v>11406000</v>
      </c>
      <c r="U1062" s="16">
        <v>12545871</v>
      </c>
      <c r="V1062" s="1" t="s">
        <v>5415</v>
      </c>
    </row>
    <row r="1063" spans="1:22">
      <c r="A1063" s="32">
        <v>891780111</v>
      </c>
      <c r="B1063" s="15" t="s">
        <v>25</v>
      </c>
      <c r="C1063" s="16" t="s">
        <v>5402</v>
      </c>
      <c r="D1063" s="15" t="s">
        <v>27</v>
      </c>
      <c r="E1063" s="30" t="s">
        <v>8847</v>
      </c>
      <c r="F1063" s="15" t="s">
        <v>29</v>
      </c>
      <c r="G1063" s="16" t="s">
        <v>1738</v>
      </c>
      <c r="H1063" s="16" t="s">
        <v>31</v>
      </c>
      <c r="I1063" s="193">
        <v>11948000</v>
      </c>
      <c r="J1063" s="209">
        <v>0</v>
      </c>
      <c r="K1063" s="209">
        <v>0</v>
      </c>
      <c r="L1063" s="193">
        <v>0</v>
      </c>
      <c r="M1063" s="7">
        <v>1082998091</v>
      </c>
      <c r="N1063" s="199" t="s">
        <v>8848</v>
      </c>
      <c r="O1063" s="1" t="s">
        <v>8849</v>
      </c>
      <c r="P1063" s="4">
        <v>44785</v>
      </c>
      <c r="Q1063" s="4">
        <v>44785</v>
      </c>
      <c r="R1063" s="4">
        <v>44895</v>
      </c>
      <c r="S1063" s="193">
        <v>2987000</v>
      </c>
      <c r="T1063" s="193">
        <v>8961000</v>
      </c>
      <c r="U1063" s="16">
        <v>12545871</v>
      </c>
      <c r="V1063" s="1" t="s">
        <v>5415</v>
      </c>
    </row>
    <row r="1064" spans="1:22">
      <c r="A1064" s="32">
        <v>891780111</v>
      </c>
      <c r="B1064" s="15" t="s">
        <v>25</v>
      </c>
      <c r="C1064" s="16" t="s">
        <v>5402</v>
      </c>
      <c r="D1064" s="15" t="s">
        <v>27</v>
      </c>
      <c r="E1064" s="30" t="s">
        <v>8850</v>
      </c>
      <c r="F1064" s="15" t="s">
        <v>29</v>
      </c>
      <c r="G1064" s="16" t="s">
        <v>1738</v>
      </c>
      <c r="H1064" s="16" t="s">
        <v>31</v>
      </c>
      <c r="I1064" s="193">
        <v>7416000</v>
      </c>
      <c r="J1064" s="209">
        <v>0</v>
      </c>
      <c r="K1064" s="209">
        <v>0</v>
      </c>
      <c r="L1064" s="193">
        <v>0</v>
      </c>
      <c r="M1064" s="7">
        <v>1083000989</v>
      </c>
      <c r="N1064" s="199" t="s">
        <v>6252</v>
      </c>
      <c r="O1064" s="1" t="s">
        <v>8851</v>
      </c>
      <c r="P1064" s="4">
        <v>44785</v>
      </c>
      <c r="Q1064" s="4">
        <v>44785</v>
      </c>
      <c r="R1064" s="4">
        <v>44895</v>
      </c>
      <c r="S1064" s="193">
        <v>1854000</v>
      </c>
      <c r="T1064" s="193">
        <v>5562000</v>
      </c>
      <c r="U1064" s="16">
        <v>12545871</v>
      </c>
      <c r="V1064" s="1" t="s">
        <v>5415</v>
      </c>
    </row>
    <row r="1065" spans="1:22">
      <c r="A1065" s="32">
        <v>891780111</v>
      </c>
      <c r="B1065" s="15" t="s">
        <v>25</v>
      </c>
      <c r="C1065" s="16" t="s">
        <v>5402</v>
      </c>
      <c r="D1065" s="15" t="s">
        <v>27</v>
      </c>
      <c r="E1065" s="30" t="s">
        <v>8852</v>
      </c>
      <c r="F1065" s="15" t="s">
        <v>29</v>
      </c>
      <c r="G1065" s="16" t="s">
        <v>1738</v>
      </c>
      <c r="H1065" s="16" t="s">
        <v>31</v>
      </c>
      <c r="I1065" s="193">
        <v>6871579</v>
      </c>
      <c r="J1065" s="209">
        <v>0</v>
      </c>
      <c r="K1065" s="209">
        <v>0</v>
      </c>
      <c r="L1065" s="193">
        <v>0</v>
      </c>
      <c r="M1065" s="7">
        <v>1083002394</v>
      </c>
      <c r="N1065" s="199" t="s">
        <v>8853</v>
      </c>
      <c r="O1065" s="1" t="s">
        <v>8854</v>
      </c>
      <c r="P1065" s="4">
        <v>44789</v>
      </c>
      <c r="Q1065" s="4">
        <v>44789</v>
      </c>
      <c r="R1065" s="4">
        <v>44895</v>
      </c>
      <c r="S1065" s="193">
        <v>1717895</v>
      </c>
      <c r="T1065" s="193">
        <v>5153684</v>
      </c>
      <c r="U1065" s="16">
        <v>12545871</v>
      </c>
      <c r="V1065" s="1" t="s">
        <v>5415</v>
      </c>
    </row>
    <row r="1066" spans="1:22">
      <c r="A1066" s="32">
        <v>891780111</v>
      </c>
      <c r="B1066" s="15" t="s">
        <v>25</v>
      </c>
      <c r="C1066" s="16" t="s">
        <v>5402</v>
      </c>
      <c r="D1066" s="15" t="s">
        <v>27</v>
      </c>
      <c r="E1066" s="30" t="s">
        <v>8855</v>
      </c>
      <c r="F1066" s="15" t="s">
        <v>29</v>
      </c>
      <c r="G1066" s="16" t="s">
        <v>1738</v>
      </c>
      <c r="H1066" s="16" t="s">
        <v>31</v>
      </c>
      <c r="I1066" s="193">
        <v>6607285</v>
      </c>
      <c r="J1066" s="209">
        <v>0</v>
      </c>
      <c r="K1066" s="209">
        <v>0</v>
      </c>
      <c r="L1066" s="193">
        <v>0</v>
      </c>
      <c r="M1066" s="7">
        <v>1085170561</v>
      </c>
      <c r="N1066" s="199" t="s">
        <v>8856</v>
      </c>
      <c r="O1066" s="1" t="s">
        <v>8857</v>
      </c>
      <c r="P1066" s="4">
        <v>44785</v>
      </c>
      <c r="Q1066" s="4">
        <v>44785</v>
      </c>
      <c r="R1066" s="4">
        <v>44895</v>
      </c>
      <c r="S1066" s="193">
        <v>1651821</v>
      </c>
      <c r="T1066" s="193">
        <v>4955464</v>
      </c>
      <c r="U1066" s="16">
        <v>12545871</v>
      </c>
      <c r="V1066" s="1" t="s">
        <v>5415</v>
      </c>
    </row>
    <row r="1067" spans="1:22">
      <c r="A1067" s="32">
        <v>891780111</v>
      </c>
      <c r="B1067" s="15" t="s">
        <v>25</v>
      </c>
      <c r="C1067" s="16" t="s">
        <v>5402</v>
      </c>
      <c r="D1067" s="15" t="s">
        <v>27</v>
      </c>
      <c r="E1067" s="30" t="s">
        <v>8858</v>
      </c>
      <c r="F1067" s="15" t="s">
        <v>29</v>
      </c>
      <c r="G1067" s="16" t="s">
        <v>1738</v>
      </c>
      <c r="H1067" s="16" t="s">
        <v>31</v>
      </c>
      <c r="I1067" s="193">
        <v>6607285</v>
      </c>
      <c r="J1067" s="209">
        <v>0</v>
      </c>
      <c r="K1067" s="209">
        <v>0</v>
      </c>
      <c r="L1067" s="193">
        <v>0</v>
      </c>
      <c r="M1067" s="7">
        <v>1085263803</v>
      </c>
      <c r="N1067" s="199" t="s">
        <v>8859</v>
      </c>
      <c r="O1067" s="1" t="s">
        <v>8860</v>
      </c>
      <c r="P1067" s="4">
        <v>44790</v>
      </c>
      <c r="Q1067" s="4">
        <v>44790</v>
      </c>
      <c r="R1067" s="4">
        <v>44895</v>
      </c>
      <c r="S1067" s="193">
        <v>1651821</v>
      </c>
      <c r="T1067" s="193">
        <v>4955464</v>
      </c>
      <c r="U1067" s="16">
        <v>12545871</v>
      </c>
      <c r="V1067" s="1" t="s">
        <v>5415</v>
      </c>
    </row>
    <row r="1068" spans="1:22">
      <c r="A1068" s="32">
        <v>891780111</v>
      </c>
      <c r="B1068" s="15" t="s">
        <v>25</v>
      </c>
      <c r="C1068" s="16" t="s">
        <v>5402</v>
      </c>
      <c r="D1068" s="15" t="s">
        <v>27</v>
      </c>
      <c r="E1068" s="30" t="s">
        <v>8861</v>
      </c>
      <c r="F1068" s="15" t="s">
        <v>29</v>
      </c>
      <c r="G1068" s="16" t="s">
        <v>1738</v>
      </c>
      <c r="H1068" s="16" t="s">
        <v>31</v>
      </c>
      <c r="I1068" s="193">
        <v>6607285</v>
      </c>
      <c r="J1068" s="209">
        <v>0</v>
      </c>
      <c r="K1068" s="209">
        <v>0</v>
      </c>
      <c r="L1068" s="193">
        <v>0</v>
      </c>
      <c r="M1068" s="7">
        <v>1086550039</v>
      </c>
      <c r="N1068" s="199" t="s">
        <v>8862</v>
      </c>
      <c r="O1068" s="1" t="s">
        <v>8863</v>
      </c>
      <c r="P1068" s="4">
        <v>44789</v>
      </c>
      <c r="Q1068" s="4">
        <v>44789</v>
      </c>
      <c r="R1068" s="4">
        <v>44895</v>
      </c>
      <c r="S1068" s="193">
        <v>1651821</v>
      </c>
      <c r="T1068" s="193">
        <v>4955464</v>
      </c>
      <c r="U1068" s="16">
        <v>12545871</v>
      </c>
      <c r="V1068" s="1" t="s">
        <v>5415</v>
      </c>
    </row>
    <row r="1069" spans="1:22">
      <c r="A1069" s="32">
        <v>891780111</v>
      </c>
      <c r="B1069" s="15" t="s">
        <v>25</v>
      </c>
      <c r="C1069" s="16" t="s">
        <v>5402</v>
      </c>
      <c r="D1069" s="15" t="s">
        <v>27</v>
      </c>
      <c r="E1069" s="30" t="s">
        <v>8864</v>
      </c>
      <c r="F1069" s="15" t="s">
        <v>29</v>
      </c>
      <c r="G1069" s="16" t="s">
        <v>1738</v>
      </c>
      <c r="H1069" s="16" t="s">
        <v>31</v>
      </c>
      <c r="I1069" s="193">
        <v>6607285</v>
      </c>
      <c r="J1069" s="209">
        <v>0</v>
      </c>
      <c r="K1069" s="209">
        <v>0</v>
      </c>
      <c r="L1069" s="193">
        <v>0</v>
      </c>
      <c r="M1069" s="7">
        <v>1087109679</v>
      </c>
      <c r="N1069" s="199" t="s">
        <v>8865</v>
      </c>
      <c r="O1069" s="1" t="s">
        <v>8866</v>
      </c>
      <c r="P1069" s="4">
        <v>44790</v>
      </c>
      <c r="Q1069" s="4">
        <v>44790</v>
      </c>
      <c r="R1069" s="4">
        <v>44895</v>
      </c>
      <c r="S1069" s="193">
        <v>1651821</v>
      </c>
      <c r="T1069" s="193">
        <v>4955464</v>
      </c>
      <c r="U1069" s="16">
        <v>12545871</v>
      </c>
      <c r="V1069" s="1" t="s">
        <v>5415</v>
      </c>
    </row>
    <row r="1070" spans="1:22">
      <c r="A1070" s="32">
        <v>891780111</v>
      </c>
      <c r="B1070" s="15" t="s">
        <v>25</v>
      </c>
      <c r="C1070" s="16" t="s">
        <v>5402</v>
      </c>
      <c r="D1070" s="15" t="s">
        <v>27</v>
      </c>
      <c r="E1070" s="30" t="s">
        <v>8867</v>
      </c>
      <c r="F1070" s="15" t="s">
        <v>29</v>
      </c>
      <c r="G1070" s="16" t="s">
        <v>1738</v>
      </c>
      <c r="H1070" s="16" t="s">
        <v>31</v>
      </c>
      <c r="I1070" s="193">
        <v>6607285</v>
      </c>
      <c r="J1070" s="209">
        <v>0</v>
      </c>
      <c r="K1070" s="209">
        <v>0</v>
      </c>
      <c r="L1070" s="193">
        <v>0</v>
      </c>
      <c r="M1070" s="7">
        <v>1087119959</v>
      </c>
      <c r="N1070" s="199" t="s">
        <v>8868</v>
      </c>
      <c r="O1070" s="1" t="s">
        <v>8869</v>
      </c>
      <c r="P1070" s="4">
        <v>44785</v>
      </c>
      <c r="Q1070" s="4">
        <v>44785</v>
      </c>
      <c r="R1070" s="4">
        <v>44895</v>
      </c>
      <c r="S1070" s="193">
        <v>1651821</v>
      </c>
      <c r="T1070" s="193">
        <v>4955464</v>
      </c>
      <c r="U1070" s="16">
        <v>12545871</v>
      </c>
      <c r="V1070" s="1" t="s">
        <v>5415</v>
      </c>
    </row>
    <row r="1071" spans="1:22">
      <c r="A1071" s="32">
        <v>891780111</v>
      </c>
      <c r="B1071" s="15" t="s">
        <v>25</v>
      </c>
      <c r="C1071" s="16" t="s">
        <v>5402</v>
      </c>
      <c r="D1071" s="15" t="s">
        <v>27</v>
      </c>
      <c r="E1071" s="30" t="s">
        <v>8870</v>
      </c>
      <c r="F1071" s="15" t="s">
        <v>29</v>
      </c>
      <c r="G1071" s="16" t="s">
        <v>1738</v>
      </c>
      <c r="H1071" s="16" t="s">
        <v>31</v>
      </c>
      <c r="I1071" s="193">
        <v>6478988</v>
      </c>
      <c r="J1071" s="209">
        <v>0</v>
      </c>
      <c r="K1071" s="209">
        <v>0</v>
      </c>
      <c r="L1071" s="193">
        <v>0</v>
      </c>
      <c r="M1071" s="7">
        <v>1087128575</v>
      </c>
      <c r="N1071" s="199" t="s">
        <v>8871</v>
      </c>
      <c r="O1071" s="1" t="s">
        <v>8872</v>
      </c>
      <c r="P1071" s="4">
        <v>44789</v>
      </c>
      <c r="Q1071" s="4">
        <v>44789</v>
      </c>
      <c r="R1071" s="4">
        <v>44895</v>
      </c>
      <c r="S1071" s="193">
        <v>1619747</v>
      </c>
      <c r="T1071" s="193">
        <v>4859241</v>
      </c>
      <c r="U1071" s="16">
        <v>12545871</v>
      </c>
      <c r="V1071" s="1" t="s">
        <v>5415</v>
      </c>
    </row>
    <row r="1072" spans="1:22">
      <c r="A1072" s="32">
        <v>891780111</v>
      </c>
      <c r="B1072" s="15" t="s">
        <v>25</v>
      </c>
      <c r="C1072" s="16" t="s">
        <v>5402</v>
      </c>
      <c r="D1072" s="15" t="s">
        <v>27</v>
      </c>
      <c r="E1072" s="30" t="s">
        <v>8873</v>
      </c>
      <c r="F1072" s="15" t="s">
        <v>29</v>
      </c>
      <c r="G1072" s="16" t="s">
        <v>1738</v>
      </c>
      <c r="H1072" s="16" t="s">
        <v>31</v>
      </c>
      <c r="I1072" s="193">
        <v>6478988</v>
      </c>
      <c r="J1072" s="209">
        <v>0</v>
      </c>
      <c r="K1072" s="209">
        <v>0</v>
      </c>
      <c r="L1072" s="193">
        <v>0</v>
      </c>
      <c r="M1072" s="7">
        <v>1087209321</v>
      </c>
      <c r="N1072" s="199" t="s">
        <v>8874</v>
      </c>
      <c r="O1072" s="1" t="s">
        <v>8875</v>
      </c>
      <c r="P1072" s="4">
        <v>44785</v>
      </c>
      <c r="Q1072" s="4">
        <v>44785</v>
      </c>
      <c r="R1072" s="4">
        <v>44895</v>
      </c>
      <c r="S1072" s="193">
        <v>1619747</v>
      </c>
      <c r="T1072" s="193">
        <v>4859241</v>
      </c>
      <c r="U1072" s="16">
        <v>12545871</v>
      </c>
      <c r="V1072" s="1" t="s">
        <v>5415</v>
      </c>
    </row>
    <row r="1073" spans="1:22">
      <c r="A1073" s="32">
        <v>891780111</v>
      </c>
      <c r="B1073" s="15" t="s">
        <v>25</v>
      </c>
      <c r="C1073" s="16" t="s">
        <v>5402</v>
      </c>
      <c r="D1073" s="15" t="s">
        <v>27</v>
      </c>
      <c r="E1073" s="30" t="s">
        <v>8876</v>
      </c>
      <c r="F1073" s="15" t="s">
        <v>29</v>
      </c>
      <c r="G1073" s="16" t="s">
        <v>1738</v>
      </c>
      <c r="H1073" s="16" t="s">
        <v>31</v>
      </c>
      <c r="I1073" s="193">
        <v>6607284</v>
      </c>
      <c r="J1073" s="209">
        <v>0</v>
      </c>
      <c r="K1073" s="209">
        <v>0</v>
      </c>
      <c r="L1073" s="193">
        <v>0</v>
      </c>
      <c r="M1073" s="7">
        <v>1089003034</v>
      </c>
      <c r="N1073" s="199" t="s">
        <v>8877</v>
      </c>
      <c r="O1073" s="1" t="s">
        <v>8878</v>
      </c>
      <c r="P1073" s="4">
        <v>44790</v>
      </c>
      <c r="Q1073" s="4">
        <v>44790</v>
      </c>
      <c r="R1073" s="4">
        <v>44895</v>
      </c>
      <c r="S1073" s="193">
        <v>1651821</v>
      </c>
      <c r="T1073" s="193">
        <v>4955463</v>
      </c>
      <c r="U1073" s="16">
        <v>12545871</v>
      </c>
      <c r="V1073" s="1" t="s">
        <v>5415</v>
      </c>
    </row>
    <row r="1074" spans="1:22">
      <c r="A1074" s="32">
        <v>891780111</v>
      </c>
      <c r="B1074" s="15" t="s">
        <v>25</v>
      </c>
      <c r="C1074" s="16" t="s">
        <v>5402</v>
      </c>
      <c r="D1074" s="15" t="s">
        <v>27</v>
      </c>
      <c r="E1074" s="30" t="s">
        <v>8879</v>
      </c>
      <c r="F1074" s="15" t="s">
        <v>29</v>
      </c>
      <c r="G1074" s="16" t="s">
        <v>1738</v>
      </c>
      <c r="H1074" s="16" t="s">
        <v>31</v>
      </c>
      <c r="I1074" s="193">
        <v>6478988</v>
      </c>
      <c r="J1074" s="209">
        <v>0</v>
      </c>
      <c r="K1074" s="209">
        <v>0</v>
      </c>
      <c r="L1074" s="193">
        <v>0</v>
      </c>
      <c r="M1074" s="7">
        <v>1089796625</v>
      </c>
      <c r="N1074" s="199" t="s">
        <v>5789</v>
      </c>
      <c r="O1074" s="1" t="s">
        <v>8880</v>
      </c>
      <c r="P1074" s="4">
        <v>44785</v>
      </c>
      <c r="Q1074" s="4">
        <v>44785</v>
      </c>
      <c r="R1074" s="4">
        <v>44895</v>
      </c>
      <c r="S1074" s="193">
        <v>1619747</v>
      </c>
      <c r="T1074" s="193">
        <v>4859241</v>
      </c>
      <c r="U1074" s="16">
        <v>12545871</v>
      </c>
      <c r="V1074" s="1" t="s">
        <v>5415</v>
      </c>
    </row>
    <row r="1075" spans="1:22">
      <c r="A1075" s="32">
        <v>891780111</v>
      </c>
      <c r="B1075" s="15" t="s">
        <v>25</v>
      </c>
      <c r="C1075" s="16" t="s">
        <v>5402</v>
      </c>
      <c r="D1075" s="15" t="s">
        <v>27</v>
      </c>
      <c r="E1075" s="30" t="s">
        <v>8881</v>
      </c>
      <c r="F1075" s="15" t="s">
        <v>29</v>
      </c>
      <c r="G1075" s="16" t="s">
        <v>1738</v>
      </c>
      <c r="H1075" s="16" t="s">
        <v>31</v>
      </c>
      <c r="I1075" s="193">
        <v>6607285</v>
      </c>
      <c r="J1075" s="209">
        <v>0</v>
      </c>
      <c r="K1075" s="209">
        <v>0</v>
      </c>
      <c r="L1075" s="193">
        <v>0</v>
      </c>
      <c r="M1075" s="7">
        <v>1089802320</v>
      </c>
      <c r="N1075" s="199" t="s">
        <v>6445</v>
      </c>
      <c r="O1075" s="1" t="s">
        <v>8882</v>
      </c>
      <c r="P1075" s="4">
        <v>44785</v>
      </c>
      <c r="Q1075" s="4">
        <v>44785</v>
      </c>
      <c r="R1075" s="4">
        <v>44895</v>
      </c>
      <c r="S1075" s="193">
        <v>1651821</v>
      </c>
      <c r="T1075" s="193">
        <v>4955464</v>
      </c>
      <c r="U1075" s="16">
        <v>12545871</v>
      </c>
      <c r="V1075" s="1" t="s">
        <v>5415</v>
      </c>
    </row>
    <row r="1076" spans="1:22">
      <c r="A1076" s="32">
        <v>891780111</v>
      </c>
      <c r="B1076" s="15" t="s">
        <v>25</v>
      </c>
      <c r="C1076" s="16" t="s">
        <v>5402</v>
      </c>
      <c r="D1076" s="15" t="s">
        <v>27</v>
      </c>
      <c r="E1076" s="30" t="s">
        <v>8883</v>
      </c>
      <c r="F1076" s="15" t="s">
        <v>29</v>
      </c>
      <c r="G1076" s="16" t="s">
        <v>1738</v>
      </c>
      <c r="H1076" s="16" t="s">
        <v>31</v>
      </c>
      <c r="I1076" s="193">
        <v>6607285</v>
      </c>
      <c r="J1076" s="209">
        <v>0</v>
      </c>
      <c r="K1076" s="209">
        <v>0</v>
      </c>
      <c r="L1076" s="193">
        <v>0</v>
      </c>
      <c r="M1076" s="7">
        <v>1096189855</v>
      </c>
      <c r="N1076" s="199" t="s">
        <v>6003</v>
      </c>
      <c r="O1076" s="1" t="s">
        <v>8884</v>
      </c>
      <c r="P1076" s="4">
        <v>44785</v>
      </c>
      <c r="Q1076" s="4">
        <v>44785</v>
      </c>
      <c r="R1076" s="4">
        <v>44895</v>
      </c>
      <c r="S1076" s="193">
        <v>1651821</v>
      </c>
      <c r="T1076" s="193">
        <v>4955464</v>
      </c>
      <c r="U1076" s="16">
        <v>12545871</v>
      </c>
      <c r="V1076" s="1" t="s">
        <v>5415</v>
      </c>
    </row>
    <row r="1077" spans="1:22">
      <c r="A1077" s="32">
        <v>891780111</v>
      </c>
      <c r="B1077" s="15" t="s">
        <v>25</v>
      </c>
      <c r="C1077" s="16" t="s">
        <v>5402</v>
      </c>
      <c r="D1077" s="15" t="s">
        <v>27</v>
      </c>
      <c r="E1077" s="30" t="s">
        <v>8885</v>
      </c>
      <c r="F1077" s="15" t="s">
        <v>29</v>
      </c>
      <c r="G1077" s="16" t="s">
        <v>1738</v>
      </c>
      <c r="H1077" s="16" t="s">
        <v>31</v>
      </c>
      <c r="I1077" s="193">
        <v>7081984</v>
      </c>
      <c r="J1077" s="209">
        <v>0</v>
      </c>
      <c r="K1077" s="209">
        <v>0</v>
      </c>
      <c r="L1077" s="193">
        <v>0</v>
      </c>
      <c r="M1077" s="7">
        <v>1096240107</v>
      </c>
      <c r="N1077" s="199" t="s">
        <v>8886</v>
      </c>
      <c r="O1077" s="1" t="s">
        <v>8887</v>
      </c>
      <c r="P1077" s="4">
        <v>44789</v>
      </c>
      <c r="Q1077" s="4">
        <v>44789</v>
      </c>
      <c r="R1077" s="4">
        <v>44895</v>
      </c>
      <c r="S1077" s="193">
        <v>1770496</v>
      </c>
      <c r="T1077" s="193">
        <v>5311488</v>
      </c>
      <c r="U1077" s="16">
        <v>12545871</v>
      </c>
      <c r="V1077" s="1" t="s">
        <v>5415</v>
      </c>
    </row>
    <row r="1078" spans="1:22">
      <c r="A1078" s="32">
        <v>891780111</v>
      </c>
      <c r="B1078" s="15" t="s">
        <v>25</v>
      </c>
      <c r="C1078" s="16" t="s">
        <v>5402</v>
      </c>
      <c r="D1078" s="15" t="s">
        <v>27</v>
      </c>
      <c r="E1078" s="30" t="s">
        <v>8888</v>
      </c>
      <c r="F1078" s="15" t="s">
        <v>29</v>
      </c>
      <c r="G1078" s="16" t="s">
        <v>1738</v>
      </c>
      <c r="H1078" s="16" t="s">
        <v>31</v>
      </c>
      <c r="I1078" s="193">
        <v>6543137</v>
      </c>
      <c r="J1078" s="209">
        <v>0</v>
      </c>
      <c r="K1078" s="209">
        <v>0</v>
      </c>
      <c r="L1078" s="193">
        <v>0</v>
      </c>
      <c r="M1078" s="7">
        <v>1098700784</v>
      </c>
      <c r="N1078" s="199" t="s">
        <v>8889</v>
      </c>
      <c r="O1078" s="1" t="s">
        <v>8890</v>
      </c>
      <c r="P1078" s="4">
        <v>44789</v>
      </c>
      <c r="Q1078" s="4">
        <v>44789</v>
      </c>
      <c r="R1078" s="4">
        <v>44895</v>
      </c>
      <c r="S1078" s="193">
        <v>1635784</v>
      </c>
      <c r="T1078" s="193">
        <v>4907353</v>
      </c>
      <c r="U1078" s="16">
        <v>12545871</v>
      </c>
      <c r="V1078" s="1" t="s">
        <v>5415</v>
      </c>
    </row>
    <row r="1079" spans="1:22">
      <c r="A1079" s="32">
        <v>891780111</v>
      </c>
      <c r="B1079" s="15" t="s">
        <v>25</v>
      </c>
      <c r="C1079" s="16" t="s">
        <v>5402</v>
      </c>
      <c r="D1079" s="15" t="s">
        <v>27</v>
      </c>
      <c r="E1079" s="30" t="s">
        <v>8891</v>
      </c>
      <c r="F1079" s="15" t="s">
        <v>29</v>
      </c>
      <c r="G1079" s="16" t="s">
        <v>1738</v>
      </c>
      <c r="H1079" s="16" t="s">
        <v>31</v>
      </c>
      <c r="I1079" s="193">
        <v>7152804</v>
      </c>
      <c r="J1079" s="209">
        <v>0</v>
      </c>
      <c r="K1079" s="209">
        <v>0</v>
      </c>
      <c r="L1079" s="193">
        <v>0</v>
      </c>
      <c r="M1079" s="7">
        <v>1101455706</v>
      </c>
      <c r="N1079" s="199" t="s">
        <v>8892</v>
      </c>
      <c r="O1079" s="1" t="s">
        <v>8893</v>
      </c>
      <c r="P1079" s="4">
        <v>44785</v>
      </c>
      <c r="Q1079" s="4">
        <v>44785</v>
      </c>
      <c r="R1079" s="4">
        <v>44895</v>
      </c>
      <c r="S1079" s="193">
        <v>1788201</v>
      </c>
      <c r="T1079" s="193">
        <v>5364603</v>
      </c>
      <c r="U1079" s="16">
        <v>12545871</v>
      </c>
      <c r="V1079" s="1" t="s">
        <v>5415</v>
      </c>
    </row>
    <row r="1080" spans="1:22">
      <c r="A1080" s="32">
        <v>891780111</v>
      </c>
      <c r="B1080" s="15" t="s">
        <v>25</v>
      </c>
      <c r="C1080" s="16" t="s">
        <v>5402</v>
      </c>
      <c r="D1080" s="15" t="s">
        <v>27</v>
      </c>
      <c r="E1080" s="30" t="s">
        <v>8894</v>
      </c>
      <c r="F1080" s="15" t="s">
        <v>29</v>
      </c>
      <c r="G1080" s="16" t="s">
        <v>1738</v>
      </c>
      <c r="H1080" s="16" t="s">
        <v>31</v>
      </c>
      <c r="I1080" s="193">
        <v>6478988</v>
      </c>
      <c r="J1080" s="209">
        <v>0</v>
      </c>
      <c r="K1080" s="209">
        <v>0</v>
      </c>
      <c r="L1080" s="193">
        <v>0</v>
      </c>
      <c r="M1080" s="7">
        <v>1101455713</v>
      </c>
      <c r="N1080" s="199" t="s">
        <v>8895</v>
      </c>
      <c r="O1080" s="1" t="s">
        <v>8896</v>
      </c>
      <c r="P1080" s="4">
        <v>44790</v>
      </c>
      <c r="Q1080" s="4">
        <v>44790</v>
      </c>
      <c r="R1080" s="4">
        <v>44895</v>
      </c>
      <c r="S1080" s="193">
        <v>1619747</v>
      </c>
      <c r="T1080" s="193">
        <v>4859241</v>
      </c>
      <c r="U1080" s="16">
        <v>12545871</v>
      </c>
      <c r="V1080" s="1" t="s">
        <v>5415</v>
      </c>
    </row>
    <row r="1081" spans="1:22">
      <c r="A1081" s="32">
        <v>891780111</v>
      </c>
      <c r="B1081" s="15" t="s">
        <v>25</v>
      </c>
      <c r="C1081" s="16" t="s">
        <v>5402</v>
      </c>
      <c r="D1081" s="15" t="s">
        <v>27</v>
      </c>
      <c r="E1081" s="30" t="s">
        <v>8897</v>
      </c>
      <c r="F1081" s="15" t="s">
        <v>29</v>
      </c>
      <c r="G1081" s="16" t="s">
        <v>1738</v>
      </c>
      <c r="H1081" s="16" t="s">
        <v>31</v>
      </c>
      <c r="I1081" s="193">
        <v>7081984</v>
      </c>
      <c r="J1081" s="209">
        <v>0</v>
      </c>
      <c r="K1081" s="209">
        <v>0</v>
      </c>
      <c r="L1081" s="193">
        <v>0</v>
      </c>
      <c r="M1081" s="7">
        <v>1102587402</v>
      </c>
      <c r="N1081" s="199" t="s">
        <v>8898</v>
      </c>
      <c r="O1081" s="1" t="s">
        <v>8899</v>
      </c>
      <c r="P1081" s="4">
        <v>44789</v>
      </c>
      <c r="Q1081" s="4">
        <v>44789</v>
      </c>
      <c r="R1081" s="4">
        <v>44895</v>
      </c>
      <c r="S1081" s="193">
        <v>1770496</v>
      </c>
      <c r="T1081" s="193">
        <v>5311488</v>
      </c>
      <c r="U1081" s="16">
        <v>12545871</v>
      </c>
      <c r="V1081" s="1" t="s">
        <v>5415</v>
      </c>
    </row>
    <row r="1082" spans="1:22">
      <c r="A1082" s="32">
        <v>891780111</v>
      </c>
      <c r="B1082" s="15" t="s">
        <v>25</v>
      </c>
      <c r="C1082" s="16" t="s">
        <v>5402</v>
      </c>
      <c r="D1082" s="15" t="s">
        <v>27</v>
      </c>
      <c r="E1082" s="30" t="s">
        <v>8900</v>
      </c>
      <c r="F1082" s="15" t="s">
        <v>29</v>
      </c>
      <c r="G1082" s="16" t="s">
        <v>1738</v>
      </c>
      <c r="H1082" s="16" t="s">
        <v>31</v>
      </c>
      <c r="I1082" s="193">
        <v>7152804</v>
      </c>
      <c r="J1082" s="209">
        <v>0</v>
      </c>
      <c r="K1082" s="209">
        <v>0</v>
      </c>
      <c r="L1082" s="193">
        <v>0</v>
      </c>
      <c r="M1082" s="7">
        <v>1104130224</v>
      </c>
      <c r="N1082" s="199" t="s">
        <v>6050</v>
      </c>
      <c r="O1082" s="1" t="s">
        <v>8901</v>
      </c>
      <c r="P1082" s="4">
        <v>44789</v>
      </c>
      <c r="Q1082" s="4">
        <v>44789</v>
      </c>
      <c r="R1082" s="4">
        <v>44895</v>
      </c>
      <c r="S1082" s="193">
        <v>1788201</v>
      </c>
      <c r="T1082" s="193">
        <v>5364603</v>
      </c>
      <c r="U1082" s="16">
        <v>12545871</v>
      </c>
      <c r="V1082" s="1" t="s">
        <v>5415</v>
      </c>
    </row>
    <row r="1083" spans="1:22">
      <c r="A1083" s="32">
        <v>891780111</v>
      </c>
      <c r="B1083" s="15" t="s">
        <v>25</v>
      </c>
      <c r="C1083" s="16" t="s">
        <v>5402</v>
      </c>
      <c r="D1083" s="15" t="s">
        <v>27</v>
      </c>
      <c r="E1083" s="30" t="s">
        <v>8902</v>
      </c>
      <c r="F1083" s="15" t="s">
        <v>29</v>
      </c>
      <c r="G1083" s="16" t="s">
        <v>1738</v>
      </c>
      <c r="H1083" s="16" t="s">
        <v>31</v>
      </c>
      <c r="I1083" s="193">
        <v>7152804</v>
      </c>
      <c r="J1083" s="209">
        <v>0</v>
      </c>
      <c r="K1083" s="209">
        <v>0</v>
      </c>
      <c r="L1083" s="193">
        <v>0</v>
      </c>
      <c r="M1083" s="7">
        <v>1104871007</v>
      </c>
      <c r="N1083" s="199" t="s">
        <v>8903</v>
      </c>
      <c r="O1083" s="1" t="s">
        <v>8904</v>
      </c>
      <c r="P1083" s="4">
        <v>44785</v>
      </c>
      <c r="Q1083" s="4">
        <v>44785</v>
      </c>
      <c r="R1083" s="4">
        <v>44895</v>
      </c>
      <c r="S1083" s="193">
        <v>1788201</v>
      </c>
      <c r="T1083" s="193">
        <v>5364603</v>
      </c>
      <c r="U1083" s="16">
        <v>12545871</v>
      </c>
      <c r="V1083" s="1" t="s">
        <v>5415</v>
      </c>
    </row>
    <row r="1084" spans="1:22">
      <c r="A1084" s="32">
        <v>891780111</v>
      </c>
      <c r="B1084" s="15" t="s">
        <v>25</v>
      </c>
      <c r="C1084" s="16" t="s">
        <v>5402</v>
      </c>
      <c r="D1084" s="15" t="s">
        <v>27</v>
      </c>
      <c r="E1084" s="30" t="s">
        <v>8905</v>
      </c>
      <c r="F1084" s="15" t="s">
        <v>29</v>
      </c>
      <c r="G1084" s="16" t="s">
        <v>1738</v>
      </c>
      <c r="H1084" s="16" t="s">
        <v>31</v>
      </c>
      <c r="I1084" s="193">
        <v>6607285</v>
      </c>
      <c r="J1084" s="209">
        <v>0</v>
      </c>
      <c r="K1084" s="209">
        <v>0</v>
      </c>
      <c r="L1084" s="193">
        <v>0</v>
      </c>
      <c r="M1084" s="7">
        <v>1104871190</v>
      </c>
      <c r="N1084" s="199" t="s">
        <v>8906</v>
      </c>
      <c r="O1084" s="1" t="s">
        <v>8907</v>
      </c>
      <c r="P1084" s="4">
        <v>44785</v>
      </c>
      <c r="Q1084" s="4">
        <v>44785</v>
      </c>
      <c r="R1084" s="4">
        <v>44895</v>
      </c>
      <c r="S1084" s="193">
        <v>1651821</v>
      </c>
      <c r="T1084" s="193">
        <v>4955464</v>
      </c>
      <c r="U1084" s="16">
        <v>12545871</v>
      </c>
      <c r="V1084" s="1" t="s">
        <v>5415</v>
      </c>
    </row>
    <row r="1085" spans="1:22">
      <c r="A1085" s="32">
        <v>891780111</v>
      </c>
      <c r="B1085" s="15" t="s">
        <v>25</v>
      </c>
      <c r="C1085" s="16" t="s">
        <v>5402</v>
      </c>
      <c r="D1085" s="15" t="s">
        <v>27</v>
      </c>
      <c r="E1085" s="30" t="s">
        <v>8908</v>
      </c>
      <c r="F1085" s="15" t="s">
        <v>29</v>
      </c>
      <c r="G1085" s="16" t="s">
        <v>1738</v>
      </c>
      <c r="H1085" s="16" t="s">
        <v>31</v>
      </c>
      <c r="I1085" s="193">
        <v>11200000</v>
      </c>
      <c r="J1085" s="209">
        <v>0</v>
      </c>
      <c r="K1085" s="209">
        <v>0</v>
      </c>
      <c r="L1085" s="193">
        <v>0</v>
      </c>
      <c r="M1085" s="7">
        <v>1104871984</v>
      </c>
      <c r="N1085" s="199" t="s">
        <v>8909</v>
      </c>
      <c r="O1085" s="1" t="s">
        <v>8910</v>
      </c>
      <c r="P1085" s="4">
        <v>44789</v>
      </c>
      <c r="Q1085" s="4">
        <v>44789</v>
      </c>
      <c r="R1085" s="4">
        <v>44895</v>
      </c>
      <c r="S1085" s="193">
        <v>1717895</v>
      </c>
      <c r="T1085" s="193">
        <v>9482105</v>
      </c>
      <c r="U1085" s="16">
        <v>12545871</v>
      </c>
      <c r="V1085" s="1" t="s">
        <v>5415</v>
      </c>
    </row>
    <row r="1086" spans="1:22">
      <c r="A1086" s="32">
        <v>891780111</v>
      </c>
      <c r="B1086" s="15" t="s">
        <v>25</v>
      </c>
      <c r="C1086" s="16" t="s">
        <v>5402</v>
      </c>
      <c r="D1086" s="15" t="s">
        <v>27</v>
      </c>
      <c r="E1086" s="30" t="s">
        <v>8911</v>
      </c>
      <c r="F1086" s="15" t="s">
        <v>29</v>
      </c>
      <c r="G1086" s="16" t="s">
        <v>1738</v>
      </c>
      <c r="H1086" s="16" t="s">
        <v>31</v>
      </c>
      <c r="I1086" s="193">
        <v>6607285</v>
      </c>
      <c r="J1086" s="209">
        <v>0</v>
      </c>
      <c r="K1086" s="209">
        <v>0</v>
      </c>
      <c r="L1086" s="193">
        <v>0</v>
      </c>
      <c r="M1086" s="7">
        <v>1105786398</v>
      </c>
      <c r="N1086" s="199" t="s">
        <v>6080</v>
      </c>
      <c r="O1086" s="1" t="s">
        <v>8912</v>
      </c>
      <c r="P1086" s="4">
        <v>44789</v>
      </c>
      <c r="Q1086" s="4">
        <v>44789</v>
      </c>
      <c r="R1086" s="4">
        <v>44895</v>
      </c>
      <c r="S1086" s="193">
        <v>1651821</v>
      </c>
      <c r="T1086" s="193">
        <v>4955464</v>
      </c>
      <c r="U1086" s="16">
        <v>12545871</v>
      </c>
      <c r="V1086" s="1" t="s">
        <v>5415</v>
      </c>
    </row>
    <row r="1087" spans="1:22">
      <c r="A1087" s="32">
        <v>891780111</v>
      </c>
      <c r="B1087" s="15" t="s">
        <v>25</v>
      </c>
      <c r="C1087" s="16" t="s">
        <v>5402</v>
      </c>
      <c r="D1087" s="15" t="s">
        <v>27</v>
      </c>
      <c r="E1087" s="30" t="s">
        <v>8913</v>
      </c>
      <c r="F1087" s="15" t="s">
        <v>29</v>
      </c>
      <c r="G1087" s="16" t="s">
        <v>1738</v>
      </c>
      <c r="H1087" s="16" t="s">
        <v>31</v>
      </c>
      <c r="I1087" s="193">
        <v>7673500</v>
      </c>
      <c r="J1087" s="209">
        <v>0</v>
      </c>
      <c r="K1087" s="209">
        <v>0</v>
      </c>
      <c r="L1087" s="193">
        <v>0</v>
      </c>
      <c r="M1087" s="7">
        <v>1105788867</v>
      </c>
      <c r="N1087" s="199" t="s">
        <v>7175</v>
      </c>
      <c r="O1087" s="1" t="s">
        <v>8914</v>
      </c>
      <c r="P1087" s="4">
        <v>44789</v>
      </c>
      <c r="Q1087" s="4">
        <v>44789</v>
      </c>
      <c r="R1087" s="4">
        <v>44895</v>
      </c>
      <c r="S1087" s="193">
        <v>1918375</v>
      </c>
      <c r="T1087" s="193">
        <v>5755125</v>
      </c>
      <c r="U1087" s="16">
        <v>12545871</v>
      </c>
      <c r="V1087" s="1" t="s">
        <v>5415</v>
      </c>
    </row>
    <row r="1088" spans="1:22">
      <c r="A1088" s="32">
        <v>891780111</v>
      </c>
      <c r="B1088" s="15" t="s">
        <v>25</v>
      </c>
      <c r="C1088" s="16" t="s">
        <v>5402</v>
      </c>
      <c r="D1088" s="15" t="s">
        <v>27</v>
      </c>
      <c r="E1088" s="30" t="s">
        <v>8915</v>
      </c>
      <c r="F1088" s="15" t="s">
        <v>29</v>
      </c>
      <c r="G1088" s="16" t="s">
        <v>1738</v>
      </c>
      <c r="H1088" s="16" t="s">
        <v>31</v>
      </c>
      <c r="I1088" s="193">
        <v>6607285</v>
      </c>
      <c r="J1088" s="209">
        <v>0</v>
      </c>
      <c r="K1088" s="209">
        <v>0</v>
      </c>
      <c r="L1088" s="193">
        <v>0</v>
      </c>
      <c r="M1088" s="7">
        <v>1110478239</v>
      </c>
      <c r="N1088" s="199" t="s">
        <v>8916</v>
      </c>
      <c r="O1088" s="1" t="s">
        <v>8917</v>
      </c>
      <c r="P1088" s="4">
        <v>44789</v>
      </c>
      <c r="Q1088" s="4">
        <v>44789</v>
      </c>
      <c r="R1088" s="4">
        <v>44895</v>
      </c>
      <c r="S1088" s="193">
        <v>1651821</v>
      </c>
      <c r="T1088" s="193">
        <v>4955464</v>
      </c>
      <c r="U1088" s="16">
        <v>12545871</v>
      </c>
      <c r="V1088" s="1" t="s">
        <v>5415</v>
      </c>
    </row>
    <row r="1089" spans="1:22">
      <c r="A1089" s="32">
        <v>891780111</v>
      </c>
      <c r="B1089" s="15" t="s">
        <v>25</v>
      </c>
      <c r="C1089" s="16" t="s">
        <v>5402</v>
      </c>
      <c r="D1089" s="15" t="s">
        <v>27</v>
      </c>
      <c r="E1089" s="30" t="s">
        <v>8918</v>
      </c>
      <c r="F1089" s="15" t="s">
        <v>29</v>
      </c>
      <c r="G1089" s="16" t="s">
        <v>1738</v>
      </c>
      <c r="H1089" s="16" t="s">
        <v>31</v>
      </c>
      <c r="I1089" s="193">
        <v>8600793</v>
      </c>
      <c r="J1089" s="209">
        <v>0</v>
      </c>
      <c r="K1089" s="209">
        <v>0</v>
      </c>
      <c r="L1089" s="193">
        <v>0</v>
      </c>
      <c r="M1089" s="7">
        <v>1110490275</v>
      </c>
      <c r="N1089" s="199" t="s">
        <v>6950</v>
      </c>
      <c r="O1089" s="1" t="s">
        <v>8919</v>
      </c>
      <c r="P1089" s="4">
        <v>44789</v>
      </c>
      <c r="Q1089" s="4">
        <v>44789</v>
      </c>
      <c r="R1089" s="4">
        <v>44895</v>
      </c>
      <c r="S1089" s="193">
        <v>2150198</v>
      </c>
      <c r="T1089" s="193">
        <v>6450595</v>
      </c>
      <c r="U1089" s="16">
        <v>12545871</v>
      </c>
      <c r="V1089" s="1" t="s">
        <v>5415</v>
      </c>
    </row>
    <row r="1090" spans="1:22">
      <c r="A1090" s="32">
        <v>891780111</v>
      </c>
      <c r="B1090" s="15" t="s">
        <v>25</v>
      </c>
      <c r="C1090" s="16" t="s">
        <v>5402</v>
      </c>
      <c r="D1090" s="15" t="s">
        <v>27</v>
      </c>
      <c r="E1090" s="30" t="s">
        <v>8920</v>
      </c>
      <c r="F1090" s="15" t="s">
        <v>29</v>
      </c>
      <c r="G1090" s="16" t="s">
        <v>1738</v>
      </c>
      <c r="H1090" s="16" t="s">
        <v>31</v>
      </c>
      <c r="I1090" s="193">
        <v>16400000</v>
      </c>
      <c r="J1090" s="209">
        <v>0</v>
      </c>
      <c r="K1090" s="209">
        <v>0</v>
      </c>
      <c r="L1090" s="193">
        <v>0</v>
      </c>
      <c r="M1090" s="7">
        <v>1111769345</v>
      </c>
      <c r="N1090" s="199" t="s">
        <v>8921</v>
      </c>
      <c r="O1090" s="1" t="s">
        <v>8922</v>
      </c>
      <c r="P1090" s="4">
        <v>44785</v>
      </c>
      <c r="Q1090" s="4">
        <v>44785</v>
      </c>
      <c r="R1090" s="4">
        <v>44895</v>
      </c>
      <c r="S1090" s="193">
        <v>4100000</v>
      </c>
      <c r="T1090" s="193">
        <v>12300000</v>
      </c>
      <c r="U1090" s="16">
        <v>12545871</v>
      </c>
      <c r="V1090" s="1" t="s">
        <v>5415</v>
      </c>
    </row>
    <row r="1091" spans="1:22">
      <c r="A1091" s="32">
        <v>891780111</v>
      </c>
      <c r="B1091" s="15" t="s">
        <v>25</v>
      </c>
      <c r="C1091" s="16" t="s">
        <v>5402</v>
      </c>
      <c r="D1091" s="15" t="s">
        <v>27</v>
      </c>
      <c r="E1091" s="30" t="s">
        <v>8923</v>
      </c>
      <c r="F1091" s="15" t="s">
        <v>29</v>
      </c>
      <c r="G1091" s="16" t="s">
        <v>1738</v>
      </c>
      <c r="H1091" s="16" t="s">
        <v>31</v>
      </c>
      <c r="I1091" s="193">
        <v>6607284</v>
      </c>
      <c r="J1091" s="209">
        <v>0</v>
      </c>
      <c r="K1091" s="209">
        <v>0</v>
      </c>
      <c r="L1091" s="193">
        <v>0</v>
      </c>
      <c r="M1091" s="7">
        <v>1111771690</v>
      </c>
      <c r="N1091" s="199" t="s">
        <v>8924</v>
      </c>
      <c r="O1091" s="1" t="s">
        <v>8925</v>
      </c>
      <c r="P1091" s="4">
        <v>44789</v>
      </c>
      <c r="Q1091" s="4">
        <v>44789</v>
      </c>
      <c r="R1091" s="4">
        <v>44895</v>
      </c>
      <c r="S1091" s="193">
        <v>1651821</v>
      </c>
      <c r="T1091" s="193">
        <v>4955463</v>
      </c>
      <c r="U1091" s="16">
        <v>12545871</v>
      </c>
      <c r="V1091" s="1" t="s">
        <v>5415</v>
      </c>
    </row>
    <row r="1092" spans="1:22">
      <c r="A1092" s="32">
        <v>891780111</v>
      </c>
      <c r="B1092" s="15" t="s">
        <v>25</v>
      </c>
      <c r="C1092" s="16" t="s">
        <v>5402</v>
      </c>
      <c r="D1092" s="15" t="s">
        <v>27</v>
      </c>
      <c r="E1092" s="30" t="s">
        <v>8926</v>
      </c>
      <c r="F1092" s="15" t="s">
        <v>29</v>
      </c>
      <c r="G1092" s="16" t="s">
        <v>1738</v>
      </c>
      <c r="H1092" s="16" t="s">
        <v>31</v>
      </c>
      <c r="I1092" s="193">
        <v>6607284</v>
      </c>
      <c r="J1092" s="209">
        <v>0</v>
      </c>
      <c r="K1092" s="209">
        <v>0</v>
      </c>
      <c r="L1092" s="193">
        <v>0</v>
      </c>
      <c r="M1092" s="7">
        <v>1111779001</v>
      </c>
      <c r="N1092" s="199" t="s">
        <v>8927</v>
      </c>
      <c r="O1092" s="1" t="s">
        <v>8928</v>
      </c>
      <c r="P1092" s="4">
        <v>44785</v>
      </c>
      <c r="Q1092" s="4">
        <v>44785</v>
      </c>
      <c r="R1092" s="4">
        <v>44895</v>
      </c>
      <c r="S1092" s="193">
        <v>1651821</v>
      </c>
      <c r="T1092" s="193">
        <v>4955463</v>
      </c>
      <c r="U1092" s="16">
        <v>12545871</v>
      </c>
      <c r="V1092" s="1" t="s">
        <v>5415</v>
      </c>
    </row>
    <row r="1093" spans="1:22">
      <c r="A1093" s="32">
        <v>891780111</v>
      </c>
      <c r="B1093" s="15" t="s">
        <v>25</v>
      </c>
      <c r="C1093" s="16" t="s">
        <v>5402</v>
      </c>
      <c r="D1093" s="15" t="s">
        <v>27</v>
      </c>
      <c r="E1093" s="30" t="s">
        <v>8929</v>
      </c>
      <c r="F1093" s="15" t="s">
        <v>29</v>
      </c>
      <c r="G1093" s="16" t="s">
        <v>1738</v>
      </c>
      <c r="H1093" s="16" t="s">
        <v>31</v>
      </c>
      <c r="I1093" s="193">
        <v>6478988</v>
      </c>
      <c r="J1093" s="209">
        <v>0</v>
      </c>
      <c r="K1093" s="209">
        <v>0</v>
      </c>
      <c r="L1093" s="193">
        <v>0</v>
      </c>
      <c r="M1093" s="7">
        <v>1111781674</v>
      </c>
      <c r="N1093" s="199" t="s">
        <v>6517</v>
      </c>
      <c r="O1093" s="1" t="s">
        <v>8930</v>
      </c>
      <c r="P1093" s="4">
        <v>44785</v>
      </c>
      <c r="Q1093" s="4">
        <v>44785</v>
      </c>
      <c r="R1093" s="4">
        <v>44895</v>
      </c>
      <c r="S1093" s="193">
        <v>1619747</v>
      </c>
      <c r="T1093" s="193">
        <v>4859241</v>
      </c>
      <c r="U1093" s="16">
        <v>12545871</v>
      </c>
      <c r="V1093" s="1" t="s">
        <v>5415</v>
      </c>
    </row>
    <row r="1094" spans="1:22">
      <c r="A1094" s="32">
        <v>891780111</v>
      </c>
      <c r="B1094" s="15" t="s">
        <v>25</v>
      </c>
      <c r="C1094" s="16" t="s">
        <v>5402</v>
      </c>
      <c r="D1094" s="15" t="s">
        <v>27</v>
      </c>
      <c r="E1094" s="30" t="s">
        <v>8931</v>
      </c>
      <c r="F1094" s="15" t="s">
        <v>29</v>
      </c>
      <c r="G1094" s="16" t="s">
        <v>1738</v>
      </c>
      <c r="H1094" s="16" t="s">
        <v>31</v>
      </c>
      <c r="I1094" s="193">
        <v>6607284</v>
      </c>
      <c r="J1094" s="209">
        <v>0</v>
      </c>
      <c r="K1094" s="209">
        <v>0</v>
      </c>
      <c r="L1094" s="193">
        <v>0</v>
      </c>
      <c r="M1094" s="7">
        <v>1111793216</v>
      </c>
      <c r="N1094" s="199" t="s">
        <v>8932</v>
      </c>
      <c r="O1094" s="1" t="s">
        <v>8933</v>
      </c>
      <c r="P1094" s="4">
        <v>44785</v>
      </c>
      <c r="Q1094" s="4">
        <v>44785</v>
      </c>
      <c r="R1094" s="4">
        <v>44895</v>
      </c>
      <c r="S1094" s="193">
        <v>1651821</v>
      </c>
      <c r="T1094" s="193">
        <v>4955463</v>
      </c>
      <c r="U1094" s="16">
        <v>12545871</v>
      </c>
      <c r="V1094" s="1" t="s">
        <v>5415</v>
      </c>
    </row>
    <row r="1095" spans="1:22">
      <c r="A1095" s="32">
        <v>891780111</v>
      </c>
      <c r="B1095" s="15" t="s">
        <v>25</v>
      </c>
      <c r="C1095" s="16" t="s">
        <v>5402</v>
      </c>
      <c r="D1095" s="15" t="s">
        <v>27</v>
      </c>
      <c r="E1095" s="30" t="s">
        <v>8934</v>
      </c>
      <c r="F1095" s="15" t="s">
        <v>29</v>
      </c>
      <c r="G1095" s="16" t="s">
        <v>1738</v>
      </c>
      <c r="H1095" s="16" t="s">
        <v>31</v>
      </c>
      <c r="I1095" s="193">
        <v>6871579</v>
      </c>
      <c r="J1095" s="209">
        <v>0</v>
      </c>
      <c r="K1095" s="209">
        <v>0</v>
      </c>
      <c r="L1095" s="193">
        <v>0</v>
      </c>
      <c r="M1095" s="7">
        <v>1114729292</v>
      </c>
      <c r="N1095" s="199" t="s">
        <v>8935</v>
      </c>
      <c r="O1095" s="1" t="s">
        <v>8936</v>
      </c>
      <c r="P1095" s="4">
        <v>44785</v>
      </c>
      <c r="Q1095" s="4">
        <v>44785</v>
      </c>
      <c r="R1095" s="4">
        <v>44895</v>
      </c>
      <c r="S1095" s="193">
        <v>1717895</v>
      </c>
      <c r="T1095" s="193">
        <v>5153684</v>
      </c>
      <c r="U1095" s="16">
        <v>12545871</v>
      </c>
      <c r="V1095" s="1" t="s">
        <v>5415</v>
      </c>
    </row>
    <row r="1096" spans="1:22">
      <c r="A1096" s="32">
        <v>891780111</v>
      </c>
      <c r="B1096" s="15" t="s">
        <v>25</v>
      </c>
      <c r="C1096" s="16" t="s">
        <v>5402</v>
      </c>
      <c r="D1096" s="15" t="s">
        <v>27</v>
      </c>
      <c r="E1096" s="30" t="s">
        <v>8937</v>
      </c>
      <c r="F1096" s="15" t="s">
        <v>29</v>
      </c>
      <c r="G1096" s="16" t="s">
        <v>1738</v>
      </c>
      <c r="H1096" s="16" t="s">
        <v>31</v>
      </c>
      <c r="I1096" s="193">
        <v>9270000</v>
      </c>
      <c r="J1096" s="209">
        <v>0</v>
      </c>
      <c r="K1096" s="209">
        <v>0</v>
      </c>
      <c r="L1096" s="193">
        <v>0</v>
      </c>
      <c r="M1096" s="7">
        <v>1116802818</v>
      </c>
      <c r="N1096" s="199" t="s">
        <v>8938</v>
      </c>
      <c r="O1096" s="1" t="s">
        <v>8939</v>
      </c>
      <c r="P1096" s="4">
        <v>44785</v>
      </c>
      <c r="Q1096" s="4">
        <v>44785</v>
      </c>
      <c r="R1096" s="4">
        <v>44895</v>
      </c>
      <c r="S1096" s="193">
        <v>2317500</v>
      </c>
      <c r="T1096" s="193">
        <v>6952500</v>
      </c>
      <c r="U1096" s="16">
        <v>12545871</v>
      </c>
      <c r="V1096" s="1" t="s">
        <v>5415</v>
      </c>
    </row>
    <row r="1097" spans="1:22">
      <c r="A1097" s="32">
        <v>891780111</v>
      </c>
      <c r="B1097" s="15" t="s">
        <v>25</v>
      </c>
      <c r="C1097" s="16" t="s">
        <v>5402</v>
      </c>
      <c r="D1097" s="15" t="s">
        <v>27</v>
      </c>
      <c r="E1097" s="30" t="s">
        <v>8940</v>
      </c>
      <c r="F1097" s="15" t="s">
        <v>29</v>
      </c>
      <c r="G1097" s="16" t="s">
        <v>1738</v>
      </c>
      <c r="H1097" s="16" t="s">
        <v>31</v>
      </c>
      <c r="I1097" s="193">
        <v>6607285</v>
      </c>
      <c r="J1097" s="209">
        <v>0</v>
      </c>
      <c r="K1097" s="209">
        <v>0</v>
      </c>
      <c r="L1097" s="193">
        <v>0</v>
      </c>
      <c r="M1097" s="7">
        <v>1119212838</v>
      </c>
      <c r="N1097" s="199" t="s">
        <v>5570</v>
      </c>
      <c r="O1097" s="1" t="s">
        <v>8941</v>
      </c>
      <c r="P1097" s="4">
        <v>44789</v>
      </c>
      <c r="Q1097" s="4">
        <v>44789</v>
      </c>
      <c r="R1097" s="4">
        <v>44895</v>
      </c>
      <c r="S1097" s="193">
        <v>1651821</v>
      </c>
      <c r="T1097" s="193">
        <v>4955464</v>
      </c>
      <c r="U1097" s="16">
        <v>12545871</v>
      </c>
      <c r="V1097" s="1" t="s">
        <v>5415</v>
      </c>
    </row>
    <row r="1098" spans="1:22">
      <c r="A1098" s="32">
        <v>891780111</v>
      </c>
      <c r="B1098" s="15" t="s">
        <v>25</v>
      </c>
      <c r="C1098" s="16" t="s">
        <v>5402</v>
      </c>
      <c r="D1098" s="15" t="s">
        <v>27</v>
      </c>
      <c r="E1098" s="30" t="s">
        <v>8942</v>
      </c>
      <c r="F1098" s="15" t="s">
        <v>29</v>
      </c>
      <c r="G1098" s="16" t="s">
        <v>1738</v>
      </c>
      <c r="H1098" s="16" t="s">
        <v>31</v>
      </c>
      <c r="I1098" s="193">
        <v>6607285</v>
      </c>
      <c r="J1098" s="209">
        <v>0</v>
      </c>
      <c r="K1098" s="209">
        <v>0</v>
      </c>
      <c r="L1098" s="193">
        <v>0</v>
      </c>
      <c r="M1098" s="7">
        <v>1120332033</v>
      </c>
      <c r="N1098" s="199" t="s">
        <v>8943</v>
      </c>
      <c r="O1098" s="1" t="s">
        <v>8944</v>
      </c>
      <c r="P1098" s="4">
        <v>44790</v>
      </c>
      <c r="Q1098" s="4">
        <v>44790</v>
      </c>
      <c r="R1098" s="4">
        <v>44895</v>
      </c>
      <c r="S1098" s="193">
        <v>1619747</v>
      </c>
      <c r="T1098" s="193">
        <v>4987538</v>
      </c>
      <c r="U1098" s="16">
        <v>12545871</v>
      </c>
      <c r="V1098" s="1" t="s">
        <v>5415</v>
      </c>
    </row>
    <row r="1099" spans="1:22">
      <c r="A1099" s="32">
        <v>891780111</v>
      </c>
      <c r="B1099" s="15" t="s">
        <v>25</v>
      </c>
      <c r="C1099" s="16" t="s">
        <v>5402</v>
      </c>
      <c r="D1099" s="15" t="s">
        <v>27</v>
      </c>
      <c r="E1099" s="30" t="s">
        <v>8945</v>
      </c>
      <c r="F1099" s="15" t="s">
        <v>29</v>
      </c>
      <c r="G1099" s="16" t="s">
        <v>1738</v>
      </c>
      <c r="H1099" s="16" t="s">
        <v>31</v>
      </c>
      <c r="I1099" s="193">
        <v>6607285</v>
      </c>
      <c r="J1099" s="209">
        <v>0</v>
      </c>
      <c r="K1099" s="209">
        <v>0</v>
      </c>
      <c r="L1099" s="193">
        <v>0</v>
      </c>
      <c r="M1099" s="7">
        <v>1121200331</v>
      </c>
      <c r="N1099" s="199" t="s">
        <v>8946</v>
      </c>
      <c r="O1099" s="1" t="s">
        <v>8947</v>
      </c>
      <c r="P1099" s="4">
        <v>44785</v>
      </c>
      <c r="Q1099" s="4">
        <v>44785</v>
      </c>
      <c r="R1099" s="4">
        <v>44895</v>
      </c>
      <c r="S1099" s="193">
        <v>1651821</v>
      </c>
      <c r="T1099" s="193">
        <v>4955464</v>
      </c>
      <c r="U1099" s="16">
        <v>12545871</v>
      </c>
      <c r="V1099" s="1" t="s">
        <v>5415</v>
      </c>
    </row>
    <row r="1100" spans="1:22">
      <c r="A1100" s="32">
        <v>891780111</v>
      </c>
      <c r="B1100" s="15" t="s">
        <v>25</v>
      </c>
      <c r="C1100" s="16" t="s">
        <v>5402</v>
      </c>
      <c r="D1100" s="15" t="s">
        <v>27</v>
      </c>
      <c r="E1100" s="30" t="s">
        <v>8948</v>
      </c>
      <c r="F1100" s="15" t="s">
        <v>29</v>
      </c>
      <c r="G1100" s="16" t="s">
        <v>1738</v>
      </c>
      <c r="H1100" s="16" t="s">
        <v>31</v>
      </c>
      <c r="I1100" s="193">
        <v>7152804</v>
      </c>
      <c r="J1100" s="209">
        <v>0</v>
      </c>
      <c r="K1100" s="209">
        <v>0</v>
      </c>
      <c r="L1100" s="193">
        <v>0</v>
      </c>
      <c r="M1100" s="7">
        <v>1121214476</v>
      </c>
      <c r="N1100" s="199" t="s">
        <v>5550</v>
      </c>
      <c r="O1100" s="1" t="s">
        <v>8949</v>
      </c>
      <c r="P1100" s="4">
        <v>44785</v>
      </c>
      <c r="Q1100" s="4">
        <v>44785</v>
      </c>
      <c r="R1100" s="4">
        <v>44895</v>
      </c>
      <c r="S1100" s="193">
        <v>1788201</v>
      </c>
      <c r="T1100" s="193">
        <v>5364603</v>
      </c>
      <c r="U1100" s="16">
        <v>12545871</v>
      </c>
      <c r="V1100" s="1" t="s">
        <v>5415</v>
      </c>
    </row>
    <row r="1101" spans="1:22">
      <c r="A1101" s="32">
        <v>891780111</v>
      </c>
      <c r="B1101" s="15" t="s">
        <v>25</v>
      </c>
      <c r="C1101" s="16" t="s">
        <v>5402</v>
      </c>
      <c r="D1101" s="15" t="s">
        <v>27</v>
      </c>
      <c r="E1101" s="30" t="s">
        <v>8950</v>
      </c>
      <c r="F1101" s="15" t="s">
        <v>29</v>
      </c>
      <c r="G1101" s="16" t="s">
        <v>1738</v>
      </c>
      <c r="H1101" s="16" t="s">
        <v>31</v>
      </c>
      <c r="I1101" s="193">
        <v>6478988</v>
      </c>
      <c r="J1101" s="209">
        <v>0</v>
      </c>
      <c r="K1101" s="209">
        <v>0</v>
      </c>
      <c r="L1101" s="193">
        <v>0</v>
      </c>
      <c r="M1101" s="7">
        <v>1121219668</v>
      </c>
      <c r="N1101" s="199" t="s">
        <v>8951</v>
      </c>
      <c r="O1101" s="1" t="s">
        <v>8952</v>
      </c>
      <c r="P1101" s="4">
        <v>44785</v>
      </c>
      <c r="Q1101" s="4">
        <v>44785</v>
      </c>
      <c r="R1101" s="4">
        <v>44895</v>
      </c>
      <c r="S1101" s="193">
        <v>1619747</v>
      </c>
      <c r="T1101" s="193">
        <v>4859241</v>
      </c>
      <c r="U1101" s="16">
        <v>12545871</v>
      </c>
      <c r="V1101" s="1" t="s">
        <v>5415</v>
      </c>
    </row>
    <row r="1102" spans="1:22">
      <c r="A1102" s="32">
        <v>891780111</v>
      </c>
      <c r="B1102" s="15" t="s">
        <v>25</v>
      </c>
      <c r="C1102" s="16" t="s">
        <v>5402</v>
      </c>
      <c r="D1102" s="15" t="s">
        <v>27</v>
      </c>
      <c r="E1102" s="30" t="s">
        <v>8953</v>
      </c>
      <c r="F1102" s="15" t="s">
        <v>29</v>
      </c>
      <c r="G1102" s="16" t="s">
        <v>1738</v>
      </c>
      <c r="H1102" s="16" t="s">
        <v>31</v>
      </c>
      <c r="I1102" s="193">
        <v>6607284</v>
      </c>
      <c r="J1102" s="209">
        <v>0</v>
      </c>
      <c r="K1102" s="209">
        <v>0</v>
      </c>
      <c r="L1102" s="193">
        <v>0</v>
      </c>
      <c r="M1102" s="7">
        <v>1121707170</v>
      </c>
      <c r="N1102" s="199" t="s">
        <v>8954</v>
      </c>
      <c r="O1102" s="1" t="s">
        <v>8955</v>
      </c>
      <c r="P1102" s="4">
        <v>44785</v>
      </c>
      <c r="Q1102" s="4">
        <v>44785</v>
      </c>
      <c r="R1102" s="4">
        <v>44895</v>
      </c>
      <c r="S1102" s="193">
        <v>1651821</v>
      </c>
      <c r="T1102" s="193">
        <v>4955463</v>
      </c>
      <c r="U1102" s="16">
        <v>12545871</v>
      </c>
      <c r="V1102" s="1" t="s">
        <v>5415</v>
      </c>
    </row>
    <row r="1103" spans="1:22">
      <c r="A1103" s="32">
        <v>891780111</v>
      </c>
      <c r="B1103" s="15" t="s">
        <v>25</v>
      </c>
      <c r="C1103" s="16" t="s">
        <v>5402</v>
      </c>
      <c r="D1103" s="15" t="s">
        <v>27</v>
      </c>
      <c r="E1103" s="30" t="s">
        <v>8956</v>
      </c>
      <c r="F1103" s="15" t="s">
        <v>29</v>
      </c>
      <c r="G1103" s="16" t="s">
        <v>1738</v>
      </c>
      <c r="H1103" s="16" t="s">
        <v>31</v>
      </c>
      <c r="I1103" s="193">
        <v>6607285</v>
      </c>
      <c r="J1103" s="209">
        <v>0</v>
      </c>
      <c r="K1103" s="209">
        <v>0</v>
      </c>
      <c r="L1103" s="193">
        <v>0</v>
      </c>
      <c r="M1103" s="7">
        <v>1121816828</v>
      </c>
      <c r="N1103" s="199" t="s">
        <v>8957</v>
      </c>
      <c r="O1103" s="1" t="s">
        <v>8958</v>
      </c>
      <c r="P1103" s="4">
        <v>44789</v>
      </c>
      <c r="Q1103" s="4">
        <v>44789</v>
      </c>
      <c r="R1103" s="4">
        <v>44895</v>
      </c>
      <c r="S1103" s="193">
        <v>1651821</v>
      </c>
      <c r="T1103" s="193">
        <v>4955464</v>
      </c>
      <c r="U1103" s="16">
        <v>12545871</v>
      </c>
      <c r="V1103" s="1" t="s">
        <v>5415</v>
      </c>
    </row>
    <row r="1104" spans="1:22">
      <c r="A1104" s="32">
        <v>891780111</v>
      </c>
      <c r="B1104" s="15" t="s">
        <v>25</v>
      </c>
      <c r="C1104" s="16" t="s">
        <v>5402</v>
      </c>
      <c r="D1104" s="15" t="s">
        <v>27</v>
      </c>
      <c r="E1104" s="30" t="s">
        <v>8959</v>
      </c>
      <c r="F1104" s="15" t="s">
        <v>29</v>
      </c>
      <c r="G1104" s="16" t="s">
        <v>1738</v>
      </c>
      <c r="H1104" s="16" t="s">
        <v>31</v>
      </c>
      <c r="I1104" s="193">
        <v>6607285</v>
      </c>
      <c r="J1104" s="209">
        <v>0</v>
      </c>
      <c r="K1104" s="209">
        <v>0</v>
      </c>
      <c r="L1104" s="193">
        <v>0</v>
      </c>
      <c r="M1104" s="7">
        <v>1121904908</v>
      </c>
      <c r="N1104" s="199" t="s">
        <v>8960</v>
      </c>
      <c r="O1104" s="1" t="s">
        <v>8961</v>
      </c>
      <c r="P1104" s="4">
        <v>44785</v>
      </c>
      <c r="Q1104" s="4">
        <v>44785</v>
      </c>
      <c r="R1104" s="4">
        <v>44895</v>
      </c>
      <c r="S1104" s="193">
        <v>1651821</v>
      </c>
      <c r="T1104" s="193">
        <v>4955464</v>
      </c>
      <c r="U1104" s="16">
        <v>12545871</v>
      </c>
      <c r="V1104" s="1" t="s">
        <v>5415</v>
      </c>
    </row>
    <row r="1105" spans="1:24">
      <c r="A1105" s="32">
        <v>891780111</v>
      </c>
      <c r="B1105" s="15" t="s">
        <v>25</v>
      </c>
      <c r="C1105" s="16" t="s">
        <v>5402</v>
      </c>
      <c r="D1105" s="15" t="s">
        <v>27</v>
      </c>
      <c r="E1105" s="30" t="s">
        <v>8962</v>
      </c>
      <c r="F1105" s="15" t="s">
        <v>29</v>
      </c>
      <c r="G1105" s="16" t="s">
        <v>1738</v>
      </c>
      <c r="H1105" s="16" t="s">
        <v>31</v>
      </c>
      <c r="I1105" s="193">
        <v>6607285</v>
      </c>
      <c r="J1105" s="209">
        <v>0</v>
      </c>
      <c r="K1105" s="209">
        <v>0</v>
      </c>
      <c r="L1105" s="193">
        <v>0</v>
      </c>
      <c r="M1105" s="7">
        <v>1122725940</v>
      </c>
      <c r="N1105" s="199" t="s">
        <v>8963</v>
      </c>
      <c r="O1105" s="1" t="s">
        <v>8964</v>
      </c>
      <c r="P1105" s="4">
        <v>44785</v>
      </c>
      <c r="Q1105" s="4">
        <v>44785</v>
      </c>
      <c r="R1105" s="4">
        <v>44895</v>
      </c>
      <c r="S1105" s="193">
        <v>1651821</v>
      </c>
      <c r="T1105" s="193">
        <v>4955464</v>
      </c>
      <c r="U1105" s="16">
        <v>12545871</v>
      </c>
      <c r="V1105" s="1" t="s">
        <v>5415</v>
      </c>
    </row>
    <row r="1106" spans="1:24">
      <c r="A1106" s="32">
        <v>891780111</v>
      </c>
      <c r="B1106" s="15" t="s">
        <v>25</v>
      </c>
      <c r="C1106" s="16" t="s">
        <v>5402</v>
      </c>
      <c r="D1106" s="15" t="s">
        <v>27</v>
      </c>
      <c r="E1106" s="30" t="s">
        <v>8965</v>
      </c>
      <c r="F1106" s="15" t="s">
        <v>29</v>
      </c>
      <c r="G1106" s="16" t="s">
        <v>1738</v>
      </c>
      <c r="H1106" s="16" t="s">
        <v>31</v>
      </c>
      <c r="I1106" s="193">
        <v>6607285</v>
      </c>
      <c r="J1106" s="209">
        <v>0</v>
      </c>
      <c r="K1106" s="209">
        <v>0</v>
      </c>
      <c r="L1106" s="193">
        <v>0</v>
      </c>
      <c r="M1106" s="7">
        <v>1122727609</v>
      </c>
      <c r="N1106" s="199" t="s">
        <v>8966</v>
      </c>
      <c r="O1106" s="1" t="s">
        <v>8967</v>
      </c>
      <c r="P1106" s="4">
        <v>44785</v>
      </c>
      <c r="Q1106" s="4">
        <v>44785</v>
      </c>
      <c r="R1106" s="4">
        <v>44895</v>
      </c>
      <c r="S1106" s="193">
        <v>1651821</v>
      </c>
      <c r="T1106" s="193">
        <v>4955464</v>
      </c>
      <c r="U1106" s="16">
        <v>12545871</v>
      </c>
      <c r="V1106" s="1" t="s">
        <v>5415</v>
      </c>
    </row>
    <row r="1107" spans="1:24">
      <c r="A1107" s="32">
        <v>891780111</v>
      </c>
      <c r="B1107" s="15" t="s">
        <v>25</v>
      </c>
      <c r="C1107" s="16" t="s">
        <v>5402</v>
      </c>
      <c r="D1107" s="15" t="s">
        <v>27</v>
      </c>
      <c r="E1107" s="30" t="s">
        <v>8968</v>
      </c>
      <c r="F1107" s="15" t="s">
        <v>29</v>
      </c>
      <c r="G1107" s="16" t="s">
        <v>1738</v>
      </c>
      <c r="H1107" s="16" t="s">
        <v>31</v>
      </c>
      <c r="I1107" s="193">
        <v>6607285</v>
      </c>
      <c r="J1107" s="209">
        <v>0</v>
      </c>
      <c r="K1107" s="209">
        <v>0</v>
      </c>
      <c r="L1107" s="193">
        <v>0</v>
      </c>
      <c r="M1107" s="7">
        <v>1124829922</v>
      </c>
      <c r="N1107" s="199" t="s">
        <v>6224</v>
      </c>
      <c r="O1107" s="1" t="s">
        <v>8969</v>
      </c>
      <c r="P1107" s="4">
        <v>44785</v>
      </c>
      <c r="Q1107" s="4">
        <v>44785</v>
      </c>
      <c r="R1107" s="4">
        <v>44895</v>
      </c>
      <c r="S1107" s="193">
        <v>1651821</v>
      </c>
      <c r="T1107" s="193">
        <v>4955464</v>
      </c>
      <c r="U1107" s="16">
        <v>12545871</v>
      </c>
      <c r="V1107" s="1" t="s">
        <v>5415</v>
      </c>
    </row>
    <row r="1108" spans="1:24">
      <c r="A1108" s="32">
        <v>891780111</v>
      </c>
      <c r="B1108" s="15" t="s">
        <v>25</v>
      </c>
      <c r="C1108" s="16" t="s">
        <v>5402</v>
      </c>
      <c r="D1108" s="15" t="s">
        <v>27</v>
      </c>
      <c r="E1108" s="30" t="s">
        <v>8970</v>
      </c>
      <c r="F1108" s="15" t="s">
        <v>29</v>
      </c>
      <c r="G1108" s="16" t="s">
        <v>1738</v>
      </c>
      <c r="H1108" s="16" t="s">
        <v>31</v>
      </c>
      <c r="I1108" s="193">
        <v>6478988</v>
      </c>
      <c r="J1108" s="209">
        <v>0</v>
      </c>
      <c r="K1108" s="209">
        <v>0</v>
      </c>
      <c r="L1108" s="193">
        <v>0</v>
      </c>
      <c r="M1108" s="7">
        <v>1128005002</v>
      </c>
      <c r="N1108" s="199" t="s">
        <v>6485</v>
      </c>
      <c r="O1108" s="1" t="s">
        <v>8971</v>
      </c>
      <c r="P1108" s="4">
        <v>44785</v>
      </c>
      <c r="Q1108" s="4">
        <v>44785</v>
      </c>
      <c r="R1108" s="4">
        <v>44895</v>
      </c>
      <c r="S1108" s="193">
        <v>1619747</v>
      </c>
      <c r="T1108" s="193">
        <v>4859241</v>
      </c>
      <c r="U1108" s="16">
        <v>12545871</v>
      </c>
      <c r="V1108" s="1" t="s">
        <v>5415</v>
      </c>
    </row>
    <row r="1109" spans="1:24">
      <c r="A1109" s="32">
        <v>891780111</v>
      </c>
      <c r="B1109" s="15" t="s">
        <v>25</v>
      </c>
      <c r="C1109" s="16" t="s">
        <v>5402</v>
      </c>
      <c r="D1109" s="15" t="s">
        <v>27</v>
      </c>
      <c r="E1109" s="30" t="s">
        <v>8972</v>
      </c>
      <c r="F1109" s="15" t="s">
        <v>29</v>
      </c>
      <c r="G1109" s="16" t="s">
        <v>1738</v>
      </c>
      <c r="H1109" s="16" t="s">
        <v>31</v>
      </c>
      <c r="I1109" s="193">
        <v>6478988</v>
      </c>
      <c r="J1109" s="209">
        <v>0</v>
      </c>
      <c r="K1109" s="209">
        <v>0</v>
      </c>
      <c r="L1109" s="193">
        <v>0</v>
      </c>
      <c r="M1109" s="7">
        <v>1131107518</v>
      </c>
      <c r="N1109" s="199" t="s">
        <v>7259</v>
      </c>
      <c r="O1109" s="1" t="s">
        <v>8973</v>
      </c>
      <c r="P1109" s="4">
        <v>44785</v>
      </c>
      <c r="Q1109" s="4">
        <v>44785</v>
      </c>
      <c r="R1109" s="4">
        <v>44895</v>
      </c>
      <c r="S1109" s="193">
        <v>1619747</v>
      </c>
      <c r="T1109" s="193">
        <v>4859241</v>
      </c>
      <c r="U1109" s="16">
        <v>12545871</v>
      </c>
      <c r="V1109" s="1" t="s">
        <v>5415</v>
      </c>
    </row>
    <row r="1110" spans="1:24">
      <c r="A1110" s="32">
        <v>891780111</v>
      </c>
      <c r="B1110" s="15" t="s">
        <v>25</v>
      </c>
      <c r="C1110" s="16" t="s">
        <v>5402</v>
      </c>
      <c r="D1110" s="15" t="s">
        <v>27</v>
      </c>
      <c r="E1110" s="30" t="s">
        <v>8974</v>
      </c>
      <c r="F1110" s="15" t="s">
        <v>29</v>
      </c>
      <c r="G1110" s="16" t="s">
        <v>1738</v>
      </c>
      <c r="H1110" s="16" t="s">
        <v>31</v>
      </c>
      <c r="I1110" s="193">
        <v>6478988</v>
      </c>
      <c r="J1110" s="209">
        <v>0</v>
      </c>
      <c r="K1110" s="209">
        <v>0</v>
      </c>
      <c r="L1110" s="193">
        <v>0</v>
      </c>
      <c r="M1110" s="7">
        <v>1144126541</v>
      </c>
      <c r="N1110" s="199" t="s">
        <v>8975</v>
      </c>
      <c r="O1110" s="1" t="s">
        <v>8976</v>
      </c>
      <c r="P1110" s="4">
        <v>44790</v>
      </c>
      <c r="Q1110" s="4">
        <v>44790</v>
      </c>
      <c r="R1110" s="4">
        <v>44895</v>
      </c>
      <c r="S1110" s="193">
        <v>1619747</v>
      </c>
      <c r="T1110" s="193">
        <v>4859241</v>
      </c>
      <c r="U1110" s="16">
        <v>12545871</v>
      </c>
      <c r="V1110" s="1" t="s">
        <v>5415</v>
      </c>
    </row>
    <row r="1111" spans="1:24">
      <c r="A1111" s="32">
        <v>891780111</v>
      </c>
      <c r="B1111" s="15" t="s">
        <v>25</v>
      </c>
      <c r="C1111" s="16" t="s">
        <v>5402</v>
      </c>
      <c r="D1111" s="15" t="s">
        <v>27</v>
      </c>
      <c r="E1111" s="30" t="s">
        <v>8977</v>
      </c>
      <c r="F1111" s="15" t="s">
        <v>29</v>
      </c>
      <c r="G1111" s="16" t="s">
        <v>1738</v>
      </c>
      <c r="H1111" s="16" t="s">
        <v>31</v>
      </c>
      <c r="I1111" s="193">
        <v>6478988</v>
      </c>
      <c r="J1111" s="209">
        <v>0</v>
      </c>
      <c r="K1111" s="209">
        <v>0</v>
      </c>
      <c r="L1111" s="193">
        <v>0</v>
      </c>
      <c r="M1111" s="7">
        <v>1151445611</v>
      </c>
      <c r="N1111" s="199" t="s">
        <v>8978</v>
      </c>
      <c r="O1111" s="1" t="s">
        <v>8979</v>
      </c>
      <c r="P1111" s="4">
        <v>44790</v>
      </c>
      <c r="Q1111" s="4">
        <v>44790</v>
      </c>
      <c r="R1111" s="4">
        <v>44895</v>
      </c>
      <c r="S1111" s="193">
        <v>1619747</v>
      </c>
      <c r="T1111" s="193">
        <v>4859241</v>
      </c>
      <c r="U1111" s="16">
        <v>12545871</v>
      </c>
      <c r="V1111" s="1" t="s">
        <v>5415</v>
      </c>
    </row>
    <row r="1112" spans="1:24">
      <c r="A1112" s="32">
        <v>891780111</v>
      </c>
      <c r="B1112" s="15" t="s">
        <v>25</v>
      </c>
      <c r="C1112" s="16" t="s">
        <v>5402</v>
      </c>
      <c r="D1112" s="15" t="s">
        <v>27</v>
      </c>
      <c r="E1112" s="30" t="s">
        <v>8980</v>
      </c>
      <c r="F1112" s="15" t="s">
        <v>29</v>
      </c>
      <c r="G1112" s="16" t="s">
        <v>1738</v>
      </c>
      <c r="H1112" s="16" t="s">
        <v>31</v>
      </c>
      <c r="I1112" s="193">
        <v>6478988</v>
      </c>
      <c r="J1112" s="209">
        <v>0</v>
      </c>
      <c r="K1112" s="209">
        <v>0</v>
      </c>
      <c r="L1112" s="193">
        <v>0</v>
      </c>
      <c r="M1112" s="7">
        <v>1193457834</v>
      </c>
      <c r="N1112" s="199" t="s">
        <v>8981</v>
      </c>
      <c r="O1112" s="1" t="s">
        <v>8982</v>
      </c>
      <c r="P1112" s="4">
        <v>44785</v>
      </c>
      <c r="Q1112" s="4">
        <v>44785</v>
      </c>
      <c r="R1112" s="4">
        <v>44895</v>
      </c>
      <c r="S1112" s="193">
        <v>1619747</v>
      </c>
      <c r="T1112" s="193">
        <v>4859241</v>
      </c>
      <c r="U1112" s="16">
        <v>12545871</v>
      </c>
      <c r="V1112" s="1" t="s">
        <v>5415</v>
      </c>
    </row>
    <row r="1113" spans="1:24">
      <c r="A1113" s="32">
        <v>891780111</v>
      </c>
      <c r="B1113" s="15" t="s">
        <v>25</v>
      </c>
      <c r="C1113" s="16" t="s">
        <v>5402</v>
      </c>
      <c r="D1113" s="15" t="s">
        <v>27</v>
      </c>
      <c r="E1113" s="30" t="s">
        <v>8983</v>
      </c>
      <c r="F1113" s="15" t="s">
        <v>29</v>
      </c>
      <c r="G1113" s="16" t="s">
        <v>1738</v>
      </c>
      <c r="H1113" s="16" t="s">
        <v>31</v>
      </c>
      <c r="I1113" s="193">
        <v>5831088</v>
      </c>
      <c r="J1113" s="209">
        <v>0</v>
      </c>
      <c r="K1113" s="209">
        <v>0</v>
      </c>
      <c r="L1113" s="193">
        <v>0</v>
      </c>
      <c r="M1113" s="7">
        <v>1193549595</v>
      </c>
      <c r="N1113" s="199" t="s">
        <v>8984</v>
      </c>
      <c r="O1113" s="1" t="s">
        <v>8985</v>
      </c>
      <c r="P1113" s="4">
        <v>44785</v>
      </c>
      <c r="Q1113" s="4">
        <v>44785</v>
      </c>
      <c r="R1113" s="4">
        <v>44895</v>
      </c>
      <c r="S1113" s="193">
        <v>1457772</v>
      </c>
      <c r="T1113" s="193">
        <v>4373316</v>
      </c>
      <c r="U1113" s="16">
        <v>12545871</v>
      </c>
      <c r="V1113" s="1" t="s">
        <v>5415</v>
      </c>
    </row>
    <row r="1114" spans="1:24">
      <c r="A1114" s="32">
        <v>891780111</v>
      </c>
      <c r="B1114" s="15" t="s">
        <v>25</v>
      </c>
      <c r="C1114" s="16" t="s">
        <v>5402</v>
      </c>
      <c r="D1114" s="15" t="s">
        <v>27</v>
      </c>
      <c r="E1114" s="30" t="s">
        <v>8986</v>
      </c>
      <c r="F1114" s="15" t="s">
        <v>29</v>
      </c>
      <c r="G1114" s="16" t="s">
        <v>1738</v>
      </c>
      <c r="H1114" s="16" t="s">
        <v>31</v>
      </c>
      <c r="I1114" s="193">
        <v>6607285</v>
      </c>
      <c r="J1114" s="209">
        <v>0</v>
      </c>
      <c r="K1114" s="209">
        <v>0</v>
      </c>
      <c r="L1114" s="193">
        <v>0</v>
      </c>
      <c r="M1114" s="7">
        <v>1193595679</v>
      </c>
      <c r="N1114" s="199" t="s">
        <v>5514</v>
      </c>
      <c r="O1114" s="1" t="s">
        <v>8987</v>
      </c>
      <c r="P1114" s="4">
        <v>44790</v>
      </c>
      <c r="Q1114" s="4">
        <v>44790</v>
      </c>
      <c r="R1114" s="4">
        <v>44895</v>
      </c>
      <c r="S1114" s="193">
        <v>1651821</v>
      </c>
      <c r="T1114" s="193">
        <v>4955464</v>
      </c>
      <c r="U1114" s="16">
        <v>12545871</v>
      </c>
      <c r="V1114" s="1" t="s">
        <v>5415</v>
      </c>
    </row>
    <row r="1115" spans="1:24">
      <c r="A1115" s="32">
        <v>891780111</v>
      </c>
      <c r="B1115" s="15" t="s">
        <v>25</v>
      </c>
      <c r="C1115" s="16" t="s">
        <v>5402</v>
      </c>
      <c r="D1115" s="15" t="s">
        <v>27</v>
      </c>
      <c r="E1115" s="30" t="s">
        <v>8988</v>
      </c>
      <c r="F1115" s="15" t="s">
        <v>29</v>
      </c>
      <c r="G1115" s="16" t="s">
        <v>1738</v>
      </c>
      <c r="H1115" s="16" t="s">
        <v>31</v>
      </c>
      <c r="I1115" s="193">
        <v>6478988</v>
      </c>
      <c r="J1115" s="209">
        <v>0</v>
      </c>
      <c r="K1115" s="209">
        <v>0</v>
      </c>
      <c r="L1115" s="193">
        <v>0</v>
      </c>
      <c r="M1115" s="7">
        <v>1097035291</v>
      </c>
      <c r="N1115" s="199" t="s">
        <v>5781</v>
      </c>
      <c r="O1115" s="1" t="s">
        <v>8989</v>
      </c>
      <c r="P1115" s="4">
        <v>44785</v>
      </c>
      <c r="Q1115" s="4">
        <v>44785</v>
      </c>
      <c r="R1115" s="4">
        <v>44895</v>
      </c>
      <c r="S1115" s="193">
        <v>1619747</v>
      </c>
      <c r="T1115" s="193">
        <v>4859241</v>
      </c>
      <c r="U1115" s="16">
        <v>12545871</v>
      </c>
      <c r="V1115" s="1" t="s">
        <v>5415</v>
      </c>
    </row>
    <row r="1116" spans="1:24">
      <c r="A1116" s="32">
        <v>891780111</v>
      </c>
      <c r="B1116" s="15" t="s">
        <v>25</v>
      </c>
      <c r="C1116" s="16" t="s">
        <v>5402</v>
      </c>
      <c r="D1116" s="15" t="s">
        <v>27</v>
      </c>
      <c r="E1116" s="30" t="s">
        <v>8990</v>
      </c>
      <c r="F1116" s="15" t="s">
        <v>29</v>
      </c>
      <c r="G1116" s="16" t="s">
        <v>1738</v>
      </c>
      <c r="H1116" s="16" t="s">
        <v>31</v>
      </c>
      <c r="I1116" s="193">
        <v>7828000</v>
      </c>
      <c r="J1116" s="209">
        <v>0</v>
      </c>
      <c r="K1116" s="209">
        <v>0</v>
      </c>
      <c r="L1116" s="193">
        <v>0</v>
      </c>
      <c r="M1116" s="7">
        <v>1084742661</v>
      </c>
      <c r="N1116" s="199" t="s">
        <v>8991</v>
      </c>
      <c r="O1116" s="1" t="s">
        <v>8992</v>
      </c>
      <c r="P1116" s="4">
        <v>44785</v>
      </c>
      <c r="Q1116" s="4">
        <v>44785</v>
      </c>
      <c r="R1116" s="4">
        <v>44895</v>
      </c>
      <c r="S1116" s="193">
        <v>1957000</v>
      </c>
      <c r="T1116" s="193">
        <v>5871000</v>
      </c>
      <c r="U1116" s="16">
        <v>12545871</v>
      </c>
      <c r="V1116" s="1" t="s">
        <v>5415</v>
      </c>
    </row>
    <row r="1117" spans="1:24">
      <c r="A1117" s="32">
        <v>891780111</v>
      </c>
      <c r="B1117" s="15" t="s">
        <v>25</v>
      </c>
      <c r="C1117" s="16" t="s">
        <v>5402</v>
      </c>
      <c r="D1117" s="15" t="s">
        <v>27</v>
      </c>
      <c r="E1117" s="30" t="s">
        <v>8993</v>
      </c>
      <c r="F1117" s="15" t="s">
        <v>29</v>
      </c>
      <c r="G1117" s="16" t="s">
        <v>1738</v>
      </c>
      <c r="H1117" s="16" t="s">
        <v>31</v>
      </c>
      <c r="I1117" s="193">
        <v>6607284</v>
      </c>
      <c r="J1117" s="209">
        <v>0</v>
      </c>
      <c r="K1117" s="209">
        <v>0</v>
      </c>
      <c r="L1117" s="193">
        <v>0</v>
      </c>
      <c r="M1117" s="7">
        <v>87945062</v>
      </c>
      <c r="N1117" s="199" t="s">
        <v>5722</v>
      </c>
      <c r="O1117" s="1" t="s">
        <v>8994</v>
      </c>
      <c r="P1117" s="4">
        <v>44785</v>
      </c>
      <c r="Q1117" s="4">
        <v>44785</v>
      </c>
      <c r="R1117" s="4">
        <v>44895</v>
      </c>
      <c r="S1117" s="193">
        <v>1651821</v>
      </c>
      <c r="T1117" s="193">
        <v>4955463</v>
      </c>
      <c r="U1117" s="16">
        <v>12545871</v>
      </c>
      <c r="V1117" s="1" t="s">
        <v>5415</v>
      </c>
    </row>
    <row r="1118" spans="1:24">
      <c r="Q1118" s="197"/>
    </row>
    <row r="1119" spans="1:24">
      <c r="A1119" s="32"/>
      <c r="B1119" s="15"/>
      <c r="C1119" s="16"/>
      <c r="D1119" s="16"/>
      <c r="E1119" s="14"/>
      <c r="F1119" s="15"/>
      <c r="G1119" s="16"/>
      <c r="H1119" s="16"/>
      <c r="I1119" s="21"/>
      <c r="J1119" s="21"/>
      <c r="K1119" s="21"/>
      <c r="L1119" s="21"/>
      <c r="M1119" s="17"/>
      <c r="N1119" s="18"/>
      <c r="O1119" s="18"/>
      <c r="P1119" s="65"/>
      <c r="Q1119" s="65"/>
      <c r="R1119" s="65"/>
      <c r="S1119" s="56"/>
      <c r="T1119" s="56"/>
      <c r="U1119" s="17"/>
      <c r="V1119" s="16"/>
      <c r="W1119"/>
      <c r="X1119"/>
    </row>
    <row r="1120" spans="1:24">
      <c r="A1120" s="32"/>
      <c r="B1120" s="15"/>
      <c r="C1120" s="16"/>
      <c r="D1120" s="210" t="s">
        <v>344</v>
      </c>
      <c r="E1120" s="211">
        <v>1116</v>
      </c>
      <c r="F1120" s="15"/>
      <c r="G1120" s="16"/>
      <c r="H1120" s="210" t="s">
        <v>345</v>
      </c>
      <c r="I1120" s="212">
        <f>SUM(I2:I1117)</f>
        <v>16317799737.550005</v>
      </c>
      <c r="J1120" s="21"/>
      <c r="K1120" s="21"/>
      <c r="L1120" s="21"/>
      <c r="M1120" s="17"/>
      <c r="N1120" s="18"/>
      <c r="O1120" s="18"/>
      <c r="P1120" s="65"/>
      <c r="Q1120" s="65"/>
      <c r="R1120" s="65"/>
      <c r="S1120" s="56"/>
      <c r="T1120" s="56"/>
      <c r="U1120" s="17"/>
      <c r="V1120" s="16"/>
      <c r="W1120"/>
      <c r="X1120"/>
    </row>
    <row r="1121" spans="1:24">
      <c r="A1121" s="32"/>
      <c r="B1121" s="15"/>
      <c r="C1121" s="16"/>
      <c r="D1121" s="16"/>
      <c r="E1121" s="14"/>
      <c r="F1121" s="15"/>
      <c r="G1121" s="16"/>
      <c r="H1121" s="16"/>
      <c r="I1121" s="21"/>
      <c r="J1121" s="21"/>
      <c r="K1121" s="21"/>
      <c r="L1121" s="21"/>
      <c r="M1121" s="17"/>
      <c r="N1121" s="18"/>
      <c r="O1121" s="18"/>
      <c r="P1121" s="65"/>
      <c r="Q1121" s="65"/>
      <c r="R1121" s="65"/>
      <c r="S1121" s="56"/>
      <c r="T1121" s="56"/>
      <c r="U1121" s="17"/>
      <c r="V1121" s="16"/>
      <c r="W1121"/>
      <c r="X1121"/>
    </row>
    <row r="1122" spans="1:24">
      <c r="A1122" s="32"/>
      <c r="B1122" s="15"/>
      <c r="C1122" s="16"/>
      <c r="D1122" s="16"/>
      <c r="E1122" s="14"/>
      <c r="F1122" s="15"/>
      <c r="G1122" s="16"/>
      <c r="H1122" s="16"/>
      <c r="I1122" s="21"/>
      <c r="J1122" s="21"/>
      <c r="K1122" s="21"/>
      <c r="L1122" s="21"/>
      <c r="M1122" s="17"/>
      <c r="N1122" s="18"/>
      <c r="O1122" s="18"/>
      <c r="P1122" s="65"/>
      <c r="Q1122" s="65"/>
      <c r="R1122" s="65"/>
      <c r="S1122" s="56"/>
      <c r="T1122" s="56"/>
      <c r="U1122" s="17"/>
      <c r="V1122" s="16"/>
      <c r="W1122"/>
      <c r="X1122"/>
    </row>
    <row r="1123" spans="1:24">
      <c r="A1123" s="32"/>
      <c r="B1123" s="15"/>
      <c r="C1123" s="16"/>
      <c r="D1123" s="16"/>
      <c r="E1123" s="14"/>
      <c r="F1123" s="15"/>
      <c r="G1123" s="16"/>
      <c r="H1123" s="16"/>
      <c r="I1123" s="21"/>
      <c r="J1123" s="21"/>
      <c r="K1123" s="21"/>
      <c r="L1123" s="21"/>
      <c r="M1123" s="17"/>
      <c r="N1123" s="18"/>
      <c r="O1123" s="18"/>
      <c r="P1123" s="65"/>
      <c r="Q1123" s="65"/>
      <c r="R1123" s="65"/>
      <c r="S1123" s="56"/>
      <c r="T1123" s="56"/>
      <c r="U1123" s="17"/>
      <c r="V1123" s="16"/>
      <c r="W1123"/>
      <c r="X1123"/>
    </row>
    <row r="1124" spans="1:24">
      <c r="A1124" s="32"/>
      <c r="B1124" s="15"/>
      <c r="C1124" s="16"/>
      <c r="D1124" s="16"/>
      <c r="E1124" s="14"/>
      <c r="F1124" s="15"/>
      <c r="G1124" s="16"/>
      <c r="H1124" s="16"/>
      <c r="I1124" s="21"/>
      <c r="J1124" s="21"/>
      <c r="K1124" s="21"/>
      <c r="L1124" s="21"/>
      <c r="M1124" s="17"/>
      <c r="N1124" s="18"/>
      <c r="O1124" s="18"/>
      <c r="P1124" s="65"/>
      <c r="Q1124" s="65"/>
      <c r="R1124" s="65"/>
      <c r="S1124" s="56"/>
      <c r="T1124" s="56"/>
      <c r="U1124" s="17"/>
      <c r="V1124" s="16"/>
      <c r="W1124"/>
      <c r="X1124"/>
    </row>
    <row r="1125" spans="1:24">
      <c r="A1125" s="32"/>
      <c r="B1125" s="15"/>
      <c r="C1125" s="16"/>
      <c r="D1125" s="16"/>
      <c r="E1125" s="14"/>
      <c r="F1125" s="15"/>
      <c r="G1125" s="16"/>
      <c r="H1125" s="16"/>
      <c r="I1125" s="21"/>
      <c r="J1125" s="21"/>
      <c r="K1125" s="21"/>
      <c r="L1125" s="21"/>
      <c r="M1125" s="17"/>
      <c r="N1125" s="18"/>
      <c r="O1125" s="18"/>
      <c r="P1125" s="65"/>
      <c r="Q1125" s="65"/>
      <c r="R1125" s="65"/>
      <c r="S1125" s="56"/>
      <c r="T1125" s="56"/>
      <c r="U1125" s="17"/>
      <c r="V1125" s="16"/>
      <c r="W1125"/>
      <c r="X1125"/>
    </row>
    <row r="1126" spans="1:24">
      <c r="A1126" s="32"/>
      <c r="B1126" s="15"/>
      <c r="C1126" s="16"/>
      <c r="D1126" s="16"/>
      <c r="E1126" s="14"/>
      <c r="F1126" s="15"/>
      <c r="G1126" s="16"/>
      <c r="H1126" s="16"/>
      <c r="I1126" s="21"/>
      <c r="J1126" s="21"/>
      <c r="K1126" s="21"/>
      <c r="L1126" s="21"/>
      <c r="M1126" s="17"/>
      <c r="N1126" s="18"/>
      <c r="O1126" s="18"/>
      <c r="P1126" s="65"/>
      <c r="Q1126" s="65"/>
      <c r="R1126" s="65"/>
      <c r="S1126" s="56"/>
      <c r="T1126" s="56"/>
      <c r="U1126" s="17"/>
      <c r="V1126" s="16"/>
      <c r="W1126"/>
      <c r="X1126"/>
    </row>
    <row r="1127" spans="1:24">
      <c r="A1127" s="32"/>
      <c r="B1127" s="15"/>
      <c r="C1127" s="16"/>
      <c r="D1127" s="16"/>
      <c r="E1127" s="14"/>
      <c r="F1127" s="15"/>
      <c r="G1127" s="16"/>
      <c r="H1127" s="16"/>
      <c r="I1127" s="21"/>
      <c r="J1127" s="21"/>
      <c r="K1127" s="21"/>
      <c r="L1127" s="21"/>
      <c r="M1127" s="17"/>
      <c r="N1127" s="18"/>
      <c r="O1127" s="18"/>
      <c r="P1127" s="65"/>
      <c r="Q1127" s="65"/>
      <c r="R1127" s="65"/>
      <c r="S1127" s="56"/>
      <c r="T1127" s="56"/>
      <c r="U1127" s="17"/>
      <c r="V1127" s="16"/>
      <c r="W1127"/>
      <c r="X1127"/>
    </row>
    <row r="1128" spans="1:24">
      <c r="A1128" s="32"/>
      <c r="B1128" s="15"/>
      <c r="C1128" s="16"/>
      <c r="D1128" s="16"/>
      <c r="E1128" s="14"/>
      <c r="F1128" s="15"/>
      <c r="G1128" s="16"/>
      <c r="H1128" s="16"/>
      <c r="I1128" s="21"/>
      <c r="J1128" s="21"/>
      <c r="K1128" s="21"/>
      <c r="L1128" s="21"/>
      <c r="M1128" s="17"/>
      <c r="N1128" s="18"/>
      <c r="O1128" s="18"/>
      <c r="P1128" s="65"/>
      <c r="Q1128" s="65"/>
      <c r="R1128" s="65"/>
      <c r="S1128" s="56"/>
      <c r="T1128" s="56"/>
      <c r="U1128" s="17"/>
      <c r="V1128" s="16"/>
      <c r="W1128"/>
      <c r="X1128"/>
    </row>
    <row r="1129" spans="1:24">
      <c r="A1129" s="32"/>
      <c r="B1129" s="15"/>
      <c r="C1129" s="16"/>
      <c r="D1129" s="16"/>
      <c r="E1129" s="14"/>
      <c r="F1129" s="15"/>
      <c r="G1129" s="16"/>
      <c r="H1129" s="16"/>
      <c r="I1129" s="21"/>
      <c r="J1129" s="21"/>
      <c r="K1129" s="21"/>
      <c r="L1129" s="21"/>
      <c r="M1129" s="17"/>
      <c r="N1129" s="18"/>
      <c r="O1129" s="18"/>
      <c r="P1129" s="65"/>
      <c r="Q1129" s="65"/>
      <c r="R1129" s="65"/>
      <c r="S1129" s="56"/>
      <c r="T1129" s="56"/>
      <c r="U1129" s="17"/>
      <c r="V1129" s="16"/>
      <c r="W1129"/>
      <c r="X1129"/>
    </row>
    <row r="1130" spans="1:24">
      <c r="A1130" s="32"/>
      <c r="B1130" s="15"/>
      <c r="C1130" s="16"/>
      <c r="D1130" s="16"/>
      <c r="E1130" s="14"/>
      <c r="F1130" s="15"/>
      <c r="G1130" s="16"/>
      <c r="H1130" s="16"/>
      <c r="I1130" s="21"/>
      <c r="J1130" s="21"/>
      <c r="K1130" s="21"/>
      <c r="L1130" s="21"/>
      <c r="M1130" s="17"/>
      <c r="N1130" s="18"/>
      <c r="O1130" s="18"/>
      <c r="P1130" s="65"/>
      <c r="Q1130" s="65"/>
      <c r="R1130" s="65"/>
      <c r="S1130" s="56"/>
      <c r="T1130" s="56"/>
      <c r="U1130" s="17"/>
      <c r="V1130" s="16"/>
      <c r="W1130"/>
      <c r="X1130"/>
    </row>
    <row r="1131" spans="1:24">
      <c r="A1131" s="32"/>
      <c r="B1131" s="15"/>
      <c r="C1131" s="16"/>
      <c r="D1131" s="16"/>
      <c r="E1131" s="14"/>
      <c r="F1131" s="15"/>
      <c r="G1131" s="16"/>
      <c r="H1131" s="16"/>
      <c r="I1131" s="21"/>
      <c r="J1131" s="21"/>
      <c r="K1131" s="21"/>
      <c r="L1131" s="21"/>
      <c r="M1131" s="17"/>
      <c r="N1131" s="18"/>
      <c r="O1131" s="18"/>
      <c r="P1131" s="65"/>
      <c r="Q1131" s="65"/>
      <c r="R1131" s="65"/>
      <c r="S1131" s="56"/>
      <c r="T1131" s="56"/>
      <c r="U1131" s="17"/>
      <c r="V1131" s="16"/>
      <c r="W1131"/>
      <c r="X1131"/>
    </row>
    <row r="1132" spans="1:24">
      <c r="A1132" s="32"/>
      <c r="B1132" s="15"/>
      <c r="C1132" s="16"/>
      <c r="D1132" s="16"/>
      <c r="E1132" s="14"/>
      <c r="F1132" s="15"/>
      <c r="G1132" s="16"/>
      <c r="H1132" s="16"/>
      <c r="I1132" s="21"/>
      <c r="J1132" s="21"/>
      <c r="K1132" s="21"/>
      <c r="L1132" s="21"/>
      <c r="M1132" s="17"/>
      <c r="N1132" s="18"/>
      <c r="O1132" s="18"/>
      <c r="P1132" s="65"/>
      <c r="Q1132" s="65"/>
      <c r="R1132" s="65"/>
      <c r="S1132" s="56"/>
      <c r="T1132" s="56"/>
      <c r="U1132" s="17"/>
      <c r="V1132" s="16"/>
      <c r="W1132"/>
      <c r="X1132"/>
    </row>
    <row r="1133" spans="1:24">
      <c r="A1133" s="32"/>
      <c r="B1133" s="15"/>
      <c r="C1133" s="16"/>
      <c r="D1133" s="16"/>
      <c r="E1133" s="14"/>
      <c r="F1133" s="15"/>
      <c r="G1133" s="16"/>
      <c r="H1133" s="16"/>
      <c r="I1133" s="21"/>
      <c r="J1133" s="21"/>
      <c r="K1133" s="21"/>
      <c r="L1133" s="21"/>
      <c r="M1133" s="17"/>
      <c r="N1133" s="18"/>
      <c r="O1133" s="18"/>
      <c r="P1133" s="65"/>
      <c r="Q1133" s="65"/>
      <c r="R1133" s="65"/>
      <c r="S1133" s="56"/>
      <c r="T1133" s="56"/>
      <c r="U1133" s="17"/>
      <c r="V1133" s="16"/>
      <c r="W1133"/>
      <c r="X1133"/>
    </row>
    <row r="1134" spans="1:24">
      <c r="A1134" s="32"/>
      <c r="B1134" s="15"/>
      <c r="C1134" s="16"/>
      <c r="D1134" s="16"/>
      <c r="E1134" s="14"/>
      <c r="F1134" s="15"/>
      <c r="G1134" s="16"/>
      <c r="H1134" s="16"/>
      <c r="I1134" s="21"/>
      <c r="J1134" s="21"/>
      <c r="K1134" s="21"/>
      <c r="L1134" s="21"/>
      <c r="M1134" s="17"/>
      <c r="N1134" s="18"/>
      <c r="O1134" s="18"/>
      <c r="P1134" s="65"/>
      <c r="Q1134" s="65"/>
      <c r="R1134" s="65"/>
      <c r="S1134" s="56"/>
      <c r="T1134" s="56"/>
      <c r="U1134" s="17"/>
      <c r="V1134" s="16"/>
      <c r="W1134"/>
      <c r="X1134"/>
    </row>
    <row r="1135" spans="1:24">
      <c r="A1135" s="32"/>
      <c r="B1135" s="15"/>
      <c r="C1135" s="16"/>
      <c r="D1135" s="16"/>
      <c r="E1135" s="14"/>
      <c r="F1135" s="15"/>
      <c r="G1135" s="16"/>
      <c r="H1135" s="16"/>
      <c r="I1135" s="21"/>
      <c r="J1135" s="21"/>
      <c r="K1135" s="21"/>
      <c r="L1135" s="21"/>
      <c r="M1135" s="17"/>
      <c r="N1135" s="18"/>
      <c r="O1135" s="18"/>
      <c r="P1135" s="65"/>
      <c r="Q1135" s="65"/>
      <c r="R1135" s="65"/>
      <c r="S1135" s="56"/>
      <c r="T1135" s="56"/>
      <c r="U1135" s="17"/>
      <c r="V1135" s="16"/>
      <c r="W1135"/>
      <c r="X1135"/>
    </row>
    <row r="1136" spans="1:24">
      <c r="A1136" s="32"/>
      <c r="B1136" s="15"/>
      <c r="C1136" s="16"/>
      <c r="D1136" s="16"/>
      <c r="E1136" s="14"/>
      <c r="F1136" s="15"/>
      <c r="G1136" s="16"/>
      <c r="H1136" s="16"/>
      <c r="I1136" s="21"/>
      <c r="J1136" s="21"/>
      <c r="K1136" s="21"/>
      <c r="L1136" s="21"/>
      <c r="M1136" s="17"/>
      <c r="N1136" s="18"/>
      <c r="O1136" s="18"/>
      <c r="P1136" s="65"/>
      <c r="Q1136" s="65"/>
      <c r="R1136" s="65"/>
      <c r="S1136" s="56"/>
      <c r="T1136" s="56"/>
      <c r="U1136" s="17"/>
      <c r="V1136" s="16"/>
      <c r="W1136"/>
      <c r="X1136"/>
    </row>
    <row r="1137" spans="1:24">
      <c r="A1137" s="32"/>
      <c r="B1137" s="15"/>
      <c r="C1137" s="16"/>
      <c r="D1137" s="16"/>
      <c r="E1137" s="14"/>
      <c r="F1137" s="15"/>
      <c r="G1137" s="16"/>
      <c r="H1137" s="16"/>
      <c r="I1137" s="21"/>
      <c r="J1137" s="21"/>
      <c r="K1137" s="21"/>
      <c r="L1137" s="21"/>
      <c r="M1137" s="17"/>
      <c r="N1137" s="18"/>
      <c r="O1137" s="18"/>
      <c r="P1137" s="65"/>
      <c r="Q1137" s="65"/>
      <c r="R1137" s="65"/>
      <c r="S1137" s="56"/>
      <c r="T1137" s="56"/>
      <c r="U1137" s="17"/>
      <c r="V1137" s="16"/>
      <c r="W1137"/>
      <c r="X1137"/>
    </row>
    <row r="1138" spans="1:24">
      <c r="A1138" s="32"/>
      <c r="B1138" s="15"/>
      <c r="C1138" s="16"/>
      <c r="D1138" s="16"/>
      <c r="E1138" s="14"/>
      <c r="F1138" s="15"/>
      <c r="G1138" s="16"/>
      <c r="H1138" s="16"/>
      <c r="I1138" s="21"/>
      <c r="J1138" s="21"/>
      <c r="K1138" s="21"/>
      <c r="L1138" s="21"/>
      <c r="M1138" s="17"/>
      <c r="N1138" s="18"/>
      <c r="O1138" s="18"/>
      <c r="P1138" s="65"/>
      <c r="Q1138" s="65"/>
      <c r="R1138" s="65"/>
      <c r="S1138" s="56"/>
      <c r="T1138" s="56"/>
      <c r="U1138" s="17"/>
      <c r="V1138" s="16"/>
      <c r="W1138"/>
      <c r="X1138"/>
    </row>
    <row r="1139" spans="1:24">
      <c r="A1139" s="32"/>
      <c r="B1139" s="15"/>
      <c r="C1139" s="16"/>
      <c r="D1139" s="16"/>
      <c r="E1139" s="14"/>
      <c r="F1139" s="15"/>
      <c r="G1139" s="16"/>
      <c r="H1139" s="16"/>
      <c r="I1139" s="21"/>
      <c r="J1139" s="21"/>
      <c r="K1139" s="21"/>
      <c r="L1139" s="21"/>
      <c r="M1139" s="17"/>
      <c r="N1139" s="18"/>
      <c r="O1139" s="18"/>
      <c r="P1139" s="65"/>
      <c r="Q1139" s="65"/>
      <c r="R1139" s="65"/>
      <c r="S1139" s="56"/>
      <c r="T1139" s="56"/>
      <c r="U1139" s="17"/>
      <c r="V1139" s="16"/>
      <c r="W1139"/>
      <c r="X1139"/>
    </row>
    <row r="1140" spans="1:24">
      <c r="A1140" s="32"/>
      <c r="B1140" s="15"/>
      <c r="C1140" s="16"/>
      <c r="D1140" s="16"/>
      <c r="E1140" s="14"/>
      <c r="F1140" s="15"/>
      <c r="G1140" s="16"/>
      <c r="H1140" s="16"/>
      <c r="I1140" s="21"/>
      <c r="J1140" s="21"/>
      <c r="K1140" s="21"/>
      <c r="L1140" s="21"/>
      <c r="M1140" s="17"/>
      <c r="N1140" s="18"/>
      <c r="O1140" s="18"/>
      <c r="P1140" s="65"/>
      <c r="Q1140" s="65"/>
      <c r="R1140" s="65"/>
      <c r="S1140" s="56"/>
      <c r="T1140" s="56"/>
      <c r="U1140" s="17"/>
      <c r="V1140" s="16"/>
      <c r="W1140"/>
      <c r="X1140"/>
    </row>
    <row r="1141" spans="1:24">
      <c r="A1141" s="32"/>
      <c r="B1141" s="15"/>
      <c r="C1141" s="16"/>
      <c r="D1141" s="16"/>
      <c r="E1141" s="14"/>
      <c r="F1141" s="15"/>
      <c r="G1141" s="16"/>
      <c r="H1141" s="16"/>
      <c r="I1141" s="21"/>
      <c r="J1141" s="21"/>
      <c r="K1141" s="21"/>
      <c r="L1141" s="21"/>
      <c r="M1141" s="17"/>
      <c r="N1141" s="18"/>
      <c r="O1141" s="18"/>
      <c r="P1141" s="65"/>
      <c r="Q1141" s="65"/>
      <c r="R1141" s="65"/>
      <c r="S1141" s="56"/>
      <c r="T1141" s="56"/>
      <c r="U1141" s="17"/>
      <c r="V1141" s="16"/>
      <c r="W1141"/>
      <c r="X1141"/>
    </row>
    <row r="1142" spans="1:24">
      <c r="A1142" s="32"/>
      <c r="B1142" s="15"/>
      <c r="C1142" s="16"/>
      <c r="D1142" s="16"/>
      <c r="E1142" s="14"/>
      <c r="F1142" s="15"/>
      <c r="G1142" s="16"/>
      <c r="H1142" s="16"/>
      <c r="I1142" s="21"/>
      <c r="J1142" s="21"/>
      <c r="K1142" s="21"/>
      <c r="L1142" s="21"/>
      <c r="M1142" s="17"/>
      <c r="N1142" s="18"/>
      <c r="O1142" s="18"/>
      <c r="P1142" s="65"/>
      <c r="Q1142" s="65"/>
      <c r="R1142" s="65"/>
      <c r="S1142" s="56"/>
      <c r="T1142" s="56"/>
      <c r="U1142" s="17"/>
      <c r="V1142" s="16"/>
      <c r="W1142"/>
      <c r="X1142"/>
    </row>
    <row r="1143" spans="1:24">
      <c r="A1143" s="32"/>
      <c r="B1143" s="15"/>
      <c r="C1143" s="16"/>
      <c r="D1143" s="16"/>
      <c r="E1143" s="14"/>
      <c r="F1143" s="15"/>
      <c r="G1143" s="16"/>
      <c r="H1143" s="16"/>
      <c r="I1143" s="21"/>
      <c r="J1143" s="21"/>
      <c r="K1143" s="21"/>
      <c r="L1143" s="21"/>
      <c r="M1143" s="17"/>
      <c r="N1143" s="18"/>
      <c r="O1143" s="18"/>
      <c r="P1143" s="65"/>
      <c r="Q1143" s="65"/>
      <c r="R1143" s="65"/>
      <c r="S1143" s="56"/>
      <c r="T1143" s="56"/>
      <c r="U1143" s="17"/>
      <c r="V1143" s="16"/>
      <c r="W1143"/>
      <c r="X1143"/>
    </row>
    <row r="1144" spans="1:24">
      <c r="A1144" s="32"/>
      <c r="B1144" s="15"/>
      <c r="C1144" s="16"/>
      <c r="D1144" s="16"/>
      <c r="E1144" s="14"/>
      <c r="F1144" s="15"/>
      <c r="G1144" s="16"/>
      <c r="H1144" s="16"/>
      <c r="I1144" s="21"/>
      <c r="J1144" s="21"/>
      <c r="K1144" s="21"/>
      <c r="L1144" s="21"/>
      <c r="M1144" s="17"/>
      <c r="N1144" s="18"/>
      <c r="O1144" s="18"/>
      <c r="P1144" s="65"/>
      <c r="Q1144" s="65"/>
      <c r="R1144" s="65"/>
      <c r="S1144" s="56"/>
      <c r="T1144" s="56"/>
      <c r="U1144" s="17"/>
      <c r="V1144" s="16"/>
      <c r="W1144"/>
      <c r="X1144"/>
    </row>
    <row r="1145" spans="1:24">
      <c r="A1145" s="32"/>
      <c r="B1145" s="15"/>
      <c r="C1145" s="16"/>
      <c r="D1145" s="16"/>
      <c r="E1145" s="14"/>
      <c r="F1145" s="15"/>
      <c r="G1145" s="16"/>
      <c r="H1145" s="16"/>
      <c r="I1145" s="21"/>
      <c r="J1145" s="21"/>
      <c r="K1145" s="21"/>
      <c r="L1145" s="21"/>
      <c r="M1145" s="17"/>
      <c r="N1145" s="18"/>
      <c r="O1145" s="18"/>
      <c r="P1145" s="65"/>
      <c r="Q1145" s="65"/>
      <c r="R1145" s="65"/>
      <c r="S1145" s="56"/>
      <c r="T1145" s="56"/>
      <c r="U1145" s="17"/>
      <c r="V1145" s="16"/>
      <c r="W1145"/>
      <c r="X1145"/>
    </row>
    <row r="1146" spans="1:24">
      <c r="A1146" s="32"/>
      <c r="B1146" s="15"/>
      <c r="C1146" s="16"/>
      <c r="D1146" s="16"/>
      <c r="E1146" s="14"/>
      <c r="F1146" s="15"/>
      <c r="G1146" s="16"/>
      <c r="H1146" s="16"/>
      <c r="I1146" s="21"/>
      <c r="J1146" s="21"/>
      <c r="K1146" s="21"/>
      <c r="L1146" s="21"/>
      <c r="M1146" s="17"/>
      <c r="N1146" s="18"/>
      <c r="O1146" s="18"/>
      <c r="P1146" s="65"/>
      <c r="Q1146" s="65"/>
      <c r="R1146" s="65"/>
      <c r="S1146" s="56"/>
      <c r="T1146" s="56"/>
      <c r="U1146" s="17"/>
      <c r="V1146" s="16"/>
      <c r="W1146"/>
      <c r="X1146"/>
    </row>
    <row r="1147" spans="1:24">
      <c r="A1147" s="32"/>
      <c r="B1147" s="15"/>
      <c r="C1147" s="16"/>
      <c r="D1147" s="16"/>
      <c r="E1147" s="14"/>
      <c r="F1147" s="15"/>
      <c r="G1147" s="16"/>
      <c r="H1147" s="16"/>
      <c r="I1147" s="21"/>
      <c r="J1147" s="21"/>
      <c r="K1147" s="21"/>
      <c r="L1147" s="21"/>
      <c r="M1147" s="17"/>
      <c r="N1147" s="18"/>
      <c r="O1147" s="18"/>
      <c r="P1147" s="65"/>
      <c r="Q1147" s="65"/>
      <c r="R1147" s="65"/>
      <c r="S1147" s="56"/>
      <c r="T1147" s="56"/>
      <c r="U1147" s="17"/>
      <c r="V1147" s="16"/>
      <c r="W1147"/>
      <c r="X1147"/>
    </row>
    <row r="1148" spans="1:24">
      <c r="A1148" s="32"/>
      <c r="B1148" s="15"/>
      <c r="C1148" s="16"/>
      <c r="D1148" s="16"/>
      <c r="E1148" s="14"/>
      <c r="F1148" s="15"/>
      <c r="G1148" s="16"/>
      <c r="H1148" s="16"/>
      <c r="I1148" s="21"/>
      <c r="J1148" s="21"/>
      <c r="K1148" s="21"/>
      <c r="L1148" s="21"/>
      <c r="M1148" s="17"/>
      <c r="N1148" s="18"/>
      <c r="O1148" s="18"/>
      <c r="P1148" s="65"/>
      <c r="Q1148" s="65"/>
      <c r="R1148" s="65"/>
      <c r="S1148" s="56"/>
      <c r="T1148" s="56"/>
      <c r="U1148" s="17"/>
      <c r="V1148" s="16"/>
      <c r="W1148"/>
      <c r="X1148"/>
    </row>
    <row r="1149" spans="1:24">
      <c r="A1149" s="32"/>
      <c r="B1149" s="15"/>
      <c r="C1149" s="16"/>
      <c r="D1149" s="16"/>
      <c r="E1149" s="14"/>
      <c r="F1149" s="15"/>
      <c r="G1149" s="16"/>
      <c r="H1149" s="16"/>
      <c r="I1149" s="21"/>
      <c r="J1149" s="21"/>
      <c r="K1149" s="21"/>
      <c r="L1149" s="21"/>
      <c r="M1149" s="17"/>
      <c r="N1149" s="18"/>
      <c r="O1149" s="18"/>
      <c r="P1149" s="65"/>
      <c r="Q1149" s="65"/>
      <c r="R1149" s="65"/>
      <c r="S1149" s="56"/>
      <c r="T1149" s="56"/>
      <c r="U1149" s="17"/>
      <c r="V1149" s="16"/>
      <c r="W1149"/>
      <c r="X1149"/>
    </row>
    <row r="1150" spans="1:24">
      <c r="A1150" s="32"/>
      <c r="B1150" s="15"/>
      <c r="C1150" s="16"/>
      <c r="D1150" s="16"/>
      <c r="E1150" s="14"/>
      <c r="F1150" s="15"/>
      <c r="G1150" s="16"/>
      <c r="H1150" s="16"/>
      <c r="I1150" s="21"/>
      <c r="J1150" s="21"/>
      <c r="K1150" s="21"/>
      <c r="L1150" s="21"/>
      <c r="M1150" s="17"/>
      <c r="N1150" s="18"/>
      <c r="O1150" s="18"/>
      <c r="P1150" s="65"/>
      <c r="Q1150" s="65"/>
      <c r="R1150" s="65"/>
      <c r="S1150" s="56"/>
      <c r="T1150" s="56"/>
      <c r="U1150" s="17"/>
      <c r="V1150" s="16"/>
      <c r="W1150"/>
      <c r="X1150"/>
    </row>
    <row r="1151" spans="1:24">
      <c r="A1151" s="32"/>
      <c r="B1151" s="15"/>
      <c r="C1151" s="16"/>
      <c r="D1151" s="16"/>
      <c r="E1151" s="14"/>
      <c r="F1151" s="15"/>
      <c r="G1151" s="16"/>
      <c r="H1151" s="16"/>
      <c r="I1151" s="21"/>
      <c r="J1151" s="21"/>
      <c r="K1151" s="21"/>
      <c r="L1151" s="21"/>
      <c r="M1151" s="17"/>
      <c r="N1151" s="18"/>
      <c r="O1151" s="18"/>
      <c r="P1151" s="65"/>
      <c r="Q1151" s="65"/>
      <c r="R1151" s="65"/>
      <c r="S1151" s="56"/>
      <c r="T1151" s="56"/>
      <c r="U1151" s="17"/>
      <c r="V1151" s="16"/>
      <c r="W1151"/>
      <c r="X1151"/>
    </row>
    <row r="1152" spans="1:24">
      <c r="A1152" s="32"/>
      <c r="B1152" s="15"/>
      <c r="C1152" s="16"/>
      <c r="D1152" s="16"/>
      <c r="E1152" s="14"/>
      <c r="F1152" s="15"/>
      <c r="G1152" s="16"/>
      <c r="H1152" s="16"/>
      <c r="I1152" s="21"/>
      <c r="J1152" s="21"/>
      <c r="K1152" s="21"/>
      <c r="L1152" s="21"/>
      <c r="M1152" s="17"/>
      <c r="N1152" s="18"/>
      <c r="O1152" s="18"/>
      <c r="P1152" s="65"/>
      <c r="Q1152" s="65"/>
      <c r="R1152" s="65"/>
      <c r="S1152" s="56"/>
      <c r="T1152" s="56"/>
      <c r="U1152" s="17"/>
      <c r="V1152" s="16"/>
      <c r="W1152"/>
      <c r="X1152"/>
    </row>
    <row r="1153" spans="1:24">
      <c r="A1153" s="32"/>
      <c r="B1153" s="15"/>
      <c r="C1153" s="16"/>
      <c r="D1153" s="16"/>
      <c r="E1153" s="14"/>
      <c r="F1153" s="15"/>
      <c r="G1153" s="16"/>
      <c r="H1153" s="16"/>
      <c r="I1153" s="21"/>
      <c r="J1153" s="21"/>
      <c r="K1153" s="21"/>
      <c r="L1153" s="21"/>
      <c r="M1153" s="17"/>
      <c r="N1153" s="18"/>
      <c r="O1153" s="18"/>
      <c r="P1153" s="65"/>
      <c r="Q1153" s="65"/>
      <c r="R1153" s="65"/>
      <c r="S1153" s="56"/>
      <c r="T1153" s="56"/>
      <c r="U1153" s="17"/>
      <c r="V1153" s="16"/>
      <c r="W1153"/>
      <c r="X1153"/>
    </row>
    <row r="1154" spans="1:24">
      <c r="A1154" s="32"/>
      <c r="B1154" s="15"/>
      <c r="C1154" s="16"/>
      <c r="D1154" s="16"/>
      <c r="E1154" s="14"/>
      <c r="F1154" s="15"/>
      <c r="G1154" s="16"/>
      <c r="H1154" s="16"/>
      <c r="I1154" s="21"/>
      <c r="J1154" s="21"/>
      <c r="K1154" s="21"/>
      <c r="L1154" s="21"/>
      <c r="M1154" s="17"/>
      <c r="N1154" s="18"/>
      <c r="O1154" s="18"/>
      <c r="P1154" s="65"/>
      <c r="Q1154" s="65"/>
      <c r="R1154" s="65"/>
      <c r="S1154" s="56"/>
      <c r="T1154" s="56"/>
      <c r="U1154" s="17"/>
      <c r="V1154" s="16"/>
      <c r="W1154"/>
      <c r="X1154"/>
    </row>
    <row r="1155" spans="1:24">
      <c r="A1155" s="32"/>
      <c r="B1155" s="15"/>
      <c r="C1155" s="16"/>
      <c r="D1155" s="16"/>
      <c r="E1155" s="14"/>
      <c r="F1155" s="15"/>
      <c r="G1155" s="16"/>
      <c r="H1155" s="16"/>
      <c r="I1155" s="21"/>
      <c r="J1155" s="21"/>
      <c r="K1155" s="21"/>
      <c r="L1155" s="21"/>
      <c r="M1155" s="17"/>
      <c r="N1155" s="18"/>
      <c r="O1155" s="18"/>
      <c r="P1155" s="65"/>
      <c r="Q1155" s="65"/>
      <c r="R1155" s="65"/>
      <c r="S1155" s="56"/>
      <c r="T1155" s="56"/>
      <c r="U1155" s="17"/>
      <c r="V1155" s="16"/>
      <c r="W1155"/>
      <c r="X1155"/>
    </row>
    <row r="1156" spans="1:24">
      <c r="A1156" s="32"/>
      <c r="B1156" s="15"/>
      <c r="C1156" s="16"/>
      <c r="D1156" s="16"/>
      <c r="E1156" s="14"/>
      <c r="F1156" s="15"/>
      <c r="G1156" s="16"/>
      <c r="H1156" s="16"/>
      <c r="I1156" s="21"/>
      <c r="J1156" s="21"/>
      <c r="K1156" s="21"/>
      <c r="L1156" s="21"/>
      <c r="M1156" s="17"/>
      <c r="N1156" s="18"/>
      <c r="O1156" s="18"/>
      <c r="P1156" s="65"/>
      <c r="Q1156" s="65"/>
      <c r="R1156" s="65"/>
      <c r="S1156" s="56"/>
      <c r="T1156" s="56"/>
      <c r="U1156" s="17"/>
      <c r="V1156" s="16"/>
      <c r="W1156"/>
      <c r="X1156"/>
    </row>
    <row r="1157" spans="1:24">
      <c r="A1157" s="32"/>
      <c r="B1157" s="15"/>
      <c r="C1157" s="16"/>
      <c r="D1157" s="16"/>
      <c r="E1157" s="14"/>
      <c r="F1157" s="15"/>
      <c r="G1157" s="16"/>
      <c r="H1157" s="16"/>
      <c r="I1157" s="21"/>
      <c r="J1157" s="21"/>
      <c r="K1157" s="21"/>
      <c r="L1157" s="21"/>
      <c r="M1157" s="17"/>
      <c r="N1157" s="18"/>
      <c r="O1157" s="18"/>
      <c r="P1157" s="65"/>
      <c r="Q1157" s="65"/>
      <c r="R1157" s="65"/>
      <c r="S1157" s="56"/>
      <c r="T1157" s="56"/>
      <c r="U1157" s="17"/>
      <c r="V1157" s="16"/>
      <c r="W1157"/>
      <c r="X1157"/>
    </row>
    <row r="1158" spans="1:24">
      <c r="A1158" s="32"/>
      <c r="B1158" s="15"/>
      <c r="C1158" s="16"/>
      <c r="D1158" s="16"/>
      <c r="E1158" s="14"/>
      <c r="F1158" s="15"/>
      <c r="G1158" s="16"/>
      <c r="H1158" s="16"/>
      <c r="I1158" s="21"/>
      <c r="J1158" s="21"/>
      <c r="K1158" s="21"/>
      <c r="L1158" s="21"/>
      <c r="M1158" s="17"/>
      <c r="N1158" s="18"/>
      <c r="O1158" s="18"/>
      <c r="P1158" s="65"/>
      <c r="Q1158" s="65"/>
      <c r="R1158" s="65"/>
      <c r="S1158" s="56"/>
      <c r="T1158" s="56"/>
      <c r="U1158" s="17"/>
      <c r="V1158" s="16"/>
      <c r="W1158"/>
      <c r="X1158"/>
    </row>
    <row r="1159" spans="1:24">
      <c r="A1159" s="32"/>
      <c r="B1159" s="15"/>
      <c r="C1159" s="16"/>
      <c r="D1159" s="16"/>
      <c r="E1159" s="14"/>
      <c r="F1159" s="15"/>
      <c r="G1159" s="16"/>
      <c r="H1159" s="16"/>
      <c r="I1159" s="21"/>
      <c r="J1159" s="21"/>
      <c r="K1159" s="21"/>
      <c r="L1159" s="21"/>
      <c r="M1159" s="17"/>
      <c r="N1159" s="18"/>
      <c r="O1159" s="18"/>
      <c r="P1159" s="65"/>
      <c r="Q1159" s="65"/>
      <c r="R1159" s="65"/>
      <c r="S1159" s="56"/>
      <c r="T1159" s="56"/>
      <c r="U1159" s="17"/>
      <c r="V1159" s="16"/>
      <c r="W1159"/>
      <c r="X1159"/>
    </row>
    <row r="1160" spans="1:24">
      <c r="A1160" s="32"/>
      <c r="B1160" s="15"/>
      <c r="C1160" s="16"/>
      <c r="D1160" s="16"/>
      <c r="E1160" s="14"/>
      <c r="F1160" s="15"/>
      <c r="G1160" s="16"/>
      <c r="H1160" s="16"/>
      <c r="I1160" s="21"/>
      <c r="J1160" s="21"/>
      <c r="K1160" s="21"/>
      <c r="L1160" s="21"/>
      <c r="M1160" s="17"/>
      <c r="N1160" s="18"/>
      <c r="O1160" s="18"/>
      <c r="P1160" s="65"/>
      <c r="Q1160" s="65"/>
      <c r="R1160" s="65"/>
      <c r="S1160" s="56"/>
      <c r="T1160" s="56"/>
      <c r="U1160" s="17"/>
      <c r="V1160" s="16"/>
      <c r="W1160"/>
      <c r="X1160"/>
    </row>
    <row r="1161" spans="1:24">
      <c r="A1161" s="32"/>
      <c r="B1161" s="15"/>
      <c r="C1161" s="16"/>
      <c r="D1161" s="16"/>
      <c r="E1161" s="14"/>
      <c r="F1161" s="15"/>
      <c r="G1161" s="16"/>
      <c r="H1161" s="16"/>
      <c r="I1161" s="21"/>
      <c r="J1161" s="21"/>
      <c r="K1161" s="21"/>
      <c r="L1161" s="21"/>
      <c r="M1161" s="17"/>
      <c r="N1161" s="18"/>
      <c r="O1161" s="18"/>
      <c r="P1161" s="65"/>
      <c r="Q1161" s="65"/>
      <c r="R1161" s="65"/>
      <c r="S1161" s="56"/>
      <c r="T1161" s="56"/>
      <c r="U1161" s="17"/>
      <c r="V1161" s="16"/>
      <c r="W1161"/>
      <c r="X1161"/>
    </row>
    <row r="1162" spans="1:24">
      <c r="A1162" s="32"/>
      <c r="B1162" s="15"/>
      <c r="C1162" s="16"/>
      <c r="D1162" s="16"/>
      <c r="E1162" s="14"/>
      <c r="F1162" s="15"/>
      <c r="G1162" s="16"/>
      <c r="H1162" s="16"/>
      <c r="I1162" s="21"/>
      <c r="J1162" s="21"/>
      <c r="K1162" s="21"/>
      <c r="L1162" s="21"/>
      <c r="M1162" s="17"/>
      <c r="N1162" s="18"/>
      <c r="O1162" s="18"/>
      <c r="P1162" s="65"/>
      <c r="Q1162" s="65"/>
      <c r="R1162" s="65"/>
      <c r="S1162" s="56"/>
      <c r="T1162" s="56"/>
      <c r="U1162" s="16"/>
      <c r="V1162" s="16"/>
      <c r="W1162"/>
      <c r="X1162"/>
    </row>
    <row r="1163" spans="1:24">
      <c r="A1163" s="32"/>
      <c r="B1163" s="15"/>
      <c r="C1163" s="16"/>
      <c r="D1163" s="16"/>
      <c r="E1163" s="14"/>
      <c r="F1163" s="15"/>
      <c r="G1163" s="16"/>
      <c r="H1163" s="16"/>
      <c r="I1163" s="21"/>
      <c r="J1163" s="21"/>
      <c r="K1163" s="21"/>
      <c r="L1163" s="21"/>
      <c r="M1163" s="17"/>
      <c r="N1163" s="18"/>
      <c r="O1163" s="18"/>
      <c r="P1163" s="65"/>
      <c r="Q1163" s="65"/>
      <c r="R1163" s="65"/>
      <c r="S1163" s="56"/>
      <c r="T1163" s="56"/>
      <c r="U1163" s="17"/>
      <c r="V1163" s="16"/>
      <c r="W1163"/>
      <c r="X1163"/>
    </row>
    <row r="1164" spans="1:24">
      <c r="A1164" s="32"/>
      <c r="B1164" s="15"/>
      <c r="C1164" s="16"/>
      <c r="D1164" s="16"/>
      <c r="E1164" s="14"/>
      <c r="F1164" s="15"/>
      <c r="G1164" s="16"/>
      <c r="H1164" s="16"/>
      <c r="I1164" s="21"/>
      <c r="J1164" s="21"/>
      <c r="K1164" s="21"/>
      <c r="L1164" s="21"/>
      <c r="M1164" s="17"/>
      <c r="N1164" s="18"/>
      <c r="O1164" s="18"/>
      <c r="P1164" s="65"/>
      <c r="Q1164" s="65"/>
      <c r="R1164" s="65"/>
      <c r="S1164" s="56"/>
      <c r="T1164" s="56"/>
      <c r="U1164" s="17"/>
      <c r="V1164" s="16"/>
      <c r="W1164"/>
      <c r="X1164"/>
    </row>
    <row r="1165" spans="1:24">
      <c r="A1165" s="32"/>
      <c r="B1165" s="15"/>
      <c r="C1165" s="16"/>
      <c r="D1165" s="16"/>
      <c r="E1165" s="14"/>
      <c r="F1165" s="15"/>
      <c r="G1165" s="16"/>
      <c r="H1165" s="16"/>
      <c r="I1165" s="21"/>
      <c r="J1165" s="21"/>
      <c r="K1165" s="21"/>
      <c r="L1165" s="21"/>
      <c r="M1165" s="17"/>
      <c r="N1165" s="18"/>
      <c r="O1165" s="18"/>
      <c r="P1165" s="65"/>
      <c r="Q1165" s="65"/>
      <c r="R1165" s="65"/>
      <c r="S1165" s="56"/>
      <c r="T1165" s="56"/>
      <c r="U1165" s="17"/>
      <c r="V1165" s="16"/>
      <c r="W1165"/>
      <c r="X1165"/>
    </row>
    <row r="1166" spans="1:24">
      <c r="A1166" s="32"/>
      <c r="B1166" s="15"/>
      <c r="C1166" s="16"/>
      <c r="D1166" s="16"/>
      <c r="E1166" s="14"/>
      <c r="F1166" s="15"/>
      <c r="G1166" s="16"/>
      <c r="H1166" s="16"/>
      <c r="I1166" s="21"/>
      <c r="J1166" s="21"/>
      <c r="K1166" s="21"/>
      <c r="L1166" s="21"/>
      <c r="M1166" s="17"/>
      <c r="N1166" s="18"/>
      <c r="O1166" s="18"/>
      <c r="P1166" s="65"/>
      <c r="Q1166" s="65"/>
      <c r="R1166" s="65"/>
      <c r="S1166" s="56"/>
      <c r="T1166" s="56"/>
      <c r="U1166" s="17"/>
      <c r="V1166" s="16"/>
      <c r="W1166"/>
      <c r="X1166"/>
    </row>
    <row r="1167" spans="1:24">
      <c r="A1167" s="32"/>
      <c r="B1167" s="15"/>
      <c r="C1167" s="16"/>
      <c r="D1167" s="16"/>
      <c r="E1167" s="14"/>
      <c r="F1167" s="15"/>
      <c r="G1167" s="16"/>
      <c r="H1167" s="16"/>
      <c r="I1167" s="21"/>
      <c r="J1167" s="21"/>
      <c r="K1167" s="21"/>
      <c r="L1167" s="21"/>
      <c r="M1167" s="17"/>
      <c r="N1167" s="18"/>
      <c r="O1167" s="18"/>
      <c r="P1167" s="65"/>
      <c r="Q1167" s="65"/>
      <c r="R1167" s="65"/>
      <c r="S1167" s="56"/>
      <c r="T1167" s="56"/>
      <c r="U1167" s="17"/>
      <c r="V1167" s="16"/>
      <c r="W1167"/>
      <c r="X1167"/>
    </row>
    <row r="1168" spans="1:24">
      <c r="A1168" s="32"/>
      <c r="B1168" s="15"/>
      <c r="C1168" s="16"/>
      <c r="D1168" s="16"/>
      <c r="E1168" s="14"/>
      <c r="F1168" s="15"/>
      <c r="G1168" s="16"/>
      <c r="H1168" s="16"/>
      <c r="I1168" s="21"/>
      <c r="J1168" s="21"/>
      <c r="K1168" s="21"/>
      <c r="L1168" s="21"/>
      <c r="M1168" s="17"/>
      <c r="N1168" s="18"/>
      <c r="O1168" s="18"/>
      <c r="P1168" s="65"/>
      <c r="Q1168" s="65"/>
      <c r="R1168" s="65"/>
      <c r="S1168" s="56"/>
      <c r="T1168" s="56"/>
      <c r="U1168" s="17"/>
      <c r="V1168" s="16"/>
      <c r="W1168"/>
      <c r="X1168"/>
    </row>
    <row r="1169" spans="1:24">
      <c r="A1169" s="32"/>
      <c r="B1169" s="15"/>
      <c r="C1169" s="16"/>
      <c r="D1169" s="16"/>
      <c r="E1169" s="14"/>
      <c r="F1169" s="15"/>
      <c r="G1169" s="16"/>
      <c r="H1169" s="16"/>
      <c r="I1169" s="21"/>
      <c r="J1169" s="21"/>
      <c r="K1169" s="21"/>
      <c r="L1169" s="21"/>
      <c r="M1169" s="17"/>
      <c r="N1169" s="18"/>
      <c r="O1169" s="18"/>
      <c r="P1169" s="65"/>
      <c r="Q1169" s="65"/>
      <c r="R1169" s="65"/>
      <c r="S1169" s="56"/>
      <c r="T1169" s="56"/>
      <c r="U1169" s="17"/>
      <c r="V1169" s="16"/>
      <c r="W1169"/>
      <c r="X1169"/>
    </row>
    <row r="1170" spans="1:24">
      <c r="A1170" s="32"/>
      <c r="B1170" s="15"/>
      <c r="C1170" s="16"/>
      <c r="D1170" s="16"/>
      <c r="E1170" s="14"/>
      <c r="F1170" s="15"/>
      <c r="G1170" s="16"/>
      <c r="H1170" s="16"/>
      <c r="I1170" s="21"/>
      <c r="J1170" s="21"/>
      <c r="K1170" s="21"/>
      <c r="L1170" s="21"/>
      <c r="M1170" s="17"/>
      <c r="N1170" s="18"/>
      <c r="O1170" s="18"/>
      <c r="P1170" s="65"/>
      <c r="Q1170" s="65"/>
      <c r="R1170" s="65"/>
      <c r="S1170" s="56"/>
      <c r="T1170" s="56"/>
      <c r="U1170" s="17"/>
      <c r="V1170" s="16"/>
      <c r="W1170"/>
      <c r="X1170"/>
    </row>
    <row r="1171" spans="1:24">
      <c r="A1171" s="32"/>
      <c r="B1171" s="15"/>
      <c r="C1171" s="16"/>
      <c r="D1171" s="16"/>
      <c r="E1171" s="14"/>
      <c r="F1171" s="15"/>
      <c r="G1171" s="16"/>
      <c r="H1171" s="16"/>
      <c r="I1171" s="21"/>
      <c r="J1171" s="21"/>
      <c r="K1171" s="21"/>
      <c r="L1171" s="21"/>
      <c r="M1171" s="17"/>
      <c r="N1171" s="18"/>
      <c r="O1171" s="18"/>
      <c r="P1171" s="65"/>
      <c r="Q1171" s="65"/>
      <c r="R1171" s="65"/>
      <c r="S1171" s="56"/>
      <c r="T1171" s="56"/>
      <c r="U1171" s="17"/>
      <c r="V1171" s="16"/>
      <c r="W1171"/>
      <c r="X1171"/>
    </row>
    <row r="1172" spans="1:24">
      <c r="A1172" s="32"/>
      <c r="B1172" s="15"/>
      <c r="C1172" s="16"/>
      <c r="D1172" s="16"/>
      <c r="E1172" s="14"/>
      <c r="F1172" s="15"/>
      <c r="G1172" s="16"/>
      <c r="H1172" s="16"/>
      <c r="I1172" s="21"/>
      <c r="J1172" s="21"/>
      <c r="K1172" s="21"/>
      <c r="L1172" s="21"/>
      <c r="M1172" s="17"/>
      <c r="N1172" s="18"/>
      <c r="O1172" s="18"/>
      <c r="P1172" s="65"/>
      <c r="Q1172" s="65"/>
      <c r="R1172" s="65"/>
      <c r="S1172" s="56"/>
      <c r="T1172" s="56"/>
      <c r="U1172" s="17"/>
      <c r="V1172" s="16"/>
      <c r="W1172"/>
      <c r="X1172"/>
    </row>
    <row r="1173" spans="1:24">
      <c r="A1173" s="32"/>
      <c r="B1173" s="15"/>
      <c r="C1173" s="16"/>
      <c r="D1173" s="16"/>
      <c r="E1173" s="14"/>
      <c r="F1173" s="15"/>
      <c r="G1173" s="16"/>
      <c r="H1173" s="16"/>
      <c r="I1173" s="21"/>
      <c r="J1173" s="21"/>
      <c r="K1173" s="21"/>
      <c r="L1173" s="21"/>
      <c r="M1173" s="17"/>
      <c r="N1173" s="18"/>
      <c r="O1173" s="18"/>
      <c r="P1173" s="65"/>
      <c r="Q1173" s="65"/>
      <c r="R1173" s="65"/>
      <c r="S1173" s="56"/>
      <c r="T1173" s="56"/>
      <c r="U1173" s="17"/>
      <c r="V1173" s="16"/>
      <c r="W1173"/>
      <c r="X1173"/>
    </row>
    <row r="1174" spans="1:24">
      <c r="A1174" s="32"/>
      <c r="B1174" s="15"/>
      <c r="C1174" s="16"/>
      <c r="D1174" s="16"/>
      <c r="E1174" s="14"/>
      <c r="F1174" s="15"/>
      <c r="G1174" s="16"/>
      <c r="H1174" s="16"/>
      <c r="I1174" s="21"/>
      <c r="J1174" s="21"/>
      <c r="K1174" s="21"/>
      <c r="L1174" s="21"/>
      <c r="M1174" s="17"/>
      <c r="N1174" s="18"/>
      <c r="O1174" s="18"/>
      <c r="P1174" s="65"/>
      <c r="Q1174" s="65"/>
      <c r="R1174" s="65"/>
      <c r="S1174" s="56"/>
      <c r="T1174" s="56"/>
      <c r="U1174" s="17"/>
      <c r="V1174" s="16"/>
      <c r="W1174"/>
      <c r="X1174"/>
    </row>
    <row r="1175" spans="1:24">
      <c r="A1175" s="32"/>
      <c r="B1175" s="15"/>
      <c r="C1175" s="16"/>
      <c r="D1175" s="16"/>
      <c r="E1175" s="14"/>
      <c r="F1175" s="15"/>
      <c r="G1175" s="16"/>
      <c r="H1175" s="16"/>
      <c r="I1175" s="21"/>
      <c r="J1175" s="21"/>
      <c r="K1175" s="21"/>
      <c r="L1175" s="21"/>
      <c r="M1175" s="17"/>
      <c r="N1175" s="18"/>
      <c r="O1175" s="18"/>
      <c r="P1175" s="65"/>
      <c r="Q1175" s="65"/>
      <c r="R1175" s="65"/>
      <c r="S1175" s="56"/>
      <c r="T1175" s="56"/>
      <c r="U1175" s="17"/>
      <c r="V1175" s="16"/>
      <c r="W1175"/>
      <c r="X1175"/>
    </row>
    <row r="1176" spans="1:24">
      <c r="A1176" s="32"/>
      <c r="B1176" s="15"/>
      <c r="C1176" s="16"/>
      <c r="D1176" s="16"/>
      <c r="E1176" s="14"/>
      <c r="F1176" s="15"/>
      <c r="G1176" s="16"/>
      <c r="H1176" s="16"/>
      <c r="I1176" s="21"/>
      <c r="J1176" s="21"/>
      <c r="K1176" s="21"/>
      <c r="L1176" s="21"/>
      <c r="M1176" s="17"/>
      <c r="N1176" s="18"/>
      <c r="O1176" s="18"/>
      <c r="P1176" s="65"/>
      <c r="Q1176" s="65"/>
      <c r="R1176" s="65"/>
      <c r="S1176" s="56"/>
      <c r="T1176" s="56"/>
      <c r="U1176" s="17"/>
      <c r="V1176" s="16"/>
      <c r="W1176"/>
      <c r="X1176"/>
    </row>
    <row r="1177" spans="1:24">
      <c r="A1177" s="32"/>
      <c r="B1177" s="15"/>
      <c r="C1177" s="16"/>
      <c r="D1177" s="16"/>
      <c r="E1177" s="14"/>
      <c r="F1177" s="15"/>
      <c r="G1177" s="16"/>
      <c r="H1177" s="16"/>
      <c r="I1177" s="21"/>
      <c r="J1177" s="21"/>
      <c r="K1177" s="21"/>
      <c r="L1177" s="21"/>
      <c r="M1177" s="17"/>
      <c r="N1177" s="18"/>
      <c r="O1177" s="18"/>
      <c r="P1177" s="65"/>
      <c r="Q1177" s="65"/>
      <c r="R1177" s="65"/>
      <c r="S1177" s="56"/>
      <c r="T1177" s="56"/>
      <c r="U1177" s="17"/>
      <c r="V1177" s="16"/>
      <c r="W1177"/>
      <c r="X1177"/>
    </row>
    <row r="1178" spans="1:24">
      <c r="A1178" s="32"/>
      <c r="B1178" s="15"/>
      <c r="C1178" s="16"/>
      <c r="D1178" s="16"/>
      <c r="E1178" s="14"/>
      <c r="F1178" s="15"/>
      <c r="G1178" s="16"/>
      <c r="H1178" s="16"/>
      <c r="I1178" s="21"/>
      <c r="J1178" s="21"/>
      <c r="K1178" s="21"/>
      <c r="L1178" s="21"/>
      <c r="M1178" s="17"/>
      <c r="N1178" s="18"/>
      <c r="O1178" s="18"/>
      <c r="P1178" s="65"/>
      <c r="Q1178" s="65"/>
      <c r="R1178" s="65"/>
      <c r="S1178" s="56"/>
      <c r="T1178" s="56"/>
      <c r="U1178" s="17"/>
      <c r="V1178" s="16"/>
      <c r="W1178"/>
      <c r="X1178"/>
    </row>
    <row r="1179" spans="1:24">
      <c r="A1179" s="32"/>
      <c r="B1179" s="15"/>
      <c r="C1179" s="16"/>
      <c r="D1179" s="16"/>
      <c r="E1179" s="14"/>
      <c r="F1179" s="15"/>
      <c r="G1179" s="16"/>
      <c r="H1179" s="16"/>
      <c r="I1179" s="21"/>
      <c r="J1179" s="21"/>
      <c r="K1179" s="21"/>
      <c r="L1179" s="21"/>
      <c r="M1179" s="17"/>
      <c r="N1179" s="18"/>
      <c r="O1179" s="18"/>
      <c r="P1179" s="65"/>
      <c r="Q1179" s="65"/>
      <c r="R1179" s="65"/>
      <c r="S1179" s="56"/>
      <c r="T1179" s="56"/>
      <c r="U1179" s="17"/>
      <c r="V1179" s="16"/>
      <c r="W1179"/>
      <c r="X1179"/>
    </row>
    <row r="1180" spans="1:24">
      <c r="A1180" s="32"/>
      <c r="B1180" s="15"/>
      <c r="C1180" s="16"/>
      <c r="D1180" s="16"/>
      <c r="E1180" s="14"/>
      <c r="F1180" s="15"/>
      <c r="G1180" s="16"/>
      <c r="H1180" s="16"/>
      <c r="I1180" s="21"/>
      <c r="J1180" s="21"/>
      <c r="K1180" s="21"/>
      <c r="L1180" s="21"/>
      <c r="M1180" s="17"/>
      <c r="N1180" s="18"/>
      <c r="O1180" s="18"/>
      <c r="P1180" s="65"/>
      <c r="Q1180" s="65"/>
      <c r="R1180" s="65"/>
      <c r="S1180" s="56"/>
      <c r="T1180" s="56"/>
      <c r="U1180" s="17"/>
      <c r="V1180" s="16"/>
      <c r="W1180"/>
      <c r="X1180"/>
    </row>
    <row r="1181" spans="1:24">
      <c r="A1181" s="32"/>
      <c r="B1181" s="15"/>
      <c r="C1181" s="16"/>
      <c r="D1181" s="16"/>
      <c r="E1181" s="14"/>
      <c r="F1181" s="15"/>
      <c r="G1181" s="16"/>
      <c r="H1181" s="16"/>
      <c r="I1181" s="21"/>
      <c r="J1181" s="21"/>
      <c r="K1181" s="21"/>
      <c r="L1181" s="21"/>
      <c r="M1181" s="17"/>
      <c r="N1181" s="18"/>
      <c r="O1181" s="18"/>
      <c r="P1181" s="65"/>
      <c r="Q1181" s="65"/>
      <c r="R1181" s="65"/>
      <c r="S1181" s="56"/>
      <c r="T1181" s="56"/>
      <c r="U1181" s="17"/>
      <c r="V1181" s="16"/>
      <c r="W1181"/>
      <c r="X1181"/>
    </row>
    <row r="1182" spans="1:24">
      <c r="A1182" s="32"/>
      <c r="B1182" s="15"/>
      <c r="C1182" s="16"/>
      <c r="D1182" s="16"/>
      <c r="E1182" s="14"/>
      <c r="F1182" s="15"/>
      <c r="G1182" s="16"/>
      <c r="H1182" s="16"/>
      <c r="I1182" s="21"/>
      <c r="J1182" s="21"/>
      <c r="K1182" s="21"/>
      <c r="L1182" s="21"/>
      <c r="M1182" s="17"/>
      <c r="N1182" s="18"/>
      <c r="O1182" s="18"/>
      <c r="P1182" s="65"/>
      <c r="Q1182" s="65"/>
      <c r="R1182" s="65"/>
      <c r="S1182" s="56"/>
      <c r="T1182" s="56"/>
      <c r="U1182" s="17"/>
      <c r="V1182" s="16"/>
      <c r="W1182"/>
      <c r="X1182"/>
    </row>
    <row r="1183" spans="1:24">
      <c r="A1183" s="32"/>
      <c r="B1183" s="15"/>
      <c r="C1183" s="16"/>
      <c r="D1183" s="16"/>
      <c r="E1183" s="14"/>
      <c r="F1183" s="15"/>
      <c r="G1183" s="16"/>
      <c r="H1183" s="16"/>
      <c r="I1183" s="21"/>
      <c r="J1183" s="21"/>
      <c r="K1183" s="21"/>
      <c r="L1183" s="21"/>
      <c r="M1183" s="17"/>
      <c r="N1183" s="18"/>
      <c r="O1183" s="18"/>
      <c r="P1183" s="65"/>
      <c r="Q1183" s="65"/>
      <c r="R1183" s="65"/>
      <c r="S1183" s="56"/>
      <c r="T1183" s="56"/>
      <c r="U1183" s="17"/>
      <c r="V1183" s="16"/>
      <c r="W1183"/>
      <c r="X1183"/>
    </row>
    <row r="1184" spans="1:24">
      <c r="A1184" s="32"/>
      <c r="B1184" s="15"/>
      <c r="C1184" s="16"/>
      <c r="D1184" s="16"/>
      <c r="E1184" s="14"/>
      <c r="F1184" s="15"/>
      <c r="G1184" s="16"/>
      <c r="H1184" s="16"/>
      <c r="I1184" s="21"/>
      <c r="J1184" s="21"/>
      <c r="K1184" s="21"/>
      <c r="L1184" s="21"/>
      <c r="M1184" s="17"/>
      <c r="N1184" s="18"/>
      <c r="O1184" s="18"/>
      <c r="P1184" s="65"/>
      <c r="Q1184" s="65"/>
      <c r="R1184" s="65"/>
      <c r="S1184" s="56"/>
      <c r="T1184" s="56"/>
      <c r="U1184" s="17"/>
      <c r="V1184" s="16"/>
      <c r="W1184"/>
      <c r="X1184"/>
    </row>
    <row r="1185" spans="1:24">
      <c r="A1185" s="32"/>
      <c r="B1185" s="15"/>
      <c r="C1185" s="16"/>
      <c r="D1185" s="16"/>
      <c r="E1185" s="14"/>
      <c r="F1185" s="15"/>
      <c r="G1185" s="16"/>
      <c r="H1185" s="16"/>
      <c r="I1185" s="21"/>
      <c r="J1185" s="21"/>
      <c r="K1185" s="21"/>
      <c r="L1185" s="21"/>
      <c r="M1185" s="17"/>
      <c r="N1185" s="18"/>
      <c r="O1185" s="18"/>
      <c r="P1185" s="65"/>
      <c r="Q1185" s="65"/>
      <c r="R1185" s="65"/>
      <c r="S1185" s="56"/>
      <c r="T1185" s="56"/>
      <c r="U1185" s="17"/>
      <c r="V1185" s="16"/>
      <c r="W1185"/>
      <c r="X1185"/>
    </row>
    <row r="1186" spans="1:24">
      <c r="A1186" s="32"/>
      <c r="B1186" s="15"/>
      <c r="C1186" s="16"/>
      <c r="D1186" s="16"/>
      <c r="E1186" s="14"/>
      <c r="F1186" s="15"/>
      <c r="G1186" s="16"/>
      <c r="H1186" s="16"/>
      <c r="I1186" s="21"/>
      <c r="J1186" s="21"/>
      <c r="K1186" s="21"/>
      <c r="L1186" s="21"/>
      <c r="M1186" s="17"/>
      <c r="N1186" s="18"/>
      <c r="O1186" s="18"/>
      <c r="P1186" s="65"/>
      <c r="Q1186" s="65"/>
      <c r="R1186" s="65"/>
      <c r="S1186" s="56"/>
      <c r="T1186" s="56"/>
      <c r="U1186" s="17"/>
      <c r="V1186" s="16"/>
      <c r="W1186"/>
      <c r="X1186"/>
    </row>
    <row r="1187" spans="1:24">
      <c r="A1187" s="32"/>
      <c r="B1187" s="15"/>
      <c r="C1187" s="16"/>
      <c r="D1187" s="16"/>
      <c r="E1187" s="14"/>
      <c r="F1187" s="15"/>
      <c r="G1187" s="16"/>
      <c r="H1187" s="16"/>
      <c r="I1187" s="21"/>
      <c r="J1187" s="21"/>
      <c r="K1187" s="21"/>
      <c r="L1187" s="21"/>
      <c r="M1187" s="17"/>
      <c r="N1187" s="18"/>
      <c r="O1187" s="18"/>
      <c r="P1187" s="65"/>
      <c r="Q1187" s="65"/>
      <c r="R1187" s="65"/>
      <c r="S1187" s="56"/>
      <c r="T1187" s="56"/>
      <c r="U1187" s="17"/>
      <c r="V1187" s="16"/>
      <c r="W1187"/>
      <c r="X1187"/>
    </row>
    <row r="1188" spans="1:24">
      <c r="A1188" s="32"/>
      <c r="B1188" s="15"/>
      <c r="C1188" s="16"/>
      <c r="D1188" s="16"/>
      <c r="E1188" s="14"/>
      <c r="F1188" s="15"/>
      <c r="G1188" s="16"/>
      <c r="H1188" s="16"/>
      <c r="I1188" s="21"/>
      <c r="J1188" s="21"/>
      <c r="K1188" s="21"/>
      <c r="L1188" s="21"/>
      <c r="M1188" s="17"/>
      <c r="N1188" s="18"/>
      <c r="O1188" s="18"/>
      <c r="P1188" s="65"/>
      <c r="Q1188" s="65"/>
      <c r="R1188" s="65"/>
      <c r="S1188" s="56"/>
      <c r="T1188" s="56"/>
      <c r="U1188" s="17"/>
      <c r="V1188" s="16"/>
      <c r="W1188"/>
      <c r="X1188"/>
    </row>
    <row r="1189" spans="1:24">
      <c r="A1189" s="32"/>
      <c r="B1189" s="15"/>
      <c r="C1189" s="16"/>
      <c r="D1189" s="16"/>
      <c r="E1189" s="14"/>
      <c r="F1189" s="15"/>
      <c r="G1189" s="16"/>
      <c r="H1189" s="16"/>
      <c r="I1189" s="21"/>
      <c r="J1189" s="21"/>
      <c r="K1189" s="21"/>
      <c r="L1189" s="21"/>
      <c r="M1189" s="17"/>
      <c r="N1189" s="18"/>
      <c r="O1189" s="18"/>
      <c r="P1189" s="65"/>
      <c r="Q1189" s="65"/>
      <c r="R1189" s="65"/>
      <c r="S1189" s="56"/>
      <c r="T1189" s="56"/>
      <c r="U1189" s="17"/>
      <c r="V1189" s="16"/>
      <c r="W1189"/>
      <c r="X1189"/>
    </row>
    <row r="1190" spans="1:24">
      <c r="A1190" s="32"/>
      <c r="B1190" s="15"/>
      <c r="C1190" s="16"/>
      <c r="D1190" s="16"/>
      <c r="E1190" s="14"/>
      <c r="F1190" s="15"/>
      <c r="G1190" s="16"/>
      <c r="H1190" s="16"/>
      <c r="I1190" s="21"/>
      <c r="J1190" s="21"/>
      <c r="K1190" s="21"/>
      <c r="L1190" s="21"/>
      <c r="M1190" s="17"/>
      <c r="N1190" s="18"/>
      <c r="O1190" s="18"/>
      <c r="P1190" s="65"/>
      <c r="Q1190" s="65"/>
      <c r="R1190" s="65"/>
      <c r="S1190" s="56"/>
      <c r="T1190" s="56"/>
      <c r="U1190" s="17"/>
      <c r="V1190" s="16"/>
      <c r="W1190"/>
      <c r="X1190"/>
    </row>
    <row r="1191" spans="1:24">
      <c r="A1191" s="32"/>
      <c r="B1191" s="15"/>
      <c r="C1191" s="16"/>
      <c r="D1191" s="16"/>
      <c r="E1191" s="14"/>
      <c r="F1191" s="15"/>
      <c r="G1191" s="16"/>
      <c r="H1191" s="16"/>
      <c r="I1191" s="21"/>
      <c r="J1191" s="21"/>
      <c r="K1191" s="21"/>
      <c r="L1191" s="21"/>
      <c r="M1191" s="17"/>
      <c r="N1191" s="18"/>
      <c r="O1191" s="18"/>
      <c r="P1191" s="65"/>
      <c r="Q1191" s="65"/>
      <c r="R1191" s="65"/>
      <c r="S1191" s="56"/>
      <c r="T1191" s="56"/>
      <c r="U1191" s="17"/>
      <c r="V1191" s="16"/>
      <c r="W1191"/>
      <c r="X1191"/>
    </row>
    <row r="1192" spans="1:24">
      <c r="A1192" s="32"/>
      <c r="B1192" s="15"/>
      <c r="C1192" s="16"/>
      <c r="D1192" s="16"/>
      <c r="E1192" s="14"/>
      <c r="F1192" s="15"/>
      <c r="G1192" s="16"/>
      <c r="H1192" s="16"/>
      <c r="I1192" s="21"/>
      <c r="J1192" s="21"/>
      <c r="K1192" s="21"/>
      <c r="L1192" s="21"/>
      <c r="M1192" s="17"/>
      <c r="N1192" s="18"/>
      <c r="O1192" s="18"/>
      <c r="P1192" s="65"/>
      <c r="Q1192" s="65"/>
      <c r="R1192" s="65"/>
      <c r="S1192" s="56"/>
      <c r="T1192" s="56"/>
      <c r="U1192" s="17"/>
      <c r="V1192" s="16"/>
      <c r="W1192"/>
      <c r="X1192"/>
    </row>
    <row r="1193" spans="1:24">
      <c r="A1193" s="32"/>
      <c r="B1193" s="15"/>
      <c r="C1193" s="16"/>
      <c r="D1193" s="16"/>
      <c r="E1193" s="14"/>
      <c r="F1193" s="15"/>
      <c r="G1193" s="16"/>
      <c r="H1193" s="16"/>
      <c r="I1193" s="21"/>
      <c r="J1193" s="21"/>
      <c r="K1193" s="21"/>
      <c r="L1193" s="21"/>
      <c r="M1193" s="17"/>
      <c r="N1193" s="18"/>
      <c r="O1193" s="18"/>
      <c r="P1193" s="65"/>
      <c r="Q1193" s="65"/>
      <c r="R1193" s="65"/>
      <c r="S1193" s="56"/>
      <c r="T1193" s="56"/>
      <c r="U1193" s="17"/>
      <c r="V1193" s="16"/>
      <c r="W1193"/>
      <c r="X1193"/>
    </row>
    <row r="1194" spans="1:24">
      <c r="A1194" s="32"/>
      <c r="B1194" s="15"/>
      <c r="C1194" s="16"/>
      <c r="D1194" s="16"/>
      <c r="E1194" s="14"/>
      <c r="F1194" s="15"/>
      <c r="G1194" s="16"/>
      <c r="H1194" s="16"/>
      <c r="I1194" s="21"/>
      <c r="J1194" s="21"/>
      <c r="K1194" s="21"/>
      <c r="L1194" s="21"/>
      <c r="M1194" s="17"/>
      <c r="N1194" s="18"/>
      <c r="O1194" s="18"/>
      <c r="P1194" s="65"/>
      <c r="Q1194" s="65"/>
      <c r="R1194" s="65"/>
      <c r="S1194" s="56"/>
      <c r="T1194" s="56"/>
      <c r="U1194" s="17"/>
      <c r="V1194" s="16"/>
      <c r="W1194"/>
      <c r="X1194"/>
    </row>
    <row r="1195" spans="1:24">
      <c r="A1195" s="32"/>
      <c r="B1195" s="15"/>
      <c r="C1195" s="16"/>
      <c r="D1195" s="16"/>
      <c r="E1195" s="14"/>
      <c r="F1195" s="15"/>
      <c r="G1195" s="16"/>
      <c r="H1195" s="16"/>
      <c r="I1195" s="21"/>
      <c r="J1195" s="21"/>
      <c r="K1195" s="21"/>
      <c r="L1195" s="21"/>
      <c r="M1195" s="17"/>
      <c r="N1195" s="18"/>
      <c r="O1195" s="18"/>
      <c r="P1195" s="65"/>
      <c r="Q1195" s="65"/>
      <c r="R1195" s="65"/>
      <c r="S1195" s="56"/>
      <c r="T1195" s="56"/>
      <c r="U1195" s="17"/>
      <c r="V1195" s="16"/>
      <c r="W1195"/>
      <c r="X1195"/>
    </row>
    <row r="1196" spans="1:24">
      <c r="A1196" s="32"/>
      <c r="B1196" s="15"/>
      <c r="C1196" s="16"/>
      <c r="D1196" s="16"/>
      <c r="E1196" s="14"/>
      <c r="F1196" s="15"/>
      <c r="G1196" s="16"/>
      <c r="H1196" s="16"/>
      <c r="I1196" s="21"/>
      <c r="J1196" s="21"/>
      <c r="K1196" s="21"/>
      <c r="L1196" s="21"/>
      <c r="M1196" s="17"/>
      <c r="N1196" s="18"/>
      <c r="O1196" s="18"/>
      <c r="P1196" s="65"/>
      <c r="Q1196" s="65"/>
      <c r="R1196" s="65"/>
      <c r="S1196" s="56"/>
      <c r="T1196" s="56"/>
      <c r="U1196" s="17"/>
      <c r="V1196" s="16"/>
      <c r="W1196"/>
      <c r="X1196"/>
    </row>
    <row r="1197" spans="1:24">
      <c r="A1197" s="32"/>
      <c r="B1197" s="15"/>
      <c r="C1197" s="16"/>
      <c r="D1197" s="16"/>
      <c r="E1197" s="14"/>
      <c r="F1197" s="15"/>
      <c r="G1197" s="16"/>
      <c r="H1197" s="16"/>
      <c r="I1197" s="21"/>
      <c r="J1197" s="21"/>
      <c r="K1197" s="21"/>
      <c r="L1197" s="21"/>
      <c r="M1197" s="17"/>
      <c r="N1197" s="18"/>
      <c r="O1197" s="18"/>
      <c r="P1197" s="65"/>
      <c r="Q1197" s="65"/>
      <c r="R1197" s="65"/>
      <c r="S1197" s="56"/>
      <c r="T1197" s="56"/>
      <c r="U1197" s="17"/>
      <c r="V1197" s="16"/>
      <c r="W1197"/>
      <c r="X1197"/>
    </row>
    <row r="1198" spans="1:24">
      <c r="A1198" s="32"/>
      <c r="B1198" s="15"/>
      <c r="C1198" s="16"/>
      <c r="D1198" s="16"/>
      <c r="E1198" s="14"/>
      <c r="F1198" s="15"/>
      <c r="G1198" s="16"/>
      <c r="H1198" s="16"/>
      <c r="I1198" s="21"/>
      <c r="J1198" s="21"/>
      <c r="K1198" s="21"/>
      <c r="L1198" s="21"/>
      <c r="M1198" s="17"/>
      <c r="N1198" s="18"/>
      <c r="O1198" s="18"/>
      <c r="P1198" s="65"/>
      <c r="Q1198" s="65"/>
      <c r="R1198" s="65"/>
      <c r="S1198" s="56"/>
      <c r="T1198" s="56"/>
      <c r="U1198" s="17"/>
      <c r="V1198" s="16"/>
      <c r="W1198"/>
      <c r="X1198"/>
    </row>
    <row r="1199" spans="1:24">
      <c r="A1199" s="32"/>
      <c r="B1199" s="15"/>
      <c r="C1199" s="16"/>
      <c r="D1199" s="16"/>
      <c r="E1199" s="14"/>
      <c r="F1199" s="15"/>
      <c r="G1199" s="16"/>
      <c r="H1199" s="16"/>
      <c r="I1199" s="21"/>
      <c r="J1199" s="21"/>
      <c r="K1199" s="21"/>
      <c r="L1199" s="21"/>
      <c r="M1199" s="17"/>
      <c r="N1199" s="18"/>
      <c r="O1199" s="18"/>
      <c r="P1199" s="65"/>
      <c r="Q1199" s="65"/>
      <c r="R1199" s="65"/>
      <c r="S1199" s="56"/>
      <c r="T1199" s="56"/>
      <c r="U1199" s="17"/>
      <c r="V1199" s="16"/>
      <c r="W1199"/>
      <c r="X1199"/>
    </row>
    <row r="1200" spans="1:24">
      <c r="A1200" s="32"/>
      <c r="B1200" s="15"/>
      <c r="C1200" s="16"/>
      <c r="D1200" s="16"/>
      <c r="E1200" s="14"/>
      <c r="F1200" s="15"/>
      <c r="G1200" s="16"/>
      <c r="H1200" s="16"/>
      <c r="I1200" s="21"/>
      <c r="J1200" s="21"/>
      <c r="K1200" s="21"/>
      <c r="L1200" s="21"/>
      <c r="M1200" s="17"/>
      <c r="N1200" s="18"/>
      <c r="O1200" s="18"/>
      <c r="P1200" s="65"/>
      <c r="Q1200" s="65"/>
      <c r="R1200" s="65"/>
      <c r="S1200" s="56"/>
      <c r="T1200" s="56"/>
      <c r="U1200" s="17"/>
      <c r="V1200" s="16"/>
      <c r="W1200"/>
      <c r="X1200"/>
    </row>
    <row r="1201" spans="1:24">
      <c r="A1201" s="32"/>
      <c r="B1201" s="15"/>
      <c r="C1201" s="16"/>
      <c r="D1201" s="16"/>
      <c r="E1201" s="14"/>
      <c r="F1201" s="15"/>
      <c r="G1201" s="16"/>
      <c r="H1201" s="16"/>
      <c r="I1201" s="21"/>
      <c r="J1201" s="21"/>
      <c r="K1201" s="21"/>
      <c r="L1201" s="21"/>
      <c r="M1201" s="17"/>
      <c r="N1201" s="18"/>
      <c r="O1201" s="18"/>
      <c r="P1201" s="65"/>
      <c r="Q1201" s="65"/>
      <c r="R1201" s="65"/>
      <c r="S1201" s="56"/>
      <c r="T1201" s="56"/>
      <c r="U1201" s="17"/>
      <c r="V1201" s="16"/>
      <c r="W1201"/>
      <c r="X1201"/>
    </row>
    <row r="1202" spans="1:24">
      <c r="A1202" s="32"/>
      <c r="B1202" s="15"/>
      <c r="C1202" s="16"/>
      <c r="D1202" s="16"/>
      <c r="E1202" s="14"/>
      <c r="F1202" s="15"/>
      <c r="G1202" s="16"/>
      <c r="H1202" s="16"/>
      <c r="I1202" s="21"/>
      <c r="J1202" s="21"/>
      <c r="K1202" s="21"/>
      <c r="L1202" s="21"/>
      <c r="M1202" s="17"/>
      <c r="N1202" s="18"/>
      <c r="O1202" s="18"/>
      <c r="P1202" s="65"/>
      <c r="Q1202" s="65"/>
      <c r="R1202" s="65"/>
      <c r="S1202" s="56"/>
      <c r="T1202" s="56"/>
      <c r="U1202" s="17"/>
      <c r="V1202" s="16"/>
      <c r="W1202"/>
      <c r="X1202"/>
    </row>
    <row r="1203" spans="1:24">
      <c r="A1203" s="32"/>
      <c r="B1203" s="15"/>
      <c r="C1203" s="16"/>
      <c r="D1203" s="16"/>
      <c r="E1203" s="14"/>
      <c r="F1203" s="15"/>
      <c r="G1203" s="16"/>
      <c r="H1203" s="16"/>
      <c r="I1203" s="21"/>
      <c r="J1203" s="21"/>
      <c r="K1203" s="21"/>
      <c r="L1203" s="21"/>
      <c r="M1203" s="17"/>
      <c r="N1203" s="18"/>
      <c r="O1203" s="18"/>
      <c r="P1203" s="65"/>
      <c r="Q1203" s="65"/>
      <c r="R1203" s="65"/>
      <c r="S1203" s="56"/>
      <c r="T1203" s="56"/>
      <c r="U1203" s="17"/>
      <c r="V1203" s="16"/>
      <c r="W1203"/>
      <c r="X1203"/>
    </row>
    <row r="1204" spans="1:24">
      <c r="A1204" s="32"/>
      <c r="B1204" s="15"/>
      <c r="C1204" s="16"/>
      <c r="D1204" s="16"/>
      <c r="E1204" s="14"/>
      <c r="F1204" s="15"/>
      <c r="G1204" s="16"/>
      <c r="H1204" s="16"/>
      <c r="I1204" s="21"/>
      <c r="J1204" s="21"/>
      <c r="K1204" s="21"/>
      <c r="L1204" s="21"/>
      <c r="M1204" s="17"/>
      <c r="N1204" s="18"/>
      <c r="O1204" s="18"/>
      <c r="P1204" s="65"/>
      <c r="Q1204" s="65"/>
      <c r="R1204" s="65"/>
      <c r="S1204" s="56"/>
      <c r="T1204" s="56"/>
      <c r="U1204" s="17"/>
      <c r="V1204" s="16"/>
      <c r="W1204"/>
      <c r="X1204"/>
    </row>
    <row r="1205" spans="1:24">
      <c r="A1205" s="32"/>
      <c r="B1205" s="15"/>
      <c r="C1205" s="16"/>
      <c r="D1205" s="16"/>
      <c r="E1205" s="14"/>
      <c r="F1205" s="15"/>
      <c r="G1205" s="16"/>
      <c r="H1205" s="16"/>
      <c r="I1205" s="21"/>
      <c r="J1205" s="21"/>
      <c r="K1205" s="21"/>
      <c r="L1205" s="21"/>
      <c r="M1205" s="17"/>
      <c r="N1205" s="18"/>
      <c r="O1205" s="18"/>
      <c r="P1205" s="65"/>
      <c r="Q1205" s="65"/>
      <c r="R1205" s="65"/>
      <c r="S1205" s="56"/>
      <c r="T1205" s="56"/>
      <c r="U1205" s="17"/>
      <c r="V1205" s="16"/>
      <c r="W1205"/>
      <c r="X1205"/>
    </row>
    <row r="1206" spans="1:24">
      <c r="A1206" s="32"/>
      <c r="B1206" s="15"/>
      <c r="C1206" s="16"/>
      <c r="D1206" s="16"/>
      <c r="E1206" s="14"/>
      <c r="F1206" s="15"/>
      <c r="G1206" s="16"/>
      <c r="H1206" s="16"/>
      <c r="I1206" s="21"/>
      <c r="J1206" s="21"/>
      <c r="K1206" s="21"/>
      <c r="L1206" s="21"/>
      <c r="M1206" s="17"/>
      <c r="N1206" s="18"/>
      <c r="O1206" s="18"/>
      <c r="P1206" s="65"/>
      <c r="Q1206" s="65"/>
      <c r="R1206" s="65"/>
      <c r="S1206" s="56"/>
      <c r="T1206" s="56"/>
      <c r="U1206" s="17"/>
      <c r="V1206" s="16"/>
      <c r="W1206"/>
      <c r="X1206"/>
    </row>
    <row r="1207" spans="1:24">
      <c r="A1207" s="32"/>
      <c r="B1207" s="15"/>
      <c r="C1207" s="16"/>
      <c r="D1207" s="16"/>
      <c r="E1207" s="14"/>
      <c r="F1207" s="15"/>
      <c r="G1207" s="16"/>
      <c r="H1207" s="16"/>
      <c r="I1207" s="21"/>
      <c r="J1207" s="21"/>
      <c r="K1207" s="21"/>
      <c r="L1207" s="21"/>
      <c r="M1207" s="17"/>
      <c r="N1207" s="18"/>
      <c r="O1207" s="18"/>
      <c r="P1207" s="65"/>
      <c r="Q1207" s="65"/>
      <c r="R1207" s="65"/>
      <c r="S1207" s="56"/>
      <c r="T1207" s="56"/>
      <c r="U1207" s="17"/>
      <c r="V1207" s="16"/>
      <c r="W1207"/>
      <c r="X1207"/>
    </row>
    <row r="1208" spans="1:24">
      <c r="A1208" s="32"/>
      <c r="B1208" s="15"/>
      <c r="C1208" s="16"/>
      <c r="D1208" s="16"/>
      <c r="E1208" s="14"/>
      <c r="F1208" s="15"/>
      <c r="G1208" s="16"/>
      <c r="H1208" s="16"/>
      <c r="I1208" s="21"/>
      <c r="J1208" s="21"/>
      <c r="K1208" s="21"/>
      <c r="L1208" s="21"/>
      <c r="M1208" s="17"/>
      <c r="N1208" s="18"/>
      <c r="O1208" s="18"/>
      <c r="P1208" s="65"/>
      <c r="Q1208" s="65"/>
      <c r="R1208" s="65"/>
      <c r="S1208" s="56"/>
      <c r="T1208" s="56"/>
      <c r="U1208" s="17"/>
      <c r="V1208" s="16"/>
      <c r="W1208"/>
      <c r="X1208"/>
    </row>
    <row r="1209" spans="1:24">
      <c r="A1209" s="32"/>
      <c r="B1209" s="15"/>
      <c r="C1209" s="16"/>
      <c r="D1209" s="16"/>
      <c r="E1209" s="14"/>
      <c r="F1209" s="15"/>
      <c r="G1209" s="16"/>
      <c r="H1209" s="16"/>
      <c r="I1209" s="21"/>
      <c r="J1209" s="21"/>
      <c r="K1209" s="21"/>
      <c r="L1209" s="21"/>
      <c r="M1209" s="17"/>
      <c r="N1209" s="18"/>
      <c r="O1209" s="18"/>
      <c r="P1209" s="65"/>
      <c r="Q1209" s="65"/>
      <c r="R1209" s="65"/>
      <c r="S1209" s="56"/>
      <c r="T1209" s="56"/>
      <c r="U1209" s="17"/>
      <c r="V1209" s="16"/>
      <c r="W1209"/>
      <c r="X1209"/>
    </row>
    <row r="1210" spans="1:24">
      <c r="A1210" s="32"/>
      <c r="B1210" s="15"/>
      <c r="C1210" s="16"/>
      <c r="D1210" s="16"/>
      <c r="E1210" s="14"/>
      <c r="F1210" s="15"/>
      <c r="G1210" s="16"/>
      <c r="H1210" s="16"/>
      <c r="I1210" s="21"/>
      <c r="J1210" s="21"/>
      <c r="K1210" s="21"/>
      <c r="L1210" s="21"/>
      <c r="M1210" s="17"/>
      <c r="N1210" s="18"/>
      <c r="O1210" s="18"/>
      <c r="P1210" s="65"/>
      <c r="Q1210" s="65"/>
      <c r="R1210" s="65"/>
      <c r="S1210" s="56"/>
      <c r="T1210" s="56"/>
      <c r="U1210" s="17"/>
      <c r="V1210" s="16"/>
      <c r="W1210"/>
      <c r="X1210"/>
    </row>
    <row r="1211" spans="1:24">
      <c r="A1211" s="32"/>
      <c r="B1211" s="15"/>
      <c r="C1211" s="16"/>
      <c r="D1211" s="16"/>
      <c r="E1211" s="14"/>
      <c r="F1211" s="15"/>
      <c r="G1211" s="16"/>
      <c r="H1211" s="16"/>
      <c r="I1211" s="21"/>
      <c r="J1211" s="21"/>
      <c r="K1211" s="21"/>
      <c r="L1211" s="21"/>
      <c r="M1211" s="17"/>
      <c r="N1211" s="18"/>
      <c r="O1211" s="18"/>
      <c r="P1211" s="65"/>
      <c r="Q1211" s="65"/>
      <c r="R1211" s="65"/>
      <c r="S1211" s="56"/>
      <c r="T1211" s="56"/>
      <c r="U1211" s="17"/>
      <c r="V1211" s="16"/>
      <c r="W1211"/>
      <c r="X1211"/>
    </row>
    <row r="1212" spans="1:24">
      <c r="A1212" s="32"/>
      <c r="B1212" s="15"/>
      <c r="C1212" s="16"/>
      <c r="D1212" s="16"/>
      <c r="E1212" s="14"/>
      <c r="F1212" s="15"/>
      <c r="G1212" s="16"/>
      <c r="H1212" s="16"/>
      <c r="I1212" s="21"/>
      <c r="J1212" s="21"/>
      <c r="K1212" s="21"/>
      <c r="L1212" s="21"/>
      <c r="M1212" s="17"/>
      <c r="N1212" s="18"/>
      <c r="O1212" s="12"/>
      <c r="P1212" s="66"/>
      <c r="Q1212" s="66"/>
      <c r="R1212" s="66"/>
      <c r="S1212" s="20"/>
      <c r="T1212" s="57"/>
      <c r="U1212" s="17"/>
      <c r="V1212" s="16"/>
      <c r="W1212"/>
      <c r="X1212"/>
    </row>
    <row r="1213" spans="1:24">
      <c r="A1213" s="32"/>
      <c r="B1213" s="15"/>
      <c r="C1213" s="16"/>
      <c r="D1213" s="16"/>
      <c r="E1213" s="14"/>
      <c r="F1213" s="15"/>
      <c r="G1213" s="16"/>
      <c r="H1213" s="16"/>
      <c r="I1213" s="21"/>
      <c r="J1213" s="21"/>
      <c r="K1213" s="21"/>
      <c r="L1213" s="21"/>
      <c r="M1213" s="17"/>
      <c r="N1213" s="18"/>
      <c r="O1213" s="12"/>
      <c r="P1213" s="66"/>
      <c r="Q1213" s="66"/>
      <c r="R1213" s="66"/>
      <c r="S1213" s="21"/>
      <c r="T1213" s="57"/>
      <c r="U1213" s="17"/>
      <c r="V1213" s="16"/>
      <c r="W1213"/>
      <c r="X1213"/>
    </row>
    <row r="1214" spans="1:24">
      <c r="A1214" s="32"/>
      <c r="B1214" s="15"/>
      <c r="C1214" s="16"/>
      <c r="D1214" s="16"/>
      <c r="E1214" s="14"/>
      <c r="F1214" s="15"/>
      <c r="G1214" s="16"/>
      <c r="H1214" s="16"/>
      <c r="I1214" s="21"/>
      <c r="J1214" s="21"/>
      <c r="K1214" s="21"/>
      <c r="L1214" s="21"/>
      <c r="M1214" s="17"/>
      <c r="N1214" s="18"/>
      <c r="O1214" s="12"/>
      <c r="P1214" s="66"/>
      <c r="Q1214" s="66"/>
      <c r="R1214" s="66"/>
      <c r="S1214" s="20"/>
      <c r="T1214" s="57"/>
      <c r="U1214" s="17"/>
      <c r="V1214" s="16"/>
      <c r="W1214"/>
      <c r="X1214"/>
    </row>
    <row r="1215" spans="1:24">
      <c r="A1215" s="32"/>
      <c r="B1215" s="15"/>
      <c r="C1215" s="16"/>
      <c r="D1215" s="16"/>
      <c r="E1215" s="14"/>
      <c r="F1215" s="15"/>
      <c r="G1215" s="16"/>
      <c r="H1215" s="16"/>
      <c r="I1215" s="21"/>
      <c r="J1215" s="21"/>
      <c r="K1215" s="21"/>
      <c r="L1215" s="21"/>
      <c r="M1215" s="17"/>
      <c r="N1215" s="18"/>
      <c r="O1215" s="12"/>
      <c r="P1215" s="66"/>
      <c r="Q1215" s="66"/>
      <c r="R1215" s="66"/>
      <c r="S1215" s="20"/>
      <c r="T1215" s="57"/>
      <c r="U1215" s="17"/>
      <c r="V1215" s="16"/>
      <c r="W1215"/>
      <c r="X1215"/>
    </row>
    <row r="1216" spans="1:24">
      <c r="A1216" s="32"/>
      <c r="B1216" s="15"/>
      <c r="C1216" s="16"/>
      <c r="D1216" s="16"/>
      <c r="E1216" s="14"/>
      <c r="F1216" s="15"/>
      <c r="G1216" s="16"/>
      <c r="H1216" s="16"/>
      <c r="I1216" s="21"/>
      <c r="J1216" s="21"/>
      <c r="K1216" s="21"/>
      <c r="L1216" s="21"/>
      <c r="M1216" s="17"/>
      <c r="N1216" s="18"/>
      <c r="O1216" s="12"/>
      <c r="P1216" s="66"/>
      <c r="Q1216" s="66"/>
      <c r="R1216" s="66"/>
      <c r="S1216" s="20"/>
      <c r="T1216" s="57"/>
      <c r="U1216" s="17"/>
      <c r="V1216" s="16"/>
      <c r="W1216"/>
      <c r="X1216"/>
    </row>
    <row r="1217" spans="1:24">
      <c r="A1217" s="32"/>
      <c r="B1217" s="15"/>
      <c r="C1217" s="16"/>
      <c r="D1217" s="16"/>
      <c r="E1217" s="14"/>
      <c r="F1217" s="15"/>
      <c r="G1217" s="16"/>
      <c r="H1217" s="16"/>
      <c r="I1217" s="21"/>
      <c r="J1217" s="21"/>
      <c r="K1217" s="21"/>
      <c r="L1217" s="21"/>
      <c r="M1217" s="17"/>
      <c r="N1217" s="18"/>
      <c r="O1217" s="12"/>
      <c r="P1217" s="66"/>
      <c r="Q1217" s="66"/>
      <c r="R1217" s="66"/>
      <c r="S1217" s="20"/>
      <c r="T1217" s="57"/>
      <c r="U1217" s="17"/>
      <c r="V1217" s="16"/>
      <c r="W1217"/>
      <c r="X1217"/>
    </row>
    <row r="1218" spans="1:24">
      <c r="A1218" s="32"/>
      <c r="B1218" s="15"/>
      <c r="C1218" s="16"/>
      <c r="D1218" s="16"/>
      <c r="E1218" s="14"/>
      <c r="F1218" s="15"/>
      <c r="G1218" s="16"/>
      <c r="H1218" s="16"/>
      <c r="I1218" s="21"/>
      <c r="J1218" s="21"/>
      <c r="K1218" s="21"/>
      <c r="L1218" s="21"/>
      <c r="M1218" s="17"/>
      <c r="N1218" s="18"/>
      <c r="O1218" s="12"/>
      <c r="P1218" s="66"/>
      <c r="Q1218" s="66"/>
      <c r="R1218" s="66"/>
      <c r="S1218" s="20"/>
      <c r="T1218" s="57"/>
      <c r="U1218" s="17"/>
      <c r="V1218" s="16"/>
      <c r="W1218"/>
      <c r="X1218"/>
    </row>
    <row r="1219" spans="1:24">
      <c r="A1219" s="32"/>
      <c r="B1219" s="15"/>
      <c r="C1219" s="16"/>
      <c r="D1219" s="16"/>
      <c r="E1219" s="14"/>
      <c r="F1219" s="15"/>
      <c r="G1219" s="16"/>
      <c r="H1219" s="16"/>
      <c r="I1219" s="21"/>
      <c r="J1219" s="21"/>
      <c r="K1219" s="21"/>
      <c r="L1219" s="21"/>
      <c r="M1219" s="17"/>
      <c r="N1219" s="18"/>
      <c r="O1219" s="12"/>
      <c r="P1219" s="66"/>
      <c r="Q1219" s="66"/>
      <c r="R1219" s="66"/>
      <c r="S1219" s="20"/>
      <c r="T1219" s="57"/>
      <c r="U1219" s="17"/>
      <c r="V1219" s="16"/>
      <c r="W1219"/>
      <c r="X1219"/>
    </row>
    <row r="1220" spans="1:24">
      <c r="A1220" s="32"/>
      <c r="B1220" s="15"/>
      <c r="C1220" s="16"/>
      <c r="D1220" s="16"/>
      <c r="E1220" s="14"/>
      <c r="F1220" s="15"/>
      <c r="G1220" s="16"/>
      <c r="H1220" s="16"/>
      <c r="I1220" s="21"/>
      <c r="J1220" s="21"/>
      <c r="K1220" s="21"/>
      <c r="L1220" s="21"/>
      <c r="M1220" s="17"/>
      <c r="N1220" s="18"/>
      <c r="O1220" s="12"/>
      <c r="P1220" s="66"/>
      <c r="Q1220" s="66"/>
      <c r="R1220" s="66"/>
      <c r="S1220" s="20"/>
      <c r="T1220" s="57"/>
      <c r="U1220" s="17"/>
      <c r="V1220" s="16"/>
      <c r="W1220"/>
      <c r="X1220"/>
    </row>
    <row r="1221" spans="1:24">
      <c r="A1221" s="32"/>
      <c r="B1221" s="15"/>
      <c r="C1221" s="16"/>
      <c r="D1221" s="16"/>
      <c r="E1221" s="14"/>
      <c r="F1221" s="15"/>
      <c r="G1221" s="16"/>
      <c r="H1221" s="16"/>
      <c r="I1221" s="21"/>
      <c r="J1221" s="21"/>
      <c r="K1221" s="21"/>
      <c r="L1221" s="21"/>
      <c r="M1221" s="17"/>
      <c r="N1221" s="18"/>
      <c r="O1221" s="12"/>
      <c r="P1221" s="66"/>
      <c r="Q1221" s="66"/>
      <c r="R1221" s="66"/>
      <c r="S1221" s="20"/>
      <c r="T1221" s="57"/>
      <c r="U1221" s="17"/>
      <c r="V1221" s="16"/>
      <c r="W1221"/>
      <c r="X1221"/>
    </row>
    <row r="1222" spans="1:24">
      <c r="A1222" s="32"/>
      <c r="B1222" s="15"/>
      <c r="C1222" s="16"/>
      <c r="D1222" s="16"/>
      <c r="E1222" s="14"/>
      <c r="F1222" s="15"/>
      <c r="G1222" s="16"/>
      <c r="H1222" s="16"/>
      <c r="I1222" s="21"/>
      <c r="J1222" s="21"/>
      <c r="K1222" s="21"/>
      <c r="L1222" s="21"/>
      <c r="M1222" s="17"/>
      <c r="N1222" s="18"/>
      <c r="O1222" s="12"/>
      <c r="P1222" s="66"/>
      <c r="Q1222" s="66"/>
      <c r="R1222" s="66"/>
      <c r="S1222" s="20"/>
      <c r="T1222" s="57"/>
      <c r="U1222" s="17"/>
      <c r="V1222" s="16"/>
      <c r="W1222"/>
      <c r="X1222"/>
    </row>
    <row r="1223" spans="1:24">
      <c r="A1223" s="32"/>
      <c r="B1223" s="15"/>
      <c r="C1223" s="16"/>
      <c r="D1223" s="16"/>
      <c r="E1223" s="14"/>
      <c r="F1223" s="15"/>
      <c r="G1223" s="16"/>
      <c r="H1223" s="16"/>
      <c r="I1223" s="21"/>
      <c r="J1223" s="21"/>
      <c r="K1223" s="21"/>
      <c r="L1223" s="21"/>
      <c r="M1223" s="17"/>
      <c r="N1223" s="18"/>
      <c r="O1223" s="12"/>
      <c r="P1223" s="66"/>
      <c r="Q1223" s="66"/>
      <c r="R1223" s="66"/>
      <c r="S1223" s="20"/>
      <c r="T1223" s="57"/>
      <c r="U1223" s="17"/>
      <c r="V1223" s="16"/>
      <c r="W1223"/>
      <c r="X1223"/>
    </row>
    <row r="1224" spans="1:24">
      <c r="A1224" s="32"/>
      <c r="B1224" s="15"/>
      <c r="C1224" s="16"/>
      <c r="D1224" s="16"/>
      <c r="E1224" s="14"/>
      <c r="F1224" s="15"/>
      <c r="G1224" s="16"/>
      <c r="H1224" s="16"/>
      <c r="I1224" s="21"/>
      <c r="J1224" s="21"/>
      <c r="K1224" s="21"/>
      <c r="L1224" s="21"/>
      <c r="M1224" s="17"/>
      <c r="N1224" s="18"/>
      <c r="O1224" s="12"/>
      <c r="P1224" s="66"/>
      <c r="Q1224" s="66"/>
      <c r="R1224" s="66"/>
      <c r="S1224" s="20"/>
      <c r="T1224" s="57"/>
      <c r="U1224" s="17"/>
      <c r="V1224" s="16"/>
      <c r="W1224"/>
      <c r="X1224"/>
    </row>
    <row r="1225" spans="1:24">
      <c r="A1225" s="32"/>
      <c r="B1225" s="15"/>
      <c r="C1225" s="16"/>
      <c r="D1225" s="16"/>
      <c r="E1225" s="14"/>
      <c r="F1225" s="15"/>
      <c r="G1225" s="16"/>
      <c r="H1225" s="16"/>
      <c r="I1225" s="21"/>
      <c r="J1225" s="21"/>
      <c r="K1225" s="21"/>
      <c r="L1225" s="21"/>
      <c r="M1225" s="17"/>
      <c r="N1225" s="18"/>
      <c r="O1225" s="12"/>
      <c r="P1225" s="66"/>
      <c r="Q1225" s="66"/>
      <c r="R1225" s="66"/>
      <c r="S1225" s="20"/>
      <c r="T1225" s="57"/>
      <c r="U1225" s="17"/>
      <c r="V1225" s="16"/>
      <c r="W1225"/>
      <c r="X1225"/>
    </row>
    <row r="1226" spans="1:24">
      <c r="A1226" s="32"/>
      <c r="B1226" s="15"/>
      <c r="C1226" s="16"/>
      <c r="D1226" s="16"/>
      <c r="E1226" s="14"/>
      <c r="F1226" s="15"/>
      <c r="G1226" s="16"/>
      <c r="H1226" s="16"/>
      <c r="I1226" s="21"/>
      <c r="J1226" s="21"/>
      <c r="K1226" s="21"/>
      <c r="L1226" s="21"/>
      <c r="M1226" s="17"/>
      <c r="N1226" s="18"/>
      <c r="O1226" s="12"/>
      <c r="P1226" s="66"/>
      <c r="Q1226" s="66"/>
      <c r="R1226" s="66"/>
      <c r="S1226" s="20"/>
      <c r="T1226" s="57"/>
      <c r="U1226" s="17"/>
      <c r="V1226" s="16"/>
      <c r="W1226"/>
      <c r="X1226"/>
    </row>
    <row r="1227" spans="1:24">
      <c r="A1227" s="32"/>
      <c r="B1227" s="15"/>
      <c r="C1227" s="16"/>
      <c r="D1227" s="16"/>
      <c r="E1227" s="14"/>
      <c r="F1227" s="15"/>
      <c r="G1227" s="16"/>
      <c r="H1227" s="16"/>
      <c r="I1227" s="21"/>
      <c r="J1227" s="21"/>
      <c r="K1227" s="21"/>
      <c r="L1227" s="21"/>
      <c r="M1227" s="17"/>
      <c r="N1227" s="18"/>
      <c r="O1227" s="12"/>
      <c r="P1227" s="66"/>
      <c r="Q1227" s="66"/>
      <c r="R1227" s="66"/>
      <c r="S1227" s="20"/>
      <c r="T1227" s="57"/>
      <c r="U1227" s="17"/>
      <c r="V1227" s="16"/>
      <c r="W1227"/>
      <c r="X1227"/>
    </row>
    <row r="1228" spans="1:24">
      <c r="A1228" s="32"/>
      <c r="B1228" s="15"/>
      <c r="C1228" s="16"/>
      <c r="D1228" s="16"/>
      <c r="E1228" s="14"/>
      <c r="F1228" s="15"/>
      <c r="G1228" s="16"/>
      <c r="H1228" s="16"/>
      <c r="I1228" s="21"/>
      <c r="J1228" s="21"/>
      <c r="K1228" s="21"/>
      <c r="L1228" s="21"/>
      <c r="M1228" s="17"/>
      <c r="N1228" s="18"/>
      <c r="O1228" s="12"/>
      <c r="P1228" s="66"/>
      <c r="Q1228" s="66"/>
      <c r="R1228" s="66"/>
      <c r="S1228" s="20"/>
      <c r="T1228" s="57"/>
      <c r="U1228" s="17"/>
      <c r="V1228" s="16"/>
      <c r="W1228"/>
      <c r="X1228"/>
    </row>
    <row r="1229" spans="1:24">
      <c r="A1229" s="32"/>
      <c r="B1229" s="15"/>
      <c r="C1229" s="16"/>
      <c r="D1229" s="16"/>
      <c r="E1229" s="14"/>
      <c r="F1229" s="15"/>
      <c r="G1229" s="16"/>
      <c r="H1229" s="16"/>
      <c r="I1229" s="21"/>
      <c r="J1229" s="21"/>
      <c r="K1229" s="21"/>
      <c r="L1229" s="21"/>
      <c r="M1229" s="17"/>
      <c r="N1229" s="18"/>
      <c r="O1229" s="12"/>
      <c r="P1229" s="66"/>
      <c r="Q1229" s="66"/>
      <c r="R1229" s="66"/>
      <c r="S1229" s="20"/>
      <c r="T1229" s="57"/>
      <c r="U1229" s="17"/>
      <c r="V1229" s="16"/>
      <c r="W1229"/>
      <c r="X1229"/>
    </row>
    <row r="1230" spans="1:24">
      <c r="A1230" s="32"/>
      <c r="B1230" s="15"/>
      <c r="C1230" s="16"/>
      <c r="D1230" s="16"/>
      <c r="E1230" s="14"/>
      <c r="F1230" s="15"/>
      <c r="G1230" s="16"/>
      <c r="H1230" s="16"/>
      <c r="I1230" s="21"/>
      <c r="J1230" s="21"/>
      <c r="K1230" s="21"/>
      <c r="L1230" s="21"/>
      <c r="M1230" s="17"/>
      <c r="N1230" s="18"/>
      <c r="O1230" s="12"/>
      <c r="P1230" s="66"/>
      <c r="Q1230" s="66"/>
      <c r="R1230" s="66"/>
      <c r="S1230" s="21"/>
      <c r="T1230" s="57"/>
      <c r="U1230" s="17"/>
      <c r="V1230" s="16"/>
      <c r="W1230"/>
      <c r="X1230"/>
    </row>
    <row r="1231" spans="1:24">
      <c r="A1231" s="32"/>
      <c r="B1231" s="15"/>
      <c r="C1231" s="16"/>
      <c r="D1231" s="16"/>
      <c r="E1231" s="14"/>
      <c r="F1231" s="15"/>
      <c r="G1231" s="16"/>
      <c r="H1231" s="16"/>
      <c r="I1231" s="21"/>
      <c r="J1231" s="21"/>
      <c r="K1231" s="21"/>
      <c r="L1231" s="21"/>
      <c r="M1231" s="17"/>
      <c r="N1231" s="18"/>
      <c r="O1231" s="12"/>
      <c r="P1231" s="66"/>
      <c r="Q1231" s="66"/>
      <c r="R1231" s="66"/>
      <c r="S1231" s="21"/>
      <c r="T1231" s="57"/>
      <c r="U1231" s="17"/>
      <c r="V1231" s="16"/>
      <c r="W1231"/>
      <c r="X1231"/>
    </row>
    <row r="1232" spans="1:24">
      <c r="A1232" s="32"/>
      <c r="B1232" s="15"/>
      <c r="C1232" s="16"/>
      <c r="D1232" s="16"/>
      <c r="E1232" s="14"/>
      <c r="F1232" s="15"/>
      <c r="G1232" s="16"/>
      <c r="H1232" s="16"/>
      <c r="I1232" s="21"/>
      <c r="J1232" s="21"/>
      <c r="K1232" s="21"/>
      <c r="L1232" s="21"/>
      <c r="M1232" s="17"/>
      <c r="N1232" s="18"/>
      <c r="O1232" s="12"/>
      <c r="P1232" s="66"/>
      <c r="Q1232" s="66"/>
      <c r="R1232" s="66"/>
      <c r="S1232" s="21"/>
      <c r="T1232" s="57"/>
      <c r="U1232" s="16"/>
      <c r="V1232" s="16"/>
      <c r="W1232"/>
      <c r="X1232"/>
    </row>
    <row r="1233" spans="1:24">
      <c r="A1233" s="32"/>
      <c r="B1233" s="15"/>
      <c r="C1233" s="16"/>
      <c r="D1233" s="16"/>
      <c r="E1233" s="14"/>
      <c r="F1233" s="15"/>
      <c r="G1233" s="16"/>
      <c r="H1233" s="16"/>
      <c r="I1233" s="21"/>
      <c r="J1233" s="21"/>
      <c r="K1233" s="21"/>
      <c r="L1233" s="21"/>
      <c r="M1233" s="17"/>
      <c r="N1233" s="18"/>
      <c r="O1233" s="12"/>
      <c r="P1233" s="66"/>
      <c r="Q1233" s="66"/>
      <c r="R1233" s="66"/>
      <c r="S1233" s="57"/>
      <c r="T1233" s="57"/>
      <c r="U1233" s="17"/>
      <c r="V1233" s="16"/>
      <c r="W1233"/>
      <c r="X1233"/>
    </row>
    <row r="1234" spans="1:24">
      <c r="A1234" s="32"/>
      <c r="B1234" s="15"/>
      <c r="C1234" s="16"/>
      <c r="D1234" s="16"/>
      <c r="E1234" s="14"/>
      <c r="F1234" s="15"/>
      <c r="G1234" s="16"/>
      <c r="H1234" s="16"/>
      <c r="I1234" s="21"/>
      <c r="J1234" s="21"/>
      <c r="K1234" s="21"/>
      <c r="L1234" s="21"/>
      <c r="M1234" s="17"/>
      <c r="N1234" s="18"/>
      <c r="O1234" s="12"/>
      <c r="P1234" s="66"/>
      <c r="Q1234" s="66"/>
      <c r="R1234" s="66"/>
      <c r="S1234" s="21"/>
      <c r="T1234" s="57"/>
      <c r="U1234" s="17"/>
      <c r="V1234" s="16"/>
      <c r="W1234"/>
      <c r="X1234"/>
    </row>
    <row r="1235" spans="1:24">
      <c r="A1235" s="32"/>
      <c r="B1235" s="15"/>
      <c r="C1235" s="16"/>
      <c r="D1235" s="16"/>
      <c r="E1235" s="14"/>
      <c r="F1235" s="15"/>
      <c r="G1235" s="16"/>
      <c r="H1235" s="16"/>
      <c r="I1235" s="21"/>
      <c r="J1235" s="21"/>
      <c r="K1235" s="21"/>
      <c r="L1235" s="21"/>
      <c r="M1235" s="17"/>
      <c r="N1235" s="18"/>
      <c r="O1235" s="12"/>
      <c r="P1235" s="66"/>
      <c r="Q1235" s="66"/>
      <c r="R1235" s="66"/>
      <c r="S1235" s="57"/>
      <c r="T1235" s="57"/>
      <c r="U1235" s="16"/>
      <c r="V1235" s="16"/>
      <c r="W1235"/>
      <c r="X1235"/>
    </row>
    <row r="1236" spans="1:24">
      <c r="A1236" s="32"/>
      <c r="B1236" s="15"/>
      <c r="C1236" s="16"/>
      <c r="D1236" s="16"/>
      <c r="E1236" s="14"/>
      <c r="F1236" s="15"/>
      <c r="G1236" s="16"/>
      <c r="H1236" s="16"/>
      <c r="I1236" s="21"/>
      <c r="J1236" s="21"/>
      <c r="K1236" s="21"/>
      <c r="L1236" s="21"/>
      <c r="M1236" s="17"/>
      <c r="N1236" s="18"/>
      <c r="O1236" s="12"/>
      <c r="P1236" s="66"/>
      <c r="Q1236" s="66"/>
      <c r="R1236" s="66"/>
      <c r="S1236" s="21"/>
      <c r="T1236" s="57"/>
      <c r="U1236" s="16"/>
      <c r="V1236" s="16"/>
      <c r="W1236"/>
      <c r="X1236"/>
    </row>
    <row r="1237" spans="1:24">
      <c r="A1237" s="32"/>
      <c r="B1237" s="15"/>
      <c r="C1237" s="16"/>
      <c r="D1237" s="16"/>
      <c r="E1237" s="14"/>
      <c r="F1237" s="15"/>
      <c r="G1237" s="16"/>
      <c r="H1237" s="16"/>
      <c r="I1237" s="21"/>
      <c r="J1237" s="21"/>
      <c r="K1237" s="21"/>
      <c r="L1237" s="21"/>
      <c r="M1237" s="17"/>
      <c r="N1237" s="18"/>
      <c r="O1237" s="12"/>
      <c r="P1237" s="66"/>
      <c r="Q1237" s="66"/>
      <c r="R1237" s="66"/>
      <c r="S1237" s="57"/>
      <c r="T1237" s="57"/>
      <c r="U1237" s="17"/>
      <c r="V1237" s="16"/>
      <c r="W1237"/>
      <c r="X1237"/>
    </row>
    <row r="1238" spans="1:24">
      <c r="A1238" s="32"/>
      <c r="B1238" s="15"/>
      <c r="C1238" s="16"/>
      <c r="D1238" s="16"/>
      <c r="E1238" s="14"/>
      <c r="F1238" s="15"/>
      <c r="G1238" s="16"/>
      <c r="H1238" s="16"/>
      <c r="I1238" s="21"/>
      <c r="J1238" s="21"/>
      <c r="K1238" s="21"/>
      <c r="L1238" s="21"/>
      <c r="M1238" s="17"/>
      <c r="N1238" s="18"/>
      <c r="O1238" s="12"/>
      <c r="P1238" s="66"/>
      <c r="Q1238" s="66"/>
      <c r="R1238" s="66"/>
      <c r="S1238" s="21"/>
      <c r="T1238" s="57"/>
      <c r="U1238" s="17"/>
      <c r="V1238" s="16"/>
      <c r="W1238"/>
      <c r="X1238"/>
    </row>
    <row r="1239" spans="1:24">
      <c r="A1239" s="32"/>
      <c r="B1239" s="15"/>
      <c r="C1239" s="16"/>
      <c r="D1239" s="16"/>
      <c r="E1239" s="14"/>
      <c r="F1239" s="15"/>
      <c r="G1239" s="16"/>
      <c r="H1239" s="16"/>
      <c r="I1239" s="21"/>
      <c r="J1239" s="21"/>
      <c r="K1239" s="21"/>
      <c r="L1239" s="21"/>
      <c r="M1239" s="17"/>
      <c r="N1239" s="18"/>
      <c r="O1239" s="12"/>
      <c r="P1239" s="66"/>
      <c r="Q1239" s="66"/>
      <c r="R1239" s="66"/>
      <c r="S1239" s="21"/>
      <c r="T1239" s="57"/>
      <c r="U1239" s="17"/>
      <c r="V1239" s="16"/>
      <c r="W1239"/>
      <c r="X1239"/>
    </row>
    <row r="1240" spans="1:24">
      <c r="A1240" s="32"/>
      <c r="B1240" s="15"/>
      <c r="C1240" s="16"/>
      <c r="D1240" s="16"/>
      <c r="E1240" s="14"/>
      <c r="F1240" s="15"/>
      <c r="G1240" s="16"/>
      <c r="H1240" s="16"/>
      <c r="I1240" s="21"/>
      <c r="J1240" s="21"/>
      <c r="K1240" s="21"/>
      <c r="L1240" s="21"/>
      <c r="M1240" s="17"/>
      <c r="N1240" s="18"/>
      <c r="O1240" s="12"/>
      <c r="P1240" s="66"/>
      <c r="Q1240" s="66"/>
      <c r="R1240" s="66"/>
      <c r="S1240" s="57"/>
      <c r="T1240" s="57"/>
      <c r="U1240" s="16"/>
      <c r="V1240" s="16"/>
      <c r="W1240"/>
      <c r="X1240"/>
    </row>
    <row r="1241" spans="1:24">
      <c r="A1241" s="32"/>
      <c r="B1241" s="15"/>
      <c r="C1241" s="16"/>
      <c r="D1241" s="16"/>
      <c r="E1241" s="14"/>
      <c r="F1241" s="15"/>
      <c r="G1241" s="16"/>
      <c r="H1241" s="16"/>
      <c r="I1241" s="21"/>
      <c r="J1241" s="21"/>
      <c r="K1241" s="21"/>
      <c r="L1241" s="21"/>
      <c r="M1241" s="17"/>
      <c r="N1241" s="18"/>
      <c r="O1241" s="12"/>
      <c r="P1241" s="66"/>
      <c r="Q1241" s="66"/>
      <c r="R1241" s="66"/>
      <c r="S1241" s="57"/>
      <c r="T1241" s="57"/>
      <c r="U1241" s="17"/>
      <c r="V1241" s="16"/>
      <c r="W1241"/>
      <c r="X1241"/>
    </row>
    <row r="1242" spans="1:24">
      <c r="A1242" s="32"/>
      <c r="B1242" s="15"/>
      <c r="C1242" s="16"/>
      <c r="D1242" s="16"/>
      <c r="E1242" s="14"/>
      <c r="F1242" s="15"/>
      <c r="G1242" s="16"/>
      <c r="H1242" s="16"/>
      <c r="I1242" s="21"/>
      <c r="J1242" s="21"/>
      <c r="K1242" s="21"/>
      <c r="L1242" s="21"/>
      <c r="M1242" s="17"/>
      <c r="N1242" s="18"/>
      <c r="O1242" s="12"/>
      <c r="P1242" s="66"/>
      <c r="Q1242" s="66"/>
      <c r="R1242" s="66"/>
      <c r="S1242" s="57"/>
      <c r="T1242" s="57"/>
      <c r="U1242" s="17"/>
      <c r="V1242" s="16"/>
      <c r="W1242"/>
      <c r="X1242"/>
    </row>
    <row r="1243" spans="1:24">
      <c r="A1243" s="32"/>
      <c r="B1243" s="15"/>
      <c r="C1243" s="16"/>
      <c r="D1243" s="16"/>
      <c r="E1243" s="14"/>
      <c r="F1243" s="15"/>
      <c r="G1243" s="16"/>
      <c r="H1243" s="16"/>
      <c r="I1243" s="21"/>
      <c r="J1243" s="21"/>
      <c r="K1243" s="21"/>
      <c r="L1243" s="21"/>
      <c r="M1243" s="17"/>
      <c r="N1243" s="18"/>
      <c r="O1243" s="12"/>
      <c r="P1243" s="66"/>
      <c r="Q1243" s="66"/>
      <c r="R1243" s="66"/>
      <c r="S1243" s="57"/>
      <c r="T1243" s="57"/>
      <c r="U1243" s="16"/>
      <c r="V1243" s="16"/>
      <c r="W1243"/>
      <c r="X1243"/>
    </row>
    <row r="1244" spans="1:24">
      <c r="A1244" s="32"/>
      <c r="B1244" s="15"/>
      <c r="C1244" s="16"/>
      <c r="D1244" s="16"/>
      <c r="E1244" s="14"/>
      <c r="F1244" s="15"/>
      <c r="G1244" s="16"/>
      <c r="H1244" s="16"/>
      <c r="I1244" s="21"/>
      <c r="J1244" s="21"/>
      <c r="K1244" s="21"/>
      <c r="L1244" s="21"/>
      <c r="M1244" s="17"/>
      <c r="N1244" s="18"/>
      <c r="O1244" s="12"/>
      <c r="P1244" s="66"/>
      <c r="Q1244" s="66"/>
      <c r="R1244" s="66"/>
      <c r="S1244" s="57"/>
      <c r="T1244" s="57"/>
      <c r="U1244" s="16"/>
      <c r="V1244" s="16"/>
      <c r="W1244"/>
      <c r="X1244"/>
    </row>
    <row r="1245" spans="1:24">
      <c r="A1245" s="32"/>
      <c r="B1245" s="15"/>
      <c r="C1245" s="16"/>
      <c r="D1245" s="16"/>
      <c r="E1245" s="14"/>
      <c r="F1245" s="15"/>
      <c r="G1245" s="16"/>
      <c r="H1245" s="16"/>
      <c r="I1245" s="21"/>
      <c r="J1245" s="21"/>
      <c r="K1245" s="21"/>
      <c r="L1245" s="21"/>
      <c r="M1245" s="17"/>
      <c r="N1245" s="18"/>
      <c r="O1245" s="12"/>
      <c r="P1245" s="66"/>
      <c r="Q1245" s="66"/>
      <c r="R1245" s="66"/>
      <c r="S1245" s="57"/>
      <c r="T1245" s="57"/>
      <c r="U1245" s="17"/>
      <c r="V1245" s="16"/>
      <c r="W1245"/>
      <c r="X1245"/>
    </row>
    <row r="1246" spans="1:24">
      <c r="A1246" s="32"/>
      <c r="B1246" s="15"/>
      <c r="C1246" s="16"/>
      <c r="D1246" s="16"/>
      <c r="E1246" s="14"/>
      <c r="F1246" s="15"/>
      <c r="G1246" s="16"/>
      <c r="H1246" s="16"/>
      <c r="I1246" s="21"/>
      <c r="J1246" s="21"/>
      <c r="K1246" s="21"/>
      <c r="L1246" s="21"/>
      <c r="M1246" s="17"/>
      <c r="N1246" s="18"/>
      <c r="O1246" s="12"/>
      <c r="P1246" s="66"/>
      <c r="Q1246" s="66"/>
      <c r="R1246" s="66"/>
      <c r="S1246" s="21"/>
      <c r="T1246" s="57"/>
      <c r="U1246" s="17"/>
      <c r="V1246" s="16"/>
      <c r="W1246"/>
      <c r="X1246"/>
    </row>
    <row r="1247" spans="1:24">
      <c r="A1247" s="32"/>
      <c r="B1247" s="15"/>
      <c r="C1247" s="16"/>
      <c r="D1247" s="16"/>
      <c r="E1247" s="14"/>
      <c r="F1247" s="15"/>
      <c r="G1247" s="16"/>
      <c r="H1247" s="16"/>
      <c r="I1247" s="21"/>
      <c r="J1247" s="21"/>
      <c r="K1247" s="21"/>
      <c r="L1247" s="21"/>
      <c r="M1247" s="17"/>
      <c r="N1247" s="18"/>
      <c r="O1247" s="12"/>
      <c r="P1247" s="66"/>
      <c r="Q1247" s="66"/>
      <c r="R1247" s="66"/>
      <c r="S1247" s="57"/>
      <c r="T1247" s="57"/>
      <c r="U1247" s="17"/>
      <c r="V1247" s="16"/>
      <c r="W1247"/>
      <c r="X1247"/>
    </row>
    <row r="1248" spans="1:24">
      <c r="A1248" s="32"/>
      <c r="B1248" s="15"/>
      <c r="C1248" s="16"/>
      <c r="D1248" s="16"/>
      <c r="E1248" s="14"/>
      <c r="F1248" s="15"/>
      <c r="G1248" s="16"/>
      <c r="H1248" s="16"/>
      <c r="I1248" s="21"/>
      <c r="J1248" s="21"/>
      <c r="K1248" s="21"/>
      <c r="L1248" s="21"/>
      <c r="M1248" s="17"/>
      <c r="N1248" s="18"/>
      <c r="O1248" s="12"/>
      <c r="P1248" s="66"/>
      <c r="Q1248" s="66"/>
      <c r="R1248" s="66"/>
      <c r="S1248" s="57"/>
      <c r="T1248" s="57"/>
      <c r="U1248" s="16"/>
      <c r="V1248" s="16"/>
      <c r="W1248"/>
      <c r="X1248"/>
    </row>
    <row r="1249" spans="1:24">
      <c r="A1249" s="32"/>
      <c r="B1249" s="15"/>
      <c r="C1249" s="16"/>
      <c r="D1249" s="16"/>
      <c r="E1249" s="14"/>
      <c r="F1249" s="15"/>
      <c r="G1249" s="16"/>
      <c r="H1249" s="16"/>
      <c r="I1249" s="21"/>
      <c r="J1249" s="21"/>
      <c r="K1249" s="21"/>
      <c r="L1249" s="21"/>
      <c r="M1249" s="17"/>
      <c r="N1249" s="18"/>
      <c r="O1249" s="12"/>
      <c r="P1249" s="66"/>
      <c r="Q1249" s="66"/>
      <c r="R1249" s="66"/>
      <c r="S1249" s="57"/>
      <c r="T1249" s="57"/>
      <c r="U1249" s="17"/>
      <c r="V1249" s="16"/>
      <c r="W1249"/>
      <c r="X1249"/>
    </row>
    <row r="1250" spans="1:24">
      <c r="A1250" s="32"/>
      <c r="B1250" s="15"/>
      <c r="C1250" s="16"/>
      <c r="D1250" s="16"/>
      <c r="E1250" s="14"/>
      <c r="F1250" s="15"/>
      <c r="G1250" s="16"/>
      <c r="H1250" s="16"/>
      <c r="I1250" s="21"/>
      <c r="J1250" s="21"/>
      <c r="K1250" s="21"/>
      <c r="L1250" s="21"/>
      <c r="M1250" s="17"/>
      <c r="N1250" s="18"/>
      <c r="O1250" s="12"/>
      <c r="P1250" s="66"/>
      <c r="Q1250" s="66"/>
      <c r="R1250" s="66"/>
      <c r="S1250" s="21"/>
      <c r="T1250" s="57"/>
      <c r="U1250" s="16"/>
      <c r="V1250" s="16"/>
      <c r="W1250"/>
      <c r="X1250"/>
    </row>
    <row r="1251" spans="1:24">
      <c r="A1251" s="32"/>
      <c r="B1251" s="15"/>
      <c r="C1251" s="16"/>
      <c r="D1251" s="16"/>
      <c r="E1251" s="14"/>
      <c r="F1251" s="15"/>
      <c r="G1251" s="16"/>
      <c r="H1251" s="16"/>
      <c r="I1251" s="21"/>
      <c r="J1251" s="21"/>
      <c r="K1251" s="21"/>
      <c r="L1251" s="21"/>
      <c r="M1251" s="17"/>
      <c r="N1251" s="18"/>
      <c r="O1251" s="12"/>
      <c r="P1251" s="66"/>
      <c r="Q1251" s="66"/>
      <c r="R1251" s="66"/>
      <c r="S1251" s="57"/>
      <c r="T1251" s="57"/>
      <c r="U1251" s="17"/>
      <c r="V1251" s="16"/>
      <c r="W1251"/>
      <c r="X1251"/>
    </row>
    <row r="1252" spans="1:24">
      <c r="A1252" s="32"/>
      <c r="B1252" s="15"/>
      <c r="C1252" s="16"/>
      <c r="D1252" s="16"/>
      <c r="E1252" s="14"/>
      <c r="F1252" s="15"/>
      <c r="G1252" s="16"/>
      <c r="H1252" s="16"/>
      <c r="I1252" s="21"/>
      <c r="J1252" s="21"/>
      <c r="K1252" s="21"/>
      <c r="L1252" s="21"/>
      <c r="M1252" s="17"/>
      <c r="N1252" s="18"/>
      <c r="O1252" s="12"/>
      <c r="P1252" s="66"/>
      <c r="Q1252" s="66"/>
      <c r="R1252" s="66"/>
      <c r="S1252" s="57"/>
      <c r="T1252" s="57"/>
      <c r="U1252" s="17"/>
      <c r="V1252" s="16"/>
      <c r="W1252"/>
      <c r="X1252"/>
    </row>
    <row r="1253" spans="1:24">
      <c r="A1253" s="32"/>
      <c r="B1253" s="15"/>
      <c r="C1253" s="16"/>
      <c r="D1253" s="16"/>
      <c r="E1253" s="14"/>
      <c r="F1253" s="15"/>
      <c r="G1253" s="16"/>
      <c r="H1253" s="16"/>
      <c r="I1253" s="21"/>
      <c r="J1253" s="21"/>
      <c r="K1253" s="21"/>
      <c r="L1253" s="21"/>
      <c r="M1253" s="17"/>
      <c r="N1253" s="18"/>
      <c r="O1253" s="12"/>
      <c r="P1253" s="66"/>
      <c r="Q1253" s="66"/>
      <c r="R1253" s="66"/>
      <c r="S1253" s="57"/>
      <c r="T1253" s="57"/>
      <c r="U1253" s="17"/>
      <c r="V1253" s="16"/>
      <c r="W1253"/>
      <c r="X1253"/>
    </row>
    <row r="1254" spans="1:24">
      <c r="A1254" s="32"/>
      <c r="B1254" s="15"/>
      <c r="C1254" s="16"/>
      <c r="D1254" s="16"/>
      <c r="E1254" s="14"/>
      <c r="F1254" s="15"/>
      <c r="G1254" s="16"/>
      <c r="H1254" s="16"/>
      <c r="I1254" s="21"/>
      <c r="J1254" s="21"/>
      <c r="K1254" s="21"/>
      <c r="L1254" s="21"/>
      <c r="M1254" s="17"/>
      <c r="N1254" s="18"/>
      <c r="O1254" s="12"/>
      <c r="P1254" s="66"/>
      <c r="Q1254" s="66"/>
      <c r="R1254" s="66"/>
      <c r="S1254" s="20"/>
      <c r="T1254" s="57"/>
      <c r="U1254" s="17"/>
      <c r="V1254" s="16"/>
      <c r="W1254"/>
      <c r="X1254"/>
    </row>
    <row r="1255" spans="1:24">
      <c r="A1255" s="32"/>
      <c r="B1255" s="15"/>
      <c r="C1255" s="16"/>
      <c r="D1255" s="16"/>
      <c r="E1255" s="14"/>
      <c r="F1255" s="15"/>
      <c r="G1255" s="16"/>
      <c r="H1255" s="16"/>
      <c r="I1255" s="21"/>
      <c r="J1255" s="21"/>
      <c r="K1255" s="21"/>
      <c r="L1255" s="21"/>
      <c r="M1255" s="17"/>
      <c r="N1255" s="18"/>
      <c r="O1255" s="12"/>
      <c r="P1255" s="66"/>
      <c r="Q1255" s="66"/>
      <c r="R1255" s="66"/>
      <c r="S1255" s="57"/>
      <c r="T1255" s="57"/>
      <c r="U1255" s="17"/>
      <c r="V1255" s="16"/>
      <c r="W1255"/>
      <c r="X1255"/>
    </row>
    <row r="1256" spans="1:24">
      <c r="A1256" s="32"/>
      <c r="B1256" s="15"/>
      <c r="C1256" s="16"/>
      <c r="D1256" s="16"/>
      <c r="E1256" s="14"/>
      <c r="F1256" s="15"/>
      <c r="G1256" s="16"/>
      <c r="H1256" s="16"/>
      <c r="I1256" s="21"/>
      <c r="J1256" s="21"/>
      <c r="K1256" s="21"/>
      <c r="L1256" s="21"/>
      <c r="M1256" s="17"/>
      <c r="N1256" s="18"/>
      <c r="O1256" s="12"/>
      <c r="P1256" s="66"/>
      <c r="Q1256" s="66"/>
      <c r="R1256" s="66"/>
      <c r="S1256" s="20"/>
      <c r="T1256" s="57"/>
      <c r="U1256" s="17"/>
      <c r="V1256" s="16"/>
      <c r="W1256"/>
      <c r="X1256"/>
    </row>
    <row r="1257" spans="1:24">
      <c r="A1257" s="32"/>
      <c r="B1257" s="15"/>
      <c r="C1257" s="16"/>
      <c r="D1257" s="16"/>
      <c r="E1257" s="14"/>
      <c r="F1257" s="15"/>
      <c r="G1257" s="16"/>
      <c r="H1257" s="16"/>
      <c r="I1257" s="21"/>
      <c r="J1257" s="21"/>
      <c r="K1257" s="21"/>
      <c r="L1257" s="21"/>
      <c r="M1257" s="17"/>
      <c r="N1257" s="18"/>
      <c r="O1257" s="12"/>
      <c r="P1257" s="66"/>
      <c r="Q1257" s="66"/>
      <c r="R1257" s="66"/>
      <c r="S1257" s="20"/>
      <c r="T1257" s="57"/>
      <c r="U1257" s="16"/>
      <c r="V1257" s="16"/>
      <c r="W1257"/>
      <c r="X1257"/>
    </row>
    <row r="1258" spans="1:24">
      <c r="A1258" s="32"/>
      <c r="B1258" s="15"/>
      <c r="C1258" s="16"/>
      <c r="D1258" s="16"/>
      <c r="E1258" s="14"/>
      <c r="F1258" s="15"/>
      <c r="G1258" s="16"/>
      <c r="H1258" s="16"/>
      <c r="I1258" s="21"/>
      <c r="J1258" s="21"/>
      <c r="K1258" s="21"/>
      <c r="L1258" s="21"/>
      <c r="M1258" s="17"/>
      <c r="N1258" s="18"/>
      <c r="O1258" s="12"/>
      <c r="P1258" s="66"/>
      <c r="Q1258" s="66"/>
      <c r="R1258" s="66"/>
      <c r="S1258" s="21"/>
      <c r="T1258" s="57"/>
      <c r="U1258" s="16"/>
      <c r="V1258" s="16"/>
      <c r="W1258"/>
      <c r="X1258"/>
    </row>
    <row r="1259" spans="1:24">
      <c r="A1259" s="32"/>
      <c r="B1259" s="15"/>
      <c r="C1259" s="16"/>
      <c r="D1259" s="16"/>
      <c r="E1259" s="14"/>
      <c r="F1259" s="15"/>
      <c r="G1259" s="16"/>
      <c r="H1259" s="16"/>
      <c r="I1259" s="21"/>
      <c r="J1259" s="21"/>
      <c r="K1259" s="21"/>
      <c r="L1259" s="21"/>
      <c r="M1259" s="17"/>
      <c r="N1259" s="18"/>
      <c r="O1259" s="12"/>
      <c r="P1259" s="66"/>
      <c r="Q1259" s="66"/>
      <c r="R1259" s="66"/>
      <c r="S1259" s="57"/>
      <c r="T1259" s="57"/>
      <c r="U1259" s="16"/>
      <c r="V1259" s="16"/>
      <c r="W1259"/>
      <c r="X1259"/>
    </row>
    <row r="1260" spans="1:24">
      <c r="A1260" s="32"/>
      <c r="B1260" s="15"/>
      <c r="C1260" s="16"/>
      <c r="D1260" s="16"/>
      <c r="E1260" s="14"/>
      <c r="F1260" s="15"/>
      <c r="G1260" s="16"/>
      <c r="H1260" s="16"/>
      <c r="I1260" s="21"/>
      <c r="J1260" s="21"/>
      <c r="K1260" s="21"/>
      <c r="L1260" s="21"/>
      <c r="M1260" s="17"/>
      <c r="N1260" s="18"/>
      <c r="O1260" s="12"/>
      <c r="P1260" s="66"/>
      <c r="Q1260" s="66"/>
      <c r="R1260" s="66"/>
      <c r="S1260" s="57"/>
      <c r="T1260" s="57"/>
      <c r="U1260" s="16"/>
      <c r="V1260" s="16"/>
      <c r="W1260"/>
      <c r="X1260"/>
    </row>
    <row r="1261" spans="1:24">
      <c r="A1261" s="32"/>
      <c r="B1261" s="15"/>
      <c r="C1261" s="16"/>
      <c r="D1261" s="16"/>
      <c r="E1261" s="14"/>
      <c r="F1261" s="15"/>
      <c r="G1261" s="16"/>
      <c r="H1261" s="16"/>
      <c r="I1261" s="21"/>
      <c r="J1261" s="21"/>
      <c r="K1261" s="21"/>
      <c r="L1261" s="21"/>
      <c r="M1261" s="17"/>
      <c r="N1261" s="18"/>
      <c r="O1261" s="12"/>
      <c r="P1261" s="66"/>
      <c r="Q1261" s="66"/>
      <c r="R1261" s="66"/>
      <c r="S1261" s="57"/>
      <c r="T1261" s="57"/>
      <c r="U1261" s="16"/>
      <c r="V1261" s="16"/>
      <c r="W1261"/>
      <c r="X1261"/>
    </row>
    <row r="1262" spans="1:24">
      <c r="A1262" s="32"/>
      <c r="B1262" s="15"/>
      <c r="C1262" s="16"/>
      <c r="D1262" s="16"/>
      <c r="E1262" s="14"/>
      <c r="F1262" s="15"/>
      <c r="G1262" s="16"/>
      <c r="H1262" s="16"/>
      <c r="I1262" s="21"/>
      <c r="J1262" s="21"/>
      <c r="K1262" s="21"/>
      <c r="L1262" s="21"/>
      <c r="M1262" s="17"/>
      <c r="N1262" s="18"/>
      <c r="O1262" s="12"/>
      <c r="P1262" s="66"/>
      <c r="Q1262" s="66"/>
      <c r="R1262" s="66"/>
      <c r="S1262" s="57"/>
      <c r="T1262" s="57"/>
      <c r="U1262" s="16"/>
      <c r="V1262" s="16"/>
      <c r="W1262"/>
      <c r="X1262"/>
    </row>
    <row r="1263" spans="1:24">
      <c r="A1263" s="32"/>
      <c r="B1263" s="15"/>
      <c r="C1263" s="16"/>
      <c r="D1263" s="16"/>
      <c r="E1263" s="14"/>
      <c r="F1263" s="15"/>
      <c r="G1263" s="16"/>
      <c r="H1263" s="16"/>
      <c r="I1263" s="21"/>
      <c r="J1263" s="21"/>
      <c r="K1263" s="21"/>
      <c r="L1263" s="21"/>
      <c r="M1263" s="17"/>
      <c r="N1263" s="18"/>
      <c r="O1263" s="12"/>
      <c r="P1263" s="66"/>
      <c r="Q1263" s="66"/>
      <c r="R1263" s="66"/>
      <c r="S1263" s="57"/>
      <c r="T1263" s="57"/>
      <c r="U1263" s="16"/>
      <c r="V1263" s="16"/>
      <c r="W1263"/>
      <c r="X1263"/>
    </row>
    <row r="1264" spans="1:24">
      <c r="A1264" s="32"/>
      <c r="B1264" s="15"/>
      <c r="C1264" s="16"/>
      <c r="D1264" s="16"/>
      <c r="E1264" s="14"/>
      <c r="F1264" s="15"/>
      <c r="G1264" s="16"/>
      <c r="H1264" s="16"/>
      <c r="I1264" s="21"/>
      <c r="J1264" s="21"/>
      <c r="K1264" s="21"/>
      <c r="L1264" s="21"/>
      <c r="M1264" s="17"/>
      <c r="N1264" s="18"/>
      <c r="O1264" s="12"/>
      <c r="P1264" s="66"/>
      <c r="Q1264" s="66"/>
      <c r="R1264" s="66"/>
      <c r="S1264" s="57"/>
      <c r="T1264" s="57"/>
      <c r="U1264" s="16"/>
      <c r="V1264" s="16"/>
      <c r="W1264"/>
      <c r="X1264"/>
    </row>
    <row r="1265" spans="1:24">
      <c r="A1265" s="32"/>
      <c r="B1265" s="15"/>
      <c r="C1265" s="16"/>
      <c r="D1265" s="16"/>
      <c r="E1265" s="14"/>
      <c r="F1265" s="15"/>
      <c r="G1265" s="16"/>
      <c r="H1265" s="16"/>
      <c r="I1265" s="21"/>
      <c r="J1265" s="21"/>
      <c r="K1265" s="21"/>
      <c r="L1265" s="21"/>
      <c r="M1265" s="17"/>
      <c r="N1265" s="18"/>
      <c r="O1265" s="12"/>
      <c r="P1265" s="66"/>
      <c r="Q1265" s="66"/>
      <c r="R1265" s="66"/>
      <c r="S1265" s="57"/>
      <c r="T1265" s="57"/>
      <c r="U1265" s="16"/>
      <c r="V1265" s="16"/>
      <c r="W1265"/>
      <c r="X1265"/>
    </row>
    <row r="1266" spans="1:24">
      <c r="A1266" s="32"/>
      <c r="B1266" s="15"/>
      <c r="C1266" s="16"/>
      <c r="D1266" s="16"/>
      <c r="E1266" s="14"/>
      <c r="F1266" s="15"/>
      <c r="G1266" s="16"/>
      <c r="H1266" s="16"/>
      <c r="I1266" s="21"/>
      <c r="J1266" s="21"/>
      <c r="K1266" s="21"/>
      <c r="L1266" s="21"/>
      <c r="M1266" s="17"/>
      <c r="N1266" s="18"/>
      <c r="O1266" s="12"/>
      <c r="P1266" s="66"/>
      <c r="Q1266" s="66"/>
      <c r="R1266" s="66"/>
      <c r="S1266" s="57"/>
      <c r="T1266" s="57"/>
      <c r="U1266" s="16"/>
      <c r="V1266" s="16"/>
      <c r="W1266"/>
      <c r="X1266"/>
    </row>
    <row r="1267" spans="1:24">
      <c r="A1267" s="32"/>
      <c r="B1267" s="15"/>
      <c r="C1267" s="16"/>
      <c r="D1267" s="16"/>
      <c r="E1267" s="14"/>
      <c r="F1267" s="15"/>
      <c r="G1267" s="16"/>
      <c r="H1267" s="16"/>
      <c r="I1267" s="21"/>
      <c r="J1267" s="21"/>
      <c r="K1267" s="21"/>
      <c r="L1267" s="21"/>
      <c r="M1267" s="17"/>
      <c r="N1267" s="18"/>
      <c r="O1267" s="12"/>
      <c r="P1267" s="66"/>
      <c r="Q1267" s="66"/>
      <c r="R1267" s="66"/>
      <c r="S1267" s="57"/>
      <c r="T1267" s="57"/>
      <c r="U1267" s="16"/>
      <c r="V1267" s="16"/>
      <c r="W1267"/>
      <c r="X1267"/>
    </row>
    <row r="1268" spans="1:24">
      <c r="A1268" s="32"/>
      <c r="B1268" s="15"/>
      <c r="C1268" s="16"/>
      <c r="D1268" s="16"/>
      <c r="E1268" s="14"/>
      <c r="F1268" s="15"/>
      <c r="G1268" s="16"/>
      <c r="H1268" s="16"/>
      <c r="I1268" s="21"/>
      <c r="J1268" s="21"/>
      <c r="K1268" s="21"/>
      <c r="L1268" s="21"/>
      <c r="M1268" s="17"/>
      <c r="N1268" s="18"/>
      <c r="O1268" s="12"/>
      <c r="P1268" s="66"/>
      <c r="Q1268" s="66"/>
      <c r="R1268" s="66"/>
      <c r="S1268" s="57"/>
      <c r="T1268" s="57"/>
      <c r="U1268" s="16"/>
      <c r="V1268" s="16"/>
      <c r="W1268"/>
      <c r="X1268"/>
    </row>
    <row r="1269" spans="1:24">
      <c r="A1269" s="32"/>
      <c r="B1269" s="15"/>
      <c r="C1269" s="16"/>
      <c r="D1269" s="16"/>
      <c r="E1269" s="14"/>
      <c r="F1269" s="15"/>
      <c r="G1269" s="16"/>
      <c r="H1269" s="16"/>
      <c r="I1269" s="21"/>
      <c r="J1269" s="21"/>
      <c r="K1269" s="21"/>
      <c r="L1269" s="21"/>
      <c r="M1269" s="17"/>
      <c r="N1269" s="18"/>
      <c r="O1269" s="12"/>
      <c r="P1269" s="66"/>
      <c r="Q1269" s="66"/>
      <c r="R1269" s="66"/>
      <c r="S1269" s="20"/>
      <c r="T1269" s="57"/>
      <c r="U1269" s="16"/>
      <c r="V1269" s="16"/>
      <c r="W1269"/>
      <c r="X1269"/>
    </row>
    <row r="1270" spans="1:24">
      <c r="A1270" s="32"/>
      <c r="B1270" s="15"/>
      <c r="C1270" s="16"/>
      <c r="D1270" s="16"/>
      <c r="E1270" s="14"/>
      <c r="F1270" s="15"/>
      <c r="G1270" s="16"/>
      <c r="H1270" s="16"/>
      <c r="I1270" s="21"/>
      <c r="J1270" s="21"/>
      <c r="K1270" s="21"/>
      <c r="L1270" s="21"/>
      <c r="M1270" s="17"/>
      <c r="N1270" s="18"/>
      <c r="O1270" s="12"/>
      <c r="P1270" s="66"/>
      <c r="Q1270" s="66"/>
      <c r="R1270" s="66"/>
      <c r="S1270" s="20"/>
      <c r="T1270" s="57"/>
      <c r="U1270" s="17"/>
      <c r="V1270" s="16"/>
      <c r="W1270"/>
      <c r="X1270"/>
    </row>
    <row r="1271" spans="1:24">
      <c r="A1271" s="32"/>
      <c r="B1271" s="15"/>
      <c r="C1271" s="16"/>
      <c r="D1271" s="16"/>
      <c r="E1271" s="14"/>
      <c r="F1271" s="15"/>
      <c r="G1271" s="16"/>
      <c r="H1271" s="16"/>
      <c r="I1271" s="21"/>
      <c r="J1271" s="21"/>
      <c r="K1271" s="21"/>
      <c r="L1271" s="21"/>
      <c r="M1271" s="17"/>
      <c r="N1271" s="18"/>
      <c r="O1271" s="12"/>
      <c r="P1271" s="66"/>
      <c r="Q1271" s="66"/>
      <c r="R1271" s="66"/>
      <c r="S1271" s="20"/>
      <c r="T1271" s="57"/>
      <c r="U1271" s="17"/>
      <c r="V1271" s="16"/>
      <c r="W1271"/>
      <c r="X1271"/>
    </row>
    <row r="1272" spans="1:24">
      <c r="A1272" s="32"/>
      <c r="B1272" s="15"/>
      <c r="C1272" s="16"/>
      <c r="D1272" s="16"/>
      <c r="E1272" s="14"/>
      <c r="F1272" s="15"/>
      <c r="G1272" s="16"/>
      <c r="H1272" s="16"/>
      <c r="I1272" s="21"/>
      <c r="J1272" s="21"/>
      <c r="K1272" s="21"/>
      <c r="L1272" s="21"/>
      <c r="M1272" s="17"/>
      <c r="N1272" s="18"/>
      <c r="O1272" s="12"/>
      <c r="P1272" s="66"/>
      <c r="Q1272" s="66"/>
      <c r="R1272" s="66"/>
      <c r="S1272" s="20"/>
      <c r="T1272" s="57"/>
      <c r="U1272" s="17"/>
      <c r="V1272" s="16"/>
      <c r="W1272"/>
      <c r="X1272"/>
    </row>
    <row r="1273" spans="1:24">
      <c r="A1273" s="32"/>
      <c r="B1273" s="15"/>
      <c r="C1273" s="16"/>
      <c r="D1273" s="16"/>
      <c r="E1273" s="14"/>
      <c r="F1273" s="15"/>
      <c r="G1273" s="16"/>
      <c r="H1273" s="16"/>
      <c r="I1273" s="21"/>
      <c r="J1273" s="21"/>
      <c r="K1273" s="21"/>
      <c r="L1273" s="21"/>
      <c r="M1273" s="17"/>
      <c r="N1273" s="18"/>
      <c r="O1273" s="12"/>
      <c r="P1273" s="66"/>
      <c r="Q1273" s="66"/>
      <c r="R1273" s="66"/>
      <c r="S1273" s="20"/>
      <c r="T1273" s="57"/>
      <c r="U1273" s="17"/>
      <c r="V1273" s="16"/>
      <c r="W1273"/>
      <c r="X1273"/>
    </row>
    <row r="1274" spans="1:24">
      <c r="A1274" s="32"/>
      <c r="B1274" s="15"/>
      <c r="C1274" s="16"/>
      <c r="D1274" s="16"/>
      <c r="E1274" s="14"/>
      <c r="F1274" s="15"/>
      <c r="G1274" s="16"/>
      <c r="H1274" s="16"/>
      <c r="I1274" s="21"/>
      <c r="J1274" s="21"/>
      <c r="K1274" s="21"/>
      <c r="L1274" s="21"/>
      <c r="M1274" s="17"/>
      <c r="N1274" s="18"/>
      <c r="O1274" s="12"/>
      <c r="P1274" s="66"/>
      <c r="Q1274" s="66"/>
      <c r="R1274" s="66"/>
      <c r="S1274" s="20"/>
      <c r="T1274" s="57"/>
      <c r="U1274" s="17"/>
      <c r="V1274" s="16"/>
      <c r="W1274"/>
      <c r="X1274"/>
    </row>
    <row r="1275" spans="1:24">
      <c r="A1275" s="32"/>
      <c r="B1275" s="15"/>
      <c r="C1275" s="16"/>
      <c r="D1275" s="16"/>
      <c r="E1275" s="14"/>
      <c r="F1275" s="15"/>
      <c r="G1275" s="16"/>
      <c r="H1275" s="16"/>
      <c r="I1275" s="21"/>
      <c r="J1275" s="21"/>
      <c r="K1275" s="21"/>
      <c r="L1275" s="21"/>
      <c r="M1275" s="17"/>
      <c r="N1275" s="18"/>
      <c r="O1275" s="12"/>
      <c r="P1275" s="66"/>
      <c r="Q1275" s="66"/>
      <c r="R1275" s="66"/>
      <c r="S1275" s="20"/>
      <c r="T1275" s="57"/>
      <c r="U1275" s="17"/>
      <c r="V1275" s="16"/>
      <c r="W1275"/>
      <c r="X1275"/>
    </row>
    <row r="1276" spans="1:24">
      <c r="A1276" s="32"/>
      <c r="B1276" s="15"/>
      <c r="C1276" s="16"/>
      <c r="D1276" s="16"/>
      <c r="E1276" s="14"/>
      <c r="F1276" s="15"/>
      <c r="G1276" s="16"/>
      <c r="H1276" s="16"/>
      <c r="I1276" s="21"/>
      <c r="J1276" s="21"/>
      <c r="K1276" s="21"/>
      <c r="L1276" s="21"/>
      <c r="M1276" s="17"/>
      <c r="N1276" s="18"/>
      <c r="O1276" s="12"/>
      <c r="P1276" s="66"/>
      <c r="Q1276" s="66"/>
      <c r="R1276" s="66"/>
      <c r="S1276" s="20"/>
      <c r="T1276" s="57"/>
      <c r="U1276" s="17"/>
      <c r="V1276" s="16"/>
      <c r="W1276"/>
      <c r="X1276"/>
    </row>
    <row r="1277" spans="1:24">
      <c r="A1277" s="32"/>
      <c r="B1277" s="15"/>
      <c r="C1277" s="16"/>
      <c r="D1277" s="16"/>
      <c r="E1277" s="14"/>
      <c r="F1277" s="15"/>
      <c r="G1277" s="16"/>
      <c r="H1277" s="16"/>
      <c r="I1277" s="21"/>
      <c r="J1277" s="21"/>
      <c r="K1277" s="21"/>
      <c r="L1277" s="21"/>
      <c r="M1277" s="17"/>
      <c r="N1277" s="18"/>
      <c r="O1277" s="12"/>
      <c r="P1277" s="66"/>
      <c r="Q1277" s="66"/>
      <c r="R1277" s="66"/>
      <c r="S1277" s="20"/>
      <c r="T1277" s="57"/>
      <c r="U1277" s="17"/>
      <c r="V1277" s="16"/>
      <c r="W1277"/>
      <c r="X1277"/>
    </row>
    <row r="1278" spans="1:24">
      <c r="A1278" s="32"/>
      <c r="B1278" s="15"/>
      <c r="C1278" s="16"/>
      <c r="D1278" s="16"/>
      <c r="E1278" s="14"/>
      <c r="F1278" s="15"/>
      <c r="G1278" s="16"/>
      <c r="H1278" s="16"/>
      <c r="I1278" s="21"/>
      <c r="J1278" s="21"/>
      <c r="K1278" s="21"/>
      <c r="L1278" s="21"/>
      <c r="M1278" s="17"/>
      <c r="N1278" s="18"/>
      <c r="O1278" s="12"/>
      <c r="P1278" s="66"/>
      <c r="Q1278" s="66"/>
      <c r="R1278" s="66"/>
      <c r="S1278" s="20"/>
      <c r="T1278" s="57"/>
      <c r="U1278" s="17"/>
      <c r="V1278" s="16"/>
      <c r="W1278"/>
      <c r="X1278"/>
    </row>
    <row r="1279" spans="1:24">
      <c r="A1279" s="32"/>
      <c r="B1279" s="15"/>
      <c r="C1279" s="16"/>
      <c r="D1279" s="16"/>
      <c r="E1279" s="14"/>
      <c r="F1279" s="15"/>
      <c r="G1279" s="16"/>
      <c r="H1279" s="16"/>
      <c r="I1279" s="21"/>
      <c r="J1279" s="21"/>
      <c r="K1279" s="21"/>
      <c r="L1279" s="21"/>
      <c r="M1279" s="17"/>
      <c r="N1279" s="18"/>
      <c r="O1279" s="12"/>
      <c r="P1279" s="66"/>
      <c r="Q1279" s="66"/>
      <c r="R1279" s="66"/>
      <c r="S1279" s="20"/>
      <c r="T1279" s="57"/>
      <c r="U1279" s="17"/>
      <c r="V1279" s="16"/>
      <c r="W1279"/>
      <c r="X1279"/>
    </row>
    <row r="1280" spans="1:24">
      <c r="A1280" s="32"/>
      <c r="B1280" s="15"/>
      <c r="C1280" s="16"/>
      <c r="D1280" s="16"/>
      <c r="E1280" s="14"/>
      <c r="F1280" s="15"/>
      <c r="G1280" s="16"/>
      <c r="H1280" s="16"/>
      <c r="I1280" s="21"/>
      <c r="J1280" s="21"/>
      <c r="K1280" s="21"/>
      <c r="L1280" s="21"/>
      <c r="M1280" s="17"/>
      <c r="N1280" s="18"/>
      <c r="O1280" s="12"/>
      <c r="P1280" s="66"/>
      <c r="Q1280" s="66"/>
      <c r="R1280" s="66"/>
      <c r="S1280" s="20"/>
      <c r="T1280" s="57"/>
      <c r="U1280" s="17"/>
      <c r="V1280" s="16"/>
      <c r="W1280"/>
      <c r="X1280"/>
    </row>
    <row r="1281" spans="1:24">
      <c r="A1281" s="32"/>
      <c r="B1281" s="15"/>
      <c r="C1281" s="16"/>
      <c r="D1281" s="16"/>
      <c r="E1281" s="14"/>
      <c r="F1281" s="15"/>
      <c r="G1281" s="16"/>
      <c r="H1281" s="16"/>
      <c r="I1281" s="21"/>
      <c r="J1281" s="21"/>
      <c r="K1281" s="21"/>
      <c r="L1281" s="21"/>
      <c r="M1281" s="17"/>
      <c r="N1281" s="18"/>
      <c r="O1281" s="12"/>
      <c r="P1281" s="66"/>
      <c r="Q1281" s="66"/>
      <c r="R1281" s="66"/>
      <c r="S1281" s="20"/>
      <c r="T1281" s="57"/>
      <c r="U1281" s="17"/>
      <c r="V1281" s="16"/>
      <c r="W1281"/>
      <c r="X1281"/>
    </row>
    <row r="1282" spans="1:24">
      <c r="A1282" s="32"/>
      <c r="B1282" s="15"/>
      <c r="C1282" s="16"/>
      <c r="D1282" s="16"/>
      <c r="E1282" s="14"/>
      <c r="F1282" s="15"/>
      <c r="G1282" s="16"/>
      <c r="H1282" s="16"/>
      <c r="I1282" s="21"/>
      <c r="J1282" s="21"/>
      <c r="K1282" s="21"/>
      <c r="L1282" s="21"/>
      <c r="M1282" s="17"/>
      <c r="N1282" s="18"/>
      <c r="O1282" s="12"/>
      <c r="P1282" s="66"/>
      <c r="Q1282" s="66"/>
      <c r="R1282" s="66"/>
      <c r="S1282" s="20"/>
      <c r="T1282" s="57"/>
      <c r="U1282" s="17"/>
      <c r="V1282" s="16"/>
      <c r="W1282"/>
      <c r="X1282"/>
    </row>
    <row r="1283" spans="1:24">
      <c r="A1283" s="32"/>
      <c r="B1283" s="15"/>
      <c r="C1283" s="16"/>
      <c r="D1283" s="16"/>
      <c r="E1283" s="14"/>
      <c r="F1283" s="15"/>
      <c r="G1283" s="16"/>
      <c r="H1283" s="16"/>
      <c r="I1283" s="21"/>
      <c r="J1283" s="21"/>
      <c r="K1283" s="21"/>
      <c r="L1283" s="21"/>
      <c r="M1283" s="17"/>
      <c r="N1283" s="18"/>
      <c r="O1283" s="12"/>
      <c r="P1283" s="66"/>
      <c r="Q1283" s="66"/>
      <c r="R1283" s="66"/>
      <c r="S1283" s="20"/>
      <c r="T1283" s="57"/>
      <c r="U1283" s="17"/>
      <c r="V1283" s="16"/>
      <c r="W1283"/>
      <c r="X1283"/>
    </row>
    <row r="1284" spans="1:24">
      <c r="A1284" s="32"/>
      <c r="B1284" s="15"/>
      <c r="C1284" s="16"/>
      <c r="D1284" s="16"/>
      <c r="E1284" s="14"/>
      <c r="F1284" s="15"/>
      <c r="G1284" s="16"/>
      <c r="H1284" s="16"/>
      <c r="I1284" s="21"/>
      <c r="J1284" s="21"/>
      <c r="K1284" s="21"/>
      <c r="L1284" s="21"/>
      <c r="M1284" s="17"/>
      <c r="N1284" s="18"/>
      <c r="O1284" s="12"/>
      <c r="P1284" s="66"/>
      <c r="Q1284" s="66"/>
      <c r="R1284" s="66"/>
      <c r="S1284" s="20"/>
      <c r="T1284" s="57"/>
      <c r="U1284" s="17"/>
      <c r="V1284" s="16"/>
      <c r="W1284"/>
      <c r="X1284"/>
    </row>
    <row r="1285" spans="1:24">
      <c r="A1285" s="32"/>
      <c r="B1285" s="15"/>
      <c r="C1285" s="16"/>
      <c r="D1285" s="16"/>
      <c r="E1285" s="14"/>
      <c r="F1285" s="15"/>
      <c r="G1285" s="16"/>
      <c r="H1285" s="16"/>
      <c r="I1285" s="21"/>
      <c r="J1285" s="21"/>
      <c r="K1285" s="21"/>
      <c r="L1285" s="21"/>
      <c r="M1285" s="17"/>
      <c r="N1285" s="18"/>
      <c r="O1285" s="12"/>
      <c r="P1285" s="66"/>
      <c r="Q1285" s="66"/>
      <c r="R1285" s="66"/>
      <c r="S1285" s="20"/>
      <c r="T1285" s="57"/>
      <c r="U1285" s="16"/>
      <c r="V1285" s="16"/>
      <c r="W1285"/>
      <c r="X1285"/>
    </row>
    <row r="1286" spans="1:24">
      <c r="A1286" s="32"/>
      <c r="B1286" s="15"/>
      <c r="C1286" s="16"/>
      <c r="D1286" s="16"/>
      <c r="E1286" s="14"/>
      <c r="F1286" s="15"/>
      <c r="G1286" s="16"/>
      <c r="H1286" s="16"/>
      <c r="I1286" s="21"/>
      <c r="J1286" s="21"/>
      <c r="K1286" s="21"/>
      <c r="L1286" s="21"/>
      <c r="M1286" s="17"/>
      <c r="N1286" s="18"/>
      <c r="O1286" s="12"/>
      <c r="P1286" s="66"/>
      <c r="Q1286" s="66"/>
      <c r="R1286" s="66"/>
      <c r="S1286" s="57"/>
      <c r="T1286" s="57"/>
      <c r="U1286" s="16"/>
      <c r="V1286" s="16"/>
      <c r="W1286"/>
      <c r="X1286"/>
    </row>
    <row r="1287" spans="1:24">
      <c r="A1287" s="32"/>
      <c r="B1287" s="15"/>
      <c r="C1287" s="16"/>
      <c r="D1287" s="16"/>
      <c r="E1287" s="14"/>
      <c r="F1287" s="15"/>
      <c r="G1287" s="16"/>
      <c r="H1287" s="16"/>
      <c r="I1287" s="21"/>
      <c r="J1287" s="21"/>
      <c r="K1287" s="21"/>
      <c r="L1287" s="21"/>
      <c r="M1287" s="17"/>
      <c r="N1287" s="18"/>
      <c r="O1287" s="12"/>
      <c r="P1287" s="66"/>
      <c r="Q1287" s="66"/>
      <c r="R1287" s="66"/>
      <c r="S1287" s="21"/>
      <c r="T1287" s="21"/>
      <c r="U1287" s="16"/>
      <c r="V1287" s="16"/>
      <c r="W1287"/>
      <c r="X1287"/>
    </row>
    <row r="1288" spans="1:24">
      <c r="A1288" s="32"/>
      <c r="B1288" s="15"/>
      <c r="C1288" s="16"/>
      <c r="D1288" s="16"/>
      <c r="E1288" s="14"/>
      <c r="F1288" s="15"/>
      <c r="G1288" s="16"/>
      <c r="H1288" s="16"/>
      <c r="I1288" s="21"/>
      <c r="J1288" s="21"/>
      <c r="K1288" s="21"/>
      <c r="L1288" s="21"/>
      <c r="M1288" s="17"/>
      <c r="N1288" s="18"/>
      <c r="O1288" s="12"/>
      <c r="P1288" s="66"/>
      <c r="Q1288" s="66"/>
      <c r="R1288" s="66"/>
      <c r="S1288" s="20"/>
      <c r="T1288" s="57"/>
      <c r="U1288" s="16"/>
      <c r="V1288" s="16"/>
      <c r="W1288"/>
      <c r="X1288"/>
    </row>
    <row r="1289" spans="1:24">
      <c r="A1289" s="32"/>
      <c r="B1289" s="15"/>
      <c r="C1289" s="16"/>
      <c r="D1289" s="16"/>
      <c r="E1289" s="14"/>
      <c r="F1289" s="15"/>
      <c r="G1289" s="16"/>
      <c r="H1289" s="16"/>
      <c r="I1289" s="21"/>
      <c r="J1289" s="21"/>
      <c r="K1289" s="21"/>
      <c r="L1289" s="21"/>
      <c r="M1289" s="17"/>
      <c r="N1289" s="18"/>
      <c r="O1289" s="12"/>
      <c r="P1289" s="66"/>
      <c r="Q1289" s="66"/>
      <c r="R1289" s="66"/>
      <c r="S1289" s="20"/>
      <c r="T1289" s="57"/>
      <c r="U1289" s="16"/>
      <c r="V1289" s="16"/>
      <c r="W1289"/>
      <c r="X1289"/>
    </row>
    <row r="1290" spans="1:24">
      <c r="A1290" s="32"/>
      <c r="B1290" s="15"/>
      <c r="C1290" s="16"/>
      <c r="D1290" s="16"/>
      <c r="E1290" s="14"/>
      <c r="F1290" s="15"/>
      <c r="G1290" s="16"/>
      <c r="H1290" s="16"/>
      <c r="I1290" s="21"/>
      <c r="J1290" s="21"/>
      <c r="K1290" s="21"/>
      <c r="L1290" s="21"/>
      <c r="M1290" s="17"/>
      <c r="N1290" s="18"/>
      <c r="O1290" s="12"/>
      <c r="P1290" s="66"/>
      <c r="Q1290" s="66"/>
      <c r="R1290" s="66"/>
      <c r="S1290" s="20"/>
      <c r="T1290" s="57"/>
      <c r="U1290" s="16"/>
      <c r="V1290" s="16"/>
      <c r="W1290"/>
      <c r="X1290"/>
    </row>
    <row r="1291" spans="1:24">
      <c r="A1291" s="32"/>
      <c r="B1291" s="15"/>
      <c r="C1291" s="16"/>
      <c r="D1291" s="16"/>
      <c r="E1291" s="14"/>
      <c r="F1291" s="15"/>
      <c r="G1291" s="16"/>
      <c r="H1291" s="16"/>
      <c r="I1291" s="21"/>
      <c r="J1291" s="21"/>
      <c r="K1291" s="21"/>
      <c r="L1291" s="21"/>
      <c r="M1291" s="17"/>
      <c r="N1291" s="18"/>
      <c r="O1291" s="12"/>
      <c r="P1291" s="66"/>
      <c r="Q1291" s="66"/>
      <c r="R1291" s="66"/>
      <c r="S1291" s="20"/>
      <c r="T1291" s="57"/>
      <c r="U1291" s="17"/>
      <c r="V1291" s="16"/>
      <c r="W1291"/>
      <c r="X1291"/>
    </row>
    <row r="1292" spans="1:24">
      <c r="A1292" s="32"/>
      <c r="B1292" s="15"/>
      <c r="C1292" s="16"/>
      <c r="D1292" s="16"/>
      <c r="E1292" s="14"/>
      <c r="F1292" s="15"/>
      <c r="G1292" s="16"/>
      <c r="H1292" s="16"/>
      <c r="I1292" s="21"/>
      <c r="J1292" s="21"/>
      <c r="K1292" s="21"/>
      <c r="L1292" s="21"/>
      <c r="M1292" s="17"/>
      <c r="N1292" s="18"/>
      <c r="O1292" s="12"/>
      <c r="P1292" s="66"/>
      <c r="Q1292" s="66"/>
      <c r="R1292" s="66"/>
      <c r="S1292" s="20"/>
      <c r="T1292" s="57"/>
      <c r="U1292" s="16"/>
      <c r="V1292" s="16"/>
      <c r="W1292"/>
      <c r="X1292"/>
    </row>
    <row r="1293" spans="1:24">
      <c r="A1293" s="32"/>
      <c r="B1293" s="15"/>
      <c r="C1293" s="16"/>
      <c r="D1293" s="16"/>
      <c r="E1293" s="14"/>
      <c r="F1293" s="15"/>
      <c r="G1293" s="16"/>
      <c r="H1293" s="16"/>
      <c r="I1293" s="21"/>
      <c r="J1293" s="21"/>
      <c r="K1293" s="21"/>
      <c r="L1293" s="21"/>
      <c r="M1293" s="17"/>
      <c r="N1293" s="18"/>
      <c r="O1293" s="12"/>
      <c r="P1293" s="66"/>
      <c r="Q1293" s="66"/>
      <c r="R1293" s="66"/>
      <c r="S1293" s="21"/>
      <c r="T1293" s="57"/>
      <c r="U1293" s="16"/>
      <c r="V1293" s="16"/>
      <c r="W1293"/>
      <c r="X1293"/>
    </row>
    <row r="1294" spans="1:24">
      <c r="A1294" s="32"/>
      <c r="B1294" s="15"/>
      <c r="C1294" s="16"/>
      <c r="D1294" s="16"/>
      <c r="E1294" s="14"/>
      <c r="F1294" s="15"/>
      <c r="G1294" s="16"/>
      <c r="H1294" s="16"/>
      <c r="I1294" s="21"/>
      <c r="J1294" s="21"/>
      <c r="K1294" s="21"/>
      <c r="L1294" s="21"/>
      <c r="M1294" s="17"/>
      <c r="N1294" s="18"/>
      <c r="O1294" s="12"/>
      <c r="P1294" s="66"/>
      <c r="Q1294" s="66"/>
      <c r="R1294" s="66"/>
      <c r="S1294" s="21"/>
      <c r="T1294" s="57"/>
      <c r="U1294" s="16"/>
      <c r="V1294" s="16"/>
      <c r="W1294"/>
      <c r="X1294"/>
    </row>
    <row r="1295" spans="1:24">
      <c r="A1295" s="32"/>
      <c r="B1295" s="15"/>
      <c r="C1295" s="16"/>
      <c r="D1295" s="16"/>
      <c r="E1295" s="14"/>
      <c r="F1295" s="15"/>
      <c r="G1295" s="16"/>
      <c r="H1295" s="16"/>
      <c r="I1295" s="21"/>
      <c r="J1295" s="21"/>
      <c r="K1295" s="21"/>
      <c r="L1295" s="21"/>
      <c r="M1295" s="17"/>
      <c r="N1295" s="18"/>
      <c r="O1295" s="12"/>
      <c r="P1295" s="66"/>
      <c r="Q1295" s="66"/>
      <c r="R1295" s="66"/>
      <c r="S1295" s="21"/>
      <c r="T1295" s="57"/>
      <c r="U1295" s="16"/>
      <c r="V1295" s="16"/>
      <c r="W1295"/>
      <c r="X1295"/>
    </row>
    <row r="1296" spans="1:24">
      <c r="A1296" s="32"/>
      <c r="B1296" s="15"/>
      <c r="C1296" s="16"/>
      <c r="D1296" s="16"/>
      <c r="E1296" s="14"/>
      <c r="F1296" s="15"/>
      <c r="G1296" s="16"/>
      <c r="H1296" s="16"/>
      <c r="I1296" s="21"/>
      <c r="J1296" s="21"/>
      <c r="K1296" s="21"/>
      <c r="L1296" s="21"/>
      <c r="M1296" s="17"/>
      <c r="N1296" s="18"/>
      <c r="O1296" s="12"/>
      <c r="P1296" s="66"/>
      <c r="Q1296" s="66"/>
      <c r="R1296" s="66"/>
      <c r="S1296" s="21"/>
      <c r="T1296" s="57"/>
      <c r="U1296" s="16"/>
      <c r="V1296" s="16"/>
      <c r="W1296"/>
      <c r="X1296"/>
    </row>
    <row r="1297" spans="1:24">
      <c r="A1297" s="32"/>
      <c r="B1297" s="15"/>
      <c r="C1297" s="16"/>
      <c r="D1297" s="16"/>
      <c r="E1297" s="14"/>
      <c r="F1297" s="15"/>
      <c r="G1297" s="16"/>
      <c r="H1297" s="16"/>
      <c r="I1297" s="21"/>
      <c r="J1297" s="21"/>
      <c r="K1297" s="21"/>
      <c r="L1297" s="21"/>
      <c r="M1297" s="17"/>
      <c r="N1297" s="18"/>
      <c r="O1297" s="12"/>
      <c r="P1297" s="66"/>
      <c r="Q1297" s="66"/>
      <c r="R1297" s="66"/>
      <c r="S1297" s="21"/>
      <c r="T1297" s="57"/>
      <c r="U1297" s="16"/>
      <c r="V1297" s="16"/>
      <c r="W1297"/>
      <c r="X1297"/>
    </row>
    <row r="1298" spans="1:24">
      <c r="A1298" s="32"/>
      <c r="B1298" s="15"/>
      <c r="C1298" s="16"/>
      <c r="D1298" s="16"/>
      <c r="E1298" s="14"/>
      <c r="F1298" s="15"/>
      <c r="G1298" s="16"/>
      <c r="H1298" s="16"/>
      <c r="I1298" s="21"/>
      <c r="J1298" s="21"/>
      <c r="K1298" s="21"/>
      <c r="L1298" s="21"/>
      <c r="M1298" s="17"/>
      <c r="N1298" s="18"/>
      <c r="O1298" s="12"/>
      <c r="P1298" s="66"/>
      <c r="Q1298" s="66"/>
      <c r="R1298" s="66"/>
      <c r="S1298" s="20"/>
      <c r="T1298" s="57"/>
      <c r="U1298" s="16"/>
      <c r="V1298" s="16"/>
      <c r="W1298"/>
      <c r="X1298"/>
    </row>
    <row r="1299" spans="1:24">
      <c r="A1299" s="32"/>
      <c r="B1299" s="15"/>
      <c r="C1299" s="16"/>
      <c r="D1299" s="16"/>
      <c r="E1299" s="14"/>
      <c r="F1299" s="15"/>
      <c r="G1299" s="16"/>
      <c r="H1299" s="16"/>
      <c r="I1299" s="21"/>
      <c r="J1299" s="21"/>
      <c r="K1299" s="21"/>
      <c r="L1299" s="21"/>
      <c r="M1299" s="17"/>
      <c r="N1299" s="18"/>
      <c r="O1299" s="12"/>
      <c r="P1299" s="66"/>
      <c r="Q1299" s="66"/>
      <c r="R1299" s="66"/>
      <c r="S1299" s="21"/>
      <c r="T1299" s="57"/>
      <c r="U1299" s="16"/>
      <c r="V1299" s="16"/>
      <c r="W1299"/>
      <c r="X1299"/>
    </row>
    <row r="1300" spans="1:24">
      <c r="A1300" s="32"/>
      <c r="B1300" s="15"/>
      <c r="C1300" s="16"/>
      <c r="D1300" s="16"/>
      <c r="E1300" s="14"/>
      <c r="F1300" s="15"/>
      <c r="G1300" s="16"/>
      <c r="H1300" s="16"/>
      <c r="I1300" s="21"/>
      <c r="J1300" s="21"/>
      <c r="K1300" s="21"/>
      <c r="L1300" s="21"/>
      <c r="M1300" s="17"/>
      <c r="N1300" s="18"/>
      <c r="O1300" s="12"/>
      <c r="P1300" s="66"/>
      <c r="Q1300" s="66"/>
      <c r="R1300" s="66"/>
      <c r="S1300" s="57"/>
      <c r="T1300" s="57"/>
      <c r="U1300" s="16"/>
      <c r="V1300" s="16"/>
      <c r="W1300"/>
      <c r="X1300"/>
    </row>
    <row r="1301" spans="1:24">
      <c r="A1301" s="32"/>
      <c r="B1301" s="15"/>
      <c r="C1301" s="16"/>
      <c r="D1301" s="16"/>
      <c r="E1301" s="14"/>
      <c r="F1301" s="15"/>
      <c r="G1301" s="16"/>
      <c r="H1301" s="16"/>
      <c r="I1301" s="21"/>
      <c r="J1301" s="21"/>
      <c r="K1301" s="21"/>
      <c r="L1301" s="21"/>
      <c r="M1301" s="17"/>
      <c r="N1301" s="18"/>
      <c r="O1301" s="12"/>
      <c r="P1301" s="66"/>
      <c r="Q1301" s="66"/>
      <c r="R1301" s="66"/>
      <c r="S1301" s="20"/>
      <c r="T1301" s="57"/>
      <c r="U1301" s="16"/>
      <c r="V1301" s="16"/>
      <c r="W1301"/>
      <c r="X1301"/>
    </row>
    <row r="1302" spans="1:24">
      <c r="A1302" s="32"/>
      <c r="B1302" s="15"/>
      <c r="C1302" s="16"/>
      <c r="D1302" s="16"/>
      <c r="E1302" s="14"/>
      <c r="F1302" s="15"/>
      <c r="G1302" s="16"/>
      <c r="H1302" s="16"/>
      <c r="I1302" s="21"/>
      <c r="J1302" s="21"/>
      <c r="K1302" s="21"/>
      <c r="L1302" s="21"/>
      <c r="M1302" s="17"/>
      <c r="N1302" s="18"/>
      <c r="O1302" s="12"/>
      <c r="P1302" s="66"/>
      <c r="Q1302" s="66"/>
      <c r="R1302" s="66"/>
      <c r="S1302" s="20"/>
      <c r="T1302" s="57"/>
      <c r="U1302" s="16"/>
      <c r="V1302" s="16"/>
      <c r="W1302"/>
      <c r="X1302"/>
    </row>
    <row r="1303" spans="1:24">
      <c r="A1303" s="32"/>
      <c r="B1303" s="15"/>
      <c r="C1303" s="16"/>
      <c r="D1303" s="16"/>
      <c r="E1303" s="14"/>
      <c r="F1303" s="15"/>
      <c r="G1303" s="16"/>
      <c r="H1303" s="16"/>
      <c r="I1303" s="21"/>
      <c r="J1303" s="21"/>
      <c r="K1303" s="21"/>
      <c r="L1303" s="21"/>
      <c r="M1303" s="17"/>
      <c r="N1303" s="18"/>
      <c r="O1303" s="12"/>
      <c r="P1303" s="66"/>
      <c r="Q1303" s="66"/>
      <c r="R1303" s="66"/>
      <c r="S1303" s="20"/>
      <c r="T1303" s="57"/>
      <c r="U1303" s="16"/>
      <c r="V1303" s="16"/>
      <c r="W1303"/>
      <c r="X1303"/>
    </row>
    <row r="1304" spans="1:24">
      <c r="A1304" s="32"/>
      <c r="B1304" s="15"/>
      <c r="C1304" s="16"/>
      <c r="D1304" s="16"/>
      <c r="E1304" s="14"/>
      <c r="F1304" s="15"/>
      <c r="G1304" s="16"/>
      <c r="H1304" s="16"/>
      <c r="I1304" s="21"/>
      <c r="J1304" s="21"/>
      <c r="K1304" s="21"/>
      <c r="L1304" s="21"/>
      <c r="M1304" s="17"/>
      <c r="N1304" s="18"/>
      <c r="O1304" s="12"/>
      <c r="P1304" s="66"/>
      <c r="Q1304" s="66"/>
      <c r="R1304" s="66"/>
      <c r="S1304" s="57"/>
      <c r="T1304" s="57"/>
      <c r="U1304" s="16"/>
      <c r="V1304" s="16"/>
      <c r="W1304"/>
      <c r="X1304"/>
    </row>
    <row r="1305" spans="1:24">
      <c r="A1305" s="32"/>
      <c r="B1305" s="15"/>
      <c r="C1305" s="16"/>
      <c r="D1305" s="16"/>
      <c r="E1305" s="14"/>
      <c r="F1305" s="15"/>
      <c r="G1305" s="16"/>
      <c r="H1305" s="16"/>
      <c r="I1305" s="21"/>
      <c r="J1305" s="21"/>
      <c r="K1305" s="21"/>
      <c r="L1305" s="21"/>
      <c r="M1305" s="17"/>
      <c r="N1305" s="18"/>
      <c r="O1305" s="12"/>
      <c r="P1305" s="66"/>
      <c r="Q1305" s="66"/>
      <c r="R1305" s="66"/>
      <c r="S1305" s="57"/>
      <c r="T1305" s="57"/>
      <c r="U1305" s="16"/>
      <c r="V1305" s="16"/>
      <c r="W1305"/>
      <c r="X1305"/>
    </row>
    <row r="1306" spans="1:24">
      <c r="A1306" s="32"/>
      <c r="B1306" s="15"/>
      <c r="C1306" s="16"/>
      <c r="D1306" s="16"/>
      <c r="E1306" s="14"/>
      <c r="F1306" s="15"/>
      <c r="G1306" s="16"/>
      <c r="H1306" s="16"/>
      <c r="I1306" s="21"/>
      <c r="J1306" s="21"/>
      <c r="K1306" s="21"/>
      <c r="L1306" s="21"/>
      <c r="M1306" s="17"/>
      <c r="N1306" s="18"/>
      <c r="O1306" s="12"/>
      <c r="P1306" s="66"/>
      <c r="Q1306" s="66"/>
      <c r="R1306" s="66"/>
      <c r="S1306" s="20"/>
      <c r="T1306" s="21"/>
      <c r="U1306" s="17"/>
      <c r="V1306" s="16"/>
      <c r="W1306"/>
      <c r="X1306"/>
    </row>
    <row r="1307" spans="1:24">
      <c r="A1307" s="32"/>
      <c r="B1307" s="15"/>
      <c r="C1307" s="16"/>
      <c r="D1307" s="16"/>
      <c r="E1307" s="14"/>
      <c r="F1307" s="15"/>
      <c r="G1307" s="16"/>
      <c r="H1307" s="16"/>
      <c r="I1307" s="21"/>
      <c r="J1307" s="21"/>
      <c r="K1307" s="21"/>
      <c r="L1307" s="21"/>
      <c r="M1307" s="17"/>
      <c r="N1307" s="18"/>
      <c r="O1307" s="12"/>
      <c r="P1307" s="66"/>
      <c r="Q1307" s="66"/>
      <c r="R1307" s="66"/>
      <c r="S1307" s="20"/>
      <c r="T1307" s="21"/>
      <c r="U1307" s="17"/>
      <c r="V1307" s="16"/>
      <c r="W1307"/>
      <c r="X1307"/>
    </row>
    <row r="1308" spans="1:24">
      <c r="A1308" s="32"/>
      <c r="B1308" s="15"/>
      <c r="C1308" s="16"/>
      <c r="D1308" s="16"/>
      <c r="E1308" s="14"/>
      <c r="F1308" s="15"/>
      <c r="G1308" s="16"/>
      <c r="H1308" s="16"/>
      <c r="I1308" s="21"/>
      <c r="J1308" s="21"/>
      <c r="K1308" s="21"/>
      <c r="L1308" s="21"/>
      <c r="M1308" s="17"/>
      <c r="N1308" s="18"/>
      <c r="O1308" s="12"/>
      <c r="P1308" s="66"/>
      <c r="Q1308" s="66"/>
      <c r="R1308" s="66"/>
      <c r="S1308" s="20"/>
      <c r="T1308" s="21"/>
      <c r="U1308" s="17"/>
      <c r="V1308" s="16"/>
      <c r="W1308"/>
      <c r="X1308"/>
    </row>
    <row r="1309" spans="1:24">
      <c r="A1309" s="32"/>
      <c r="B1309" s="15"/>
      <c r="C1309" s="16"/>
      <c r="D1309" s="16"/>
      <c r="E1309" s="14"/>
      <c r="F1309" s="15"/>
      <c r="G1309" s="16"/>
      <c r="H1309" s="16"/>
      <c r="I1309" s="21"/>
      <c r="J1309" s="21"/>
      <c r="K1309" s="21"/>
      <c r="L1309" s="21"/>
      <c r="M1309" s="17"/>
      <c r="N1309" s="18"/>
      <c r="O1309" s="12"/>
      <c r="P1309" s="66"/>
      <c r="Q1309" s="66"/>
      <c r="R1309" s="66"/>
      <c r="S1309" s="20"/>
      <c r="T1309" s="21"/>
      <c r="U1309" s="17"/>
      <c r="V1309" s="16"/>
      <c r="W1309"/>
      <c r="X1309"/>
    </row>
    <row r="1310" spans="1:24">
      <c r="A1310" s="32"/>
      <c r="B1310" s="15"/>
      <c r="C1310" s="16"/>
      <c r="D1310" s="16"/>
      <c r="E1310" s="14"/>
      <c r="F1310" s="15"/>
      <c r="G1310" s="16"/>
      <c r="H1310" s="16"/>
      <c r="I1310" s="21"/>
      <c r="J1310" s="21"/>
      <c r="K1310" s="21"/>
      <c r="L1310" s="21"/>
      <c r="M1310" s="17"/>
      <c r="N1310" s="18"/>
      <c r="O1310" s="12"/>
      <c r="P1310" s="66"/>
      <c r="Q1310" s="66"/>
      <c r="R1310" s="66"/>
      <c r="S1310" s="20"/>
      <c r="T1310" s="21"/>
      <c r="U1310" s="17"/>
      <c r="V1310" s="16"/>
      <c r="W1310"/>
      <c r="X1310"/>
    </row>
    <row r="1311" spans="1:24">
      <c r="A1311" s="32"/>
      <c r="B1311" s="15"/>
      <c r="C1311" s="16"/>
      <c r="D1311" s="16"/>
      <c r="E1311" s="14"/>
      <c r="F1311" s="15"/>
      <c r="G1311" s="16"/>
      <c r="H1311" s="16"/>
      <c r="I1311" s="21"/>
      <c r="J1311" s="21"/>
      <c r="K1311" s="21"/>
      <c r="L1311" s="21"/>
      <c r="M1311" s="17"/>
      <c r="N1311" s="18"/>
      <c r="O1311" s="12"/>
      <c r="P1311" s="66"/>
      <c r="Q1311" s="66"/>
      <c r="R1311" s="66"/>
      <c r="S1311" s="20"/>
      <c r="T1311" s="21"/>
      <c r="U1311" s="17"/>
      <c r="V1311" s="16"/>
      <c r="W1311"/>
      <c r="X1311"/>
    </row>
    <row r="1312" spans="1:24">
      <c r="A1312" s="32"/>
      <c r="B1312" s="15"/>
      <c r="C1312" s="16"/>
      <c r="D1312" s="16"/>
      <c r="E1312" s="14"/>
      <c r="F1312" s="15"/>
      <c r="G1312" s="16"/>
      <c r="H1312" s="16"/>
      <c r="I1312" s="21"/>
      <c r="J1312" s="21"/>
      <c r="K1312" s="21"/>
      <c r="L1312" s="21"/>
      <c r="M1312" s="17"/>
      <c r="N1312" s="18"/>
      <c r="O1312" s="12"/>
      <c r="P1312" s="66"/>
      <c r="Q1312" s="66"/>
      <c r="R1312" s="66"/>
      <c r="S1312" s="20"/>
      <c r="T1312" s="57"/>
      <c r="U1312" s="17"/>
      <c r="V1312" s="16"/>
      <c r="W1312"/>
      <c r="X1312"/>
    </row>
    <row r="1313" spans="1:24">
      <c r="A1313" s="32"/>
      <c r="B1313" s="15"/>
      <c r="C1313" s="16"/>
      <c r="D1313" s="16"/>
      <c r="E1313" s="14"/>
      <c r="F1313" s="15"/>
      <c r="G1313" s="16"/>
      <c r="H1313" s="16"/>
      <c r="I1313" s="21"/>
      <c r="J1313" s="21"/>
      <c r="K1313" s="21"/>
      <c r="L1313" s="21"/>
      <c r="M1313" s="17"/>
      <c r="N1313" s="18"/>
      <c r="O1313" s="12"/>
      <c r="P1313" s="66"/>
      <c r="Q1313" s="66"/>
      <c r="R1313" s="66"/>
      <c r="S1313" s="20"/>
      <c r="T1313" s="57"/>
      <c r="U1313" s="17"/>
      <c r="V1313" s="16"/>
      <c r="W1313"/>
      <c r="X1313"/>
    </row>
    <row r="1314" spans="1:24">
      <c r="A1314" s="32"/>
      <c r="B1314" s="15"/>
      <c r="C1314" s="16"/>
      <c r="D1314" s="16"/>
      <c r="E1314" s="14"/>
      <c r="F1314" s="15"/>
      <c r="G1314" s="16"/>
      <c r="H1314" s="16"/>
      <c r="I1314" s="21"/>
      <c r="J1314" s="21"/>
      <c r="K1314" s="21"/>
      <c r="L1314" s="21"/>
      <c r="M1314" s="17"/>
      <c r="N1314" s="18"/>
      <c r="O1314" s="12"/>
      <c r="P1314" s="66"/>
      <c r="Q1314" s="66"/>
      <c r="R1314" s="66"/>
      <c r="S1314" s="57"/>
      <c r="T1314" s="57"/>
      <c r="U1314" s="16"/>
      <c r="V1314" s="16"/>
      <c r="W1314"/>
      <c r="X1314"/>
    </row>
    <row r="1315" spans="1:24">
      <c r="A1315" s="32"/>
      <c r="B1315" s="15"/>
      <c r="C1315" s="16"/>
      <c r="D1315" s="16"/>
      <c r="E1315" s="14"/>
      <c r="F1315" s="15"/>
      <c r="G1315" s="16"/>
      <c r="H1315" s="16"/>
      <c r="I1315" s="21"/>
      <c r="J1315" s="21"/>
      <c r="K1315" s="21"/>
      <c r="L1315" s="21"/>
      <c r="M1315" s="17"/>
      <c r="N1315" s="18"/>
      <c r="O1315" s="12"/>
      <c r="P1315" s="66"/>
      <c r="Q1315" s="66"/>
      <c r="R1315" s="66"/>
      <c r="S1315" s="21"/>
      <c r="T1315" s="57"/>
      <c r="U1315" s="17"/>
      <c r="V1315" s="16"/>
      <c r="W1315"/>
      <c r="X1315"/>
    </row>
    <row r="1316" spans="1:24">
      <c r="A1316" s="32"/>
      <c r="B1316" s="15"/>
      <c r="C1316" s="16"/>
      <c r="D1316" s="16"/>
      <c r="E1316" s="14"/>
      <c r="F1316" s="15"/>
      <c r="G1316" s="16"/>
      <c r="H1316" s="16"/>
      <c r="I1316" s="21"/>
      <c r="J1316" s="21"/>
      <c r="K1316" s="21"/>
      <c r="L1316" s="21"/>
      <c r="M1316" s="17"/>
      <c r="N1316" s="18"/>
      <c r="O1316" s="12"/>
      <c r="P1316" s="66"/>
      <c r="Q1316" s="66"/>
      <c r="R1316" s="66"/>
      <c r="S1316" s="21"/>
      <c r="T1316" s="57"/>
      <c r="U1316" s="17"/>
      <c r="V1316" s="16"/>
      <c r="W1316"/>
      <c r="X1316"/>
    </row>
    <row r="1317" spans="1:24">
      <c r="A1317" s="32"/>
      <c r="B1317" s="15"/>
      <c r="C1317" s="16"/>
      <c r="D1317" s="16"/>
      <c r="E1317" s="14"/>
      <c r="F1317" s="15"/>
      <c r="G1317" s="16"/>
      <c r="H1317" s="16"/>
      <c r="I1317" s="21"/>
      <c r="J1317" s="21"/>
      <c r="K1317" s="21"/>
      <c r="L1317" s="21"/>
      <c r="M1317" s="17"/>
      <c r="N1317" s="18"/>
      <c r="O1317" s="12"/>
      <c r="P1317" s="66"/>
      <c r="Q1317" s="66"/>
      <c r="R1317" s="66"/>
      <c r="S1317" s="21"/>
      <c r="T1317" s="57"/>
      <c r="U1317" s="17"/>
      <c r="V1317" s="16"/>
      <c r="W1317"/>
      <c r="X1317"/>
    </row>
    <row r="1318" spans="1:24">
      <c r="A1318" s="32"/>
      <c r="B1318" s="15"/>
      <c r="C1318" s="16"/>
      <c r="D1318" s="16"/>
      <c r="E1318" s="14"/>
      <c r="F1318" s="15"/>
      <c r="G1318" s="16"/>
      <c r="H1318" s="16"/>
      <c r="I1318" s="21"/>
      <c r="J1318" s="21"/>
      <c r="K1318" s="21"/>
      <c r="L1318" s="21"/>
      <c r="M1318" s="17"/>
      <c r="N1318" s="18"/>
      <c r="O1318" s="12"/>
      <c r="P1318" s="66"/>
      <c r="Q1318" s="66"/>
      <c r="R1318" s="66"/>
      <c r="S1318" s="20"/>
      <c r="T1318" s="57"/>
      <c r="U1318" s="17"/>
      <c r="V1318" s="16"/>
      <c r="W1318"/>
      <c r="X1318"/>
    </row>
    <row r="1319" spans="1:24">
      <c r="A1319" s="32"/>
      <c r="B1319" s="15"/>
      <c r="C1319" s="16"/>
      <c r="D1319" s="16"/>
      <c r="E1319" s="14"/>
      <c r="F1319" s="15"/>
      <c r="G1319" s="16"/>
      <c r="H1319" s="16"/>
      <c r="I1319" s="21"/>
      <c r="J1319" s="21"/>
      <c r="K1319" s="21"/>
      <c r="L1319" s="21"/>
      <c r="M1319" s="17"/>
      <c r="N1319" s="18"/>
      <c r="O1319" s="12"/>
      <c r="P1319" s="66"/>
      <c r="Q1319" s="66"/>
      <c r="R1319" s="66"/>
      <c r="S1319" s="21"/>
      <c r="T1319" s="57"/>
      <c r="U1319" s="17"/>
      <c r="V1319" s="16"/>
      <c r="W1319"/>
      <c r="X1319"/>
    </row>
    <row r="1320" spans="1:24">
      <c r="A1320" s="32"/>
      <c r="B1320" s="15"/>
      <c r="C1320" s="16"/>
      <c r="D1320" s="16"/>
      <c r="E1320" s="14"/>
      <c r="F1320" s="15"/>
      <c r="G1320" s="16"/>
      <c r="H1320" s="16"/>
      <c r="I1320" s="21"/>
      <c r="J1320" s="21"/>
      <c r="K1320" s="21"/>
      <c r="L1320" s="21"/>
      <c r="M1320" s="17"/>
      <c r="N1320" s="18"/>
      <c r="O1320" s="12"/>
      <c r="P1320" s="66"/>
      <c r="Q1320" s="66"/>
      <c r="R1320" s="66"/>
      <c r="S1320" s="21"/>
      <c r="T1320" s="57"/>
      <c r="U1320" s="17"/>
      <c r="V1320" s="16"/>
      <c r="W1320"/>
      <c r="X1320"/>
    </row>
    <row r="1321" spans="1:24">
      <c r="A1321" s="32"/>
      <c r="B1321" s="15"/>
      <c r="C1321" s="16"/>
      <c r="D1321" s="16"/>
      <c r="E1321" s="14"/>
      <c r="F1321" s="15"/>
      <c r="G1321" s="16"/>
      <c r="H1321" s="16"/>
      <c r="I1321" s="21"/>
      <c r="J1321" s="21"/>
      <c r="K1321" s="21"/>
      <c r="L1321" s="21"/>
      <c r="M1321" s="17"/>
      <c r="N1321" s="18"/>
      <c r="O1321" s="12"/>
      <c r="P1321" s="66"/>
      <c r="Q1321" s="66"/>
      <c r="R1321" s="66"/>
      <c r="S1321" s="20"/>
      <c r="T1321" s="21"/>
      <c r="U1321" s="17"/>
      <c r="V1321" s="16"/>
      <c r="W1321"/>
      <c r="X1321"/>
    </row>
    <row r="1322" spans="1:24">
      <c r="A1322" s="32"/>
      <c r="B1322" s="15"/>
      <c r="C1322" s="16"/>
      <c r="D1322" s="16"/>
      <c r="E1322" s="14"/>
      <c r="F1322" s="15"/>
      <c r="G1322" s="16"/>
      <c r="H1322" s="16"/>
      <c r="I1322" s="21"/>
      <c r="J1322" s="21"/>
      <c r="K1322" s="21"/>
      <c r="L1322" s="21"/>
      <c r="M1322" s="17"/>
      <c r="N1322" s="18"/>
      <c r="O1322" s="12"/>
      <c r="P1322" s="66"/>
      <c r="Q1322" s="66"/>
      <c r="R1322" s="66"/>
      <c r="S1322" s="21"/>
      <c r="T1322" s="57"/>
      <c r="U1322" s="17"/>
      <c r="V1322" s="16"/>
      <c r="W1322"/>
      <c r="X1322"/>
    </row>
    <row r="1323" spans="1:24">
      <c r="A1323" s="32"/>
      <c r="B1323" s="15"/>
      <c r="C1323" s="16"/>
      <c r="D1323" s="16"/>
      <c r="E1323" s="14"/>
      <c r="F1323" s="15"/>
      <c r="G1323" s="16"/>
      <c r="H1323" s="16"/>
      <c r="I1323" s="21"/>
      <c r="J1323" s="21"/>
      <c r="K1323" s="21"/>
      <c r="L1323" s="21"/>
      <c r="M1323" s="17"/>
      <c r="N1323" s="18"/>
      <c r="O1323" s="12"/>
      <c r="P1323" s="66"/>
      <c r="Q1323" s="66"/>
      <c r="R1323" s="66"/>
      <c r="S1323" s="20"/>
      <c r="T1323" s="57"/>
      <c r="U1323" s="17"/>
      <c r="V1323" s="16"/>
      <c r="W1323"/>
      <c r="X1323"/>
    </row>
    <row r="1324" spans="1:24">
      <c r="A1324" s="32"/>
      <c r="B1324" s="15"/>
      <c r="C1324" s="16"/>
      <c r="D1324" s="16"/>
      <c r="E1324" s="14"/>
      <c r="F1324" s="15"/>
      <c r="G1324" s="16"/>
      <c r="H1324" s="16"/>
      <c r="I1324" s="21"/>
      <c r="J1324" s="21"/>
      <c r="K1324" s="21"/>
      <c r="L1324" s="21"/>
      <c r="M1324" s="17"/>
      <c r="N1324" s="18"/>
      <c r="O1324" s="12"/>
      <c r="P1324" s="66"/>
      <c r="Q1324" s="66"/>
      <c r="R1324" s="66"/>
      <c r="S1324" s="20"/>
      <c r="T1324" s="57"/>
      <c r="U1324" s="17"/>
      <c r="V1324" s="16"/>
      <c r="W1324"/>
      <c r="X1324"/>
    </row>
    <row r="1325" spans="1:24">
      <c r="A1325" s="32"/>
      <c r="B1325" s="15"/>
      <c r="C1325" s="16"/>
      <c r="D1325" s="16"/>
      <c r="E1325" s="14"/>
      <c r="F1325" s="15"/>
      <c r="G1325" s="16"/>
      <c r="H1325" s="16"/>
      <c r="I1325" s="21"/>
      <c r="J1325" s="21"/>
      <c r="K1325" s="21"/>
      <c r="L1325" s="21"/>
      <c r="M1325" s="17"/>
      <c r="N1325" s="18"/>
      <c r="O1325" s="12"/>
      <c r="P1325" s="66"/>
      <c r="Q1325" s="66"/>
      <c r="R1325" s="66"/>
      <c r="S1325" s="20"/>
      <c r="T1325" s="21"/>
      <c r="U1325" s="17"/>
      <c r="V1325" s="16"/>
      <c r="W1325"/>
      <c r="X1325"/>
    </row>
    <row r="1326" spans="1:24">
      <c r="A1326" s="32"/>
      <c r="B1326" s="15"/>
      <c r="C1326" s="16"/>
      <c r="D1326" s="16"/>
      <c r="E1326" s="14"/>
      <c r="F1326" s="15"/>
      <c r="G1326" s="16"/>
      <c r="H1326" s="16"/>
      <c r="I1326" s="21"/>
      <c r="J1326" s="21"/>
      <c r="K1326" s="21"/>
      <c r="L1326" s="21"/>
      <c r="M1326" s="17"/>
      <c r="N1326" s="18"/>
      <c r="O1326" s="12"/>
      <c r="P1326" s="66"/>
      <c r="Q1326" s="66"/>
      <c r="R1326" s="66"/>
      <c r="S1326" s="20"/>
      <c r="T1326" s="57"/>
      <c r="U1326" s="17"/>
      <c r="V1326" s="16"/>
      <c r="W1326"/>
      <c r="X1326"/>
    </row>
    <row r="1327" spans="1:24">
      <c r="A1327" s="32"/>
      <c r="B1327" s="15"/>
      <c r="C1327" s="16"/>
      <c r="D1327" s="16"/>
      <c r="E1327" s="14"/>
      <c r="F1327" s="15"/>
      <c r="G1327" s="16"/>
      <c r="H1327" s="16"/>
      <c r="I1327" s="21"/>
      <c r="J1327" s="21"/>
      <c r="K1327" s="21"/>
      <c r="L1327" s="21"/>
      <c r="M1327" s="17"/>
      <c r="N1327" s="18"/>
      <c r="O1327" s="12"/>
      <c r="P1327" s="66"/>
      <c r="Q1327" s="66"/>
      <c r="R1327" s="66"/>
      <c r="S1327" s="20"/>
      <c r="T1327" s="57"/>
      <c r="U1327" s="17"/>
      <c r="V1327" s="16"/>
      <c r="W1327"/>
      <c r="X1327"/>
    </row>
    <row r="1328" spans="1:24">
      <c r="A1328" s="32"/>
      <c r="B1328" s="15"/>
      <c r="C1328" s="16"/>
      <c r="D1328" s="16"/>
      <c r="E1328" s="14"/>
      <c r="F1328" s="15"/>
      <c r="G1328" s="16"/>
      <c r="H1328" s="16"/>
      <c r="I1328" s="21"/>
      <c r="J1328" s="21"/>
      <c r="K1328" s="21"/>
      <c r="L1328" s="21"/>
      <c r="M1328" s="17"/>
      <c r="N1328" s="18"/>
      <c r="O1328" s="12"/>
      <c r="P1328" s="66"/>
      <c r="Q1328" s="66"/>
      <c r="R1328" s="66"/>
      <c r="S1328" s="20"/>
      <c r="T1328" s="57"/>
      <c r="U1328" s="17"/>
      <c r="V1328" s="16"/>
      <c r="W1328"/>
      <c r="X1328"/>
    </row>
    <row r="1329" spans="1:24">
      <c r="A1329" s="32"/>
      <c r="B1329" s="15"/>
      <c r="C1329" s="16"/>
      <c r="D1329" s="16"/>
      <c r="E1329" s="14"/>
      <c r="F1329" s="15"/>
      <c r="G1329" s="16"/>
      <c r="H1329" s="16"/>
      <c r="I1329" s="21"/>
      <c r="J1329" s="21"/>
      <c r="K1329" s="21"/>
      <c r="L1329" s="21"/>
      <c r="M1329" s="17"/>
      <c r="N1329" s="18"/>
      <c r="O1329" s="12"/>
      <c r="P1329" s="66"/>
      <c r="Q1329" s="66"/>
      <c r="R1329" s="66"/>
      <c r="S1329" s="20"/>
      <c r="T1329" s="21"/>
      <c r="U1329" s="17"/>
      <c r="V1329" s="16"/>
      <c r="W1329"/>
      <c r="X1329"/>
    </row>
    <row r="1330" spans="1:24">
      <c r="A1330" s="32"/>
      <c r="B1330" s="15"/>
      <c r="C1330" s="16"/>
      <c r="D1330" s="16"/>
      <c r="E1330" s="14"/>
      <c r="F1330" s="15"/>
      <c r="G1330" s="16"/>
      <c r="H1330" s="16"/>
      <c r="I1330" s="21"/>
      <c r="J1330" s="21"/>
      <c r="K1330" s="21"/>
      <c r="L1330" s="21"/>
      <c r="M1330" s="17"/>
      <c r="N1330" s="18"/>
      <c r="O1330" s="12"/>
      <c r="P1330" s="66"/>
      <c r="Q1330" s="66"/>
      <c r="R1330" s="66"/>
      <c r="S1330" s="20"/>
      <c r="T1330" s="57"/>
      <c r="U1330" s="17"/>
      <c r="V1330" s="16"/>
      <c r="W1330"/>
      <c r="X1330"/>
    </row>
    <row r="1331" spans="1:24">
      <c r="A1331" s="32"/>
      <c r="B1331" s="15"/>
      <c r="C1331" s="16"/>
      <c r="D1331" s="16"/>
      <c r="E1331" s="14"/>
      <c r="F1331" s="15"/>
      <c r="G1331" s="16"/>
      <c r="H1331" s="16"/>
      <c r="I1331" s="21"/>
      <c r="J1331" s="21"/>
      <c r="K1331" s="21"/>
      <c r="L1331" s="21"/>
      <c r="M1331" s="17"/>
      <c r="N1331" s="18"/>
      <c r="O1331" s="12"/>
      <c r="P1331" s="66"/>
      <c r="Q1331" s="66"/>
      <c r="R1331" s="66"/>
      <c r="S1331" s="20"/>
      <c r="T1331" s="57"/>
      <c r="U1331" s="17"/>
      <c r="V1331" s="16"/>
      <c r="W1331"/>
      <c r="X1331"/>
    </row>
    <row r="1332" spans="1:24">
      <c r="A1332" s="32"/>
      <c r="B1332" s="15"/>
      <c r="C1332" s="16"/>
      <c r="D1332" s="16"/>
      <c r="E1332" s="14"/>
      <c r="F1332" s="15"/>
      <c r="G1332" s="16"/>
      <c r="H1332" s="16"/>
      <c r="I1332" s="21"/>
      <c r="J1332" s="21"/>
      <c r="K1332" s="21"/>
      <c r="L1332" s="21"/>
      <c r="M1332" s="17"/>
      <c r="N1332" s="18"/>
      <c r="O1332" s="12"/>
      <c r="P1332" s="66"/>
      <c r="Q1332" s="66"/>
      <c r="R1332" s="66"/>
      <c r="S1332" s="20"/>
      <c r="T1332" s="57"/>
      <c r="U1332" s="17"/>
      <c r="V1332" s="16"/>
      <c r="W1332"/>
      <c r="X1332"/>
    </row>
    <row r="1333" spans="1:24">
      <c r="A1333" s="32"/>
      <c r="B1333" s="15"/>
      <c r="C1333" s="16"/>
      <c r="D1333" s="16"/>
      <c r="E1333" s="14"/>
      <c r="F1333" s="15"/>
      <c r="G1333" s="16"/>
      <c r="H1333" s="16"/>
      <c r="I1333" s="21"/>
      <c r="J1333" s="21"/>
      <c r="K1333" s="21"/>
      <c r="L1333" s="21"/>
      <c r="M1333" s="17"/>
      <c r="N1333" s="18"/>
      <c r="O1333" s="12"/>
      <c r="P1333" s="66"/>
      <c r="Q1333" s="66"/>
      <c r="R1333" s="66"/>
      <c r="S1333" s="20"/>
      <c r="T1333" s="57"/>
      <c r="U1333" s="17"/>
      <c r="V1333" s="16"/>
      <c r="W1333"/>
      <c r="X1333"/>
    </row>
    <row r="1334" spans="1:24">
      <c r="A1334" s="32"/>
      <c r="B1334" s="15"/>
      <c r="C1334" s="16"/>
      <c r="D1334" s="16"/>
      <c r="E1334" s="14"/>
      <c r="F1334" s="15"/>
      <c r="G1334" s="16"/>
      <c r="H1334" s="16"/>
      <c r="I1334" s="21"/>
      <c r="J1334" s="21"/>
      <c r="K1334" s="21"/>
      <c r="L1334" s="21"/>
      <c r="M1334" s="17"/>
      <c r="N1334" s="18"/>
      <c r="O1334" s="12"/>
      <c r="P1334" s="66"/>
      <c r="Q1334" s="66"/>
      <c r="R1334" s="66"/>
      <c r="S1334" s="20"/>
      <c r="T1334" s="57"/>
      <c r="U1334" s="17"/>
      <c r="V1334" s="16"/>
      <c r="W1334"/>
      <c r="X1334"/>
    </row>
    <row r="1335" spans="1:24">
      <c r="A1335" s="32"/>
      <c r="B1335" s="15"/>
      <c r="C1335" s="16"/>
      <c r="D1335" s="16"/>
      <c r="E1335" s="14"/>
      <c r="F1335" s="15"/>
      <c r="G1335" s="16"/>
      <c r="H1335" s="16"/>
      <c r="I1335" s="21"/>
      <c r="J1335" s="21"/>
      <c r="K1335" s="21"/>
      <c r="L1335" s="21"/>
      <c r="M1335" s="17"/>
      <c r="N1335" s="18"/>
      <c r="O1335" s="12"/>
      <c r="P1335" s="66"/>
      <c r="Q1335" s="66"/>
      <c r="R1335" s="66"/>
      <c r="S1335" s="20"/>
      <c r="T1335" s="57"/>
      <c r="U1335" s="17"/>
      <c r="V1335" s="16"/>
      <c r="W1335"/>
      <c r="X1335"/>
    </row>
    <row r="1336" spans="1:24">
      <c r="A1336" s="32"/>
      <c r="B1336" s="15"/>
      <c r="C1336" s="16"/>
      <c r="D1336" s="16"/>
      <c r="E1336" s="14"/>
      <c r="F1336" s="15"/>
      <c r="G1336" s="16"/>
      <c r="H1336" s="16"/>
      <c r="I1336" s="21"/>
      <c r="J1336" s="21"/>
      <c r="K1336" s="21"/>
      <c r="L1336" s="21"/>
      <c r="M1336" s="17"/>
      <c r="N1336" s="18"/>
      <c r="O1336" s="12"/>
      <c r="P1336" s="66"/>
      <c r="Q1336" s="66"/>
      <c r="R1336" s="66"/>
      <c r="S1336" s="20"/>
      <c r="T1336" s="57"/>
      <c r="U1336" s="17"/>
      <c r="V1336" s="16"/>
      <c r="W1336"/>
      <c r="X1336"/>
    </row>
    <row r="1337" spans="1:24">
      <c r="A1337" s="32"/>
      <c r="B1337" s="15"/>
      <c r="C1337" s="16"/>
      <c r="D1337" s="16"/>
      <c r="E1337" s="14"/>
      <c r="F1337" s="15"/>
      <c r="G1337" s="16"/>
      <c r="H1337" s="16"/>
      <c r="I1337" s="21"/>
      <c r="J1337" s="21"/>
      <c r="K1337" s="21"/>
      <c r="L1337" s="21"/>
      <c r="M1337" s="17"/>
      <c r="N1337" s="18"/>
      <c r="O1337" s="12"/>
      <c r="P1337" s="66"/>
      <c r="Q1337" s="66"/>
      <c r="R1337" s="66"/>
      <c r="S1337" s="20"/>
      <c r="T1337" s="57"/>
      <c r="U1337" s="17"/>
      <c r="V1337" s="16"/>
      <c r="W1337"/>
      <c r="X1337"/>
    </row>
    <row r="1338" spans="1:24">
      <c r="A1338" s="32"/>
      <c r="B1338" s="15"/>
      <c r="C1338" s="16"/>
      <c r="D1338" s="16"/>
      <c r="E1338" s="14"/>
      <c r="F1338" s="15"/>
      <c r="G1338" s="16"/>
      <c r="H1338" s="16"/>
      <c r="I1338" s="21"/>
      <c r="J1338" s="21"/>
      <c r="K1338" s="21"/>
      <c r="L1338" s="21"/>
      <c r="M1338" s="17"/>
      <c r="N1338" s="18"/>
      <c r="O1338" s="12"/>
      <c r="P1338" s="66"/>
      <c r="Q1338" s="66"/>
      <c r="R1338" s="66"/>
      <c r="S1338" s="20"/>
      <c r="T1338" s="57"/>
      <c r="U1338" s="17"/>
      <c r="V1338" s="16"/>
      <c r="W1338"/>
      <c r="X1338"/>
    </row>
    <row r="1339" spans="1:24">
      <c r="A1339" s="32"/>
      <c r="B1339" s="15"/>
      <c r="C1339" s="16"/>
      <c r="D1339" s="16"/>
      <c r="E1339" s="14"/>
      <c r="F1339" s="15"/>
      <c r="G1339" s="16"/>
      <c r="H1339" s="16"/>
      <c r="I1339" s="21"/>
      <c r="J1339" s="21"/>
      <c r="K1339" s="21"/>
      <c r="L1339" s="21"/>
      <c r="M1339" s="17"/>
      <c r="N1339" s="18"/>
      <c r="O1339" s="12"/>
      <c r="P1339" s="66"/>
      <c r="Q1339" s="66"/>
      <c r="R1339" s="66"/>
      <c r="S1339" s="20"/>
      <c r="T1339" s="21"/>
      <c r="U1339" s="17"/>
      <c r="V1339" s="16"/>
      <c r="W1339"/>
      <c r="X1339"/>
    </row>
    <row r="1340" spans="1:24">
      <c r="A1340" s="32"/>
      <c r="B1340" s="15"/>
      <c r="C1340" s="16"/>
      <c r="D1340" s="16"/>
      <c r="E1340" s="14"/>
      <c r="F1340" s="15"/>
      <c r="G1340" s="16"/>
      <c r="H1340" s="16"/>
      <c r="I1340" s="21"/>
      <c r="J1340" s="21"/>
      <c r="K1340" s="21"/>
      <c r="L1340" s="21"/>
      <c r="M1340" s="17"/>
      <c r="N1340" s="18"/>
      <c r="O1340" s="12"/>
      <c r="P1340" s="66"/>
      <c r="Q1340" s="66"/>
      <c r="R1340" s="66"/>
      <c r="S1340" s="20"/>
      <c r="T1340" s="57"/>
      <c r="U1340" s="17"/>
      <c r="V1340" s="16"/>
      <c r="W1340"/>
      <c r="X1340"/>
    </row>
    <row r="1341" spans="1:24">
      <c r="A1341" s="32"/>
      <c r="B1341" s="15"/>
      <c r="C1341" s="16"/>
      <c r="D1341" s="16"/>
      <c r="E1341" s="14"/>
      <c r="F1341" s="15"/>
      <c r="G1341" s="16"/>
      <c r="H1341" s="16"/>
      <c r="I1341" s="21"/>
      <c r="J1341" s="21"/>
      <c r="K1341" s="21"/>
      <c r="L1341" s="21"/>
      <c r="M1341" s="17"/>
      <c r="N1341" s="18"/>
      <c r="O1341" s="12"/>
      <c r="P1341" s="66"/>
      <c r="Q1341" s="66"/>
      <c r="R1341" s="66"/>
      <c r="S1341" s="20"/>
      <c r="T1341" s="57"/>
      <c r="U1341" s="17"/>
      <c r="V1341" s="16"/>
      <c r="W1341"/>
      <c r="X1341"/>
    </row>
    <row r="1342" spans="1:24">
      <c r="A1342" s="32"/>
      <c r="B1342" s="15"/>
      <c r="C1342" s="16"/>
      <c r="D1342" s="16"/>
      <c r="E1342" s="14"/>
      <c r="F1342" s="15"/>
      <c r="G1342" s="16"/>
      <c r="H1342" s="16"/>
      <c r="I1342" s="21"/>
      <c r="J1342" s="21"/>
      <c r="K1342" s="21"/>
      <c r="L1342" s="21"/>
      <c r="M1342" s="17"/>
      <c r="N1342" s="18"/>
      <c r="O1342" s="12"/>
      <c r="P1342" s="66"/>
      <c r="Q1342" s="66"/>
      <c r="R1342" s="66"/>
      <c r="S1342" s="20"/>
      <c r="T1342" s="57"/>
      <c r="U1342" s="17"/>
      <c r="V1342" s="16"/>
      <c r="W1342"/>
      <c r="X1342"/>
    </row>
    <row r="1343" spans="1:24">
      <c r="A1343" s="32"/>
      <c r="B1343" s="15"/>
      <c r="C1343" s="16"/>
      <c r="D1343" s="16"/>
      <c r="E1343" s="14"/>
      <c r="F1343" s="15"/>
      <c r="G1343" s="16"/>
      <c r="H1343" s="16"/>
      <c r="I1343" s="21"/>
      <c r="J1343" s="21"/>
      <c r="K1343" s="21"/>
      <c r="L1343" s="21"/>
      <c r="M1343" s="17"/>
      <c r="N1343" s="18"/>
      <c r="O1343" s="12"/>
      <c r="P1343" s="66"/>
      <c r="Q1343" s="66"/>
      <c r="R1343" s="66"/>
      <c r="S1343" s="20"/>
      <c r="T1343" s="57"/>
      <c r="U1343" s="17"/>
      <c r="V1343" s="16"/>
      <c r="W1343"/>
      <c r="X1343"/>
    </row>
    <row r="1344" spans="1:24">
      <c r="A1344" s="32"/>
      <c r="B1344" s="15"/>
      <c r="C1344" s="16"/>
      <c r="D1344" s="16"/>
      <c r="E1344" s="14"/>
      <c r="F1344" s="15"/>
      <c r="G1344" s="16"/>
      <c r="H1344" s="16"/>
      <c r="I1344" s="21"/>
      <c r="J1344" s="21"/>
      <c r="K1344" s="21"/>
      <c r="L1344" s="21"/>
      <c r="M1344" s="17"/>
      <c r="N1344" s="18"/>
      <c r="O1344" s="12"/>
      <c r="P1344" s="66"/>
      <c r="Q1344" s="66"/>
      <c r="R1344" s="66"/>
      <c r="S1344" s="20"/>
      <c r="T1344" s="57"/>
      <c r="U1344" s="17"/>
      <c r="V1344" s="16"/>
      <c r="W1344"/>
      <c r="X1344"/>
    </row>
    <row r="1345" spans="1:24">
      <c r="A1345" s="32"/>
      <c r="B1345" s="15"/>
      <c r="C1345" s="16"/>
      <c r="D1345" s="16"/>
      <c r="E1345" s="14"/>
      <c r="F1345" s="15"/>
      <c r="G1345" s="16"/>
      <c r="H1345" s="16"/>
      <c r="I1345" s="21"/>
      <c r="J1345" s="21"/>
      <c r="K1345" s="21"/>
      <c r="L1345" s="21"/>
      <c r="M1345" s="17"/>
      <c r="N1345" s="18"/>
      <c r="O1345" s="12"/>
      <c r="P1345" s="66"/>
      <c r="Q1345" s="66"/>
      <c r="R1345" s="66"/>
      <c r="S1345" s="20"/>
      <c r="T1345" s="57"/>
      <c r="U1345" s="17"/>
      <c r="V1345" s="16"/>
      <c r="W1345"/>
      <c r="X1345"/>
    </row>
    <row r="1346" spans="1:24">
      <c r="A1346" s="32"/>
      <c r="B1346" s="15"/>
      <c r="C1346" s="16"/>
      <c r="D1346" s="16"/>
      <c r="E1346" s="14"/>
      <c r="F1346" s="15"/>
      <c r="G1346" s="16"/>
      <c r="H1346" s="16"/>
      <c r="I1346" s="21"/>
      <c r="J1346" s="21"/>
      <c r="K1346" s="21"/>
      <c r="L1346" s="21"/>
      <c r="M1346" s="17"/>
      <c r="N1346" s="18"/>
      <c r="O1346" s="12"/>
      <c r="P1346" s="66"/>
      <c r="Q1346" s="66"/>
      <c r="R1346" s="66"/>
      <c r="S1346" s="20"/>
      <c r="T1346" s="21"/>
      <c r="U1346" s="17"/>
      <c r="V1346" s="16"/>
      <c r="W1346"/>
      <c r="X1346"/>
    </row>
    <row r="1347" spans="1:24">
      <c r="A1347" s="32"/>
      <c r="B1347" s="15"/>
      <c r="C1347" s="16"/>
      <c r="D1347" s="16"/>
      <c r="E1347" s="14"/>
      <c r="F1347" s="15"/>
      <c r="G1347" s="16"/>
      <c r="H1347" s="16"/>
      <c r="I1347" s="21"/>
      <c r="J1347" s="21"/>
      <c r="K1347" s="21"/>
      <c r="L1347" s="21"/>
      <c r="M1347" s="17"/>
      <c r="N1347" s="18"/>
      <c r="O1347" s="12"/>
      <c r="P1347" s="66"/>
      <c r="Q1347" s="66"/>
      <c r="R1347" s="66"/>
      <c r="S1347" s="20"/>
      <c r="T1347" s="57"/>
      <c r="U1347" s="17"/>
      <c r="V1347" s="16"/>
      <c r="W1347"/>
      <c r="X1347"/>
    </row>
    <row r="1348" spans="1:24">
      <c r="A1348" s="32"/>
      <c r="B1348" s="15"/>
      <c r="C1348" s="16"/>
      <c r="D1348" s="16"/>
      <c r="E1348" s="14"/>
      <c r="F1348" s="15"/>
      <c r="G1348" s="16"/>
      <c r="H1348" s="16"/>
      <c r="I1348" s="21"/>
      <c r="J1348" s="21"/>
      <c r="K1348" s="21"/>
      <c r="L1348" s="21"/>
      <c r="M1348" s="17"/>
      <c r="N1348" s="18"/>
      <c r="O1348" s="12"/>
      <c r="P1348" s="66"/>
      <c r="Q1348" s="66"/>
      <c r="R1348" s="66"/>
      <c r="S1348" s="20"/>
      <c r="T1348" s="57"/>
      <c r="U1348" s="17"/>
      <c r="V1348" s="16"/>
      <c r="W1348"/>
      <c r="X1348"/>
    </row>
    <row r="1349" spans="1:24">
      <c r="A1349" s="32"/>
      <c r="B1349" s="15"/>
      <c r="C1349" s="16"/>
      <c r="D1349" s="16"/>
      <c r="E1349" s="14"/>
      <c r="F1349" s="15"/>
      <c r="G1349" s="16"/>
      <c r="H1349" s="16"/>
      <c r="I1349" s="21"/>
      <c r="J1349" s="21"/>
      <c r="K1349" s="21"/>
      <c r="L1349" s="21"/>
      <c r="M1349" s="17"/>
      <c r="N1349" s="18"/>
      <c r="O1349" s="12"/>
      <c r="P1349" s="66"/>
      <c r="Q1349" s="66"/>
      <c r="R1349" s="66"/>
      <c r="S1349" s="20"/>
      <c r="T1349" s="57"/>
      <c r="U1349" s="17"/>
      <c r="V1349" s="16"/>
      <c r="W1349"/>
      <c r="X1349"/>
    </row>
    <row r="1350" spans="1:24">
      <c r="A1350" s="32"/>
      <c r="B1350" s="15"/>
      <c r="C1350" s="16"/>
      <c r="D1350" s="16"/>
      <c r="E1350" s="14"/>
      <c r="F1350" s="15"/>
      <c r="G1350" s="16"/>
      <c r="H1350" s="16"/>
      <c r="I1350" s="21"/>
      <c r="J1350" s="21"/>
      <c r="K1350" s="21"/>
      <c r="L1350" s="21"/>
      <c r="M1350" s="17"/>
      <c r="N1350" s="18"/>
      <c r="O1350" s="12"/>
      <c r="P1350" s="66"/>
      <c r="Q1350" s="66"/>
      <c r="R1350" s="66"/>
      <c r="S1350" s="20"/>
      <c r="T1350" s="57"/>
      <c r="U1350" s="17"/>
      <c r="V1350" s="16"/>
      <c r="W1350"/>
      <c r="X1350"/>
    </row>
    <row r="1351" spans="1:24">
      <c r="A1351" s="32"/>
      <c r="B1351" s="15"/>
      <c r="C1351" s="16"/>
      <c r="D1351" s="16"/>
      <c r="E1351" s="14"/>
      <c r="F1351" s="15"/>
      <c r="G1351" s="16"/>
      <c r="H1351" s="16"/>
      <c r="I1351" s="21"/>
      <c r="J1351" s="21"/>
      <c r="K1351" s="21"/>
      <c r="L1351" s="21"/>
      <c r="M1351" s="17"/>
      <c r="N1351" s="18"/>
      <c r="O1351" s="12"/>
      <c r="P1351" s="66"/>
      <c r="Q1351" s="66"/>
      <c r="R1351" s="66"/>
      <c r="S1351" s="20"/>
      <c r="T1351" s="57"/>
      <c r="U1351" s="17"/>
      <c r="V1351" s="16"/>
      <c r="W1351"/>
      <c r="X1351"/>
    </row>
    <row r="1352" spans="1:24">
      <c r="A1352" s="32"/>
      <c r="B1352" s="15"/>
      <c r="C1352" s="16"/>
      <c r="D1352" s="16"/>
      <c r="E1352" s="14"/>
      <c r="F1352" s="15"/>
      <c r="G1352" s="16"/>
      <c r="H1352" s="16"/>
      <c r="I1352" s="21"/>
      <c r="J1352" s="21"/>
      <c r="K1352" s="21"/>
      <c r="L1352" s="21"/>
      <c r="M1352" s="17"/>
      <c r="N1352" s="18"/>
      <c r="O1352" s="12"/>
      <c r="P1352" s="66"/>
      <c r="Q1352" s="66"/>
      <c r="R1352" s="66"/>
      <c r="S1352" s="20"/>
      <c r="T1352" s="57"/>
      <c r="U1352" s="17"/>
      <c r="V1352" s="16"/>
      <c r="W1352"/>
      <c r="X1352"/>
    </row>
    <row r="1353" spans="1:24">
      <c r="A1353" s="32"/>
      <c r="B1353" s="15"/>
      <c r="C1353" s="16"/>
      <c r="D1353" s="16"/>
      <c r="E1353" s="14"/>
      <c r="F1353" s="15"/>
      <c r="G1353" s="16"/>
      <c r="H1353" s="16"/>
      <c r="I1353" s="21"/>
      <c r="J1353" s="21"/>
      <c r="K1353" s="21"/>
      <c r="L1353" s="21"/>
      <c r="M1353" s="17"/>
      <c r="N1353" s="18"/>
      <c r="O1353" s="12"/>
      <c r="P1353" s="66"/>
      <c r="Q1353" s="66"/>
      <c r="R1353" s="66"/>
      <c r="S1353" s="20"/>
      <c r="T1353" s="57"/>
      <c r="U1353" s="17"/>
      <c r="V1353" s="16"/>
      <c r="W1353"/>
      <c r="X1353"/>
    </row>
    <row r="1354" spans="1:24">
      <c r="A1354" s="32"/>
      <c r="B1354" s="15"/>
      <c r="C1354" s="16"/>
      <c r="D1354" s="16"/>
      <c r="E1354" s="14"/>
      <c r="F1354" s="15"/>
      <c r="G1354" s="16"/>
      <c r="H1354" s="16"/>
      <c r="I1354" s="21"/>
      <c r="J1354" s="21"/>
      <c r="K1354" s="21"/>
      <c r="L1354" s="21"/>
      <c r="M1354" s="17"/>
      <c r="N1354" s="18"/>
      <c r="O1354" s="12"/>
      <c r="P1354" s="66"/>
      <c r="Q1354" s="66"/>
      <c r="R1354" s="66"/>
      <c r="S1354" s="20"/>
      <c r="T1354" s="57"/>
      <c r="U1354" s="17"/>
      <c r="V1354" s="16"/>
      <c r="W1354"/>
      <c r="X1354"/>
    </row>
    <row r="1355" spans="1:24">
      <c r="A1355" s="32"/>
      <c r="B1355" s="15"/>
      <c r="C1355" s="16"/>
      <c r="D1355" s="16"/>
      <c r="E1355" s="14"/>
      <c r="F1355" s="15"/>
      <c r="G1355" s="16"/>
      <c r="H1355" s="16"/>
      <c r="I1355" s="21"/>
      <c r="J1355" s="21"/>
      <c r="K1355" s="21"/>
      <c r="L1355" s="21"/>
      <c r="M1355" s="17"/>
      <c r="N1355" s="18"/>
      <c r="O1355" s="12"/>
      <c r="P1355" s="66"/>
      <c r="Q1355" s="66"/>
      <c r="R1355" s="66"/>
      <c r="S1355" s="20"/>
      <c r="T1355" s="57"/>
      <c r="U1355" s="17"/>
      <c r="V1355" s="16"/>
      <c r="W1355"/>
      <c r="X1355"/>
    </row>
    <row r="1356" spans="1:24">
      <c r="A1356" s="32"/>
      <c r="B1356" s="15"/>
      <c r="C1356" s="16"/>
      <c r="D1356" s="16"/>
      <c r="E1356" s="14"/>
      <c r="F1356" s="15"/>
      <c r="G1356" s="16"/>
      <c r="H1356" s="16"/>
      <c r="I1356" s="21"/>
      <c r="J1356" s="21"/>
      <c r="K1356" s="21"/>
      <c r="L1356" s="21"/>
      <c r="M1356" s="17"/>
      <c r="N1356" s="18"/>
      <c r="O1356" s="12"/>
      <c r="P1356" s="66"/>
      <c r="Q1356" s="66"/>
      <c r="R1356" s="66"/>
      <c r="S1356" s="20"/>
      <c r="T1356" s="57"/>
      <c r="U1356" s="17"/>
      <c r="V1356" s="16"/>
      <c r="W1356"/>
      <c r="X1356"/>
    </row>
    <row r="1357" spans="1:24">
      <c r="A1357" s="32"/>
      <c r="B1357" s="15"/>
      <c r="C1357" s="16"/>
      <c r="D1357" s="16"/>
      <c r="E1357" s="14"/>
      <c r="F1357" s="15"/>
      <c r="G1357" s="16"/>
      <c r="H1357" s="16"/>
      <c r="I1357" s="21"/>
      <c r="J1357" s="21"/>
      <c r="K1357" s="21"/>
      <c r="L1357" s="21"/>
      <c r="M1357" s="17"/>
      <c r="N1357" s="18"/>
      <c r="O1357" s="12"/>
      <c r="P1357" s="66"/>
      <c r="Q1357" s="66"/>
      <c r="R1357" s="66"/>
      <c r="S1357" s="20"/>
      <c r="T1357" s="57"/>
      <c r="U1357" s="17"/>
      <c r="V1357" s="16"/>
      <c r="W1357"/>
      <c r="X1357"/>
    </row>
    <row r="1358" spans="1:24">
      <c r="A1358" s="32"/>
      <c r="B1358" s="15"/>
      <c r="C1358" s="16"/>
      <c r="D1358" s="16"/>
      <c r="E1358" s="14"/>
      <c r="F1358" s="15"/>
      <c r="G1358" s="16"/>
      <c r="H1358" s="16"/>
      <c r="I1358" s="21"/>
      <c r="J1358" s="21"/>
      <c r="K1358" s="21"/>
      <c r="L1358" s="21"/>
      <c r="M1358" s="17"/>
      <c r="N1358" s="18"/>
      <c r="O1358" s="12"/>
      <c r="P1358" s="66"/>
      <c r="Q1358" s="66"/>
      <c r="R1358" s="66"/>
      <c r="S1358" s="20"/>
      <c r="T1358" s="57"/>
      <c r="U1358" s="17"/>
      <c r="V1358" s="16"/>
      <c r="W1358"/>
      <c r="X1358"/>
    </row>
    <row r="1359" spans="1:24">
      <c r="A1359" s="32"/>
      <c r="B1359" s="15"/>
      <c r="C1359" s="16"/>
      <c r="D1359" s="16"/>
      <c r="E1359" s="14"/>
      <c r="F1359" s="15"/>
      <c r="G1359" s="16"/>
      <c r="H1359" s="16"/>
      <c r="I1359" s="21"/>
      <c r="J1359" s="21"/>
      <c r="K1359" s="21"/>
      <c r="L1359" s="21"/>
      <c r="M1359" s="17"/>
      <c r="N1359" s="18"/>
      <c r="O1359" s="12"/>
      <c r="P1359" s="66"/>
      <c r="Q1359" s="66"/>
      <c r="R1359" s="66"/>
      <c r="S1359" s="20"/>
      <c r="T1359" s="57"/>
      <c r="U1359" s="17"/>
      <c r="V1359" s="16"/>
      <c r="W1359"/>
      <c r="X1359"/>
    </row>
    <row r="1360" spans="1:24">
      <c r="A1360" s="32"/>
      <c r="B1360" s="15"/>
      <c r="C1360" s="16"/>
      <c r="D1360" s="16"/>
      <c r="E1360" s="14"/>
      <c r="F1360" s="15"/>
      <c r="G1360" s="16"/>
      <c r="H1360" s="16"/>
      <c r="I1360" s="21"/>
      <c r="J1360" s="21"/>
      <c r="K1360" s="21"/>
      <c r="L1360" s="21"/>
      <c r="M1360" s="17"/>
      <c r="N1360" s="18"/>
      <c r="O1360" s="12"/>
      <c r="P1360" s="66"/>
      <c r="Q1360" s="66"/>
      <c r="R1360" s="66"/>
      <c r="S1360" s="20"/>
      <c r="T1360" s="57"/>
      <c r="U1360" s="17"/>
      <c r="V1360" s="16"/>
      <c r="W1360"/>
      <c r="X1360"/>
    </row>
    <row r="1361" spans="1:24">
      <c r="A1361" s="32"/>
      <c r="B1361" s="15"/>
      <c r="C1361" s="16"/>
      <c r="D1361" s="16"/>
      <c r="E1361" s="14"/>
      <c r="F1361" s="15"/>
      <c r="G1361" s="16"/>
      <c r="H1361" s="16"/>
      <c r="I1361" s="21"/>
      <c r="J1361" s="21"/>
      <c r="K1361" s="21"/>
      <c r="L1361" s="21"/>
      <c r="M1361" s="17"/>
      <c r="N1361" s="18"/>
      <c r="O1361" s="12"/>
      <c r="P1361" s="66"/>
      <c r="Q1361" s="66"/>
      <c r="R1361" s="66"/>
      <c r="S1361" s="20"/>
      <c r="T1361" s="57"/>
      <c r="U1361" s="17"/>
      <c r="V1361" s="16"/>
      <c r="W1361"/>
      <c r="X1361"/>
    </row>
    <row r="1362" spans="1:24">
      <c r="A1362" s="32"/>
      <c r="B1362" s="15"/>
      <c r="C1362" s="16"/>
      <c r="D1362" s="16"/>
      <c r="E1362" s="14"/>
      <c r="F1362" s="15"/>
      <c r="G1362" s="16"/>
      <c r="H1362" s="16"/>
      <c r="I1362" s="21"/>
      <c r="J1362" s="21"/>
      <c r="K1362" s="21"/>
      <c r="L1362" s="21"/>
      <c r="M1362" s="17"/>
      <c r="N1362" s="18"/>
      <c r="O1362" s="12"/>
      <c r="P1362" s="66"/>
      <c r="Q1362" s="66"/>
      <c r="R1362" s="66"/>
      <c r="S1362" s="20"/>
      <c r="T1362" s="57"/>
      <c r="U1362" s="17"/>
      <c r="V1362" s="16"/>
      <c r="W1362"/>
      <c r="X1362"/>
    </row>
    <row r="1363" spans="1:24">
      <c r="A1363" s="32"/>
      <c r="B1363" s="15"/>
      <c r="C1363" s="16"/>
      <c r="D1363" s="16"/>
      <c r="E1363" s="14"/>
      <c r="F1363" s="15"/>
      <c r="G1363" s="16"/>
      <c r="H1363" s="16"/>
      <c r="I1363" s="21"/>
      <c r="J1363" s="21"/>
      <c r="K1363" s="21"/>
      <c r="L1363" s="21"/>
      <c r="M1363" s="17"/>
      <c r="N1363" s="18"/>
      <c r="O1363" s="12"/>
      <c r="P1363" s="66"/>
      <c r="Q1363" s="66"/>
      <c r="R1363" s="66"/>
      <c r="S1363" s="20"/>
      <c r="T1363" s="57"/>
      <c r="U1363" s="17"/>
      <c r="V1363" s="16"/>
      <c r="W1363"/>
      <c r="X1363"/>
    </row>
    <row r="1364" spans="1:24">
      <c r="A1364" s="32"/>
      <c r="B1364" s="15"/>
      <c r="C1364" s="16"/>
      <c r="D1364" s="16"/>
      <c r="E1364" s="14"/>
      <c r="F1364" s="15"/>
      <c r="G1364" s="16"/>
      <c r="H1364" s="16"/>
      <c r="I1364" s="21"/>
      <c r="J1364" s="21"/>
      <c r="K1364" s="21"/>
      <c r="L1364" s="21"/>
      <c r="M1364" s="17"/>
      <c r="N1364" s="18"/>
      <c r="O1364" s="12"/>
      <c r="P1364" s="66"/>
      <c r="Q1364" s="66"/>
      <c r="R1364" s="66"/>
      <c r="S1364" s="20"/>
      <c r="T1364" s="57"/>
      <c r="U1364" s="17"/>
      <c r="V1364" s="16"/>
      <c r="W1364"/>
      <c r="X1364"/>
    </row>
    <row r="1365" spans="1:24">
      <c r="A1365" s="32"/>
      <c r="B1365" s="15"/>
      <c r="C1365" s="16"/>
      <c r="D1365" s="16"/>
      <c r="E1365" s="14"/>
      <c r="F1365" s="15"/>
      <c r="G1365" s="16"/>
      <c r="H1365" s="16"/>
      <c r="I1365" s="21"/>
      <c r="J1365" s="21"/>
      <c r="K1365" s="21"/>
      <c r="L1365" s="21"/>
      <c r="M1365" s="17"/>
      <c r="N1365" s="18"/>
      <c r="O1365" s="12"/>
      <c r="P1365" s="66"/>
      <c r="Q1365" s="66"/>
      <c r="R1365" s="66"/>
      <c r="S1365" s="20"/>
      <c r="T1365" s="57"/>
      <c r="U1365" s="17"/>
      <c r="V1365" s="16"/>
      <c r="W1365"/>
      <c r="X1365"/>
    </row>
    <row r="1366" spans="1:24">
      <c r="A1366" s="32"/>
      <c r="B1366" s="15"/>
      <c r="C1366" s="16"/>
      <c r="D1366" s="16"/>
      <c r="E1366" s="14"/>
      <c r="F1366" s="15"/>
      <c r="G1366" s="16"/>
      <c r="H1366" s="16"/>
      <c r="I1366" s="21"/>
      <c r="J1366" s="21"/>
      <c r="K1366" s="21"/>
      <c r="L1366" s="21"/>
      <c r="M1366" s="17"/>
      <c r="N1366" s="18"/>
      <c r="O1366" s="12"/>
      <c r="P1366" s="66"/>
      <c r="Q1366" s="66"/>
      <c r="R1366" s="66"/>
      <c r="S1366" s="20"/>
      <c r="T1366" s="57"/>
      <c r="U1366" s="17"/>
      <c r="V1366" s="16"/>
      <c r="W1366"/>
      <c r="X1366"/>
    </row>
    <row r="1367" spans="1:24">
      <c r="A1367" s="32"/>
      <c r="B1367" s="15"/>
      <c r="C1367" s="16"/>
      <c r="D1367" s="16"/>
      <c r="E1367" s="14"/>
      <c r="F1367" s="15"/>
      <c r="G1367" s="16"/>
      <c r="H1367" s="16"/>
      <c r="I1367" s="21"/>
      <c r="J1367" s="21"/>
      <c r="K1367" s="21"/>
      <c r="L1367" s="21"/>
      <c r="M1367" s="17"/>
      <c r="N1367" s="18"/>
      <c r="O1367" s="12"/>
      <c r="P1367" s="66"/>
      <c r="Q1367" s="66"/>
      <c r="R1367" s="66"/>
      <c r="S1367" s="20"/>
      <c r="T1367" s="57"/>
      <c r="U1367" s="17"/>
      <c r="V1367" s="16"/>
      <c r="W1367"/>
      <c r="X1367"/>
    </row>
    <row r="1368" spans="1:24">
      <c r="A1368" s="32"/>
      <c r="B1368" s="15"/>
      <c r="C1368" s="16"/>
      <c r="D1368" s="16"/>
      <c r="E1368" s="14"/>
      <c r="F1368" s="15"/>
      <c r="G1368" s="16"/>
      <c r="H1368" s="16"/>
      <c r="I1368" s="21"/>
      <c r="J1368" s="21"/>
      <c r="K1368" s="21"/>
      <c r="L1368" s="21"/>
      <c r="M1368" s="17"/>
      <c r="N1368" s="18"/>
      <c r="O1368" s="12"/>
      <c r="P1368" s="66"/>
      <c r="Q1368" s="66"/>
      <c r="R1368" s="66"/>
      <c r="S1368" s="20"/>
      <c r="T1368" s="57"/>
      <c r="U1368" s="17"/>
      <c r="V1368" s="16"/>
      <c r="W1368"/>
      <c r="X1368"/>
    </row>
    <row r="1369" spans="1:24">
      <c r="A1369" s="32"/>
      <c r="B1369" s="15"/>
      <c r="C1369" s="16"/>
      <c r="D1369" s="16"/>
      <c r="E1369" s="14"/>
      <c r="F1369" s="15"/>
      <c r="G1369" s="16"/>
      <c r="H1369" s="16"/>
      <c r="I1369" s="21"/>
      <c r="J1369" s="21"/>
      <c r="K1369" s="21"/>
      <c r="L1369" s="21"/>
      <c r="M1369" s="17"/>
      <c r="N1369" s="18"/>
      <c r="O1369" s="12"/>
      <c r="P1369" s="66"/>
      <c r="Q1369" s="66"/>
      <c r="R1369" s="66"/>
      <c r="S1369" s="20"/>
      <c r="T1369" s="57"/>
      <c r="U1369" s="17"/>
      <c r="V1369" s="16"/>
      <c r="W1369"/>
      <c r="X1369"/>
    </row>
    <row r="1370" spans="1:24">
      <c r="A1370" s="32"/>
      <c r="B1370" s="15"/>
      <c r="C1370" s="16"/>
      <c r="D1370" s="16"/>
      <c r="E1370" s="14"/>
      <c r="F1370" s="15"/>
      <c r="G1370" s="16"/>
      <c r="H1370" s="16"/>
      <c r="I1370" s="21"/>
      <c r="J1370" s="21"/>
      <c r="K1370" s="21"/>
      <c r="L1370" s="21"/>
      <c r="M1370" s="17"/>
      <c r="N1370" s="18"/>
      <c r="O1370" s="12"/>
      <c r="P1370" s="66"/>
      <c r="Q1370" s="66"/>
      <c r="R1370" s="66"/>
      <c r="S1370" s="20"/>
      <c r="T1370" s="57"/>
      <c r="U1370" s="17"/>
      <c r="V1370" s="16"/>
      <c r="W1370"/>
      <c r="X1370"/>
    </row>
    <row r="1371" spans="1:24">
      <c r="A1371" s="32"/>
      <c r="B1371" s="15"/>
      <c r="C1371" s="16"/>
      <c r="D1371" s="16"/>
      <c r="E1371" s="14"/>
      <c r="F1371" s="15"/>
      <c r="G1371" s="16"/>
      <c r="H1371" s="16"/>
      <c r="I1371" s="21"/>
      <c r="J1371" s="21"/>
      <c r="K1371" s="21"/>
      <c r="L1371" s="21"/>
      <c r="M1371" s="17"/>
      <c r="N1371" s="18"/>
      <c r="O1371" s="12"/>
      <c r="P1371" s="66"/>
      <c r="Q1371" s="66"/>
      <c r="R1371" s="66"/>
      <c r="S1371" s="20"/>
      <c r="T1371" s="57"/>
      <c r="U1371" s="17"/>
      <c r="V1371" s="16"/>
      <c r="W1371"/>
      <c r="X1371"/>
    </row>
    <row r="1372" spans="1:24">
      <c r="A1372" s="32"/>
      <c r="B1372" s="15"/>
      <c r="C1372" s="16"/>
      <c r="D1372" s="16"/>
      <c r="E1372" s="14"/>
      <c r="F1372" s="15"/>
      <c r="G1372" s="16"/>
      <c r="H1372" s="16"/>
      <c r="I1372" s="21"/>
      <c r="J1372" s="21"/>
      <c r="K1372" s="21"/>
      <c r="L1372" s="21"/>
      <c r="M1372" s="17"/>
      <c r="N1372" s="18"/>
      <c r="O1372" s="12"/>
      <c r="P1372" s="66"/>
      <c r="Q1372" s="66"/>
      <c r="R1372" s="66"/>
      <c r="S1372" s="20"/>
      <c r="T1372" s="57"/>
      <c r="U1372" s="17"/>
      <c r="V1372" s="16"/>
      <c r="W1372"/>
      <c r="X1372"/>
    </row>
    <row r="1373" spans="1:24">
      <c r="A1373" s="32"/>
      <c r="B1373" s="15"/>
      <c r="C1373" s="16"/>
      <c r="D1373" s="16"/>
      <c r="E1373" s="14"/>
      <c r="F1373" s="15"/>
      <c r="G1373" s="16"/>
      <c r="H1373" s="16"/>
      <c r="I1373" s="21"/>
      <c r="J1373" s="21"/>
      <c r="K1373" s="21"/>
      <c r="L1373" s="21"/>
      <c r="M1373" s="17"/>
      <c r="N1373" s="18"/>
      <c r="O1373" s="12"/>
      <c r="P1373" s="66"/>
      <c r="Q1373" s="66"/>
      <c r="R1373" s="66"/>
      <c r="S1373" s="20"/>
      <c r="T1373" s="57"/>
      <c r="U1373" s="17"/>
      <c r="V1373" s="16"/>
      <c r="W1373"/>
      <c r="X1373"/>
    </row>
    <row r="1374" spans="1:24">
      <c r="A1374" s="32"/>
      <c r="B1374" s="15"/>
      <c r="C1374" s="16"/>
      <c r="D1374" s="16"/>
      <c r="E1374" s="14"/>
      <c r="F1374" s="15"/>
      <c r="G1374" s="16"/>
      <c r="H1374" s="16"/>
      <c r="I1374" s="21"/>
      <c r="J1374" s="21"/>
      <c r="K1374" s="21"/>
      <c r="L1374" s="21"/>
      <c r="M1374" s="17"/>
      <c r="N1374" s="18"/>
      <c r="O1374" s="12"/>
      <c r="P1374" s="66"/>
      <c r="Q1374" s="66"/>
      <c r="R1374" s="66"/>
      <c r="S1374" s="20"/>
      <c r="T1374" s="57"/>
      <c r="U1374" s="17"/>
      <c r="V1374" s="16"/>
      <c r="W1374"/>
      <c r="X1374"/>
    </row>
    <row r="1375" spans="1:24">
      <c r="A1375" s="32"/>
      <c r="B1375" s="15"/>
      <c r="C1375" s="16"/>
      <c r="D1375" s="16"/>
      <c r="E1375" s="14"/>
      <c r="F1375" s="15"/>
      <c r="G1375" s="16"/>
      <c r="H1375" s="16"/>
      <c r="I1375" s="21"/>
      <c r="J1375" s="21"/>
      <c r="K1375" s="21"/>
      <c r="L1375" s="21"/>
      <c r="M1375" s="17"/>
      <c r="N1375" s="18"/>
      <c r="O1375" s="12"/>
      <c r="P1375" s="66"/>
      <c r="Q1375" s="66"/>
      <c r="R1375" s="66"/>
      <c r="S1375" s="20"/>
      <c r="T1375" s="57"/>
      <c r="U1375" s="17"/>
      <c r="V1375" s="16"/>
      <c r="W1375"/>
      <c r="X1375"/>
    </row>
    <row r="1376" spans="1:24">
      <c r="A1376" s="32"/>
      <c r="B1376" s="15"/>
      <c r="C1376" s="16"/>
      <c r="D1376" s="16"/>
      <c r="E1376" s="14"/>
      <c r="F1376" s="15"/>
      <c r="G1376" s="16"/>
      <c r="H1376" s="16"/>
      <c r="I1376" s="21"/>
      <c r="J1376" s="21"/>
      <c r="K1376" s="21"/>
      <c r="L1376" s="21"/>
      <c r="M1376" s="17"/>
      <c r="N1376" s="18"/>
      <c r="O1376" s="12"/>
      <c r="P1376" s="66"/>
      <c r="Q1376" s="66"/>
      <c r="R1376" s="66"/>
      <c r="S1376" s="20"/>
      <c r="T1376" s="57"/>
      <c r="U1376" s="17"/>
      <c r="V1376" s="16"/>
      <c r="W1376"/>
      <c r="X1376"/>
    </row>
    <row r="1377" spans="1:24">
      <c r="A1377" s="32"/>
      <c r="B1377" s="15"/>
      <c r="C1377" s="16"/>
      <c r="D1377" s="16"/>
      <c r="E1377" s="14"/>
      <c r="F1377" s="15"/>
      <c r="G1377" s="16"/>
      <c r="H1377" s="16"/>
      <c r="I1377" s="21"/>
      <c r="J1377" s="21"/>
      <c r="K1377" s="21"/>
      <c r="L1377" s="21"/>
      <c r="M1377" s="17"/>
      <c r="N1377" s="18"/>
      <c r="O1377" s="12"/>
      <c r="P1377" s="66"/>
      <c r="Q1377" s="66"/>
      <c r="R1377" s="66"/>
      <c r="S1377" s="20"/>
      <c r="T1377" s="57"/>
      <c r="U1377" s="17"/>
      <c r="V1377" s="16"/>
      <c r="W1377"/>
      <c r="X1377"/>
    </row>
    <row r="1378" spans="1:24">
      <c r="A1378" s="32"/>
      <c r="B1378" s="15"/>
      <c r="C1378" s="16"/>
      <c r="D1378" s="16"/>
      <c r="E1378" s="14"/>
      <c r="F1378" s="15"/>
      <c r="G1378" s="16"/>
      <c r="H1378" s="16"/>
      <c r="I1378" s="21"/>
      <c r="J1378" s="21"/>
      <c r="K1378" s="21"/>
      <c r="L1378" s="21"/>
      <c r="M1378" s="17"/>
      <c r="N1378" s="18"/>
      <c r="O1378" s="12"/>
      <c r="P1378" s="66"/>
      <c r="Q1378" s="66"/>
      <c r="R1378" s="66"/>
      <c r="S1378" s="20"/>
      <c r="T1378" s="57"/>
      <c r="U1378" s="17"/>
      <c r="V1378" s="16"/>
      <c r="W1378"/>
      <c r="X1378"/>
    </row>
    <row r="1379" spans="1:24">
      <c r="A1379" s="32"/>
      <c r="B1379" s="15"/>
      <c r="C1379" s="16"/>
      <c r="D1379" s="16"/>
      <c r="E1379" s="14"/>
      <c r="F1379" s="15"/>
      <c r="G1379" s="16"/>
      <c r="H1379" s="16"/>
      <c r="I1379" s="21"/>
      <c r="J1379" s="21"/>
      <c r="K1379" s="21"/>
      <c r="L1379" s="21"/>
      <c r="M1379" s="17"/>
      <c r="N1379" s="18"/>
      <c r="O1379" s="12"/>
      <c r="P1379" s="66"/>
      <c r="Q1379" s="66"/>
      <c r="R1379" s="66"/>
      <c r="S1379" s="20"/>
      <c r="T1379" s="57"/>
      <c r="U1379" s="17"/>
      <c r="V1379" s="16"/>
      <c r="W1379"/>
      <c r="X1379"/>
    </row>
    <row r="1380" spans="1:24">
      <c r="A1380" s="32"/>
      <c r="B1380" s="15"/>
      <c r="C1380" s="16"/>
      <c r="D1380" s="16"/>
      <c r="E1380" s="14"/>
      <c r="F1380" s="15"/>
      <c r="G1380" s="16"/>
      <c r="H1380" s="16"/>
      <c r="I1380" s="21"/>
      <c r="J1380" s="21"/>
      <c r="K1380" s="21"/>
      <c r="L1380" s="21"/>
      <c r="M1380" s="17"/>
      <c r="N1380" s="18"/>
      <c r="O1380" s="12"/>
      <c r="P1380" s="66"/>
      <c r="Q1380" s="66"/>
      <c r="R1380" s="66"/>
      <c r="S1380" s="20"/>
      <c r="T1380" s="57"/>
      <c r="U1380" s="17"/>
      <c r="V1380" s="16"/>
      <c r="W1380"/>
      <c r="X1380"/>
    </row>
    <row r="1381" spans="1:24">
      <c r="A1381" s="32"/>
      <c r="B1381" s="15"/>
      <c r="C1381" s="16"/>
      <c r="D1381" s="16"/>
      <c r="E1381" s="14"/>
      <c r="F1381" s="15"/>
      <c r="G1381" s="16"/>
      <c r="H1381" s="16"/>
      <c r="I1381" s="21"/>
      <c r="J1381" s="21"/>
      <c r="K1381" s="21"/>
      <c r="L1381" s="21"/>
      <c r="M1381" s="17"/>
      <c r="N1381" s="18"/>
      <c r="O1381" s="12"/>
      <c r="P1381" s="66"/>
      <c r="Q1381" s="66"/>
      <c r="R1381" s="66"/>
      <c r="S1381" s="20"/>
      <c r="T1381" s="21"/>
      <c r="U1381" s="17"/>
      <c r="V1381" s="16"/>
      <c r="W1381"/>
      <c r="X1381"/>
    </row>
    <row r="1382" spans="1:24">
      <c r="A1382" s="32"/>
      <c r="B1382" s="15"/>
      <c r="C1382" s="16"/>
      <c r="D1382" s="16"/>
      <c r="E1382" s="14"/>
      <c r="F1382" s="15"/>
      <c r="G1382" s="16"/>
      <c r="H1382" s="16"/>
      <c r="I1382" s="21"/>
      <c r="J1382" s="21"/>
      <c r="K1382" s="21"/>
      <c r="L1382" s="21"/>
      <c r="M1382" s="17"/>
      <c r="N1382" s="18"/>
      <c r="O1382" s="12"/>
      <c r="P1382" s="66"/>
      <c r="Q1382" s="66"/>
      <c r="R1382" s="66"/>
      <c r="S1382" s="20"/>
      <c r="T1382" s="57"/>
      <c r="U1382" s="17"/>
      <c r="V1382" s="16"/>
      <c r="W1382"/>
      <c r="X1382"/>
    </row>
    <row r="1383" spans="1:24">
      <c r="A1383" s="32"/>
      <c r="B1383" s="15"/>
      <c r="C1383" s="16"/>
      <c r="D1383" s="16"/>
      <c r="E1383" s="14"/>
      <c r="F1383" s="15"/>
      <c r="G1383" s="16"/>
      <c r="H1383" s="16"/>
      <c r="I1383" s="21"/>
      <c r="J1383" s="21"/>
      <c r="K1383" s="21"/>
      <c r="L1383" s="21"/>
      <c r="M1383" s="17"/>
      <c r="N1383" s="18"/>
      <c r="O1383" s="12"/>
      <c r="P1383" s="66"/>
      <c r="Q1383" s="66"/>
      <c r="R1383" s="66"/>
      <c r="S1383" s="20"/>
      <c r="T1383" s="57"/>
      <c r="U1383" s="17"/>
      <c r="V1383" s="16"/>
      <c r="W1383"/>
      <c r="X1383"/>
    </row>
    <row r="1384" spans="1:24">
      <c r="A1384" s="32"/>
      <c r="B1384" s="15"/>
      <c r="C1384" s="16"/>
      <c r="D1384" s="16"/>
      <c r="E1384" s="14"/>
      <c r="F1384" s="15"/>
      <c r="G1384" s="16"/>
      <c r="H1384" s="16"/>
      <c r="I1384" s="21"/>
      <c r="J1384" s="21"/>
      <c r="K1384" s="21"/>
      <c r="L1384" s="21"/>
      <c r="M1384" s="17"/>
      <c r="N1384" s="18"/>
      <c r="O1384" s="12"/>
      <c r="P1384" s="66"/>
      <c r="Q1384" s="66"/>
      <c r="R1384" s="66"/>
      <c r="S1384" s="20"/>
      <c r="T1384" s="57"/>
      <c r="U1384" s="17"/>
      <c r="V1384" s="16"/>
      <c r="W1384"/>
      <c r="X1384"/>
    </row>
    <row r="1385" spans="1:24">
      <c r="A1385" s="32"/>
      <c r="B1385" s="15"/>
      <c r="C1385" s="16"/>
      <c r="D1385" s="16"/>
      <c r="E1385" s="14"/>
      <c r="F1385" s="15"/>
      <c r="G1385" s="16"/>
      <c r="H1385" s="16"/>
      <c r="I1385" s="21"/>
      <c r="J1385" s="21"/>
      <c r="K1385" s="21"/>
      <c r="L1385" s="21"/>
      <c r="M1385" s="17"/>
      <c r="N1385" s="18"/>
      <c r="O1385" s="12"/>
      <c r="P1385" s="66"/>
      <c r="Q1385" s="66"/>
      <c r="R1385" s="66"/>
      <c r="S1385" s="20"/>
      <c r="T1385" s="57"/>
      <c r="U1385" s="17"/>
      <c r="V1385" s="16"/>
      <c r="W1385"/>
      <c r="X1385"/>
    </row>
    <row r="1386" spans="1:24">
      <c r="A1386" s="32"/>
      <c r="B1386" s="15"/>
      <c r="C1386" s="16"/>
      <c r="D1386" s="16"/>
      <c r="E1386" s="14"/>
      <c r="F1386" s="15"/>
      <c r="G1386" s="16"/>
      <c r="H1386" s="16"/>
      <c r="I1386" s="21"/>
      <c r="J1386" s="21"/>
      <c r="K1386" s="21"/>
      <c r="L1386" s="21"/>
      <c r="M1386" s="17"/>
      <c r="N1386" s="18"/>
      <c r="O1386" s="12"/>
      <c r="P1386" s="66"/>
      <c r="Q1386" s="66"/>
      <c r="R1386" s="66"/>
      <c r="S1386" s="20"/>
      <c r="T1386" s="57"/>
      <c r="U1386" s="17"/>
      <c r="V1386" s="16"/>
      <c r="W1386"/>
      <c r="X1386"/>
    </row>
    <row r="1387" spans="1:24">
      <c r="A1387" s="32"/>
      <c r="B1387" s="15"/>
      <c r="C1387" s="16"/>
      <c r="D1387" s="16"/>
      <c r="E1387" s="14"/>
      <c r="F1387" s="15"/>
      <c r="G1387" s="16"/>
      <c r="H1387" s="16"/>
      <c r="I1387" s="21"/>
      <c r="J1387" s="21"/>
      <c r="K1387" s="21"/>
      <c r="L1387" s="21"/>
      <c r="M1387" s="17"/>
      <c r="N1387" s="18"/>
      <c r="O1387" s="12"/>
      <c r="P1387" s="66"/>
      <c r="Q1387" s="66"/>
      <c r="R1387" s="66"/>
      <c r="S1387" s="20"/>
      <c r="T1387" s="57"/>
      <c r="U1387" s="17"/>
      <c r="V1387" s="16"/>
      <c r="W1387"/>
      <c r="X1387"/>
    </row>
    <row r="1388" spans="1:24">
      <c r="A1388" s="32"/>
      <c r="B1388" s="15"/>
      <c r="C1388" s="16"/>
      <c r="D1388" s="16"/>
      <c r="E1388" s="14"/>
      <c r="F1388" s="15"/>
      <c r="G1388" s="16"/>
      <c r="H1388" s="16"/>
      <c r="I1388" s="21"/>
      <c r="J1388" s="21"/>
      <c r="K1388" s="21"/>
      <c r="L1388" s="21"/>
      <c r="M1388" s="17"/>
      <c r="N1388" s="18"/>
      <c r="O1388" s="12"/>
      <c r="P1388" s="66"/>
      <c r="Q1388" s="66"/>
      <c r="R1388" s="66"/>
      <c r="S1388" s="20"/>
      <c r="T1388" s="57"/>
      <c r="U1388" s="17"/>
      <c r="V1388" s="16"/>
      <c r="W1388"/>
      <c r="X1388"/>
    </row>
    <row r="1389" spans="1:24">
      <c r="A1389" s="32"/>
      <c r="B1389" s="15"/>
      <c r="C1389" s="16"/>
      <c r="D1389" s="16"/>
      <c r="E1389" s="14"/>
      <c r="F1389" s="15"/>
      <c r="G1389" s="16"/>
      <c r="H1389" s="16"/>
      <c r="I1389" s="21"/>
      <c r="J1389" s="21"/>
      <c r="K1389" s="21"/>
      <c r="L1389" s="21"/>
      <c r="M1389" s="17"/>
      <c r="N1389" s="18"/>
      <c r="O1389" s="12"/>
      <c r="P1389" s="66"/>
      <c r="Q1389" s="66"/>
      <c r="R1389" s="66"/>
      <c r="S1389" s="20"/>
      <c r="T1389" s="57"/>
      <c r="U1389" s="17"/>
      <c r="V1389" s="16"/>
      <c r="W1389"/>
      <c r="X1389"/>
    </row>
    <row r="1390" spans="1:24">
      <c r="A1390" s="32"/>
      <c r="B1390" s="15"/>
      <c r="C1390" s="16"/>
      <c r="D1390" s="16"/>
      <c r="E1390" s="14"/>
      <c r="F1390" s="15"/>
      <c r="G1390" s="16"/>
      <c r="H1390" s="16"/>
      <c r="I1390" s="21"/>
      <c r="J1390" s="21"/>
      <c r="K1390" s="21"/>
      <c r="L1390" s="21"/>
      <c r="M1390" s="17"/>
      <c r="N1390" s="18"/>
      <c r="O1390" s="12"/>
      <c r="P1390" s="66"/>
      <c r="Q1390" s="66"/>
      <c r="R1390" s="66"/>
      <c r="S1390" s="20"/>
      <c r="T1390" s="57"/>
      <c r="U1390" s="17"/>
      <c r="V1390" s="16"/>
      <c r="W1390"/>
      <c r="X1390"/>
    </row>
    <row r="1391" spans="1:24">
      <c r="A1391" s="32"/>
      <c r="B1391" s="15"/>
      <c r="C1391" s="16"/>
      <c r="D1391" s="16"/>
      <c r="E1391" s="14"/>
      <c r="F1391" s="15"/>
      <c r="G1391" s="16"/>
      <c r="H1391" s="16"/>
      <c r="I1391" s="21"/>
      <c r="J1391" s="21"/>
      <c r="K1391" s="21"/>
      <c r="L1391" s="21"/>
      <c r="M1391" s="17"/>
      <c r="N1391" s="18"/>
      <c r="O1391" s="12"/>
      <c r="P1391" s="66"/>
      <c r="Q1391" s="66"/>
      <c r="R1391" s="66"/>
      <c r="S1391" s="20"/>
      <c r="T1391" s="57"/>
      <c r="U1391" s="17"/>
      <c r="V1391" s="16"/>
      <c r="W1391"/>
      <c r="X1391"/>
    </row>
    <row r="1392" spans="1:24">
      <c r="A1392" s="32"/>
      <c r="B1392" s="15"/>
      <c r="C1392" s="16"/>
      <c r="D1392" s="16"/>
      <c r="E1392" s="14"/>
      <c r="F1392" s="15"/>
      <c r="G1392" s="16"/>
      <c r="H1392" s="16"/>
      <c r="I1392" s="21"/>
      <c r="J1392" s="21"/>
      <c r="K1392" s="21"/>
      <c r="L1392" s="21"/>
      <c r="M1392" s="17"/>
      <c r="N1392" s="18"/>
      <c r="O1392" s="12"/>
      <c r="P1392" s="66"/>
      <c r="Q1392" s="66"/>
      <c r="R1392" s="66"/>
      <c r="S1392" s="20"/>
      <c r="T1392" s="57"/>
      <c r="U1392" s="17"/>
      <c r="V1392" s="16"/>
      <c r="W1392"/>
      <c r="X1392"/>
    </row>
    <row r="1393" spans="1:24">
      <c r="A1393" s="32"/>
      <c r="B1393" s="15"/>
      <c r="C1393" s="16"/>
      <c r="D1393" s="16"/>
      <c r="E1393" s="14"/>
      <c r="F1393" s="15"/>
      <c r="G1393" s="16"/>
      <c r="H1393" s="16"/>
      <c r="I1393" s="21"/>
      <c r="J1393" s="21"/>
      <c r="K1393" s="21"/>
      <c r="L1393" s="21"/>
      <c r="M1393" s="17"/>
      <c r="N1393" s="18"/>
      <c r="O1393" s="12"/>
      <c r="P1393" s="66"/>
      <c r="Q1393" s="66"/>
      <c r="R1393" s="66"/>
      <c r="S1393" s="20"/>
      <c r="T1393" s="57"/>
      <c r="U1393" s="17"/>
      <c r="V1393" s="16"/>
      <c r="W1393"/>
      <c r="X1393"/>
    </row>
    <row r="1394" spans="1:24">
      <c r="A1394" s="32"/>
      <c r="B1394" s="15"/>
      <c r="C1394" s="16"/>
      <c r="D1394" s="16"/>
      <c r="E1394" s="14"/>
      <c r="F1394" s="15"/>
      <c r="G1394" s="16"/>
      <c r="H1394" s="16"/>
      <c r="I1394" s="21"/>
      <c r="J1394" s="21"/>
      <c r="K1394" s="21"/>
      <c r="L1394" s="21"/>
      <c r="M1394" s="17"/>
      <c r="N1394" s="18"/>
      <c r="O1394" s="12"/>
      <c r="P1394" s="66"/>
      <c r="Q1394" s="66"/>
      <c r="R1394" s="66"/>
      <c r="S1394" s="20"/>
      <c r="T1394" s="57"/>
      <c r="U1394" s="17"/>
      <c r="V1394" s="16"/>
      <c r="W1394"/>
      <c r="X1394"/>
    </row>
    <row r="1395" spans="1:24">
      <c r="A1395" s="32"/>
      <c r="B1395" s="15"/>
      <c r="C1395" s="16"/>
      <c r="D1395" s="16"/>
      <c r="E1395" s="14"/>
      <c r="F1395" s="15"/>
      <c r="G1395" s="16"/>
      <c r="H1395" s="16"/>
      <c r="I1395" s="21"/>
      <c r="J1395" s="21"/>
      <c r="K1395" s="21"/>
      <c r="L1395" s="21"/>
      <c r="M1395" s="17"/>
      <c r="N1395" s="18"/>
      <c r="O1395" s="12"/>
      <c r="P1395" s="66"/>
      <c r="Q1395" s="66"/>
      <c r="R1395" s="66"/>
      <c r="S1395" s="20"/>
      <c r="T1395" s="57"/>
      <c r="U1395" s="17"/>
      <c r="V1395" s="16"/>
      <c r="W1395"/>
      <c r="X1395"/>
    </row>
    <row r="1396" spans="1:24">
      <c r="A1396" s="32"/>
      <c r="B1396" s="15"/>
      <c r="C1396" s="16"/>
      <c r="D1396" s="16"/>
      <c r="E1396" s="14"/>
      <c r="F1396" s="15"/>
      <c r="G1396" s="16"/>
      <c r="H1396" s="16"/>
      <c r="I1396" s="21"/>
      <c r="J1396" s="21"/>
      <c r="K1396" s="21"/>
      <c r="L1396" s="21"/>
      <c r="M1396" s="17"/>
      <c r="N1396" s="18"/>
      <c r="O1396" s="12"/>
      <c r="P1396" s="66"/>
      <c r="Q1396" s="66"/>
      <c r="R1396" s="66"/>
      <c r="S1396" s="20"/>
      <c r="T1396" s="57"/>
      <c r="U1396" s="17"/>
      <c r="V1396" s="16"/>
      <c r="W1396"/>
      <c r="X1396"/>
    </row>
    <row r="1397" spans="1:24">
      <c r="A1397" s="32"/>
      <c r="B1397" s="15"/>
      <c r="C1397" s="16"/>
      <c r="D1397" s="16"/>
      <c r="E1397" s="14"/>
      <c r="F1397" s="15"/>
      <c r="G1397" s="16"/>
      <c r="H1397" s="16"/>
      <c r="I1397" s="21"/>
      <c r="J1397" s="21"/>
      <c r="K1397" s="21"/>
      <c r="L1397" s="21"/>
      <c r="M1397" s="17"/>
      <c r="N1397" s="18"/>
      <c r="O1397" s="12"/>
      <c r="P1397" s="66"/>
      <c r="Q1397" s="66"/>
      <c r="R1397" s="66"/>
      <c r="S1397" s="20"/>
      <c r="T1397" s="57"/>
      <c r="U1397" s="17"/>
      <c r="V1397" s="16"/>
      <c r="W1397"/>
      <c r="X1397"/>
    </row>
    <row r="1398" spans="1:24">
      <c r="A1398" s="32"/>
      <c r="B1398" s="15"/>
      <c r="C1398" s="16"/>
      <c r="D1398" s="16"/>
      <c r="E1398" s="14"/>
      <c r="F1398" s="15"/>
      <c r="G1398" s="16"/>
      <c r="H1398" s="16"/>
      <c r="I1398" s="21"/>
      <c r="J1398" s="21"/>
      <c r="K1398" s="21"/>
      <c r="L1398" s="21"/>
      <c r="M1398" s="17"/>
      <c r="N1398" s="18"/>
      <c r="O1398" s="12"/>
      <c r="P1398" s="66"/>
      <c r="Q1398" s="66"/>
      <c r="R1398" s="66"/>
      <c r="S1398" s="20"/>
      <c r="T1398" s="57"/>
      <c r="U1398" s="17"/>
      <c r="V1398" s="16"/>
      <c r="W1398"/>
      <c r="X1398"/>
    </row>
    <row r="1399" spans="1:24">
      <c r="A1399" s="32"/>
      <c r="B1399" s="15"/>
      <c r="C1399" s="16"/>
      <c r="D1399" s="16"/>
      <c r="E1399" s="14"/>
      <c r="F1399" s="15"/>
      <c r="G1399" s="16"/>
      <c r="H1399" s="16"/>
      <c r="I1399" s="21"/>
      <c r="J1399" s="21"/>
      <c r="K1399" s="21"/>
      <c r="L1399" s="21"/>
      <c r="M1399" s="17"/>
      <c r="N1399" s="18"/>
      <c r="O1399" s="12"/>
      <c r="P1399" s="66"/>
      <c r="Q1399" s="66"/>
      <c r="R1399" s="66"/>
      <c r="S1399" s="20"/>
      <c r="T1399" s="57"/>
      <c r="U1399" s="17"/>
      <c r="V1399" s="16"/>
      <c r="W1399"/>
      <c r="X1399"/>
    </row>
    <row r="1400" spans="1:24">
      <c r="A1400" s="32"/>
      <c r="B1400" s="15"/>
      <c r="C1400" s="16"/>
      <c r="D1400" s="16"/>
      <c r="E1400" s="14"/>
      <c r="F1400" s="15"/>
      <c r="G1400" s="16"/>
      <c r="H1400" s="16"/>
      <c r="I1400" s="21"/>
      <c r="J1400" s="21"/>
      <c r="K1400" s="21"/>
      <c r="L1400" s="21"/>
      <c r="M1400" s="17"/>
      <c r="N1400" s="18"/>
      <c r="O1400" s="12"/>
      <c r="P1400" s="66"/>
      <c r="Q1400" s="66"/>
      <c r="R1400" s="66"/>
      <c r="S1400" s="20"/>
      <c r="T1400" s="57"/>
      <c r="U1400" s="17"/>
      <c r="V1400" s="16"/>
      <c r="W1400"/>
      <c r="X1400"/>
    </row>
    <row r="1401" spans="1:24">
      <c r="A1401" s="32"/>
      <c r="B1401" s="15"/>
      <c r="C1401" s="16"/>
      <c r="D1401" s="16"/>
      <c r="E1401" s="14"/>
      <c r="F1401" s="15"/>
      <c r="G1401" s="16"/>
      <c r="H1401" s="16"/>
      <c r="I1401" s="21"/>
      <c r="J1401" s="21"/>
      <c r="K1401" s="21"/>
      <c r="L1401" s="21"/>
      <c r="M1401" s="17"/>
      <c r="N1401" s="18"/>
      <c r="O1401" s="12"/>
      <c r="P1401" s="66"/>
      <c r="Q1401" s="66"/>
      <c r="R1401" s="66"/>
      <c r="S1401" s="20"/>
      <c r="T1401" s="57"/>
      <c r="U1401" s="17"/>
      <c r="V1401" s="16"/>
      <c r="W1401"/>
      <c r="X1401"/>
    </row>
    <row r="1402" spans="1:24">
      <c r="A1402" s="32"/>
      <c r="B1402" s="15"/>
      <c r="C1402" s="16"/>
      <c r="D1402" s="16"/>
      <c r="E1402" s="14"/>
      <c r="F1402" s="15"/>
      <c r="G1402" s="16"/>
      <c r="H1402" s="16"/>
      <c r="I1402" s="21"/>
      <c r="J1402" s="21"/>
      <c r="K1402" s="21"/>
      <c r="L1402" s="21"/>
      <c r="M1402" s="17"/>
      <c r="N1402" s="18"/>
      <c r="O1402" s="12"/>
      <c r="P1402" s="66"/>
      <c r="Q1402" s="66"/>
      <c r="R1402" s="66"/>
      <c r="S1402" s="20"/>
      <c r="T1402" s="57"/>
      <c r="U1402" s="17"/>
      <c r="V1402" s="16"/>
      <c r="W1402"/>
      <c r="X1402"/>
    </row>
    <row r="1403" spans="1:24">
      <c r="A1403" s="32"/>
      <c r="B1403" s="15"/>
      <c r="C1403" s="16"/>
      <c r="D1403" s="16"/>
      <c r="E1403" s="14"/>
      <c r="F1403" s="15"/>
      <c r="G1403" s="16"/>
      <c r="H1403" s="16"/>
      <c r="I1403" s="21"/>
      <c r="J1403" s="21"/>
      <c r="K1403" s="21"/>
      <c r="L1403" s="21"/>
      <c r="M1403" s="17"/>
      <c r="N1403" s="18"/>
      <c r="O1403" s="12"/>
      <c r="P1403" s="66"/>
      <c r="Q1403" s="66"/>
      <c r="R1403" s="66"/>
      <c r="S1403" s="20"/>
      <c r="T1403" s="57"/>
      <c r="U1403" s="17"/>
      <c r="V1403" s="16"/>
      <c r="W1403"/>
      <c r="X1403"/>
    </row>
    <row r="1404" spans="1:24">
      <c r="A1404" s="32"/>
      <c r="B1404" s="15"/>
      <c r="C1404" s="16"/>
      <c r="D1404" s="16"/>
      <c r="E1404" s="14"/>
      <c r="F1404" s="15"/>
      <c r="G1404" s="16"/>
      <c r="H1404" s="16"/>
      <c r="I1404" s="21"/>
      <c r="J1404" s="21"/>
      <c r="K1404" s="21"/>
      <c r="L1404" s="21"/>
      <c r="M1404" s="17"/>
      <c r="N1404" s="18"/>
      <c r="O1404" s="12"/>
      <c r="P1404" s="66"/>
      <c r="Q1404" s="66"/>
      <c r="R1404" s="66"/>
      <c r="S1404" s="20"/>
      <c r="T1404" s="57"/>
      <c r="U1404" s="17"/>
      <c r="V1404" s="16"/>
      <c r="W1404"/>
      <c r="X1404"/>
    </row>
    <row r="1405" spans="1:24">
      <c r="A1405" s="32"/>
      <c r="B1405" s="15"/>
      <c r="C1405" s="16"/>
      <c r="D1405" s="16"/>
      <c r="E1405" s="14"/>
      <c r="F1405" s="15"/>
      <c r="G1405" s="16"/>
      <c r="H1405" s="16"/>
      <c r="I1405" s="21"/>
      <c r="J1405" s="21"/>
      <c r="K1405" s="21"/>
      <c r="L1405" s="21"/>
      <c r="M1405" s="17"/>
      <c r="N1405" s="18"/>
      <c r="O1405" s="12"/>
      <c r="P1405" s="66"/>
      <c r="Q1405" s="66"/>
      <c r="R1405" s="66"/>
      <c r="S1405" s="20"/>
      <c r="T1405" s="57"/>
      <c r="U1405" s="17"/>
      <c r="V1405" s="16"/>
      <c r="W1405"/>
      <c r="X1405"/>
    </row>
    <row r="1406" spans="1:24">
      <c r="A1406" s="32"/>
      <c r="B1406" s="15"/>
      <c r="C1406" s="16"/>
      <c r="D1406" s="16"/>
      <c r="E1406" s="14"/>
      <c r="F1406" s="15"/>
      <c r="G1406" s="16"/>
      <c r="H1406" s="16"/>
      <c r="I1406" s="21"/>
      <c r="J1406" s="21"/>
      <c r="K1406" s="21"/>
      <c r="L1406" s="21"/>
      <c r="M1406" s="17"/>
      <c r="N1406" s="18"/>
      <c r="O1406" s="12"/>
      <c r="P1406" s="66"/>
      <c r="Q1406" s="66"/>
      <c r="R1406" s="66"/>
      <c r="S1406" s="20"/>
      <c r="T1406" s="57"/>
      <c r="U1406" s="17"/>
      <c r="V1406" s="16"/>
      <c r="W1406"/>
      <c r="X1406"/>
    </row>
    <row r="1407" spans="1:24">
      <c r="A1407" s="32"/>
      <c r="B1407" s="15"/>
      <c r="C1407" s="16"/>
      <c r="D1407" s="16"/>
      <c r="E1407" s="14"/>
      <c r="F1407" s="15"/>
      <c r="G1407" s="16"/>
      <c r="H1407" s="16"/>
      <c r="I1407" s="21"/>
      <c r="J1407" s="21"/>
      <c r="K1407" s="21"/>
      <c r="L1407" s="21"/>
      <c r="M1407" s="17"/>
      <c r="N1407" s="18"/>
      <c r="O1407" s="12"/>
      <c r="P1407" s="66"/>
      <c r="Q1407" s="66"/>
      <c r="R1407" s="66"/>
      <c r="S1407" s="20"/>
      <c r="T1407" s="57"/>
      <c r="U1407" s="17"/>
      <c r="V1407" s="16"/>
      <c r="W1407"/>
      <c r="X1407"/>
    </row>
    <row r="1408" spans="1:24">
      <c r="A1408" s="32"/>
      <c r="B1408" s="15"/>
      <c r="C1408" s="16"/>
      <c r="D1408" s="16"/>
      <c r="E1408" s="14"/>
      <c r="F1408" s="15"/>
      <c r="G1408" s="16"/>
      <c r="H1408" s="16"/>
      <c r="I1408" s="21"/>
      <c r="J1408" s="21"/>
      <c r="K1408" s="21"/>
      <c r="L1408" s="21"/>
      <c r="M1408" s="17"/>
      <c r="N1408" s="18"/>
      <c r="O1408" s="12"/>
      <c r="P1408" s="66"/>
      <c r="Q1408" s="66"/>
      <c r="R1408" s="66"/>
      <c r="S1408" s="20"/>
      <c r="T1408" s="57"/>
      <c r="U1408" s="17"/>
      <c r="V1408" s="16"/>
      <c r="W1408"/>
      <c r="X1408"/>
    </row>
    <row r="1409" spans="1:24">
      <c r="A1409" s="32"/>
      <c r="B1409" s="15"/>
      <c r="C1409" s="16"/>
      <c r="D1409" s="16"/>
      <c r="E1409" s="14"/>
      <c r="F1409" s="15"/>
      <c r="G1409" s="16"/>
      <c r="H1409" s="16"/>
      <c r="I1409" s="21"/>
      <c r="J1409" s="21"/>
      <c r="K1409" s="21"/>
      <c r="L1409" s="21"/>
      <c r="M1409" s="17"/>
      <c r="N1409" s="18"/>
      <c r="O1409" s="12"/>
      <c r="P1409" s="66"/>
      <c r="Q1409" s="66"/>
      <c r="R1409" s="66"/>
      <c r="S1409" s="20"/>
      <c r="T1409" s="57"/>
      <c r="U1409" s="17"/>
      <c r="V1409" s="16"/>
      <c r="W1409"/>
      <c r="X1409"/>
    </row>
    <row r="1410" spans="1:24">
      <c r="A1410" s="32"/>
      <c r="B1410" s="15"/>
      <c r="C1410" s="16"/>
      <c r="D1410" s="16"/>
      <c r="E1410" s="14"/>
      <c r="F1410" s="15"/>
      <c r="G1410" s="16"/>
      <c r="H1410" s="16"/>
      <c r="I1410" s="21"/>
      <c r="J1410" s="21"/>
      <c r="K1410" s="21"/>
      <c r="L1410" s="21"/>
      <c r="M1410" s="17"/>
      <c r="N1410" s="18"/>
      <c r="O1410" s="12"/>
      <c r="P1410" s="66"/>
      <c r="Q1410" s="66"/>
      <c r="R1410" s="66"/>
      <c r="S1410" s="20"/>
      <c r="T1410" s="57"/>
      <c r="U1410" s="17"/>
      <c r="V1410" s="16"/>
      <c r="W1410"/>
      <c r="X1410"/>
    </row>
    <row r="1411" spans="1:24">
      <c r="A1411" s="32"/>
      <c r="B1411" s="15"/>
      <c r="C1411" s="16"/>
      <c r="D1411" s="16"/>
      <c r="E1411" s="14"/>
      <c r="F1411" s="15"/>
      <c r="G1411" s="16"/>
      <c r="H1411" s="16"/>
      <c r="I1411" s="21"/>
      <c r="J1411" s="21"/>
      <c r="K1411" s="21"/>
      <c r="L1411" s="21"/>
      <c r="M1411" s="17"/>
      <c r="N1411" s="18"/>
      <c r="O1411" s="12"/>
      <c r="P1411" s="66"/>
      <c r="Q1411" s="66"/>
      <c r="R1411" s="66"/>
      <c r="S1411" s="20"/>
      <c r="T1411" s="57"/>
      <c r="U1411" s="17"/>
      <c r="V1411" s="16"/>
      <c r="W1411"/>
      <c r="X1411"/>
    </row>
    <row r="1412" spans="1:24">
      <c r="A1412" s="32"/>
      <c r="B1412" s="15"/>
      <c r="C1412" s="16"/>
      <c r="D1412" s="16"/>
      <c r="E1412" s="14"/>
      <c r="F1412" s="15"/>
      <c r="G1412" s="16"/>
      <c r="H1412" s="16"/>
      <c r="I1412" s="21"/>
      <c r="J1412" s="21"/>
      <c r="K1412" s="21"/>
      <c r="L1412" s="21"/>
      <c r="M1412" s="17"/>
      <c r="N1412" s="18"/>
      <c r="O1412" s="12"/>
      <c r="P1412" s="66"/>
      <c r="Q1412" s="66"/>
      <c r="R1412" s="66"/>
      <c r="S1412" s="20"/>
      <c r="T1412" s="57"/>
      <c r="U1412" s="17"/>
      <c r="V1412" s="16"/>
      <c r="W1412"/>
      <c r="X1412"/>
    </row>
    <row r="1413" spans="1:24">
      <c r="A1413" s="32"/>
      <c r="B1413" s="15"/>
      <c r="C1413" s="16"/>
      <c r="D1413" s="16"/>
      <c r="E1413" s="14"/>
      <c r="F1413" s="15"/>
      <c r="G1413" s="16"/>
      <c r="H1413" s="16"/>
      <c r="I1413" s="21"/>
      <c r="J1413" s="21"/>
      <c r="K1413" s="21"/>
      <c r="L1413" s="21"/>
      <c r="M1413" s="17"/>
      <c r="N1413" s="18"/>
      <c r="O1413" s="12"/>
      <c r="P1413" s="66"/>
      <c r="Q1413" s="66"/>
      <c r="R1413" s="66"/>
      <c r="S1413" s="20"/>
      <c r="T1413" s="57"/>
      <c r="U1413" s="17"/>
      <c r="V1413" s="16"/>
      <c r="W1413"/>
      <c r="X1413"/>
    </row>
    <row r="1414" spans="1:24">
      <c r="A1414" s="32"/>
      <c r="B1414" s="15"/>
      <c r="C1414" s="16"/>
      <c r="D1414" s="16"/>
      <c r="E1414" s="14"/>
      <c r="F1414" s="15"/>
      <c r="G1414" s="16"/>
      <c r="H1414" s="16"/>
      <c r="I1414" s="21"/>
      <c r="J1414" s="21"/>
      <c r="K1414" s="21"/>
      <c r="L1414" s="21"/>
      <c r="M1414" s="17"/>
      <c r="N1414" s="18"/>
      <c r="O1414" s="12"/>
      <c r="P1414" s="66"/>
      <c r="Q1414" s="66"/>
      <c r="R1414" s="66"/>
      <c r="S1414" s="20"/>
      <c r="T1414" s="57"/>
      <c r="U1414" s="17"/>
      <c r="V1414" s="16"/>
      <c r="W1414"/>
      <c r="X1414"/>
    </row>
    <row r="1415" spans="1:24">
      <c r="A1415" s="32"/>
      <c r="B1415" s="15"/>
      <c r="C1415" s="16"/>
      <c r="D1415" s="16"/>
      <c r="E1415" s="14"/>
      <c r="F1415" s="15"/>
      <c r="G1415" s="16"/>
      <c r="H1415" s="16"/>
      <c r="I1415" s="21"/>
      <c r="J1415" s="21"/>
      <c r="K1415" s="21"/>
      <c r="L1415" s="21"/>
      <c r="M1415" s="17"/>
      <c r="N1415" s="18"/>
      <c r="O1415" s="12"/>
      <c r="P1415" s="66"/>
      <c r="Q1415" s="66"/>
      <c r="R1415" s="66"/>
      <c r="S1415" s="20"/>
      <c r="T1415" s="57"/>
      <c r="U1415" s="17"/>
      <c r="V1415" s="16"/>
      <c r="W1415"/>
      <c r="X1415"/>
    </row>
    <row r="1416" spans="1:24">
      <c r="A1416" s="32"/>
      <c r="B1416" s="15"/>
      <c r="C1416" s="16"/>
      <c r="D1416" s="16"/>
      <c r="E1416" s="14"/>
      <c r="F1416" s="15"/>
      <c r="G1416" s="16"/>
      <c r="H1416" s="16"/>
      <c r="I1416" s="21"/>
      <c r="J1416" s="21"/>
      <c r="K1416" s="21"/>
      <c r="L1416" s="21"/>
      <c r="M1416" s="17"/>
      <c r="N1416" s="18"/>
      <c r="O1416" s="12"/>
      <c r="P1416" s="66"/>
      <c r="Q1416" s="66"/>
      <c r="R1416" s="66"/>
      <c r="S1416" s="20"/>
      <c r="T1416" s="57"/>
      <c r="U1416" s="17"/>
      <c r="V1416" s="16"/>
      <c r="W1416"/>
      <c r="X1416"/>
    </row>
    <row r="1417" spans="1:24">
      <c r="A1417" s="32"/>
      <c r="B1417" s="15"/>
      <c r="C1417" s="16"/>
      <c r="D1417" s="16"/>
      <c r="E1417" s="14"/>
      <c r="F1417" s="15"/>
      <c r="G1417" s="16"/>
      <c r="H1417" s="16"/>
      <c r="I1417" s="21"/>
      <c r="J1417" s="21"/>
      <c r="K1417" s="21"/>
      <c r="L1417" s="21"/>
      <c r="M1417" s="17"/>
      <c r="N1417" s="18"/>
      <c r="O1417" s="12"/>
      <c r="P1417" s="66"/>
      <c r="Q1417" s="66"/>
      <c r="R1417" s="66"/>
      <c r="S1417" s="20"/>
      <c r="T1417" s="57"/>
      <c r="U1417" s="17"/>
      <c r="V1417" s="16"/>
      <c r="W1417"/>
      <c r="X1417"/>
    </row>
    <row r="1418" spans="1:24">
      <c r="A1418" s="32"/>
      <c r="B1418" s="15"/>
      <c r="C1418" s="16"/>
      <c r="D1418" s="16"/>
      <c r="E1418" s="14"/>
      <c r="F1418" s="15"/>
      <c r="G1418" s="16"/>
      <c r="H1418" s="16"/>
      <c r="I1418" s="21"/>
      <c r="J1418" s="21"/>
      <c r="K1418" s="21"/>
      <c r="L1418" s="21"/>
      <c r="M1418" s="17"/>
      <c r="N1418" s="18"/>
      <c r="O1418" s="12"/>
      <c r="P1418" s="66"/>
      <c r="Q1418" s="66"/>
      <c r="R1418" s="66"/>
      <c r="S1418" s="20"/>
      <c r="T1418" s="57"/>
      <c r="U1418" s="17"/>
      <c r="V1418" s="16"/>
      <c r="W1418"/>
      <c r="X1418"/>
    </row>
    <row r="1419" spans="1:24">
      <c r="A1419" s="32"/>
      <c r="B1419" s="15"/>
      <c r="C1419" s="16"/>
      <c r="D1419" s="16"/>
      <c r="E1419" s="14"/>
      <c r="F1419" s="15"/>
      <c r="G1419" s="16"/>
      <c r="H1419" s="16"/>
      <c r="I1419" s="21"/>
      <c r="J1419" s="21"/>
      <c r="K1419" s="21"/>
      <c r="L1419" s="21"/>
      <c r="M1419" s="17"/>
      <c r="N1419" s="18"/>
      <c r="O1419" s="12"/>
      <c r="P1419" s="66"/>
      <c r="Q1419" s="66"/>
      <c r="R1419" s="66"/>
      <c r="S1419" s="20"/>
      <c r="T1419" s="57"/>
      <c r="U1419" s="17"/>
      <c r="V1419" s="16"/>
      <c r="W1419"/>
      <c r="X1419"/>
    </row>
    <row r="1420" spans="1:24">
      <c r="A1420" s="32"/>
      <c r="B1420" s="15"/>
      <c r="C1420" s="16"/>
      <c r="D1420" s="16"/>
      <c r="E1420" s="14"/>
      <c r="F1420" s="15"/>
      <c r="G1420" s="16"/>
      <c r="H1420" s="16"/>
      <c r="I1420" s="21"/>
      <c r="J1420" s="21"/>
      <c r="K1420" s="21"/>
      <c r="L1420" s="21"/>
      <c r="M1420" s="17"/>
      <c r="N1420" s="18"/>
      <c r="O1420" s="12"/>
      <c r="P1420" s="66"/>
      <c r="Q1420" s="66"/>
      <c r="R1420" s="66"/>
      <c r="S1420" s="20"/>
      <c r="T1420" s="57"/>
      <c r="U1420" s="17"/>
      <c r="V1420" s="16"/>
      <c r="W1420"/>
      <c r="X1420"/>
    </row>
    <row r="1421" spans="1:24">
      <c r="A1421" s="32"/>
      <c r="B1421" s="15"/>
      <c r="C1421" s="16"/>
      <c r="D1421" s="16"/>
      <c r="E1421" s="14"/>
      <c r="F1421" s="15"/>
      <c r="G1421" s="16"/>
      <c r="H1421" s="16"/>
      <c r="I1421" s="21"/>
      <c r="J1421" s="21"/>
      <c r="K1421" s="21"/>
      <c r="L1421" s="21"/>
      <c r="M1421" s="17"/>
      <c r="N1421" s="18"/>
      <c r="O1421" s="12"/>
      <c r="P1421" s="66"/>
      <c r="Q1421" s="66"/>
      <c r="R1421" s="66"/>
      <c r="S1421" s="20"/>
      <c r="T1421" s="57"/>
      <c r="U1421" s="17"/>
      <c r="V1421" s="16"/>
      <c r="W1421"/>
      <c r="X1421"/>
    </row>
    <row r="1422" spans="1:24">
      <c r="A1422" s="32"/>
      <c r="B1422" s="15"/>
      <c r="C1422" s="16"/>
      <c r="D1422" s="16"/>
      <c r="E1422" s="14"/>
      <c r="F1422" s="15"/>
      <c r="G1422" s="16"/>
      <c r="H1422" s="16"/>
      <c r="I1422" s="21"/>
      <c r="J1422" s="21"/>
      <c r="K1422" s="21"/>
      <c r="L1422" s="21"/>
      <c r="M1422" s="17"/>
      <c r="N1422" s="18"/>
      <c r="O1422" s="12"/>
      <c r="P1422" s="66"/>
      <c r="Q1422" s="66"/>
      <c r="R1422" s="66"/>
      <c r="S1422" s="20"/>
      <c r="T1422" s="57"/>
      <c r="U1422" s="17"/>
      <c r="V1422" s="16"/>
      <c r="W1422"/>
      <c r="X1422"/>
    </row>
    <row r="1423" spans="1:24">
      <c r="A1423" s="32"/>
      <c r="B1423" s="15"/>
      <c r="C1423" s="16"/>
      <c r="D1423" s="16"/>
      <c r="E1423" s="14"/>
      <c r="F1423" s="15"/>
      <c r="G1423" s="16"/>
      <c r="H1423" s="16"/>
      <c r="I1423" s="21"/>
      <c r="J1423" s="21"/>
      <c r="K1423" s="21"/>
      <c r="L1423" s="21"/>
      <c r="M1423" s="17"/>
      <c r="N1423" s="18"/>
      <c r="O1423" s="12"/>
      <c r="P1423" s="66"/>
      <c r="Q1423" s="66"/>
      <c r="R1423" s="66"/>
      <c r="S1423" s="20"/>
      <c r="T1423" s="57"/>
      <c r="U1423" s="17"/>
      <c r="V1423" s="16"/>
      <c r="W1423"/>
      <c r="X1423"/>
    </row>
    <row r="1424" spans="1:24">
      <c r="A1424" s="32"/>
      <c r="B1424" s="15"/>
      <c r="C1424" s="16"/>
      <c r="D1424" s="16"/>
      <c r="E1424" s="14"/>
      <c r="F1424" s="15"/>
      <c r="G1424" s="16"/>
      <c r="H1424" s="16"/>
      <c r="I1424" s="21"/>
      <c r="J1424" s="21"/>
      <c r="K1424" s="21"/>
      <c r="L1424" s="21"/>
      <c r="M1424" s="17"/>
      <c r="N1424" s="18"/>
      <c r="O1424" s="12"/>
      <c r="P1424" s="66"/>
      <c r="Q1424" s="66"/>
      <c r="R1424" s="66"/>
      <c r="S1424" s="20"/>
      <c r="T1424" s="57"/>
      <c r="U1424" s="17"/>
      <c r="V1424" s="16"/>
      <c r="W1424"/>
      <c r="X1424"/>
    </row>
    <row r="1425" spans="1:24">
      <c r="A1425" s="32"/>
      <c r="B1425" s="15"/>
      <c r="C1425" s="16"/>
      <c r="D1425" s="16"/>
      <c r="E1425" s="14"/>
      <c r="F1425" s="15"/>
      <c r="G1425" s="16"/>
      <c r="H1425" s="16"/>
      <c r="I1425" s="21"/>
      <c r="J1425" s="21"/>
      <c r="K1425" s="21"/>
      <c r="L1425" s="21"/>
      <c r="M1425" s="17"/>
      <c r="N1425" s="18"/>
      <c r="O1425" s="12"/>
      <c r="P1425" s="66"/>
      <c r="Q1425" s="66"/>
      <c r="R1425" s="66"/>
      <c r="S1425" s="20"/>
      <c r="T1425" s="57"/>
      <c r="U1425" s="17"/>
      <c r="V1425" s="16"/>
      <c r="W1425"/>
      <c r="X1425"/>
    </row>
    <row r="1426" spans="1:24">
      <c r="A1426" s="32"/>
      <c r="B1426" s="15"/>
      <c r="C1426" s="16"/>
      <c r="D1426" s="16"/>
      <c r="E1426" s="14"/>
      <c r="F1426" s="15"/>
      <c r="G1426" s="16"/>
      <c r="H1426" s="16"/>
      <c r="I1426" s="21"/>
      <c r="J1426" s="21"/>
      <c r="K1426" s="21"/>
      <c r="L1426" s="21"/>
      <c r="M1426" s="17"/>
      <c r="N1426" s="18"/>
      <c r="O1426" s="12"/>
      <c r="P1426" s="66"/>
      <c r="Q1426" s="66"/>
      <c r="R1426" s="66"/>
      <c r="S1426" s="20"/>
      <c r="T1426" s="57"/>
      <c r="U1426" s="17"/>
      <c r="V1426" s="16"/>
      <c r="W1426"/>
      <c r="X1426"/>
    </row>
    <row r="1427" spans="1:24">
      <c r="A1427" s="32"/>
      <c r="B1427" s="15"/>
      <c r="C1427" s="16"/>
      <c r="D1427" s="16"/>
      <c r="E1427" s="14"/>
      <c r="F1427" s="15"/>
      <c r="G1427" s="16"/>
      <c r="H1427" s="16"/>
      <c r="I1427" s="21"/>
      <c r="J1427" s="21"/>
      <c r="K1427" s="21"/>
      <c r="L1427" s="21"/>
      <c r="M1427" s="17"/>
      <c r="N1427" s="18"/>
      <c r="O1427" s="12"/>
      <c r="P1427" s="66"/>
      <c r="Q1427" s="66"/>
      <c r="R1427" s="66"/>
      <c r="S1427" s="20"/>
      <c r="T1427" s="57"/>
      <c r="U1427" s="17"/>
      <c r="V1427" s="16"/>
      <c r="W1427"/>
      <c r="X1427"/>
    </row>
    <row r="1428" spans="1:24">
      <c r="A1428" s="32"/>
      <c r="B1428" s="15"/>
      <c r="C1428" s="16"/>
      <c r="D1428" s="16"/>
      <c r="E1428" s="14"/>
      <c r="F1428" s="15"/>
      <c r="G1428" s="16"/>
      <c r="H1428" s="16"/>
      <c r="I1428" s="21"/>
      <c r="J1428" s="21"/>
      <c r="K1428" s="21"/>
      <c r="L1428" s="21"/>
      <c r="M1428" s="17"/>
      <c r="N1428" s="18"/>
      <c r="O1428" s="12"/>
      <c r="P1428" s="66"/>
      <c r="Q1428" s="66"/>
      <c r="R1428" s="66"/>
      <c r="S1428" s="20"/>
      <c r="T1428" s="57"/>
      <c r="U1428" s="17"/>
      <c r="V1428" s="16"/>
      <c r="W1428"/>
      <c r="X1428"/>
    </row>
    <row r="1429" spans="1:24">
      <c r="A1429" s="32"/>
      <c r="B1429" s="15"/>
      <c r="C1429" s="16"/>
      <c r="D1429" s="16"/>
      <c r="E1429" s="14"/>
      <c r="F1429" s="15"/>
      <c r="G1429" s="16"/>
      <c r="H1429" s="16"/>
      <c r="I1429" s="21"/>
      <c r="J1429" s="21"/>
      <c r="K1429" s="21"/>
      <c r="L1429" s="21"/>
      <c r="M1429" s="17"/>
      <c r="N1429" s="18"/>
      <c r="O1429" s="12"/>
      <c r="P1429" s="66"/>
      <c r="Q1429" s="66"/>
      <c r="R1429" s="66"/>
      <c r="S1429" s="20"/>
      <c r="T1429" s="57"/>
      <c r="U1429" s="17"/>
      <c r="V1429" s="16"/>
      <c r="W1429"/>
      <c r="X1429"/>
    </row>
    <row r="1430" spans="1:24">
      <c r="A1430" s="32"/>
      <c r="B1430" s="15"/>
      <c r="C1430" s="16"/>
      <c r="D1430" s="16"/>
      <c r="E1430" s="14"/>
      <c r="F1430" s="15"/>
      <c r="G1430" s="16"/>
      <c r="H1430" s="16"/>
      <c r="I1430" s="21"/>
      <c r="J1430" s="21"/>
      <c r="K1430" s="21"/>
      <c r="L1430" s="21"/>
      <c r="M1430" s="17"/>
      <c r="N1430" s="18"/>
      <c r="O1430" s="12"/>
      <c r="P1430" s="66"/>
      <c r="Q1430" s="66"/>
      <c r="R1430" s="66"/>
      <c r="S1430" s="20"/>
      <c r="T1430" s="57"/>
      <c r="U1430" s="17"/>
      <c r="V1430" s="16"/>
      <c r="W1430"/>
      <c r="X1430"/>
    </row>
    <row r="1431" spans="1:24">
      <c r="A1431" s="32"/>
      <c r="B1431" s="15"/>
      <c r="C1431" s="16"/>
      <c r="D1431" s="16"/>
      <c r="E1431" s="14"/>
      <c r="F1431" s="15"/>
      <c r="G1431" s="16"/>
      <c r="H1431" s="16"/>
      <c r="I1431" s="21"/>
      <c r="J1431" s="21"/>
      <c r="K1431" s="21"/>
      <c r="L1431" s="21"/>
      <c r="M1431" s="17"/>
      <c r="N1431" s="18"/>
      <c r="O1431" s="12"/>
      <c r="P1431" s="66"/>
      <c r="Q1431" s="66"/>
      <c r="R1431" s="66"/>
      <c r="S1431" s="20"/>
      <c r="T1431" s="57"/>
      <c r="U1431" s="17"/>
      <c r="V1431" s="16"/>
      <c r="W1431"/>
      <c r="X1431"/>
    </row>
    <row r="1432" spans="1:24">
      <c r="A1432" s="32"/>
      <c r="B1432" s="15"/>
      <c r="C1432" s="16"/>
      <c r="D1432" s="16"/>
      <c r="E1432" s="14"/>
      <c r="F1432" s="15"/>
      <c r="G1432" s="16"/>
      <c r="H1432" s="16"/>
      <c r="I1432" s="21"/>
      <c r="J1432" s="21"/>
      <c r="K1432" s="21"/>
      <c r="L1432" s="21"/>
      <c r="M1432" s="17"/>
      <c r="N1432" s="18"/>
      <c r="O1432" s="12"/>
      <c r="P1432" s="66"/>
      <c r="Q1432" s="66"/>
      <c r="R1432" s="66"/>
      <c r="S1432" s="20"/>
      <c r="T1432" s="57"/>
      <c r="U1432" s="17"/>
      <c r="V1432" s="16"/>
      <c r="W1432"/>
      <c r="X1432"/>
    </row>
    <row r="1433" spans="1:24">
      <c r="A1433" s="32"/>
      <c r="B1433" s="15"/>
      <c r="C1433" s="16"/>
      <c r="D1433" s="16"/>
      <c r="E1433" s="14"/>
      <c r="F1433" s="15"/>
      <c r="G1433" s="16"/>
      <c r="H1433" s="16"/>
      <c r="I1433" s="21"/>
      <c r="J1433" s="21"/>
      <c r="K1433" s="21"/>
      <c r="L1433" s="21"/>
      <c r="M1433" s="17"/>
      <c r="N1433" s="18"/>
      <c r="O1433" s="12"/>
      <c r="P1433" s="66"/>
      <c r="Q1433" s="66"/>
      <c r="R1433" s="66"/>
      <c r="S1433" s="20"/>
      <c r="T1433" s="21"/>
      <c r="U1433" s="17"/>
      <c r="V1433" s="16"/>
      <c r="W1433"/>
      <c r="X1433"/>
    </row>
    <row r="1434" spans="1:24">
      <c r="A1434" s="32"/>
      <c r="B1434" s="15"/>
      <c r="C1434" s="16"/>
      <c r="D1434" s="16"/>
      <c r="E1434" s="14"/>
      <c r="F1434" s="15"/>
      <c r="G1434" s="16"/>
      <c r="H1434" s="16"/>
      <c r="I1434" s="21"/>
      <c r="J1434" s="21"/>
      <c r="K1434" s="21"/>
      <c r="L1434" s="21"/>
      <c r="M1434" s="17"/>
      <c r="N1434" s="18"/>
      <c r="O1434" s="12"/>
      <c r="P1434" s="66"/>
      <c r="Q1434" s="66"/>
      <c r="R1434" s="66"/>
      <c r="S1434" s="57"/>
      <c r="T1434" s="57"/>
      <c r="U1434" s="17"/>
      <c r="V1434" s="16"/>
      <c r="W1434"/>
      <c r="X1434"/>
    </row>
    <row r="1435" spans="1:24">
      <c r="A1435" s="32"/>
      <c r="B1435" s="15"/>
      <c r="C1435" s="16"/>
      <c r="D1435" s="16"/>
      <c r="E1435" s="14"/>
      <c r="F1435" s="15"/>
      <c r="G1435" s="16"/>
      <c r="H1435" s="16"/>
      <c r="I1435" s="21"/>
      <c r="J1435" s="21"/>
      <c r="K1435" s="21"/>
      <c r="L1435" s="21"/>
      <c r="M1435" s="17"/>
      <c r="N1435" s="18"/>
      <c r="O1435" s="12"/>
      <c r="P1435" s="66"/>
      <c r="Q1435" s="66"/>
      <c r="R1435" s="66"/>
      <c r="S1435" s="20"/>
      <c r="T1435" s="21"/>
      <c r="U1435" s="17"/>
      <c r="V1435" s="16"/>
      <c r="W1435"/>
      <c r="X1435"/>
    </row>
    <row r="1436" spans="1:24">
      <c r="A1436" s="32"/>
      <c r="B1436" s="15"/>
      <c r="C1436" s="16"/>
      <c r="D1436" s="16"/>
      <c r="E1436" s="14"/>
      <c r="F1436" s="15"/>
      <c r="G1436" s="16"/>
      <c r="H1436" s="16"/>
      <c r="I1436" s="21"/>
      <c r="J1436" s="21"/>
      <c r="K1436" s="21"/>
      <c r="L1436" s="21"/>
      <c r="M1436" s="17"/>
      <c r="N1436" s="18"/>
      <c r="O1436" s="12"/>
      <c r="P1436" s="66"/>
      <c r="Q1436" s="66"/>
      <c r="R1436" s="66"/>
      <c r="S1436" s="20"/>
      <c r="T1436" s="21"/>
      <c r="U1436" s="17"/>
      <c r="V1436" s="16"/>
      <c r="W1436"/>
      <c r="X1436"/>
    </row>
    <row r="1437" spans="1:24">
      <c r="A1437" s="32"/>
      <c r="B1437" s="15"/>
      <c r="C1437" s="16"/>
      <c r="D1437" s="16"/>
      <c r="E1437" s="14"/>
      <c r="F1437" s="15"/>
      <c r="G1437" s="16"/>
      <c r="H1437" s="16"/>
      <c r="I1437" s="21"/>
      <c r="J1437" s="21"/>
      <c r="K1437" s="21"/>
      <c r="L1437" s="21"/>
      <c r="M1437" s="17"/>
      <c r="N1437" s="18"/>
      <c r="O1437" s="12"/>
      <c r="P1437" s="66"/>
      <c r="Q1437" s="66"/>
      <c r="R1437" s="66"/>
      <c r="S1437" s="20"/>
      <c r="T1437" s="21"/>
      <c r="U1437" s="17"/>
      <c r="V1437" s="16"/>
      <c r="W1437"/>
      <c r="X1437"/>
    </row>
    <row r="1438" spans="1:24">
      <c r="A1438" s="32"/>
      <c r="B1438" s="15"/>
      <c r="C1438" s="16"/>
      <c r="D1438" s="16"/>
      <c r="E1438" s="14"/>
      <c r="F1438" s="15"/>
      <c r="G1438" s="16"/>
      <c r="H1438" s="16"/>
      <c r="I1438" s="21"/>
      <c r="J1438" s="21"/>
      <c r="K1438" s="21"/>
      <c r="L1438" s="21"/>
      <c r="M1438" s="17"/>
      <c r="N1438" s="18"/>
      <c r="O1438" s="12"/>
      <c r="P1438" s="66"/>
      <c r="Q1438" s="66"/>
      <c r="R1438" s="66"/>
      <c r="S1438" s="20"/>
      <c r="T1438" s="21"/>
      <c r="U1438" s="17"/>
      <c r="V1438" s="16"/>
      <c r="W1438"/>
      <c r="X1438"/>
    </row>
    <row r="1439" spans="1:24">
      <c r="A1439" s="32"/>
      <c r="B1439" s="15"/>
      <c r="C1439" s="16"/>
      <c r="D1439" s="16"/>
      <c r="E1439" s="14"/>
      <c r="F1439" s="15"/>
      <c r="G1439" s="16"/>
      <c r="H1439" s="16"/>
      <c r="I1439" s="21"/>
      <c r="J1439" s="21"/>
      <c r="K1439" s="21"/>
      <c r="L1439" s="21"/>
      <c r="M1439" s="17"/>
      <c r="N1439" s="18"/>
      <c r="O1439" s="12"/>
      <c r="P1439" s="66"/>
      <c r="Q1439" s="66"/>
      <c r="R1439" s="66"/>
      <c r="S1439" s="20"/>
      <c r="T1439" s="21"/>
      <c r="U1439" s="17"/>
      <c r="V1439" s="16"/>
      <c r="W1439"/>
      <c r="X1439"/>
    </row>
    <row r="1440" spans="1:24">
      <c r="A1440" s="32"/>
      <c r="B1440" s="15"/>
      <c r="C1440" s="16"/>
      <c r="D1440" s="16"/>
      <c r="E1440" s="14"/>
      <c r="F1440" s="15"/>
      <c r="G1440" s="16"/>
      <c r="H1440" s="16"/>
      <c r="I1440" s="21"/>
      <c r="J1440" s="21"/>
      <c r="K1440" s="21"/>
      <c r="L1440" s="21"/>
      <c r="M1440" s="17"/>
      <c r="N1440" s="18"/>
      <c r="O1440" s="12"/>
      <c r="P1440" s="66"/>
      <c r="Q1440" s="66"/>
      <c r="R1440" s="66"/>
      <c r="S1440" s="20"/>
      <c r="T1440" s="21"/>
      <c r="U1440" s="17"/>
      <c r="V1440" s="16"/>
      <c r="W1440"/>
      <c r="X1440"/>
    </row>
    <row r="1441" spans="1:24">
      <c r="A1441" s="32"/>
      <c r="B1441" s="15"/>
      <c r="C1441" s="16"/>
      <c r="D1441" s="16"/>
      <c r="E1441" s="14"/>
      <c r="F1441" s="15"/>
      <c r="G1441" s="16"/>
      <c r="H1441" s="16"/>
      <c r="I1441" s="21"/>
      <c r="J1441" s="21"/>
      <c r="K1441" s="21"/>
      <c r="L1441" s="21"/>
      <c r="M1441" s="17"/>
      <c r="N1441" s="18"/>
      <c r="O1441" s="12"/>
      <c r="P1441" s="66"/>
      <c r="Q1441" s="66"/>
      <c r="R1441" s="66"/>
      <c r="S1441" s="20"/>
      <c r="T1441" s="21"/>
      <c r="U1441" s="17"/>
      <c r="V1441" s="16"/>
      <c r="W1441"/>
      <c r="X1441"/>
    </row>
    <row r="1442" spans="1:24">
      <c r="A1442" s="32"/>
      <c r="B1442" s="15"/>
      <c r="C1442" s="16"/>
      <c r="D1442" s="16"/>
      <c r="E1442" s="14"/>
      <c r="F1442" s="15"/>
      <c r="G1442" s="16"/>
      <c r="H1442" s="16"/>
      <c r="I1442" s="21"/>
      <c r="J1442" s="21"/>
      <c r="K1442" s="21"/>
      <c r="L1442" s="21"/>
      <c r="M1442" s="17"/>
      <c r="N1442" s="18"/>
      <c r="O1442" s="12"/>
      <c r="P1442" s="66"/>
      <c r="Q1442" s="66"/>
      <c r="R1442" s="66"/>
      <c r="S1442" s="20"/>
      <c r="T1442" s="21"/>
      <c r="U1442" s="17"/>
      <c r="V1442" s="16"/>
      <c r="W1442"/>
      <c r="X1442"/>
    </row>
    <row r="1443" spans="1:24">
      <c r="A1443" s="32"/>
      <c r="B1443" s="15"/>
      <c r="C1443" s="16"/>
      <c r="D1443" s="16"/>
      <c r="E1443" s="14"/>
      <c r="F1443" s="15"/>
      <c r="G1443" s="16"/>
      <c r="H1443" s="16"/>
      <c r="I1443" s="21"/>
      <c r="J1443" s="21"/>
      <c r="K1443" s="21"/>
      <c r="L1443" s="21"/>
      <c r="M1443" s="17"/>
      <c r="N1443" s="18"/>
      <c r="O1443" s="12"/>
      <c r="P1443" s="66"/>
      <c r="Q1443" s="66"/>
      <c r="R1443" s="66"/>
      <c r="S1443" s="20"/>
      <c r="T1443" s="21"/>
      <c r="U1443" s="17"/>
      <c r="V1443" s="16"/>
      <c r="W1443"/>
      <c r="X1443"/>
    </row>
    <row r="1444" spans="1:24">
      <c r="A1444" s="32"/>
      <c r="B1444" s="15"/>
      <c r="C1444" s="16"/>
      <c r="D1444" s="16"/>
      <c r="E1444" s="14"/>
      <c r="F1444" s="15"/>
      <c r="G1444" s="16"/>
      <c r="H1444" s="16"/>
      <c r="I1444" s="21"/>
      <c r="J1444" s="21"/>
      <c r="K1444" s="21"/>
      <c r="L1444" s="21"/>
      <c r="M1444" s="17"/>
      <c r="N1444" s="18"/>
      <c r="O1444" s="12"/>
      <c r="P1444" s="66"/>
      <c r="Q1444" s="66"/>
      <c r="R1444" s="66"/>
      <c r="S1444" s="20"/>
      <c r="T1444" s="21"/>
      <c r="U1444" s="17"/>
      <c r="V1444" s="16"/>
      <c r="W1444"/>
      <c r="X1444"/>
    </row>
    <row r="1445" spans="1:24">
      <c r="A1445" s="32"/>
      <c r="B1445" s="15"/>
      <c r="C1445" s="16"/>
      <c r="D1445" s="16"/>
      <c r="E1445" s="14"/>
      <c r="F1445" s="15"/>
      <c r="G1445" s="16"/>
      <c r="H1445" s="16"/>
      <c r="I1445" s="21"/>
      <c r="J1445" s="21"/>
      <c r="K1445" s="21"/>
      <c r="L1445" s="21"/>
      <c r="M1445" s="17"/>
      <c r="N1445" s="18"/>
      <c r="O1445" s="12"/>
      <c r="P1445" s="66"/>
      <c r="Q1445" s="66"/>
      <c r="R1445" s="66"/>
      <c r="S1445" s="20"/>
      <c r="T1445" s="21"/>
      <c r="U1445" s="17"/>
      <c r="V1445" s="16"/>
      <c r="W1445"/>
      <c r="X1445"/>
    </row>
    <row r="1446" spans="1:24">
      <c r="A1446" s="32"/>
      <c r="B1446" s="15"/>
      <c r="C1446" s="16"/>
      <c r="D1446" s="16"/>
      <c r="E1446" s="14"/>
      <c r="F1446" s="15"/>
      <c r="G1446" s="16"/>
      <c r="H1446" s="16"/>
      <c r="I1446" s="21"/>
      <c r="J1446" s="21"/>
      <c r="K1446" s="21"/>
      <c r="L1446" s="21"/>
      <c r="M1446" s="17"/>
      <c r="N1446" s="18"/>
      <c r="O1446" s="12"/>
      <c r="P1446" s="66"/>
      <c r="Q1446" s="66"/>
      <c r="R1446" s="66"/>
      <c r="S1446" s="20"/>
      <c r="T1446" s="21"/>
      <c r="U1446" s="17"/>
      <c r="V1446" s="16"/>
      <c r="W1446"/>
      <c r="X1446"/>
    </row>
    <row r="1447" spans="1:24">
      <c r="A1447" s="32"/>
      <c r="B1447" s="15"/>
      <c r="C1447" s="16"/>
      <c r="D1447" s="16"/>
      <c r="E1447" s="14"/>
      <c r="F1447" s="15"/>
      <c r="G1447" s="16"/>
      <c r="H1447" s="16"/>
      <c r="I1447" s="21"/>
      <c r="J1447" s="21"/>
      <c r="K1447" s="21"/>
      <c r="L1447" s="21"/>
      <c r="M1447" s="17"/>
      <c r="N1447" s="18"/>
      <c r="O1447" s="12"/>
      <c r="P1447" s="66"/>
      <c r="Q1447" s="66"/>
      <c r="R1447" s="66"/>
      <c r="S1447" s="20"/>
      <c r="T1447" s="21"/>
      <c r="U1447" s="17"/>
      <c r="V1447" s="16"/>
      <c r="W1447"/>
      <c r="X1447"/>
    </row>
    <row r="1448" spans="1:24">
      <c r="A1448" s="32"/>
      <c r="B1448" s="15"/>
      <c r="C1448" s="16"/>
      <c r="D1448" s="16"/>
      <c r="E1448" s="14"/>
      <c r="F1448" s="15"/>
      <c r="G1448" s="16"/>
      <c r="H1448" s="16"/>
      <c r="I1448" s="21"/>
      <c r="J1448" s="21"/>
      <c r="K1448" s="21"/>
      <c r="L1448" s="21"/>
      <c r="M1448" s="17"/>
      <c r="N1448" s="18"/>
      <c r="O1448" s="12"/>
      <c r="P1448" s="66"/>
      <c r="Q1448" s="66"/>
      <c r="R1448" s="66"/>
      <c r="S1448" s="20"/>
      <c r="T1448" s="21"/>
      <c r="U1448" s="17"/>
      <c r="V1448" s="16"/>
      <c r="W1448"/>
      <c r="X1448"/>
    </row>
    <row r="1449" spans="1:24">
      <c r="A1449" s="32"/>
      <c r="B1449" s="15"/>
      <c r="C1449" s="16"/>
      <c r="D1449" s="16"/>
      <c r="E1449" s="14"/>
      <c r="F1449" s="15"/>
      <c r="G1449" s="16"/>
      <c r="H1449" s="16"/>
      <c r="I1449" s="21"/>
      <c r="J1449" s="21"/>
      <c r="K1449" s="21"/>
      <c r="L1449" s="21"/>
      <c r="M1449" s="17"/>
      <c r="N1449" s="18"/>
      <c r="O1449" s="12"/>
      <c r="P1449" s="66"/>
      <c r="Q1449" s="66"/>
      <c r="R1449" s="66"/>
      <c r="S1449" s="20"/>
      <c r="T1449" s="21"/>
      <c r="U1449" s="17"/>
      <c r="V1449" s="16"/>
      <c r="W1449"/>
      <c r="X1449"/>
    </row>
    <row r="1450" spans="1:24">
      <c r="A1450" s="32"/>
      <c r="B1450" s="15"/>
      <c r="C1450" s="16"/>
      <c r="D1450" s="16"/>
      <c r="E1450" s="14"/>
      <c r="F1450" s="15"/>
      <c r="G1450" s="16"/>
      <c r="H1450" s="16"/>
      <c r="I1450" s="21"/>
      <c r="J1450" s="21"/>
      <c r="K1450" s="21"/>
      <c r="L1450" s="21"/>
      <c r="M1450" s="17"/>
      <c r="N1450" s="18"/>
      <c r="O1450" s="12"/>
      <c r="P1450" s="66"/>
      <c r="Q1450" s="66"/>
      <c r="R1450" s="66"/>
      <c r="S1450" s="20"/>
      <c r="T1450" s="21"/>
      <c r="U1450" s="17"/>
      <c r="V1450" s="16"/>
      <c r="W1450"/>
      <c r="X1450"/>
    </row>
    <row r="1451" spans="1:24">
      <c r="A1451" s="32"/>
      <c r="B1451" s="15"/>
      <c r="C1451" s="16"/>
      <c r="D1451" s="16"/>
      <c r="E1451" s="14"/>
      <c r="F1451" s="15"/>
      <c r="G1451" s="16"/>
      <c r="H1451" s="16"/>
      <c r="I1451" s="21"/>
      <c r="J1451" s="21"/>
      <c r="K1451" s="21"/>
      <c r="L1451" s="21"/>
      <c r="M1451" s="17"/>
      <c r="N1451" s="18"/>
      <c r="O1451" s="12"/>
      <c r="P1451" s="66"/>
      <c r="Q1451" s="66"/>
      <c r="R1451" s="66"/>
      <c r="S1451" s="20"/>
      <c r="T1451" s="21"/>
      <c r="U1451" s="17"/>
      <c r="V1451" s="16"/>
      <c r="W1451"/>
      <c r="X1451"/>
    </row>
    <row r="1452" spans="1:24">
      <c r="A1452" s="32"/>
      <c r="B1452" s="15"/>
      <c r="C1452" s="16"/>
      <c r="D1452" s="16"/>
      <c r="E1452" s="14"/>
      <c r="F1452" s="15"/>
      <c r="G1452" s="16"/>
      <c r="H1452" s="16"/>
      <c r="I1452" s="21"/>
      <c r="J1452" s="21"/>
      <c r="K1452" s="21"/>
      <c r="L1452" s="21"/>
      <c r="M1452" s="17"/>
      <c r="N1452" s="18"/>
      <c r="O1452" s="12"/>
      <c r="P1452" s="66"/>
      <c r="Q1452" s="66"/>
      <c r="R1452" s="66"/>
      <c r="S1452" s="20"/>
      <c r="T1452" s="21"/>
      <c r="U1452" s="17"/>
      <c r="V1452" s="16"/>
      <c r="W1452"/>
      <c r="X1452"/>
    </row>
    <row r="1453" spans="1:24">
      <c r="A1453" s="32"/>
      <c r="B1453" s="15"/>
      <c r="C1453" s="16"/>
      <c r="D1453" s="16"/>
      <c r="E1453" s="14"/>
      <c r="F1453" s="15"/>
      <c r="G1453" s="16"/>
      <c r="H1453" s="16"/>
      <c r="I1453" s="21"/>
      <c r="J1453" s="21"/>
      <c r="K1453" s="21"/>
      <c r="L1453" s="21"/>
      <c r="M1453" s="17"/>
      <c r="N1453" s="18"/>
      <c r="O1453" s="12"/>
      <c r="P1453" s="66"/>
      <c r="Q1453" s="66"/>
      <c r="R1453" s="66"/>
      <c r="S1453" s="20"/>
      <c r="T1453" s="21"/>
      <c r="U1453" s="17"/>
      <c r="V1453" s="16"/>
      <c r="W1453"/>
      <c r="X1453"/>
    </row>
    <row r="1454" spans="1:24">
      <c r="A1454" s="32"/>
      <c r="B1454" s="15"/>
      <c r="C1454" s="16"/>
      <c r="D1454" s="16"/>
      <c r="E1454" s="14"/>
      <c r="F1454" s="15"/>
      <c r="G1454" s="16"/>
      <c r="H1454" s="16"/>
      <c r="I1454" s="21"/>
      <c r="J1454" s="21"/>
      <c r="K1454" s="21"/>
      <c r="L1454" s="21"/>
      <c r="M1454" s="17"/>
      <c r="N1454" s="18"/>
      <c r="O1454" s="12"/>
      <c r="P1454" s="66"/>
      <c r="Q1454" s="66"/>
      <c r="R1454" s="66"/>
      <c r="S1454" s="20"/>
      <c r="T1454" s="21"/>
      <c r="U1454" s="17"/>
      <c r="V1454" s="16"/>
      <c r="W1454"/>
      <c r="X1454"/>
    </row>
    <row r="1455" spans="1:24">
      <c r="A1455" s="32"/>
      <c r="B1455" s="15"/>
      <c r="C1455" s="16"/>
      <c r="D1455" s="16"/>
      <c r="E1455" s="14"/>
      <c r="F1455" s="15"/>
      <c r="G1455" s="16"/>
      <c r="H1455" s="16"/>
      <c r="I1455" s="21"/>
      <c r="J1455" s="21"/>
      <c r="K1455" s="21"/>
      <c r="L1455" s="21"/>
      <c r="M1455" s="17"/>
      <c r="N1455" s="18"/>
      <c r="O1455" s="12"/>
      <c r="P1455" s="66"/>
      <c r="Q1455" s="66"/>
      <c r="R1455" s="66"/>
      <c r="S1455" s="20"/>
      <c r="T1455" s="21"/>
      <c r="U1455" s="17"/>
      <c r="V1455" s="16"/>
      <c r="W1455"/>
      <c r="X1455"/>
    </row>
    <row r="1456" spans="1:24">
      <c r="A1456" s="32"/>
      <c r="B1456" s="15"/>
      <c r="C1456" s="16"/>
      <c r="D1456" s="16"/>
      <c r="E1456" s="14"/>
      <c r="F1456" s="15"/>
      <c r="G1456" s="16"/>
      <c r="H1456" s="16"/>
      <c r="I1456" s="21"/>
      <c r="J1456" s="21"/>
      <c r="K1456" s="21"/>
      <c r="L1456" s="21"/>
      <c r="M1456" s="17"/>
      <c r="N1456" s="18"/>
      <c r="O1456" s="12"/>
      <c r="P1456" s="66"/>
      <c r="Q1456" s="66"/>
      <c r="R1456" s="66"/>
      <c r="S1456" s="20"/>
      <c r="T1456" s="21"/>
      <c r="U1456" s="17"/>
      <c r="V1456" s="16"/>
      <c r="W1456"/>
      <c r="X1456"/>
    </row>
    <row r="1457" spans="1:24">
      <c r="A1457" s="32"/>
      <c r="B1457" s="15"/>
      <c r="C1457" s="16"/>
      <c r="D1457" s="16"/>
      <c r="E1457" s="14"/>
      <c r="F1457" s="15"/>
      <c r="G1457" s="16"/>
      <c r="H1457" s="16"/>
      <c r="I1457" s="21"/>
      <c r="J1457" s="21"/>
      <c r="K1457" s="21"/>
      <c r="L1457" s="21"/>
      <c r="M1457" s="17"/>
      <c r="N1457" s="18"/>
      <c r="O1457" s="12"/>
      <c r="P1457" s="66"/>
      <c r="Q1457" s="66"/>
      <c r="R1457" s="66"/>
      <c r="S1457" s="20"/>
      <c r="T1457" s="21"/>
      <c r="U1457" s="17"/>
      <c r="V1457" s="16"/>
      <c r="W1457"/>
      <c r="X1457"/>
    </row>
    <row r="1458" spans="1:24">
      <c r="A1458" s="32"/>
      <c r="B1458" s="15"/>
      <c r="C1458" s="16"/>
      <c r="D1458" s="16"/>
      <c r="E1458" s="14"/>
      <c r="F1458" s="15"/>
      <c r="G1458" s="16"/>
      <c r="H1458" s="16"/>
      <c r="I1458" s="21"/>
      <c r="J1458" s="21"/>
      <c r="K1458" s="21"/>
      <c r="L1458" s="21"/>
      <c r="M1458" s="17"/>
      <c r="N1458" s="18"/>
      <c r="O1458" s="12"/>
      <c r="P1458" s="66"/>
      <c r="Q1458" s="66"/>
      <c r="R1458" s="66"/>
      <c r="S1458" s="20"/>
      <c r="T1458" s="21"/>
      <c r="U1458" s="17"/>
      <c r="V1458" s="16"/>
      <c r="W1458"/>
      <c r="X1458"/>
    </row>
    <row r="1459" spans="1:24">
      <c r="A1459" s="32"/>
      <c r="B1459" s="15"/>
      <c r="C1459" s="16"/>
      <c r="D1459" s="16"/>
      <c r="E1459" s="14"/>
      <c r="F1459" s="15"/>
      <c r="G1459" s="16"/>
      <c r="H1459" s="16"/>
      <c r="I1459" s="21"/>
      <c r="J1459" s="21"/>
      <c r="K1459" s="21"/>
      <c r="L1459" s="21"/>
      <c r="M1459" s="17"/>
      <c r="N1459" s="18"/>
      <c r="O1459" s="12"/>
      <c r="P1459" s="66"/>
      <c r="Q1459" s="66"/>
      <c r="R1459" s="66"/>
      <c r="S1459" s="20"/>
      <c r="T1459" s="21"/>
      <c r="U1459" s="17"/>
      <c r="V1459" s="16"/>
      <c r="W1459"/>
      <c r="X1459"/>
    </row>
    <row r="1460" spans="1:24">
      <c r="A1460" s="32"/>
      <c r="B1460" s="15"/>
      <c r="C1460" s="16"/>
      <c r="D1460" s="16"/>
      <c r="E1460" s="14"/>
      <c r="F1460" s="15"/>
      <c r="G1460" s="16"/>
      <c r="H1460" s="16"/>
      <c r="I1460" s="21"/>
      <c r="J1460" s="21"/>
      <c r="K1460" s="21"/>
      <c r="L1460" s="21"/>
      <c r="M1460" s="17"/>
      <c r="N1460" s="18"/>
      <c r="O1460" s="12"/>
      <c r="P1460" s="66"/>
      <c r="Q1460" s="66"/>
      <c r="R1460" s="66"/>
      <c r="S1460" s="20"/>
      <c r="T1460" s="21"/>
      <c r="U1460" s="17"/>
      <c r="V1460" s="16"/>
      <c r="W1460"/>
      <c r="X1460"/>
    </row>
    <row r="1461" spans="1:24">
      <c r="A1461" s="32"/>
      <c r="B1461" s="15"/>
      <c r="C1461" s="16"/>
      <c r="D1461" s="16"/>
      <c r="E1461" s="14"/>
      <c r="F1461" s="15"/>
      <c r="G1461" s="16"/>
      <c r="H1461" s="16"/>
      <c r="I1461" s="21"/>
      <c r="J1461" s="21"/>
      <c r="K1461" s="21"/>
      <c r="L1461" s="21"/>
      <c r="M1461" s="17"/>
      <c r="N1461" s="18"/>
      <c r="O1461" s="12"/>
      <c r="P1461" s="66"/>
      <c r="Q1461" s="66"/>
      <c r="R1461" s="66"/>
      <c r="S1461" s="20"/>
      <c r="T1461" s="21"/>
      <c r="U1461" s="17"/>
      <c r="V1461" s="16"/>
      <c r="W1461"/>
      <c r="X1461"/>
    </row>
    <row r="1462" spans="1:24">
      <c r="A1462" s="32"/>
      <c r="B1462" s="15"/>
      <c r="C1462" s="16"/>
      <c r="D1462" s="16"/>
      <c r="E1462" s="14"/>
      <c r="F1462" s="15"/>
      <c r="G1462" s="16"/>
      <c r="H1462" s="16"/>
      <c r="I1462" s="21"/>
      <c r="J1462" s="21"/>
      <c r="K1462" s="21"/>
      <c r="L1462" s="21"/>
      <c r="M1462" s="17"/>
      <c r="N1462" s="18"/>
      <c r="O1462" s="12"/>
      <c r="P1462" s="66"/>
      <c r="Q1462" s="66"/>
      <c r="R1462" s="66"/>
      <c r="S1462" s="20"/>
      <c r="T1462" s="57"/>
      <c r="U1462" s="17"/>
      <c r="V1462" s="16"/>
      <c r="W1462"/>
      <c r="X1462"/>
    </row>
    <row r="1463" spans="1:24">
      <c r="A1463" s="32"/>
      <c r="B1463" s="15"/>
      <c r="C1463" s="16"/>
      <c r="D1463" s="16"/>
      <c r="E1463" s="14"/>
      <c r="F1463" s="15"/>
      <c r="G1463" s="16"/>
      <c r="H1463" s="16"/>
      <c r="I1463" s="21"/>
      <c r="J1463" s="21"/>
      <c r="K1463" s="21"/>
      <c r="L1463" s="21"/>
      <c r="M1463" s="17"/>
      <c r="N1463" s="18"/>
      <c r="O1463" s="12"/>
      <c r="P1463" s="66"/>
      <c r="Q1463" s="66"/>
      <c r="R1463" s="66"/>
      <c r="S1463" s="20"/>
      <c r="T1463" s="21"/>
      <c r="U1463" s="17"/>
      <c r="V1463" s="16"/>
      <c r="W1463"/>
      <c r="X1463"/>
    </row>
    <row r="1464" spans="1:24">
      <c r="A1464" s="32"/>
      <c r="B1464" s="15"/>
      <c r="C1464" s="16"/>
      <c r="D1464" s="16"/>
      <c r="E1464" s="14"/>
      <c r="F1464" s="15"/>
      <c r="G1464" s="16"/>
      <c r="H1464" s="16"/>
      <c r="I1464" s="21"/>
      <c r="J1464" s="21"/>
      <c r="K1464" s="21"/>
      <c r="L1464" s="21"/>
      <c r="M1464" s="17"/>
      <c r="N1464" s="18"/>
      <c r="O1464" s="12"/>
      <c r="P1464" s="66"/>
      <c r="Q1464" s="66"/>
      <c r="R1464" s="66"/>
      <c r="S1464" s="20"/>
      <c r="T1464" s="21"/>
      <c r="U1464" s="17"/>
      <c r="V1464" s="16"/>
      <c r="W1464"/>
      <c r="X1464"/>
    </row>
    <row r="1465" spans="1:24">
      <c r="A1465" s="32"/>
      <c r="B1465" s="15"/>
      <c r="C1465" s="16"/>
      <c r="D1465" s="16"/>
      <c r="E1465" s="14"/>
      <c r="F1465" s="15"/>
      <c r="G1465" s="16"/>
      <c r="H1465" s="16"/>
      <c r="I1465" s="21"/>
      <c r="J1465" s="21"/>
      <c r="K1465" s="21"/>
      <c r="L1465" s="21"/>
      <c r="M1465" s="17"/>
      <c r="N1465" s="18"/>
      <c r="O1465" s="12"/>
      <c r="P1465" s="66"/>
      <c r="Q1465" s="66"/>
      <c r="R1465" s="66"/>
      <c r="S1465" s="20"/>
      <c r="T1465" s="21"/>
      <c r="U1465" s="16"/>
      <c r="V1465" s="16"/>
      <c r="W1465"/>
      <c r="X1465"/>
    </row>
    <row r="1466" spans="1:24">
      <c r="A1466" s="32"/>
      <c r="B1466" s="15"/>
      <c r="C1466" s="16"/>
      <c r="D1466" s="16"/>
      <c r="E1466" s="14"/>
      <c r="F1466" s="15"/>
      <c r="G1466" s="16"/>
      <c r="H1466" s="16"/>
      <c r="I1466" s="21"/>
      <c r="J1466" s="21"/>
      <c r="K1466" s="21"/>
      <c r="L1466" s="21"/>
      <c r="M1466" s="17"/>
      <c r="N1466" s="18"/>
      <c r="O1466" s="12"/>
      <c r="P1466" s="66"/>
      <c r="Q1466" s="66"/>
      <c r="R1466" s="66"/>
      <c r="S1466" s="20"/>
      <c r="T1466" s="21"/>
      <c r="U1466" s="16"/>
      <c r="V1466" s="16"/>
      <c r="W1466"/>
      <c r="X1466"/>
    </row>
    <row r="1467" spans="1:24">
      <c r="A1467" s="32"/>
      <c r="B1467" s="15"/>
      <c r="C1467" s="16"/>
      <c r="D1467" s="16"/>
      <c r="E1467" s="14"/>
      <c r="F1467" s="15"/>
      <c r="G1467" s="16"/>
      <c r="H1467" s="16"/>
      <c r="I1467" s="21"/>
      <c r="J1467" s="21"/>
      <c r="K1467" s="21"/>
      <c r="L1467" s="21"/>
      <c r="M1467" s="17"/>
      <c r="N1467" s="18"/>
      <c r="O1467" s="12"/>
      <c r="P1467" s="66"/>
      <c r="Q1467" s="66"/>
      <c r="R1467" s="66"/>
      <c r="S1467" s="20"/>
      <c r="T1467" s="21"/>
      <c r="U1467" s="16"/>
      <c r="V1467" s="16"/>
      <c r="W1467"/>
      <c r="X1467"/>
    </row>
    <row r="1468" spans="1:24">
      <c r="A1468" s="32"/>
      <c r="B1468" s="15"/>
      <c r="C1468" s="16"/>
      <c r="D1468" s="16"/>
      <c r="E1468" s="14"/>
      <c r="F1468" s="15"/>
      <c r="G1468" s="16"/>
      <c r="H1468" s="16"/>
      <c r="I1468" s="21"/>
      <c r="J1468" s="21"/>
      <c r="K1468" s="21"/>
      <c r="L1468" s="21"/>
      <c r="M1468" s="17"/>
      <c r="N1468" s="18"/>
      <c r="O1468" s="12"/>
      <c r="P1468" s="66"/>
      <c r="Q1468" s="66"/>
      <c r="R1468" s="66"/>
      <c r="S1468" s="20"/>
      <c r="T1468" s="57"/>
      <c r="U1468" s="17"/>
      <c r="V1468" s="16"/>
      <c r="W1468"/>
      <c r="X1468"/>
    </row>
    <row r="1469" spans="1:24">
      <c r="A1469" s="32"/>
      <c r="B1469" s="15"/>
      <c r="C1469" s="16"/>
      <c r="D1469" s="16"/>
      <c r="E1469" s="14"/>
      <c r="F1469" s="15"/>
      <c r="G1469" s="16"/>
      <c r="H1469" s="16"/>
      <c r="I1469" s="21"/>
      <c r="J1469" s="21"/>
      <c r="K1469" s="21"/>
      <c r="L1469" s="21"/>
      <c r="M1469" s="17"/>
      <c r="N1469" s="18"/>
      <c r="O1469" s="12"/>
      <c r="P1469" s="66"/>
      <c r="Q1469" s="66"/>
      <c r="R1469" s="66"/>
      <c r="S1469" s="21"/>
      <c r="T1469" s="57"/>
      <c r="U1469" s="17"/>
      <c r="V1469" s="16"/>
      <c r="W1469"/>
      <c r="X1469"/>
    </row>
    <row r="1470" spans="1:24">
      <c r="A1470" s="32"/>
      <c r="B1470" s="15"/>
      <c r="C1470" s="16"/>
      <c r="D1470" s="16"/>
      <c r="E1470" s="14"/>
      <c r="F1470" s="15"/>
      <c r="G1470" s="16"/>
      <c r="H1470" s="16"/>
      <c r="I1470" s="21"/>
      <c r="J1470" s="21"/>
      <c r="K1470" s="21"/>
      <c r="L1470" s="21"/>
      <c r="M1470" s="17"/>
      <c r="N1470" s="18"/>
      <c r="O1470" s="12"/>
      <c r="P1470" s="66"/>
      <c r="Q1470" s="66"/>
      <c r="R1470" s="66"/>
      <c r="S1470" s="20"/>
      <c r="T1470" s="21"/>
      <c r="U1470" s="16"/>
      <c r="V1470" s="16"/>
      <c r="W1470"/>
      <c r="X1470"/>
    </row>
    <row r="1471" spans="1:24">
      <c r="A1471" s="32"/>
      <c r="B1471" s="15"/>
      <c r="C1471" s="16"/>
      <c r="D1471" s="16"/>
      <c r="E1471" s="14"/>
      <c r="F1471" s="15"/>
      <c r="G1471" s="16"/>
      <c r="H1471" s="16"/>
      <c r="I1471" s="21"/>
      <c r="J1471" s="21"/>
      <c r="K1471" s="21"/>
      <c r="L1471" s="21"/>
      <c r="M1471" s="17"/>
      <c r="N1471" s="18"/>
      <c r="O1471" s="12"/>
      <c r="P1471" s="66"/>
      <c r="Q1471" s="66"/>
      <c r="R1471" s="66"/>
      <c r="S1471" s="20"/>
      <c r="T1471" s="21"/>
      <c r="U1471" s="16"/>
      <c r="V1471" s="16"/>
      <c r="W1471"/>
      <c r="X1471"/>
    </row>
    <row r="1472" spans="1:24">
      <c r="A1472" s="32"/>
      <c r="B1472" s="15"/>
      <c r="C1472" s="16"/>
      <c r="D1472" s="16"/>
      <c r="E1472" s="14"/>
      <c r="F1472" s="15"/>
      <c r="G1472" s="16"/>
      <c r="H1472" s="16"/>
      <c r="I1472" s="21"/>
      <c r="J1472" s="21"/>
      <c r="K1472" s="21"/>
      <c r="L1472" s="21"/>
      <c r="M1472" s="17"/>
      <c r="N1472" s="18"/>
      <c r="O1472" s="12"/>
      <c r="P1472" s="66"/>
      <c r="Q1472" s="66"/>
      <c r="R1472" s="66"/>
      <c r="S1472" s="20"/>
      <c r="T1472" s="57"/>
      <c r="U1472" s="17"/>
      <c r="V1472" s="16"/>
      <c r="W1472"/>
      <c r="X1472"/>
    </row>
    <row r="1473" spans="1:24">
      <c r="A1473" s="32"/>
      <c r="B1473" s="15"/>
      <c r="C1473" s="16"/>
      <c r="D1473" s="16"/>
      <c r="E1473" s="14"/>
      <c r="F1473" s="15"/>
      <c r="G1473" s="16"/>
      <c r="H1473" s="16"/>
      <c r="I1473" s="21"/>
      <c r="J1473" s="21"/>
      <c r="K1473" s="21"/>
      <c r="L1473" s="21"/>
      <c r="M1473" s="17"/>
      <c r="N1473" s="18"/>
      <c r="O1473" s="12"/>
      <c r="P1473" s="66"/>
      <c r="Q1473" s="66"/>
      <c r="R1473" s="66"/>
      <c r="S1473" s="20"/>
      <c r="T1473" s="21"/>
      <c r="U1473" s="16"/>
      <c r="V1473" s="16"/>
      <c r="W1473"/>
      <c r="X1473"/>
    </row>
    <row r="1474" spans="1:24">
      <c r="A1474" s="32"/>
      <c r="B1474" s="15"/>
      <c r="C1474" s="16"/>
      <c r="D1474" s="16"/>
      <c r="E1474" s="14"/>
      <c r="F1474" s="15"/>
      <c r="G1474" s="16"/>
      <c r="H1474" s="16"/>
      <c r="I1474" s="21"/>
      <c r="J1474" s="21"/>
      <c r="K1474" s="21"/>
      <c r="L1474" s="21"/>
      <c r="M1474" s="17"/>
      <c r="N1474" s="18"/>
      <c r="O1474" s="12"/>
      <c r="P1474" s="66"/>
      <c r="Q1474" s="66"/>
      <c r="R1474" s="66"/>
      <c r="S1474" s="20"/>
      <c r="T1474" s="57"/>
      <c r="U1474" s="17"/>
      <c r="V1474" s="16"/>
      <c r="W1474"/>
      <c r="X1474"/>
    </row>
    <row r="1475" spans="1:24">
      <c r="A1475" s="32"/>
      <c r="B1475" s="15"/>
      <c r="C1475" s="16"/>
      <c r="D1475" s="16"/>
      <c r="E1475" s="14"/>
      <c r="F1475" s="15"/>
      <c r="G1475" s="16"/>
      <c r="H1475" s="16"/>
      <c r="I1475" s="21"/>
      <c r="J1475" s="21"/>
      <c r="K1475" s="21"/>
      <c r="L1475" s="21"/>
      <c r="M1475" s="17"/>
      <c r="N1475" s="18"/>
      <c r="O1475" s="12"/>
      <c r="P1475" s="66"/>
      <c r="Q1475" s="66"/>
      <c r="R1475" s="66"/>
      <c r="S1475" s="21"/>
      <c r="T1475" s="57"/>
      <c r="U1475" s="17"/>
      <c r="V1475" s="16"/>
      <c r="W1475"/>
      <c r="X1475"/>
    </row>
    <row r="1476" spans="1:24">
      <c r="A1476" s="32"/>
      <c r="B1476" s="15"/>
      <c r="C1476" s="16"/>
      <c r="D1476" s="16"/>
      <c r="E1476" s="14"/>
      <c r="F1476" s="15"/>
      <c r="G1476" s="16"/>
      <c r="H1476" s="16"/>
      <c r="I1476" s="21"/>
      <c r="J1476" s="21"/>
      <c r="K1476" s="21"/>
      <c r="L1476" s="21"/>
      <c r="M1476" s="17"/>
      <c r="N1476" s="18"/>
      <c r="O1476" s="12"/>
      <c r="P1476" s="66"/>
      <c r="Q1476" s="66"/>
      <c r="R1476" s="66"/>
      <c r="S1476" s="20"/>
      <c r="T1476" s="21"/>
      <c r="U1476" s="16"/>
      <c r="V1476" s="16"/>
      <c r="W1476"/>
      <c r="X1476"/>
    </row>
    <row r="1477" spans="1:24">
      <c r="A1477" s="32"/>
      <c r="B1477" s="15"/>
      <c r="C1477" s="16"/>
      <c r="D1477" s="16"/>
      <c r="E1477" s="14"/>
      <c r="F1477" s="15"/>
      <c r="G1477" s="16"/>
      <c r="H1477" s="16"/>
      <c r="I1477" s="21"/>
      <c r="J1477" s="21"/>
      <c r="K1477" s="21"/>
      <c r="L1477" s="21"/>
      <c r="M1477" s="17"/>
      <c r="N1477" s="18"/>
      <c r="O1477" s="12"/>
      <c r="P1477" s="66"/>
      <c r="Q1477" s="66"/>
      <c r="R1477" s="66"/>
      <c r="S1477" s="20"/>
      <c r="T1477" s="21"/>
      <c r="U1477" s="16"/>
      <c r="V1477" s="16"/>
      <c r="W1477"/>
      <c r="X1477"/>
    </row>
    <row r="1478" spans="1:24">
      <c r="A1478" s="32"/>
      <c r="B1478" s="15"/>
      <c r="C1478" s="16"/>
      <c r="D1478" s="16"/>
      <c r="E1478" s="14"/>
      <c r="F1478" s="15"/>
      <c r="G1478" s="16"/>
      <c r="H1478" s="16"/>
      <c r="I1478" s="21"/>
      <c r="J1478" s="21"/>
      <c r="K1478" s="21"/>
      <c r="L1478" s="21"/>
      <c r="M1478" s="17"/>
      <c r="N1478" s="18"/>
      <c r="O1478" s="12"/>
      <c r="P1478" s="66"/>
      <c r="Q1478" s="66"/>
      <c r="R1478" s="66"/>
      <c r="S1478" s="21"/>
      <c r="T1478" s="57"/>
      <c r="U1478" s="17"/>
      <c r="V1478" s="16"/>
      <c r="W1478"/>
      <c r="X1478"/>
    </row>
    <row r="1479" spans="1:24">
      <c r="A1479" s="32"/>
      <c r="B1479" s="15"/>
      <c r="C1479" s="16"/>
      <c r="D1479" s="16"/>
      <c r="E1479" s="14"/>
      <c r="F1479" s="15"/>
      <c r="G1479" s="16"/>
      <c r="H1479" s="16"/>
      <c r="I1479" s="21"/>
      <c r="J1479" s="21"/>
      <c r="K1479" s="21"/>
      <c r="L1479" s="21"/>
      <c r="M1479" s="17"/>
      <c r="N1479" s="18"/>
      <c r="O1479" s="12"/>
      <c r="P1479" s="66"/>
      <c r="Q1479" s="66"/>
      <c r="R1479" s="66"/>
      <c r="S1479" s="20"/>
      <c r="T1479" s="21"/>
      <c r="U1479" s="16"/>
      <c r="V1479" s="16"/>
      <c r="W1479"/>
      <c r="X1479"/>
    </row>
    <row r="1480" spans="1:24">
      <c r="A1480" s="32"/>
      <c r="B1480" s="15"/>
      <c r="C1480" s="16"/>
      <c r="D1480" s="16"/>
      <c r="E1480" s="14"/>
      <c r="F1480" s="15"/>
      <c r="G1480" s="16"/>
      <c r="H1480" s="16"/>
      <c r="I1480" s="21"/>
      <c r="J1480" s="21"/>
      <c r="K1480" s="21"/>
      <c r="L1480" s="21"/>
      <c r="M1480" s="17"/>
      <c r="N1480" s="18"/>
      <c r="O1480" s="12"/>
      <c r="P1480" s="66"/>
      <c r="Q1480" s="66"/>
      <c r="R1480" s="66"/>
      <c r="S1480" s="20"/>
      <c r="T1480" s="21"/>
      <c r="U1480" s="17"/>
      <c r="V1480" s="16"/>
      <c r="W1480"/>
      <c r="X1480"/>
    </row>
    <row r="1481" spans="1:24">
      <c r="A1481" s="32"/>
      <c r="B1481" s="15"/>
      <c r="C1481" s="16"/>
      <c r="D1481" s="16"/>
      <c r="E1481" s="14"/>
      <c r="F1481" s="15"/>
      <c r="G1481" s="16"/>
      <c r="H1481" s="16"/>
      <c r="I1481" s="21"/>
      <c r="J1481" s="21"/>
      <c r="K1481" s="21"/>
      <c r="L1481" s="21"/>
      <c r="M1481" s="17"/>
      <c r="N1481" s="18"/>
      <c r="O1481" s="12"/>
      <c r="P1481" s="66"/>
      <c r="Q1481" s="66"/>
      <c r="R1481" s="66"/>
      <c r="S1481" s="20"/>
      <c r="T1481" s="21"/>
      <c r="U1481" s="16"/>
      <c r="V1481" s="16"/>
      <c r="W1481"/>
      <c r="X1481"/>
    </row>
    <row r="1482" spans="1:24">
      <c r="A1482" s="32"/>
      <c r="B1482" s="15"/>
      <c r="C1482" s="16"/>
      <c r="D1482" s="16"/>
      <c r="E1482" s="14"/>
      <c r="F1482" s="15"/>
      <c r="G1482" s="16"/>
      <c r="H1482" s="16"/>
      <c r="I1482" s="21"/>
      <c r="J1482" s="21"/>
      <c r="K1482" s="21"/>
      <c r="L1482" s="21"/>
      <c r="M1482" s="17"/>
      <c r="N1482" s="18"/>
      <c r="O1482" s="12"/>
      <c r="P1482" s="66"/>
      <c r="Q1482" s="66"/>
      <c r="R1482" s="66"/>
      <c r="S1482" s="21"/>
      <c r="T1482" s="57"/>
      <c r="U1482" s="17"/>
      <c r="V1482" s="16"/>
      <c r="W1482"/>
      <c r="X1482"/>
    </row>
    <row r="1483" spans="1:24">
      <c r="A1483" s="32"/>
      <c r="B1483" s="15"/>
      <c r="C1483" s="16"/>
      <c r="D1483" s="16"/>
      <c r="E1483" s="14"/>
      <c r="F1483" s="15"/>
      <c r="G1483" s="16"/>
      <c r="H1483" s="16"/>
      <c r="I1483" s="21"/>
      <c r="J1483" s="21"/>
      <c r="K1483" s="21"/>
      <c r="L1483" s="21"/>
      <c r="M1483" s="17"/>
      <c r="N1483" s="18"/>
      <c r="O1483" s="12"/>
      <c r="P1483" s="66"/>
      <c r="Q1483" s="66"/>
      <c r="R1483" s="66"/>
      <c r="S1483" s="21"/>
      <c r="T1483" s="21"/>
      <c r="U1483" s="16"/>
      <c r="V1483" s="16"/>
      <c r="W1483"/>
      <c r="X1483"/>
    </row>
    <row r="1484" spans="1:24">
      <c r="A1484" s="32"/>
      <c r="B1484" s="15"/>
      <c r="C1484" s="16"/>
      <c r="D1484" s="16"/>
      <c r="E1484" s="14"/>
      <c r="F1484" s="15"/>
      <c r="G1484" s="16"/>
      <c r="H1484" s="16"/>
      <c r="I1484" s="21"/>
      <c r="J1484" s="21"/>
      <c r="K1484" s="21"/>
      <c r="L1484" s="21"/>
      <c r="M1484" s="17"/>
      <c r="N1484" s="18"/>
      <c r="O1484" s="12"/>
      <c r="P1484" s="66"/>
      <c r="Q1484" s="66"/>
      <c r="R1484" s="66"/>
      <c r="S1484" s="20"/>
      <c r="T1484" s="21"/>
      <c r="U1484" s="16"/>
      <c r="V1484" s="16"/>
      <c r="W1484"/>
      <c r="X1484"/>
    </row>
    <row r="1485" spans="1:24">
      <c r="A1485" s="32"/>
      <c r="B1485" s="15"/>
      <c r="C1485" s="16"/>
      <c r="D1485" s="16"/>
      <c r="E1485" s="14"/>
      <c r="F1485" s="15"/>
      <c r="G1485" s="16"/>
      <c r="H1485" s="16"/>
      <c r="I1485" s="21"/>
      <c r="J1485" s="21"/>
      <c r="K1485" s="21"/>
      <c r="L1485" s="21"/>
      <c r="M1485" s="17"/>
      <c r="N1485" s="18"/>
      <c r="O1485" s="12"/>
      <c r="P1485" s="66"/>
      <c r="Q1485" s="66"/>
      <c r="R1485" s="66"/>
      <c r="S1485" s="21"/>
      <c r="T1485" s="21"/>
      <c r="U1485" s="16"/>
      <c r="V1485" s="16"/>
      <c r="W1485"/>
      <c r="X1485"/>
    </row>
    <row r="1486" spans="1:24">
      <c r="A1486" s="32"/>
      <c r="B1486" s="15"/>
      <c r="C1486" s="16"/>
      <c r="D1486" s="16"/>
      <c r="E1486" s="14"/>
      <c r="F1486" s="15"/>
      <c r="G1486" s="16"/>
      <c r="H1486" s="16"/>
      <c r="I1486" s="21"/>
      <c r="J1486" s="21"/>
      <c r="K1486" s="21"/>
      <c r="L1486" s="21"/>
      <c r="M1486" s="17"/>
      <c r="N1486" s="18"/>
      <c r="O1486" s="12"/>
      <c r="P1486" s="66"/>
      <c r="Q1486" s="66"/>
      <c r="R1486" s="66"/>
      <c r="S1486" s="20"/>
      <c r="T1486" s="21"/>
      <c r="U1486" s="16"/>
      <c r="V1486" s="16"/>
      <c r="W1486"/>
      <c r="X1486"/>
    </row>
    <row r="1487" spans="1:24">
      <c r="A1487" s="32"/>
      <c r="B1487" s="15"/>
      <c r="C1487" s="16"/>
      <c r="D1487" s="16"/>
      <c r="E1487" s="14"/>
      <c r="F1487" s="15"/>
      <c r="G1487" s="16"/>
      <c r="H1487" s="16"/>
      <c r="I1487" s="21"/>
      <c r="J1487" s="21"/>
      <c r="K1487" s="21"/>
      <c r="L1487" s="21"/>
      <c r="M1487" s="17"/>
      <c r="N1487" s="18"/>
      <c r="O1487" s="12"/>
      <c r="P1487" s="66"/>
      <c r="Q1487" s="66"/>
      <c r="R1487" s="66"/>
      <c r="S1487" s="20"/>
      <c r="T1487" s="21"/>
      <c r="U1487" s="16"/>
      <c r="V1487" s="16"/>
      <c r="W1487"/>
      <c r="X1487"/>
    </row>
    <row r="1488" spans="1:24">
      <c r="A1488" s="32"/>
      <c r="B1488" s="15"/>
      <c r="C1488" s="16"/>
      <c r="D1488" s="16"/>
      <c r="E1488" s="14"/>
      <c r="F1488" s="15"/>
      <c r="G1488" s="16"/>
      <c r="H1488" s="16"/>
      <c r="I1488" s="21"/>
      <c r="J1488" s="21"/>
      <c r="K1488" s="21"/>
      <c r="L1488" s="21"/>
      <c r="M1488" s="17"/>
      <c r="N1488" s="18"/>
      <c r="O1488" s="12"/>
      <c r="P1488" s="66"/>
      <c r="Q1488" s="66"/>
      <c r="R1488" s="66"/>
      <c r="S1488" s="20"/>
      <c r="T1488" s="21"/>
      <c r="U1488" s="16"/>
      <c r="V1488" s="16"/>
      <c r="W1488"/>
      <c r="X1488"/>
    </row>
    <row r="1489" spans="1:24">
      <c r="A1489" s="32"/>
      <c r="B1489" s="15"/>
      <c r="C1489" s="16"/>
      <c r="D1489" s="16"/>
      <c r="E1489" s="14"/>
      <c r="F1489" s="15"/>
      <c r="G1489" s="16"/>
      <c r="H1489" s="16"/>
      <c r="I1489" s="21"/>
      <c r="J1489" s="21"/>
      <c r="K1489" s="21"/>
      <c r="L1489" s="21"/>
      <c r="M1489" s="17"/>
      <c r="N1489" s="18"/>
      <c r="O1489" s="12"/>
      <c r="P1489" s="66"/>
      <c r="Q1489" s="66"/>
      <c r="R1489" s="66"/>
      <c r="S1489" s="20"/>
      <c r="T1489" s="21"/>
      <c r="U1489" s="16"/>
      <c r="V1489" s="16"/>
      <c r="W1489"/>
      <c r="X1489"/>
    </row>
    <row r="1490" spans="1:24">
      <c r="A1490" s="32"/>
      <c r="B1490" s="15"/>
      <c r="C1490" s="16"/>
      <c r="D1490" s="16"/>
      <c r="E1490" s="14"/>
      <c r="F1490" s="15"/>
      <c r="G1490" s="16"/>
      <c r="H1490" s="16"/>
      <c r="I1490" s="21"/>
      <c r="J1490" s="21"/>
      <c r="K1490" s="21"/>
      <c r="L1490" s="21"/>
      <c r="M1490" s="17"/>
      <c r="N1490" s="18"/>
      <c r="O1490" s="12"/>
      <c r="P1490" s="66"/>
      <c r="Q1490" s="66"/>
      <c r="R1490" s="66"/>
      <c r="S1490" s="20"/>
      <c r="T1490" s="21"/>
      <c r="U1490" s="16"/>
      <c r="V1490" s="16"/>
      <c r="W1490"/>
      <c r="X1490"/>
    </row>
    <row r="1491" spans="1:24">
      <c r="A1491" s="32"/>
      <c r="B1491" s="15"/>
      <c r="C1491" s="16"/>
      <c r="D1491" s="16"/>
      <c r="E1491" s="14"/>
      <c r="F1491" s="15"/>
      <c r="G1491" s="16"/>
      <c r="H1491" s="16"/>
      <c r="I1491" s="21"/>
      <c r="J1491" s="21"/>
      <c r="K1491" s="21"/>
      <c r="L1491" s="21"/>
      <c r="M1491" s="17"/>
      <c r="N1491" s="18"/>
      <c r="O1491" s="12"/>
      <c r="P1491" s="66"/>
      <c r="Q1491" s="66"/>
      <c r="R1491" s="66"/>
      <c r="S1491" s="20"/>
      <c r="T1491" s="21"/>
      <c r="U1491" s="16"/>
      <c r="V1491" s="16"/>
      <c r="W1491"/>
      <c r="X1491"/>
    </row>
    <row r="1492" spans="1:24">
      <c r="A1492" s="32"/>
      <c r="B1492" s="15"/>
      <c r="C1492" s="16"/>
      <c r="D1492" s="16"/>
      <c r="E1492" s="14"/>
      <c r="F1492" s="15"/>
      <c r="G1492" s="16"/>
      <c r="H1492" s="16"/>
      <c r="I1492" s="21"/>
      <c r="J1492" s="21"/>
      <c r="K1492" s="21"/>
      <c r="L1492" s="21"/>
      <c r="M1492" s="17"/>
      <c r="N1492" s="18"/>
      <c r="O1492" s="12"/>
      <c r="P1492" s="66"/>
      <c r="Q1492" s="66"/>
      <c r="R1492" s="66"/>
      <c r="S1492" s="20"/>
      <c r="T1492" s="21"/>
      <c r="U1492" s="17"/>
      <c r="V1492" s="16"/>
      <c r="W1492"/>
      <c r="X1492"/>
    </row>
    <row r="1493" spans="1:24">
      <c r="A1493" s="32"/>
      <c r="B1493" s="15"/>
      <c r="C1493" s="16"/>
      <c r="D1493" s="16"/>
      <c r="E1493" s="14"/>
      <c r="F1493" s="15"/>
      <c r="G1493" s="16"/>
      <c r="H1493" s="16"/>
      <c r="I1493" s="21"/>
      <c r="J1493" s="21"/>
      <c r="K1493" s="21"/>
      <c r="L1493" s="21"/>
      <c r="M1493" s="17"/>
      <c r="N1493" s="18"/>
      <c r="O1493" s="12"/>
      <c r="P1493" s="66"/>
      <c r="Q1493" s="66"/>
      <c r="R1493" s="66"/>
      <c r="S1493" s="20"/>
      <c r="T1493" s="21"/>
      <c r="U1493" s="16"/>
      <c r="V1493" s="16"/>
      <c r="W1493"/>
      <c r="X1493"/>
    </row>
    <row r="1494" spans="1:24">
      <c r="A1494" s="32"/>
      <c r="B1494" s="15"/>
      <c r="C1494" s="16"/>
      <c r="D1494" s="16"/>
      <c r="E1494" s="14"/>
      <c r="F1494" s="15"/>
      <c r="G1494" s="16"/>
      <c r="H1494" s="16"/>
      <c r="I1494" s="21"/>
      <c r="J1494" s="21"/>
      <c r="K1494" s="21"/>
      <c r="L1494" s="21"/>
      <c r="M1494" s="17"/>
      <c r="N1494" s="18"/>
      <c r="O1494" s="12"/>
      <c r="P1494" s="66"/>
      <c r="Q1494" s="66"/>
      <c r="R1494" s="66"/>
      <c r="S1494" s="20"/>
      <c r="T1494" s="21"/>
      <c r="U1494" s="16"/>
      <c r="V1494" s="16"/>
      <c r="W1494"/>
      <c r="X1494"/>
    </row>
    <row r="1495" spans="1:24">
      <c r="A1495" s="32"/>
      <c r="B1495" s="15"/>
      <c r="C1495" s="16"/>
      <c r="D1495" s="16"/>
      <c r="E1495" s="14"/>
      <c r="F1495" s="15"/>
      <c r="G1495" s="16"/>
      <c r="H1495" s="16"/>
      <c r="I1495" s="21"/>
      <c r="J1495" s="21"/>
      <c r="K1495" s="21"/>
      <c r="L1495" s="21"/>
      <c r="M1495" s="17"/>
      <c r="N1495" s="18"/>
      <c r="O1495" s="12"/>
      <c r="P1495" s="66"/>
      <c r="Q1495" s="66"/>
      <c r="R1495" s="66"/>
      <c r="S1495" s="21"/>
      <c r="T1495" s="57"/>
      <c r="U1495" s="16"/>
      <c r="V1495" s="16"/>
      <c r="W1495"/>
      <c r="X1495"/>
    </row>
    <row r="1496" spans="1:24">
      <c r="A1496" s="32"/>
      <c r="B1496" s="15"/>
      <c r="C1496" s="16"/>
      <c r="D1496" s="16"/>
      <c r="E1496" s="14"/>
      <c r="F1496" s="15"/>
      <c r="G1496" s="16"/>
      <c r="H1496" s="16"/>
      <c r="I1496" s="21"/>
      <c r="J1496" s="21"/>
      <c r="K1496" s="21"/>
      <c r="L1496" s="21"/>
      <c r="M1496" s="17"/>
      <c r="N1496" s="18"/>
      <c r="O1496" s="12"/>
      <c r="P1496" s="66"/>
      <c r="Q1496" s="66"/>
      <c r="R1496" s="66"/>
      <c r="S1496" s="21"/>
      <c r="T1496" s="57"/>
      <c r="U1496" s="16"/>
      <c r="V1496" s="16"/>
      <c r="W1496"/>
      <c r="X1496"/>
    </row>
    <row r="1497" spans="1:24">
      <c r="A1497" s="32"/>
      <c r="B1497" s="15"/>
      <c r="C1497" s="16"/>
      <c r="D1497" s="16"/>
      <c r="E1497" s="14"/>
      <c r="F1497" s="15"/>
      <c r="G1497" s="16"/>
      <c r="H1497" s="16"/>
      <c r="I1497" s="21"/>
      <c r="J1497" s="21"/>
      <c r="K1497" s="21"/>
      <c r="L1497" s="21"/>
      <c r="M1497" s="17"/>
      <c r="N1497" s="18"/>
      <c r="O1497" s="12"/>
      <c r="P1497" s="66"/>
      <c r="Q1497" s="66"/>
      <c r="R1497" s="66"/>
      <c r="S1497" s="20"/>
      <c r="T1497" s="21"/>
      <c r="U1497" s="16"/>
      <c r="V1497" s="16"/>
      <c r="W1497"/>
      <c r="X1497"/>
    </row>
    <row r="1498" spans="1:24">
      <c r="A1498" s="32"/>
      <c r="B1498" s="15"/>
      <c r="C1498" s="16"/>
      <c r="D1498" s="16"/>
      <c r="E1498" s="14"/>
      <c r="F1498" s="15"/>
      <c r="G1498" s="16"/>
      <c r="H1498" s="16"/>
      <c r="I1498" s="21"/>
      <c r="J1498" s="21"/>
      <c r="K1498" s="21"/>
      <c r="L1498" s="21"/>
      <c r="M1498" s="17"/>
      <c r="N1498" s="18"/>
      <c r="O1498" s="12"/>
      <c r="P1498" s="66"/>
      <c r="Q1498" s="66"/>
      <c r="R1498" s="66"/>
      <c r="S1498" s="20"/>
      <c r="T1498" s="21"/>
      <c r="U1498" s="16"/>
      <c r="V1498" s="16"/>
      <c r="W1498"/>
      <c r="X1498"/>
    </row>
    <row r="1499" spans="1:24">
      <c r="A1499" s="32"/>
      <c r="B1499" s="15"/>
      <c r="C1499" s="16"/>
      <c r="D1499" s="16"/>
      <c r="E1499" s="14"/>
      <c r="F1499" s="15"/>
      <c r="G1499" s="16"/>
      <c r="H1499" s="16"/>
      <c r="I1499" s="21"/>
      <c r="J1499" s="21"/>
      <c r="K1499" s="21"/>
      <c r="L1499" s="21"/>
      <c r="M1499" s="17"/>
      <c r="N1499" s="18"/>
      <c r="O1499" s="12"/>
      <c r="P1499" s="66"/>
      <c r="Q1499" s="66"/>
      <c r="R1499" s="66"/>
      <c r="S1499" s="20"/>
      <c r="T1499" s="21"/>
      <c r="U1499" s="16"/>
      <c r="V1499" s="16"/>
      <c r="W1499"/>
      <c r="X1499"/>
    </row>
    <row r="1500" spans="1:24">
      <c r="A1500" s="32"/>
      <c r="B1500" s="15"/>
      <c r="C1500" s="16"/>
      <c r="D1500" s="16"/>
      <c r="E1500" s="14"/>
      <c r="F1500" s="15"/>
      <c r="G1500" s="16"/>
      <c r="H1500" s="16"/>
      <c r="I1500" s="21"/>
      <c r="J1500" s="21"/>
      <c r="K1500" s="21"/>
      <c r="L1500" s="21"/>
      <c r="M1500" s="17"/>
      <c r="N1500" s="18"/>
      <c r="O1500" s="12"/>
      <c r="P1500" s="66"/>
      <c r="Q1500" s="66"/>
      <c r="R1500" s="66"/>
      <c r="S1500" s="21"/>
      <c r="T1500" s="57"/>
      <c r="U1500" s="16"/>
      <c r="V1500" s="16"/>
      <c r="W1500"/>
      <c r="X1500"/>
    </row>
    <row r="1501" spans="1:24">
      <c r="A1501" s="32"/>
      <c r="B1501" s="15"/>
      <c r="C1501" s="16"/>
      <c r="D1501" s="16"/>
      <c r="E1501" s="14"/>
      <c r="F1501" s="15"/>
      <c r="G1501" s="16"/>
      <c r="H1501" s="16"/>
      <c r="I1501" s="21"/>
      <c r="J1501" s="21"/>
      <c r="K1501" s="21"/>
      <c r="L1501" s="21"/>
      <c r="M1501" s="17"/>
      <c r="N1501" s="18"/>
      <c r="O1501" s="12"/>
      <c r="P1501" s="66"/>
      <c r="Q1501" s="66"/>
      <c r="R1501" s="66"/>
      <c r="S1501" s="20"/>
      <c r="T1501" s="57"/>
      <c r="U1501" s="16"/>
      <c r="V1501" s="16"/>
      <c r="W1501"/>
      <c r="X1501"/>
    </row>
    <row r="1502" spans="1:24">
      <c r="A1502" s="32"/>
      <c r="B1502" s="15"/>
      <c r="C1502" s="16"/>
      <c r="D1502" s="16"/>
      <c r="E1502" s="14"/>
      <c r="F1502" s="15"/>
      <c r="G1502" s="16"/>
      <c r="H1502" s="16"/>
      <c r="I1502" s="21"/>
      <c r="J1502" s="21"/>
      <c r="K1502" s="21"/>
      <c r="L1502" s="21"/>
      <c r="M1502" s="17"/>
      <c r="N1502" s="18"/>
      <c r="O1502" s="12"/>
      <c r="P1502" s="66"/>
      <c r="Q1502" s="66"/>
      <c r="R1502" s="66"/>
      <c r="S1502" s="20"/>
      <c r="T1502" s="57"/>
      <c r="U1502" s="17"/>
      <c r="V1502" s="16"/>
      <c r="W1502"/>
      <c r="X1502"/>
    </row>
    <row r="1503" spans="1:24">
      <c r="A1503" s="32"/>
      <c r="B1503" s="15"/>
      <c r="C1503" s="16"/>
      <c r="D1503" s="16"/>
      <c r="E1503" s="14"/>
      <c r="F1503" s="15"/>
      <c r="G1503" s="16"/>
      <c r="H1503" s="16"/>
      <c r="I1503" s="21"/>
      <c r="J1503" s="21"/>
      <c r="K1503" s="21"/>
      <c r="L1503" s="21"/>
      <c r="M1503" s="17"/>
      <c r="N1503" s="18"/>
      <c r="O1503" s="12"/>
      <c r="P1503" s="66"/>
      <c r="Q1503" s="66"/>
      <c r="R1503" s="66"/>
      <c r="S1503" s="20"/>
      <c r="T1503" s="57"/>
      <c r="U1503" s="17"/>
      <c r="V1503" s="16"/>
      <c r="W1503"/>
      <c r="X1503"/>
    </row>
    <row r="1504" spans="1:24">
      <c r="A1504" s="32"/>
      <c r="B1504" s="15"/>
      <c r="C1504" s="16"/>
      <c r="D1504" s="16"/>
      <c r="E1504" s="14"/>
      <c r="F1504" s="15"/>
      <c r="G1504" s="16"/>
      <c r="H1504" s="16"/>
      <c r="I1504" s="21"/>
      <c r="J1504" s="21"/>
      <c r="K1504" s="21"/>
      <c r="L1504" s="21"/>
      <c r="M1504" s="17"/>
      <c r="N1504" s="18"/>
      <c r="O1504" s="12"/>
      <c r="P1504" s="66"/>
      <c r="Q1504" s="66"/>
      <c r="R1504" s="66"/>
      <c r="S1504" s="21"/>
      <c r="T1504" s="21"/>
      <c r="U1504" s="17"/>
      <c r="V1504" s="16"/>
      <c r="W1504"/>
      <c r="X1504"/>
    </row>
    <row r="1505" spans="1:24">
      <c r="A1505" s="32"/>
      <c r="B1505" s="15"/>
      <c r="C1505" s="16"/>
      <c r="D1505" s="16"/>
      <c r="E1505" s="14"/>
      <c r="F1505" s="15"/>
      <c r="G1505" s="16"/>
      <c r="H1505" s="16"/>
      <c r="I1505" s="21"/>
      <c r="J1505" s="21"/>
      <c r="K1505" s="21"/>
      <c r="L1505" s="21"/>
      <c r="M1505" s="17"/>
      <c r="N1505" s="18"/>
      <c r="O1505" s="12"/>
      <c r="P1505" s="66"/>
      <c r="Q1505" s="66"/>
      <c r="R1505" s="66"/>
      <c r="S1505" s="20"/>
      <c r="T1505" s="57"/>
      <c r="U1505" s="17"/>
      <c r="V1505" s="16"/>
      <c r="W1505"/>
      <c r="X1505"/>
    </row>
    <row r="1506" spans="1:24">
      <c r="A1506" s="32"/>
      <c r="B1506" s="15"/>
      <c r="C1506" s="16"/>
      <c r="D1506" s="16"/>
      <c r="E1506" s="14"/>
      <c r="F1506" s="15"/>
      <c r="G1506" s="16"/>
      <c r="H1506" s="16"/>
      <c r="I1506" s="21"/>
      <c r="J1506" s="21"/>
      <c r="K1506" s="21"/>
      <c r="L1506" s="21"/>
      <c r="M1506" s="17"/>
      <c r="N1506" s="18"/>
      <c r="O1506" s="12"/>
      <c r="P1506" s="66"/>
      <c r="Q1506" s="66"/>
      <c r="R1506" s="66"/>
      <c r="S1506" s="21"/>
      <c r="T1506" s="57"/>
      <c r="U1506" s="17"/>
      <c r="V1506" s="16"/>
      <c r="W1506"/>
      <c r="X1506"/>
    </row>
    <row r="1507" spans="1:24">
      <c r="A1507" s="32"/>
      <c r="B1507" s="15"/>
      <c r="C1507" s="16"/>
      <c r="D1507" s="16"/>
      <c r="E1507" s="14"/>
      <c r="F1507" s="15"/>
      <c r="G1507" s="16"/>
      <c r="H1507" s="16"/>
      <c r="I1507" s="21"/>
      <c r="J1507" s="21"/>
      <c r="K1507" s="21"/>
      <c r="L1507" s="21"/>
      <c r="M1507" s="17"/>
      <c r="N1507" s="18"/>
      <c r="O1507" s="12"/>
      <c r="P1507" s="66"/>
      <c r="Q1507" s="66"/>
      <c r="R1507" s="66"/>
      <c r="S1507" s="20"/>
      <c r="T1507" s="57"/>
      <c r="U1507" s="17"/>
      <c r="V1507" s="16"/>
      <c r="W1507"/>
      <c r="X1507"/>
    </row>
    <row r="1508" spans="1:24">
      <c r="A1508" s="32"/>
      <c r="B1508" s="15"/>
      <c r="C1508" s="16"/>
      <c r="D1508" s="16"/>
      <c r="E1508" s="14"/>
      <c r="F1508" s="15"/>
      <c r="G1508" s="16"/>
      <c r="H1508" s="16"/>
      <c r="I1508" s="21"/>
      <c r="J1508" s="21"/>
      <c r="K1508" s="21"/>
      <c r="L1508" s="21"/>
      <c r="M1508" s="17"/>
      <c r="N1508" s="18"/>
      <c r="O1508" s="12"/>
      <c r="P1508" s="66"/>
      <c r="Q1508" s="66"/>
      <c r="R1508" s="66"/>
      <c r="S1508" s="20"/>
      <c r="T1508" s="57"/>
      <c r="U1508" s="17"/>
      <c r="V1508" s="16"/>
      <c r="W1508"/>
      <c r="X1508"/>
    </row>
    <row r="1509" spans="1:24">
      <c r="A1509" s="32"/>
      <c r="B1509" s="15"/>
      <c r="C1509" s="16"/>
      <c r="D1509" s="16"/>
      <c r="E1509" s="14"/>
      <c r="F1509" s="15"/>
      <c r="G1509" s="16"/>
      <c r="H1509" s="16"/>
      <c r="I1509" s="21"/>
      <c r="J1509" s="21"/>
      <c r="K1509" s="21"/>
      <c r="L1509" s="21"/>
      <c r="M1509" s="17"/>
      <c r="N1509" s="18"/>
      <c r="O1509" s="12"/>
      <c r="P1509" s="66"/>
      <c r="Q1509" s="66"/>
      <c r="R1509" s="66"/>
      <c r="S1509" s="20"/>
      <c r="T1509" s="21"/>
      <c r="U1509" s="17"/>
      <c r="V1509" s="16"/>
      <c r="W1509"/>
      <c r="X1509"/>
    </row>
    <row r="1510" spans="1:24">
      <c r="A1510" s="32"/>
      <c r="B1510" s="15"/>
      <c r="C1510" s="16"/>
      <c r="D1510" s="16"/>
      <c r="E1510" s="14"/>
      <c r="F1510" s="15"/>
      <c r="G1510" s="16"/>
      <c r="H1510" s="16"/>
      <c r="I1510" s="21"/>
      <c r="J1510" s="21"/>
      <c r="K1510" s="21"/>
      <c r="L1510" s="21"/>
      <c r="M1510" s="17"/>
      <c r="N1510" s="18"/>
      <c r="O1510" s="12"/>
      <c r="P1510" s="66"/>
      <c r="Q1510" s="66"/>
      <c r="R1510" s="66"/>
      <c r="S1510" s="20"/>
      <c r="T1510" s="21"/>
      <c r="U1510" s="17"/>
      <c r="V1510" s="16"/>
      <c r="W1510"/>
      <c r="X1510"/>
    </row>
    <row r="1511" spans="1:24">
      <c r="A1511" s="32"/>
      <c r="B1511" s="15"/>
      <c r="C1511" s="16"/>
      <c r="D1511" s="16"/>
      <c r="E1511" s="14"/>
      <c r="F1511" s="15"/>
      <c r="G1511" s="16"/>
      <c r="H1511" s="16"/>
      <c r="I1511" s="21"/>
      <c r="J1511" s="21"/>
      <c r="K1511" s="21"/>
      <c r="L1511" s="21"/>
      <c r="M1511" s="17"/>
      <c r="N1511" s="18"/>
      <c r="O1511" s="12"/>
      <c r="P1511" s="66"/>
      <c r="Q1511" s="66"/>
      <c r="R1511" s="66"/>
      <c r="S1511" s="20"/>
      <c r="T1511" s="57"/>
      <c r="U1511" s="17"/>
      <c r="V1511" s="16"/>
      <c r="W1511"/>
      <c r="X1511"/>
    </row>
    <row r="1512" spans="1:24">
      <c r="A1512" s="32"/>
      <c r="B1512" s="15"/>
      <c r="C1512" s="16"/>
      <c r="D1512" s="16"/>
      <c r="E1512" s="14"/>
      <c r="F1512" s="15"/>
      <c r="G1512" s="16"/>
      <c r="H1512" s="16"/>
      <c r="I1512" s="21"/>
      <c r="J1512" s="21"/>
      <c r="K1512" s="21"/>
      <c r="L1512" s="21"/>
      <c r="M1512" s="17"/>
      <c r="N1512" s="18"/>
      <c r="O1512" s="12"/>
      <c r="P1512" s="66"/>
      <c r="Q1512" s="66"/>
      <c r="R1512" s="66"/>
      <c r="S1512" s="21"/>
      <c r="T1512" s="57"/>
      <c r="U1512" s="17"/>
      <c r="V1512" s="16"/>
      <c r="W1512"/>
      <c r="X1512"/>
    </row>
    <row r="1513" spans="1:24">
      <c r="A1513" s="32"/>
      <c r="B1513" s="15"/>
      <c r="C1513" s="16"/>
      <c r="D1513" s="16"/>
      <c r="E1513" s="14"/>
      <c r="F1513" s="15"/>
      <c r="G1513" s="16"/>
      <c r="H1513" s="16"/>
      <c r="I1513" s="21"/>
      <c r="J1513" s="21"/>
      <c r="K1513" s="21"/>
      <c r="L1513" s="21"/>
      <c r="M1513" s="17"/>
      <c r="N1513" s="18"/>
      <c r="O1513" s="12"/>
      <c r="P1513" s="66"/>
      <c r="Q1513" s="66"/>
      <c r="R1513" s="66"/>
      <c r="S1513" s="20"/>
      <c r="T1513" s="57"/>
      <c r="U1513" s="17"/>
      <c r="V1513" s="16"/>
      <c r="W1513"/>
      <c r="X1513"/>
    </row>
    <row r="1514" spans="1:24">
      <c r="A1514" s="32"/>
      <c r="B1514" s="15"/>
      <c r="C1514" s="16"/>
      <c r="D1514" s="16"/>
      <c r="E1514" s="14"/>
      <c r="F1514" s="15"/>
      <c r="G1514" s="16"/>
      <c r="H1514" s="16"/>
      <c r="I1514" s="21"/>
      <c r="J1514" s="21"/>
      <c r="K1514" s="21"/>
      <c r="L1514" s="21"/>
      <c r="M1514" s="17"/>
      <c r="N1514" s="18"/>
      <c r="O1514" s="12"/>
      <c r="P1514" s="66"/>
      <c r="Q1514" s="66"/>
      <c r="R1514" s="66"/>
      <c r="S1514" s="20"/>
      <c r="T1514" s="57"/>
      <c r="U1514" s="17"/>
      <c r="V1514" s="16"/>
      <c r="W1514"/>
      <c r="X1514"/>
    </row>
    <row r="1515" spans="1:24">
      <c r="A1515" s="32"/>
      <c r="B1515" s="15"/>
      <c r="C1515" s="16"/>
      <c r="D1515" s="16"/>
      <c r="E1515" s="14"/>
      <c r="F1515" s="15"/>
      <c r="G1515" s="16"/>
      <c r="H1515" s="16"/>
      <c r="I1515" s="21"/>
      <c r="J1515" s="21"/>
      <c r="K1515" s="21"/>
      <c r="L1515" s="21"/>
      <c r="M1515" s="17"/>
      <c r="N1515" s="18"/>
      <c r="O1515" s="12"/>
      <c r="P1515" s="66"/>
      <c r="Q1515" s="66"/>
      <c r="R1515" s="66"/>
      <c r="S1515" s="20"/>
      <c r="T1515" s="57"/>
      <c r="U1515" s="17"/>
      <c r="V1515" s="16"/>
      <c r="W1515"/>
      <c r="X1515"/>
    </row>
    <row r="1516" spans="1:24">
      <c r="A1516" s="32"/>
      <c r="B1516" s="15"/>
      <c r="C1516" s="16"/>
      <c r="D1516" s="16"/>
      <c r="E1516" s="14"/>
      <c r="F1516" s="15"/>
      <c r="G1516" s="16"/>
      <c r="H1516" s="16"/>
      <c r="I1516" s="21"/>
      <c r="J1516" s="21"/>
      <c r="K1516" s="21"/>
      <c r="L1516" s="21"/>
      <c r="M1516" s="17"/>
      <c r="N1516" s="18"/>
      <c r="O1516" s="12"/>
      <c r="P1516" s="66"/>
      <c r="Q1516" s="66"/>
      <c r="R1516" s="66"/>
      <c r="S1516" s="20"/>
      <c r="T1516" s="57"/>
      <c r="U1516" s="16"/>
      <c r="V1516" s="16"/>
      <c r="W1516"/>
      <c r="X1516"/>
    </row>
    <row r="1517" spans="1:24">
      <c r="A1517" s="32"/>
      <c r="B1517" s="15"/>
      <c r="C1517" s="16"/>
      <c r="D1517" s="16"/>
      <c r="E1517" s="14"/>
      <c r="F1517" s="15"/>
      <c r="G1517" s="16"/>
      <c r="H1517" s="16"/>
      <c r="I1517" s="21"/>
      <c r="J1517" s="21"/>
      <c r="K1517" s="21"/>
      <c r="L1517" s="21"/>
      <c r="M1517" s="17"/>
      <c r="N1517" s="18"/>
      <c r="O1517" s="12"/>
      <c r="P1517" s="66"/>
      <c r="Q1517" s="66"/>
      <c r="R1517" s="66"/>
      <c r="S1517" s="20"/>
      <c r="T1517" s="57"/>
      <c r="U1517" s="17"/>
      <c r="V1517" s="16"/>
      <c r="W1517"/>
      <c r="X1517"/>
    </row>
    <row r="1518" spans="1:24">
      <c r="A1518" s="32"/>
      <c r="B1518" s="15"/>
      <c r="C1518" s="16"/>
      <c r="D1518" s="16"/>
      <c r="E1518" s="14"/>
      <c r="F1518" s="15"/>
      <c r="G1518" s="16"/>
      <c r="H1518" s="16"/>
      <c r="I1518" s="21"/>
      <c r="J1518" s="21"/>
      <c r="K1518" s="21"/>
      <c r="L1518" s="21"/>
      <c r="M1518" s="17"/>
      <c r="N1518" s="18"/>
      <c r="O1518" s="12"/>
      <c r="P1518" s="66"/>
      <c r="Q1518" s="66"/>
      <c r="R1518" s="66"/>
      <c r="S1518" s="20"/>
      <c r="T1518" s="57"/>
      <c r="U1518" s="17"/>
      <c r="V1518" s="16"/>
      <c r="W1518"/>
      <c r="X1518"/>
    </row>
    <row r="1519" spans="1:24">
      <c r="A1519" s="32"/>
      <c r="B1519" s="15"/>
      <c r="C1519" s="16"/>
      <c r="D1519" s="16"/>
      <c r="E1519" s="14"/>
      <c r="F1519" s="15"/>
      <c r="G1519" s="16"/>
      <c r="H1519" s="16"/>
      <c r="I1519" s="21"/>
      <c r="J1519" s="21"/>
      <c r="K1519" s="21"/>
      <c r="L1519" s="21"/>
      <c r="M1519" s="17"/>
      <c r="N1519" s="18"/>
      <c r="O1519" s="12"/>
      <c r="P1519" s="66"/>
      <c r="Q1519" s="66"/>
      <c r="R1519" s="66"/>
      <c r="S1519" s="20"/>
      <c r="T1519" s="21"/>
      <c r="U1519" s="16"/>
      <c r="V1519" s="16"/>
      <c r="W1519"/>
      <c r="X1519"/>
    </row>
    <row r="1520" spans="1:24">
      <c r="A1520" s="32"/>
      <c r="B1520" s="15"/>
      <c r="C1520" s="16"/>
      <c r="D1520" s="16"/>
      <c r="E1520" s="14"/>
      <c r="F1520" s="15"/>
      <c r="G1520" s="16"/>
      <c r="H1520" s="16"/>
      <c r="I1520" s="21"/>
      <c r="J1520" s="21"/>
      <c r="K1520" s="21"/>
      <c r="L1520" s="21"/>
      <c r="M1520" s="17"/>
      <c r="N1520" s="18"/>
      <c r="O1520" s="12"/>
      <c r="P1520" s="66"/>
      <c r="Q1520" s="66"/>
      <c r="R1520" s="66"/>
      <c r="S1520" s="20"/>
      <c r="T1520" s="21"/>
      <c r="U1520" s="16"/>
      <c r="V1520" s="16"/>
      <c r="W1520"/>
      <c r="X1520"/>
    </row>
    <row r="1521" spans="1:24">
      <c r="A1521" s="32"/>
      <c r="B1521" s="15"/>
      <c r="C1521" s="16"/>
      <c r="D1521" s="16"/>
      <c r="E1521" s="14"/>
      <c r="F1521" s="15"/>
      <c r="G1521" s="16"/>
      <c r="H1521" s="16"/>
      <c r="I1521" s="21"/>
      <c r="J1521" s="21"/>
      <c r="K1521" s="21"/>
      <c r="L1521" s="21"/>
      <c r="M1521" s="17"/>
      <c r="N1521" s="18"/>
      <c r="O1521" s="12"/>
      <c r="P1521" s="66"/>
      <c r="Q1521" s="66"/>
      <c r="R1521" s="66"/>
      <c r="S1521" s="21"/>
      <c r="T1521" s="57"/>
      <c r="U1521" s="17"/>
      <c r="V1521" s="16"/>
      <c r="W1521"/>
      <c r="X1521"/>
    </row>
    <row r="1522" spans="1:24">
      <c r="A1522" s="32"/>
      <c r="B1522" s="15"/>
      <c r="C1522" s="16"/>
      <c r="D1522" s="16"/>
      <c r="E1522" s="14"/>
      <c r="F1522" s="15"/>
      <c r="G1522" s="16"/>
      <c r="H1522" s="16"/>
      <c r="I1522" s="21"/>
      <c r="J1522" s="21"/>
      <c r="K1522" s="21"/>
      <c r="L1522" s="21"/>
      <c r="M1522" s="17"/>
      <c r="N1522" s="18"/>
      <c r="O1522" s="12"/>
      <c r="P1522" s="66"/>
      <c r="Q1522" s="66"/>
      <c r="R1522" s="66"/>
      <c r="S1522" s="20"/>
      <c r="T1522" s="57"/>
      <c r="U1522" s="16"/>
      <c r="V1522" s="16"/>
      <c r="W1522"/>
      <c r="X1522"/>
    </row>
    <row r="1523" spans="1:24">
      <c r="A1523" s="32"/>
      <c r="B1523" s="15"/>
      <c r="C1523" s="16"/>
      <c r="D1523" s="16"/>
      <c r="E1523" s="14"/>
      <c r="F1523" s="15"/>
      <c r="G1523" s="16"/>
      <c r="H1523" s="16"/>
      <c r="I1523" s="21"/>
      <c r="J1523" s="21"/>
      <c r="K1523" s="21"/>
      <c r="L1523" s="21"/>
      <c r="M1523" s="17"/>
      <c r="N1523" s="18"/>
      <c r="O1523" s="12"/>
      <c r="P1523" s="66"/>
      <c r="Q1523" s="66"/>
      <c r="R1523" s="66"/>
      <c r="S1523" s="20"/>
      <c r="T1523" s="57"/>
      <c r="U1523" s="16"/>
      <c r="V1523" s="16"/>
      <c r="W1523"/>
      <c r="X1523"/>
    </row>
    <row r="1524" spans="1:24">
      <c r="A1524" s="32"/>
      <c r="B1524" s="15"/>
      <c r="C1524" s="16"/>
      <c r="D1524" s="16"/>
      <c r="E1524" s="14"/>
      <c r="F1524" s="15"/>
      <c r="G1524" s="16"/>
      <c r="H1524" s="16"/>
      <c r="I1524" s="21"/>
      <c r="J1524" s="21"/>
      <c r="K1524" s="21"/>
      <c r="L1524" s="21"/>
      <c r="M1524" s="17"/>
      <c r="N1524" s="18"/>
      <c r="O1524" s="12"/>
      <c r="P1524" s="66"/>
      <c r="Q1524" s="66"/>
      <c r="R1524" s="66"/>
      <c r="S1524" s="20"/>
      <c r="T1524" s="57"/>
      <c r="U1524" s="16"/>
      <c r="V1524" s="16"/>
      <c r="W1524"/>
      <c r="X1524"/>
    </row>
    <row r="1525" spans="1:24">
      <c r="A1525" s="32"/>
      <c r="B1525" s="15"/>
      <c r="C1525" s="16"/>
      <c r="D1525" s="15"/>
      <c r="E1525" s="14"/>
      <c r="F1525" s="15"/>
      <c r="G1525" s="16"/>
      <c r="H1525" s="16"/>
      <c r="I1525" s="21"/>
      <c r="J1525" s="21"/>
      <c r="K1525" s="21"/>
      <c r="L1525" s="21"/>
      <c r="M1525" s="17"/>
      <c r="N1525" s="18"/>
      <c r="O1525" s="12"/>
      <c r="P1525" s="66"/>
      <c r="Q1525" s="66"/>
      <c r="R1525" s="66"/>
      <c r="S1525" s="21"/>
      <c r="T1525" s="57"/>
      <c r="U1525" s="17"/>
      <c r="V1525" s="16"/>
      <c r="W1525"/>
      <c r="X1525"/>
    </row>
    <row r="1526" spans="1:24">
      <c r="A1526" s="32"/>
      <c r="B1526" s="15"/>
      <c r="C1526" s="16"/>
      <c r="D1526" s="16"/>
      <c r="E1526" s="14"/>
      <c r="F1526" s="15"/>
      <c r="G1526" s="16"/>
      <c r="H1526" s="16"/>
      <c r="I1526" s="21"/>
      <c r="J1526" s="21"/>
      <c r="K1526" s="21"/>
      <c r="L1526" s="21"/>
      <c r="M1526" s="17"/>
      <c r="N1526" s="18"/>
      <c r="O1526" s="12"/>
      <c r="P1526" s="66"/>
      <c r="Q1526" s="66"/>
      <c r="R1526" s="66"/>
      <c r="S1526" s="20"/>
      <c r="T1526" s="57"/>
      <c r="U1526" s="17"/>
      <c r="V1526" s="16"/>
      <c r="W1526"/>
      <c r="X1526"/>
    </row>
    <row r="1527" spans="1:24">
      <c r="A1527" s="32"/>
      <c r="B1527" s="15"/>
      <c r="C1527" s="16"/>
      <c r="D1527" s="16"/>
      <c r="E1527" s="14"/>
      <c r="F1527" s="15"/>
      <c r="G1527" s="16"/>
      <c r="H1527" s="16"/>
      <c r="I1527" s="21"/>
      <c r="J1527" s="21"/>
      <c r="K1527" s="21"/>
      <c r="L1527" s="21"/>
      <c r="M1527" s="17"/>
      <c r="N1527" s="18"/>
      <c r="O1527" s="12"/>
      <c r="P1527" s="66"/>
      <c r="Q1527" s="66"/>
      <c r="R1527" s="66"/>
      <c r="S1527" s="20"/>
      <c r="T1527" s="21"/>
      <c r="U1527" s="16"/>
      <c r="V1527" s="16"/>
      <c r="W1527"/>
      <c r="X1527"/>
    </row>
    <row r="1528" spans="1:24">
      <c r="A1528" s="32"/>
      <c r="B1528" s="15"/>
      <c r="C1528" s="16"/>
      <c r="D1528" s="16"/>
      <c r="E1528" s="14"/>
      <c r="F1528" s="15"/>
      <c r="G1528" s="16"/>
      <c r="H1528" s="16"/>
      <c r="I1528" s="21"/>
      <c r="J1528" s="21"/>
      <c r="K1528" s="21"/>
      <c r="L1528" s="21"/>
      <c r="M1528" s="17"/>
      <c r="N1528" s="18"/>
      <c r="O1528" s="12"/>
      <c r="P1528" s="66"/>
      <c r="Q1528" s="66"/>
      <c r="R1528" s="66"/>
      <c r="S1528" s="20"/>
      <c r="T1528" s="21"/>
      <c r="U1528" s="16"/>
      <c r="V1528" s="16"/>
      <c r="W1528"/>
      <c r="X1528"/>
    </row>
    <row r="1529" spans="1:24">
      <c r="A1529" s="32"/>
      <c r="B1529" s="15"/>
      <c r="C1529" s="16"/>
      <c r="D1529" s="16"/>
      <c r="E1529" s="14"/>
      <c r="F1529" s="15"/>
      <c r="G1529" s="16"/>
      <c r="H1529" s="16"/>
      <c r="I1529" s="21"/>
      <c r="J1529" s="21"/>
      <c r="K1529" s="21"/>
      <c r="L1529" s="21"/>
      <c r="M1529" s="17"/>
      <c r="N1529" s="18"/>
      <c r="O1529" s="12"/>
      <c r="P1529" s="66"/>
      <c r="Q1529" s="66"/>
      <c r="R1529" s="66"/>
      <c r="S1529" s="20"/>
      <c r="T1529" s="57"/>
      <c r="U1529" s="17"/>
      <c r="V1529" s="16"/>
      <c r="W1529"/>
      <c r="X1529"/>
    </row>
    <row r="1530" spans="1:24">
      <c r="A1530" s="32"/>
      <c r="B1530" s="15"/>
      <c r="C1530" s="16"/>
      <c r="D1530" s="16"/>
      <c r="E1530" s="14"/>
      <c r="F1530" s="15"/>
      <c r="G1530" s="16"/>
      <c r="H1530" s="16"/>
      <c r="I1530" s="21"/>
      <c r="J1530" s="21"/>
      <c r="K1530" s="21"/>
      <c r="L1530" s="21"/>
      <c r="M1530" s="17"/>
      <c r="N1530" s="18"/>
      <c r="O1530" s="12"/>
      <c r="P1530" s="66"/>
      <c r="Q1530" s="66"/>
      <c r="R1530" s="66"/>
      <c r="S1530" s="20"/>
      <c r="T1530" s="21"/>
      <c r="U1530" s="17"/>
      <c r="V1530" s="16"/>
      <c r="W1530"/>
      <c r="X1530"/>
    </row>
    <row r="1531" spans="1:24">
      <c r="A1531" s="32"/>
      <c r="B1531" s="15"/>
      <c r="C1531" s="16"/>
      <c r="D1531" s="16"/>
      <c r="E1531" s="14"/>
      <c r="F1531" s="15"/>
      <c r="G1531" s="16"/>
      <c r="H1531" s="16"/>
      <c r="I1531" s="21"/>
      <c r="J1531" s="21"/>
      <c r="K1531" s="21"/>
      <c r="L1531" s="21"/>
      <c r="M1531" s="17"/>
      <c r="N1531" s="18"/>
      <c r="O1531" s="12"/>
      <c r="P1531" s="66"/>
      <c r="Q1531" s="66"/>
      <c r="R1531" s="66"/>
      <c r="S1531" s="21"/>
      <c r="T1531" s="57"/>
      <c r="U1531" s="17"/>
      <c r="V1531" s="16"/>
      <c r="W1531"/>
      <c r="X1531"/>
    </row>
    <row r="1532" spans="1:24">
      <c r="A1532" s="32"/>
      <c r="B1532" s="15"/>
      <c r="C1532" s="16"/>
      <c r="D1532" s="16"/>
      <c r="E1532" s="14"/>
      <c r="F1532" s="15"/>
      <c r="G1532" s="16"/>
      <c r="H1532" s="16"/>
      <c r="I1532" s="21"/>
      <c r="J1532" s="21"/>
      <c r="K1532" s="21"/>
      <c r="L1532" s="21"/>
      <c r="M1532" s="17"/>
      <c r="N1532" s="18"/>
      <c r="O1532" s="12"/>
      <c r="P1532" s="66"/>
      <c r="Q1532" s="66"/>
      <c r="R1532" s="66"/>
      <c r="S1532" s="20"/>
      <c r="T1532" s="21"/>
      <c r="U1532" s="17"/>
      <c r="V1532" s="16"/>
      <c r="W1532"/>
      <c r="X1532"/>
    </row>
    <row r="1533" spans="1:24">
      <c r="A1533" s="32"/>
      <c r="B1533" s="15"/>
      <c r="C1533" s="16"/>
      <c r="D1533" s="16"/>
      <c r="E1533" s="14"/>
      <c r="F1533" s="15"/>
      <c r="G1533" s="16"/>
      <c r="H1533" s="16"/>
      <c r="I1533" s="21"/>
      <c r="J1533" s="21"/>
      <c r="K1533" s="21"/>
      <c r="L1533" s="21"/>
      <c r="M1533" s="17"/>
      <c r="N1533" s="18"/>
      <c r="O1533" s="12"/>
      <c r="P1533" s="66"/>
      <c r="Q1533" s="66"/>
      <c r="R1533" s="66"/>
      <c r="S1533" s="20"/>
      <c r="T1533" s="57"/>
      <c r="U1533" s="16"/>
      <c r="V1533" s="16"/>
      <c r="W1533"/>
      <c r="X1533"/>
    </row>
    <row r="1534" spans="1:24">
      <c r="A1534" s="32"/>
      <c r="B1534" s="15"/>
      <c r="C1534" s="16"/>
      <c r="D1534" s="16"/>
      <c r="E1534" s="14"/>
      <c r="F1534" s="15"/>
      <c r="G1534" s="16"/>
      <c r="H1534" s="16"/>
      <c r="I1534" s="21"/>
      <c r="J1534" s="21"/>
      <c r="K1534" s="21"/>
      <c r="L1534" s="21"/>
      <c r="M1534" s="17"/>
      <c r="N1534" s="18"/>
      <c r="O1534" s="12"/>
      <c r="P1534" s="66"/>
      <c r="Q1534" s="66"/>
      <c r="R1534" s="66"/>
      <c r="S1534" s="20"/>
      <c r="T1534" s="21"/>
      <c r="U1534" s="17"/>
      <c r="V1534" s="16"/>
      <c r="W1534"/>
      <c r="X1534"/>
    </row>
    <row r="1535" spans="1:24">
      <c r="A1535" s="32"/>
      <c r="B1535" s="15"/>
      <c r="C1535" s="16"/>
      <c r="D1535" s="16"/>
      <c r="E1535" s="14"/>
      <c r="F1535" s="15"/>
      <c r="G1535" s="16"/>
      <c r="H1535" s="16"/>
      <c r="I1535" s="21"/>
      <c r="J1535" s="21"/>
      <c r="K1535" s="21"/>
      <c r="L1535" s="21"/>
      <c r="M1535" s="17"/>
      <c r="N1535" s="18"/>
      <c r="O1535" s="12"/>
      <c r="P1535" s="66"/>
      <c r="Q1535" s="66"/>
      <c r="R1535" s="66"/>
      <c r="S1535" s="20"/>
      <c r="T1535" s="21"/>
      <c r="U1535" s="17"/>
      <c r="V1535" s="16"/>
      <c r="W1535"/>
      <c r="X1535"/>
    </row>
    <row r="1536" spans="1:24">
      <c r="A1536" s="32"/>
      <c r="B1536" s="15"/>
      <c r="C1536" s="16"/>
      <c r="D1536" s="16"/>
      <c r="E1536" s="14"/>
      <c r="F1536" s="15"/>
      <c r="G1536" s="16"/>
      <c r="H1536" s="16"/>
      <c r="I1536" s="21"/>
      <c r="J1536" s="21"/>
      <c r="K1536" s="21"/>
      <c r="L1536" s="21"/>
      <c r="M1536" s="17"/>
      <c r="N1536" s="18"/>
      <c r="O1536" s="12"/>
      <c r="P1536" s="66"/>
      <c r="Q1536" s="66"/>
      <c r="R1536" s="66"/>
      <c r="S1536" s="20"/>
      <c r="T1536" s="21"/>
      <c r="U1536" s="17"/>
      <c r="V1536" s="16"/>
      <c r="W1536"/>
      <c r="X1536"/>
    </row>
    <row r="1537" spans="1:24">
      <c r="A1537" s="32"/>
      <c r="B1537" s="15"/>
      <c r="C1537" s="16"/>
      <c r="D1537" s="16"/>
      <c r="E1537" s="14"/>
      <c r="F1537" s="15"/>
      <c r="G1537" s="16"/>
      <c r="H1537" s="16"/>
      <c r="I1537" s="21"/>
      <c r="J1537" s="21"/>
      <c r="K1537" s="21"/>
      <c r="L1537" s="21"/>
      <c r="M1537" s="17"/>
      <c r="N1537" s="18"/>
      <c r="O1537" s="12"/>
      <c r="P1537" s="66"/>
      <c r="Q1537" s="66"/>
      <c r="R1537" s="66"/>
      <c r="S1537" s="20"/>
      <c r="T1537" s="21"/>
      <c r="U1537" s="17"/>
      <c r="V1537" s="16"/>
      <c r="W1537"/>
      <c r="X1537"/>
    </row>
    <row r="1538" spans="1:24">
      <c r="A1538" s="32"/>
      <c r="B1538" s="15"/>
      <c r="C1538" s="16"/>
      <c r="D1538" s="16"/>
      <c r="E1538" s="14"/>
      <c r="F1538" s="15"/>
      <c r="G1538" s="16"/>
      <c r="H1538" s="16"/>
      <c r="I1538" s="21"/>
      <c r="J1538" s="21"/>
      <c r="K1538" s="21"/>
      <c r="L1538" s="21"/>
      <c r="M1538" s="17"/>
      <c r="N1538" s="18"/>
      <c r="O1538" s="12"/>
      <c r="P1538" s="66"/>
      <c r="Q1538" s="66"/>
      <c r="R1538" s="66"/>
      <c r="S1538" s="20"/>
      <c r="T1538" s="21"/>
      <c r="U1538" s="17"/>
      <c r="V1538" s="16"/>
      <c r="W1538"/>
      <c r="X1538"/>
    </row>
    <row r="1539" spans="1:24">
      <c r="A1539" s="32"/>
      <c r="B1539" s="15"/>
      <c r="C1539" s="16"/>
      <c r="D1539" s="16"/>
      <c r="E1539" s="14"/>
      <c r="F1539" s="15"/>
      <c r="G1539" s="16"/>
      <c r="H1539" s="16"/>
      <c r="I1539" s="21"/>
      <c r="J1539" s="21"/>
      <c r="K1539" s="21"/>
      <c r="L1539" s="21"/>
      <c r="M1539" s="17"/>
      <c r="N1539" s="18"/>
      <c r="O1539" s="12"/>
      <c r="P1539" s="66"/>
      <c r="Q1539" s="66"/>
      <c r="R1539" s="66"/>
      <c r="S1539" s="21"/>
      <c r="T1539" s="57"/>
      <c r="U1539" s="17"/>
      <c r="V1539" s="16"/>
      <c r="W1539"/>
      <c r="X1539"/>
    </row>
    <row r="1540" spans="1:24">
      <c r="A1540" s="32"/>
      <c r="B1540" s="15"/>
      <c r="C1540" s="16"/>
      <c r="D1540" s="15"/>
      <c r="E1540" s="14"/>
      <c r="F1540" s="15"/>
      <c r="G1540" s="16"/>
      <c r="H1540" s="16"/>
      <c r="I1540" s="21"/>
      <c r="J1540" s="21"/>
      <c r="K1540" s="21"/>
      <c r="L1540" s="21"/>
      <c r="M1540" s="17"/>
      <c r="N1540" s="18"/>
      <c r="O1540" s="12"/>
      <c r="P1540" s="66"/>
      <c r="Q1540" s="66"/>
      <c r="R1540" s="66"/>
      <c r="S1540" s="20"/>
      <c r="T1540" s="57"/>
      <c r="U1540" s="17"/>
      <c r="V1540" s="16"/>
      <c r="W1540"/>
      <c r="X1540"/>
    </row>
    <row r="1541" spans="1:24">
      <c r="A1541" s="32"/>
      <c r="B1541" s="15"/>
      <c r="C1541" s="16"/>
      <c r="D1541" s="15"/>
      <c r="E1541" s="14"/>
      <c r="F1541" s="15"/>
      <c r="G1541" s="16"/>
      <c r="H1541" s="16"/>
      <c r="I1541" s="21"/>
      <c r="J1541" s="21"/>
      <c r="K1541" s="21"/>
      <c r="L1541" s="21"/>
      <c r="M1541" s="17"/>
      <c r="N1541" s="18"/>
      <c r="O1541" s="12"/>
      <c r="P1541" s="66"/>
      <c r="Q1541" s="66"/>
      <c r="R1541" s="66"/>
      <c r="S1541" s="20"/>
      <c r="T1541" s="57"/>
      <c r="U1541" s="17"/>
      <c r="V1541" s="16"/>
      <c r="W1541"/>
      <c r="X1541"/>
    </row>
    <row r="1542" spans="1:24">
      <c r="A1542" s="32"/>
      <c r="B1542" s="15"/>
      <c r="C1542" s="16"/>
      <c r="D1542" s="15"/>
      <c r="E1542" s="14"/>
      <c r="F1542" s="15"/>
      <c r="G1542" s="16"/>
      <c r="H1542" s="16"/>
      <c r="I1542" s="21"/>
      <c r="J1542" s="21"/>
      <c r="K1542" s="21"/>
      <c r="L1542" s="21"/>
      <c r="M1542" s="17"/>
      <c r="N1542" s="18"/>
      <c r="O1542" s="12"/>
      <c r="P1542" s="66"/>
      <c r="Q1542" s="66"/>
      <c r="R1542" s="66"/>
      <c r="S1542" s="20"/>
      <c r="T1542" s="57"/>
      <c r="U1542" s="17"/>
      <c r="V1542" s="16"/>
      <c r="W1542"/>
      <c r="X1542"/>
    </row>
    <row r="1543" spans="1:24">
      <c r="A1543" s="32"/>
      <c r="B1543" s="15"/>
      <c r="C1543" s="16"/>
      <c r="D1543" s="15"/>
      <c r="E1543" s="14"/>
      <c r="F1543" s="15"/>
      <c r="G1543" s="16"/>
      <c r="H1543" s="16"/>
      <c r="I1543" s="21"/>
      <c r="J1543" s="21"/>
      <c r="K1543" s="21"/>
      <c r="L1543" s="21"/>
      <c r="M1543" s="17"/>
      <c r="N1543" s="18"/>
      <c r="O1543" s="12"/>
      <c r="P1543" s="66"/>
      <c r="Q1543" s="66"/>
      <c r="R1543" s="66"/>
      <c r="S1543" s="20"/>
      <c r="T1543" s="57"/>
      <c r="U1543" s="17"/>
      <c r="V1543" s="16"/>
      <c r="W1543"/>
      <c r="X1543"/>
    </row>
    <row r="1544" spans="1:24">
      <c r="A1544" s="32"/>
      <c r="B1544" s="15"/>
      <c r="C1544" s="16"/>
      <c r="D1544" s="15"/>
      <c r="E1544" s="14"/>
      <c r="F1544" s="15"/>
      <c r="G1544" s="16"/>
      <c r="H1544" s="16"/>
      <c r="I1544" s="21"/>
      <c r="J1544" s="21"/>
      <c r="K1544" s="21"/>
      <c r="L1544" s="21"/>
      <c r="M1544" s="17"/>
      <c r="N1544" s="18"/>
      <c r="O1544" s="12"/>
      <c r="P1544" s="66"/>
      <c r="Q1544" s="66"/>
      <c r="R1544" s="66"/>
      <c r="S1544" s="20"/>
      <c r="T1544" s="57"/>
      <c r="U1544" s="17"/>
      <c r="V1544" s="16"/>
      <c r="W1544"/>
      <c r="X1544"/>
    </row>
    <row r="1545" spans="1:24">
      <c r="A1545" s="32"/>
      <c r="B1545" s="15"/>
      <c r="C1545" s="16"/>
      <c r="D1545" s="15"/>
      <c r="E1545" s="14"/>
      <c r="F1545" s="15"/>
      <c r="G1545" s="16"/>
      <c r="H1545" s="16"/>
      <c r="I1545" s="21"/>
      <c r="J1545" s="21"/>
      <c r="K1545" s="21"/>
      <c r="L1545" s="21"/>
      <c r="M1545" s="17"/>
      <c r="N1545" s="18"/>
      <c r="O1545" s="12"/>
      <c r="P1545" s="66"/>
      <c r="Q1545" s="66"/>
      <c r="R1545" s="66"/>
      <c r="S1545" s="20"/>
      <c r="T1545" s="57"/>
      <c r="U1545" s="17"/>
      <c r="V1545" s="16"/>
      <c r="W1545"/>
      <c r="X1545"/>
    </row>
    <row r="1546" spans="1:24">
      <c r="A1546" s="32"/>
      <c r="B1546" s="15"/>
      <c r="C1546" s="16"/>
      <c r="D1546" s="15"/>
      <c r="E1546" s="14"/>
      <c r="F1546" s="15"/>
      <c r="G1546" s="16"/>
      <c r="H1546" s="16"/>
      <c r="I1546" s="21"/>
      <c r="J1546" s="21"/>
      <c r="K1546" s="21"/>
      <c r="L1546" s="21"/>
      <c r="M1546" s="17"/>
      <c r="N1546" s="18"/>
      <c r="O1546" s="12"/>
      <c r="P1546" s="66"/>
      <c r="Q1546" s="66"/>
      <c r="R1546" s="66"/>
      <c r="S1546" s="20"/>
      <c r="T1546" s="57"/>
      <c r="U1546" s="17"/>
      <c r="V1546" s="16"/>
      <c r="W1546"/>
      <c r="X1546"/>
    </row>
    <row r="1547" spans="1:24">
      <c r="A1547" s="32"/>
      <c r="B1547" s="15"/>
      <c r="C1547" s="16"/>
      <c r="D1547" s="15"/>
      <c r="E1547" s="14"/>
      <c r="F1547" s="15"/>
      <c r="G1547" s="16"/>
      <c r="H1547" s="16"/>
      <c r="I1547" s="21"/>
      <c r="J1547" s="21"/>
      <c r="K1547" s="21"/>
      <c r="L1547" s="21"/>
      <c r="M1547" s="17"/>
      <c r="N1547" s="18"/>
      <c r="O1547" s="12"/>
      <c r="P1547" s="66"/>
      <c r="Q1547" s="66"/>
      <c r="R1547" s="66"/>
      <c r="S1547" s="20"/>
      <c r="T1547" s="57"/>
      <c r="U1547" s="17"/>
      <c r="V1547" s="16"/>
      <c r="W1547"/>
      <c r="X1547"/>
    </row>
    <row r="1548" spans="1:24">
      <c r="A1548" s="32"/>
      <c r="B1548" s="15"/>
      <c r="C1548" s="16"/>
      <c r="D1548" s="15"/>
      <c r="E1548" s="14"/>
      <c r="F1548" s="15"/>
      <c r="G1548" s="16"/>
      <c r="H1548" s="16"/>
      <c r="I1548" s="21"/>
      <c r="J1548" s="21"/>
      <c r="K1548" s="21"/>
      <c r="L1548" s="21"/>
      <c r="M1548" s="17"/>
      <c r="N1548" s="18"/>
      <c r="O1548" s="12"/>
      <c r="P1548" s="66"/>
      <c r="Q1548" s="66"/>
      <c r="R1548" s="66"/>
      <c r="S1548" s="20"/>
      <c r="T1548" s="57"/>
      <c r="U1548" s="17"/>
      <c r="V1548" s="16"/>
      <c r="W1548"/>
      <c r="X1548"/>
    </row>
    <row r="1549" spans="1:24">
      <c r="A1549" s="32"/>
      <c r="B1549" s="15"/>
      <c r="C1549" s="16"/>
      <c r="D1549" s="15"/>
      <c r="E1549" s="14"/>
      <c r="F1549" s="15"/>
      <c r="G1549" s="16"/>
      <c r="H1549" s="16"/>
      <c r="I1549" s="21"/>
      <c r="J1549" s="21"/>
      <c r="K1549" s="21"/>
      <c r="L1549" s="21"/>
      <c r="M1549" s="17"/>
      <c r="N1549" s="18"/>
      <c r="O1549" s="12"/>
      <c r="P1549" s="66"/>
      <c r="Q1549" s="66"/>
      <c r="R1549" s="66"/>
      <c r="S1549" s="20"/>
      <c r="T1549" s="57"/>
      <c r="U1549" s="17"/>
      <c r="V1549" s="16"/>
      <c r="W1549"/>
      <c r="X1549"/>
    </row>
    <row r="1550" spans="1:24">
      <c r="A1550" s="32"/>
      <c r="B1550" s="15"/>
      <c r="C1550" s="16"/>
      <c r="D1550" s="15"/>
      <c r="E1550" s="14"/>
      <c r="F1550" s="15"/>
      <c r="G1550" s="16"/>
      <c r="H1550" s="16"/>
      <c r="I1550" s="21"/>
      <c r="J1550" s="21"/>
      <c r="K1550" s="21"/>
      <c r="L1550" s="21"/>
      <c r="M1550" s="17"/>
      <c r="N1550" s="18"/>
      <c r="O1550" s="12"/>
      <c r="P1550" s="66"/>
      <c r="Q1550" s="66"/>
      <c r="R1550" s="66"/>
      <c r="S1550" s="20"/>
      <c r="T1550" s="57"/>
      <c r="U1550" s="17"/>
      <c r="V1550" s="16"/>
      <c r="W1550"/>
      <c r="X1550"/>
    </row>
    <row r="1551" spans="1:24">
      <c r="A1551" s="32"/>
      <c r="B1551" s="15"/>
      <c r="C1551" s="16"/>
      <c r="D1551" s="15"/>
      <c r="E1551" s="14"/>
      <c r="F1551" s="15"/>
      <c r="G1551" s="16"/>
      <c r="H1551" s="16"/>
      <c r="I1551" s="21"/>
      <c r="J1551" s="21"/>
      <c r="K1551" s="21"/>
      <c r="L1551" s="21"/>
      <c r="M1551" s="17"/>
      <c r="N1551" s="18"/>
      <c r="O1551" s="12"/>
      <c r="P1551" s="66"/>
      <c r="Q1551" s="66"/>
      <c r="R1551" s="66"/>
      <c r="S1551" s="20"/>
      <c r="T1551" s="57"/>
      <c r="U1551" s="17"/>
      <c r="V1551" s="16"/>
      <c r="W1551"/>
      <c r="X1551"/>
    </row>
    <row r="1552" spans="1:24">
      <c r="A1552" s="32"/>
      <c r="B1552" s="15"/>
      <c r="C1552" s="16"/>
      <c r="D1552" s="15"/>
      <c r="E1552" s="14"/>
      <c r="F1552" s="15"/>
      <c r="G1552" s="16"/>
      <c r="H1552" s="16"/>
      <c r="I1552" s="21"/>
      <c r="J1552" s="21"/>
      <c r="K1552" s="21"/>
      <c r="L1552" s="21"/>
      <c r="M1552" s="17"/>
      <c r="N1552" s="18"/>
      <c r="O1552" s="12"/>
      <c r="P1552" s="66"/>
      <c r="Q1552" s="66"/>
      <c r="R1552" s="66"/>
      <c r="S1552" s="20"/>
      <c r="T1552" s="57"/>
      <c r="U1552" s="17"/>
      <c r="V1552" s="16"/>
      <c r="W1552"/>
      <c r="X1552"/>
    </row>
    <row r="1553" spans="1:24">
      <c r="A1553" s="32"/>
      <c r="B1553" s="15"/>
      <c r="C1553" s="16"/>
      <c r="D1553" s="15"/>
      <c r="E1553" s="14"/>
      <c r="F1553" s="15"/>
      <c r="G1553" s="16"/>
      <c r="H1553" s="16"/>
      <c r="I1553" s="21"/>
      <c r="J1553" s="21"/>
      <c r="K1553" s="21"/>
      <c r="L1553" s="21"/>
      <c r="M1553" s="17"/>
      <c r="N1553" s="18"/>
      <c r="O1553" s="12"/>
      <c r="P1553" s="66"/>
      <c r="Q1553" s="66"/>
      <c r="R1553" s="66"/>
      <c r="S1553" s="20"/>
      <c r="T1553" s="57"/>
      <c r="U1553" s="17"/>
      <c r="V1553" s="16"/>
      <c r="W1553"/>
      <c r="X1553"/>
    </row>
    <row r="1554" spans="1:24">
      <c r="A1554" s="32"/>
      <c r="B1554" s="15"/>
      <c r="C1554" s="16"/>
      <c r="D1554" s="15"/>
      <c r="E1554" s="14"/>
      <c r="F1554" s="15"/>
      <c r="G1554" s="16"/>
      <c r="H1554" s="16"/>
      <c r="I1554" s="21"/>
      <c r="J1554" s="21"/>
      <c r="K1554" s="21"/>
      <c r="L1554" s="21"/>
      <c r="M1554" s="17"/>
      <c r="N1554" s="18"/>
      <c r="O1554" s="12"/>
      <c r="P1554" s="66"/>
      <c r="Q1554" s="66"/>
      <c r="R1554" s="66"/>
      <c r="S1554" s="20"/>
      <c r="T1554" s="57"/>
      <c r="U1554" s="17"/>
      <c r="V1554" s="16"/>
      <c r="W1554"/>
      <c r="X1554"/>
    </row>
    <row r="1555" spans="1:24">
      <c r="A1555" s="32"/>
      <c r="B1555" s="15"/>
      <c r="C1555" s="16"/>
      <c r="D1555" s="15"/>
      <c r="E1555" s="14"/>
      <c r="F1555" s="15"/>
      <c r="G1555" s="16"/>
      <c r="H1555" s="16"/>
      <c r="I1555" s="21"/>
      <c r="J1555" s="21"/>
      <c r="K1555" s="21"/>
      <c r="L1555" s="21"/>
      <c r="M1555" s="17"/>
      <c r="N1555" s="18"/>
      <c r="O1555" s="12"/>
      <c r="P1555" s="66"/>
      <c r="Q1555" s="66"/>
      <c r="R1555" s="66"/>
      <c r="S1555" s="20"/>
      <c r="T1555" s="57"/>
      <c r="U1555" s="17"/>
      <c r="V1555" s="16"/>
      <c r="W1555"/>
      <c r="X1555"/>
    </row>
    <row r="1556" spans="1:24">
      <c r="A1556" s="32"/>
      <c r="B1556" s="15"/>
      <c r="C1556" s="16"/>
      <c r="D1556" s="15"/>
      <c r="E1556" s="14"/>
      <c r="F1556" s="15"/>
      <c r="G1556" s="16"/>
      <c r="H1556" s="16"/>
      <c r="I1556" s="21"/>
      <c r="J1556" s="21"/>
      <c r="K1556" s="21"/>
      <c r="L1556" s="21"/>
      <c r="M1556" s="17"/>
      <c r="N1556" s="18"/>
      <c r="O1556" s="12"/>
      <c r="P1556" s="66"/>
      <c r="Q1556" s="66"/>
      <c r="R1556" s="66"/>
      <c r="S1556" s="20"/>
      <c r="T1556" s="57"/>
      <c r="U1556" s="17"/>
      <c r="V1556" s="16"/>
      <c r="W1556"/>
      <c r="X1556"/>
    </row>
    <row r="1557" spans="1:24">
      <c r="A1557" s="32"/>
      <c r="B1557" s="15"/>
      <c r="C1557" s="16"/>
      <c r="D1557" s="15"/>
      <c r="E1557" s="14"/>
      <c r="F1557" s="15"/>
      <c r="G1557" s="16"/>
      <c r="H1557" s="16"/>
      <c r="I1557" s="21"/>
      <c r="J1557" s="21"/>
      <c r="K1557" s="21"/>
      <c r="L1557" s="21"/>
      <c r="M1557" s="17"/>
      <c r="N1557" s="18"/>
      <c r="O1557" s="12"/>
      <c r="P1557" s="66"/>
      <c r="Q1557" s="66"/>
      <c r="R1557" s="66"/>
      <c r="S1557" s="20"/>
      <c r="T1557" s="57"/>
      <c r="U1557" s="17"/>
      <c r="V1557" s="16"/>
      <c r="W1557"/>
      <c r="X1557"/>
    </row>
    <row r="1558" spans="1:24">
      <c r="A1558" s="32"/>
      <c r="B1558" s="15"/>
      <c r="C1558" s="16"/>
      <c r="D1558" s="15"/>
      <c r="E1558" s="14"/>
      <c r="F1558" s="15"/>
      <c r="G1558" s="16"/>
      <c r="H1558" s="16"/>
      <c r="I1558" s="21"/>
      <c r="J1558" s="21"/>
      <c r="K1558" s="21"/>
      <c r="L1558" s="21"/>
      <c r="M1558" s="17"/>
      <c r="N1558" s="18"/>
      <c r="O1558" s="12"/>
      <c r="P1558" s="66"/>
      <c r="Q1558" s="66"/>
      <c r="R1558" s="66"/>
      <c r="S1558" s="20"/>
      <c r="T1558" s="57"/>
      <c r="U1558" s="17"/>
      <c r="V1558" s="16"/>
      <c r="W1558"/>
      <c r="X1558"/>
    </row>
    <row r="1559" spans="1:24">
      <c r="A1559" s="32"/>
      <c r="B1559" s="15"/>
      <c r="C1559" s="16"/>
      <c r="D1559" s="15"/>
      <c r="E1559" s="14"/>
      <c r="F1559" s="15"/>
      <c r="G1559" s="16"/>
      <c r="H1559" s="16"/>
      <c r="I1559" s="21"/>
      <c r="J1559" s="21"/>
      <c r="K1559" s="21"/>
      <c r="L1559" s="21"/>
      <c r="M1559" s="17"/>
      <c r="N1559" s="18"/>
      <c r="O1559" s="12"/>
      <c r="P1559" s="66"/>
      <c r="Q1559" s="66"/>
      <c r="R1559" s="66"/>
      <c r="S1559" s="20"/>
      <c r="T1559" s="57"/>
      <c r="U1559" s="17"/>
      <c r="V1559" s="16"/>
      <c r="W1559"/>
      <c r="X1559"/>
    </row>
    <row r="1560" spans="1:24">
      <c r="A1560" s="32"/>
      <c r="B1560" s="15"/>
      <c r="C1560" s="16"/>
      <c r="D1560" s="15"/>
      <c r="E1560" s="14"/>
      <c r="F1560" s="15"/>
      <c r="G1560" s="16"/>
      <c r="H1560" s="16"/>
      <c r="I1560" s="21"/>
      <c r="J1560" s="21"/>
      <c r="K1560" s="21"/>
      <c r="L1560" s="21"/>
      <c r="M1560" s="17"/>
      <c r="N1560" s="18"/>
      <c r="O1560" s="12"/>
      <c r="P1560" s="66"/>
      <c r="Q1560" s="66"/>
      <c r="R1560" s="66"/>
      <c r="S1560" s="20"/>
      <c r="T1560" s="57"/>
      <c r="U1560" s="17"/>
      <c r="V1560" s="16"/>
      <c r="W1560"/>
      <c r="X1560"/>
    </row>
    <row r="1561" spans="1:24">
      <c r="A1561" s="32"/>
      <c r="B1561" s="15"/>
      <c r="C1561" s="16"/>
      <c r="D1561" s="15"/>
      <c r="E1561" s="14"/>
      <c r="F1561" s="15"/>
      <c r="G1561" s="16"/>
      <c r="H1561" s="16"/>
      <c r="I1561" s="21"/>
      <c r="J1561" s="21"/>
      <c r="K1561" s="21"/>
      <c r="L1561" s="21"/>
      <c r="M1561" s="17"/>
      <c r="N1561" s="18"/>
      <c r="O1561" s="12"/>
      <c r="P1561" s="66"/>
      <c r="Q1561" s="66"/>
      <c r="R1561" s="66"/>
      <c r="S1561" s="20"/>
      <c r="T1561" s="57"/>
      <c r="U1561" s="17"/>
      <c r="V1561" s="16"/>
      <c r="W1561"/>
      <c r="X1561"/>
    </row>
    <row r="1562" spans="1:24">
      <c r="A1562" s="32"/>
      <c r="B1562" s="15"/>
      <c r="C1562" s="16"/>
      <c r="D1562" s="15"/>
      <c r="E1562" s="14"/>
      <c r="F1562" s="15"/>
      <c r="G1562" s="16"/>
      <c r="H1562" s="16"/>
      <c r="I1562" s="21"/>
      <c r="J1562" s="21"/>
      <c r="K1562" s="21"/>
      <c r="L1562" s="21"/>
      <c r="M1562" s="17"/>
      <c r="N1562" s="18"/>
      <c r="O1562" s="12"/>
      <c r="P1562" s="66"/>
      <c r="Q1562" s="66"/>
      <c r="R1562" s="66"/>
      <c r="S1562" s="20"/>
      <c r="T1562" s="57"/>
      <c r="U1562" s="17"/>
      <c r="V1562" s="16"/>
      <c r="W1562"/>
      <c r="X1562"/>
    </row>
    <row r="1563" spans="1:24">
      <c r="A1563" s="32"/>
      <c r="B1563" s="15"/>
      <c r="C1563" s="16"/>
      <c r="D1563" s="15"/>
      <c r="E1563" s="14"/>
      <c r="F1563" s="15"/>
      <c r="G1563" s="16"/>
      <c r="H1563" s="16"/>
      <c r="I1563" s="21"/>
      <c r="J1563" s="21"/>
      <c r="K1563" s="21"/>
      <c r="L1563" s="21"/>
      <c r="M1563" s="17"/>
      <c r="N1563" s="18"/>
      <c r="O1563" s="12"/>
      <c r="P1563" s="66"/>
      <c r="Q1563" s="66"/>
      <c r="R1563" s="66"/>
      <c r="S1563" s="20"/>
      <c r="T1563" s="57"/>
      <c r="U1563" s="17"/>
      <c r="V1563" s="16"/>
      <c r="W1563"/>
      <c r="X1563"/>
    </row>
    <row r="1564" spans="1:24">
      <c r="A1564" s="32"/>
      <c r="B1564" s="15"/>
      <c r="C1564" s="16"/>
      <c r="D1564" s="15"/>
      <c r="E1564" s="14"/>
      <c r="F1564" s="15"/>
      <c r="G1564" s="16"/>
      <c r="H1564" s="16"/>
      <c r="I1564" s="21"/>
      <c r="J1564" s="21"/>
      <c r="K1564" s="21"/>
      <c r="L1564" s="21"/>
      <c r="M1564" s="17"/>
      <c r="N1564" s="18"/>
      <c r="O1564" s="12"/>
      <c r="P1564" s="66"/>
      <c r="Q1564" s="66"/>
      <c r="R1564" s="66"/>
      <c r="S1564" s="20"/>
      <c r="T1564" s="57"/>
      <c r="U1564" s="17"/>
      <c r="V1564" s="16"/>
      <c r="W1564"/>
      <c r="X1564"/>
    </row>
    <row r="1565" spans="1:24">
      <c r="A1565" s="32"/>
      <c r="B1565" s="15"/>
      <c r="C1565" s="16"/>
      <c r="D1565" s="15"/>
      <c r="E1565" s="14"/>
      <c r="F1565" s="15"/>
      <c r="G1565" s="16"/>
      <c r="H1565" s="16"/>
      <c r="I1565" s="21"/>
      <c r="J1565" s="21"/>
      <c r="K1565" s="21"/>
      <c r="L1565" s="21"/>
      <c r="M1565" s="17"/>
      <c r="N1565" s="18"/>
      <c r="O1565" s="12"/>
      <c r="P1565" s="66"/>
      <c r="Q1565" s="66"/>
      <c r="R1565" s="66"/>
      <c r="S1565" s="20"/>
      <c r="T1565" s="57"/>
      <c r="U1565" s="17"/>
      <c r="V1565" s="16"/>
      <c r="W1565"/>
      <c r="X1565"/>
    </row>
    <row r="1566" spans="1:24">
      <c r="A1566" s="32"/>
      <c r="B1566" s="15"/>
      <c r="C1566" s="16"/>
      <c r="D1566" s="15"/>
      <c r="E1566" s="14"/>
      <c r="F1566" s="15"/>
      <c r="G1566" s="16"/>
      <c r="H1566" s="16"/>
      <c r="I1566" s="21"/>
      <c r="J1566" s="21"/>
      <c r="K1566" s="21"/>
      <c r="L1566" s="21"/>
      <c r="M1566" s="17"/>
      <c r="N1566" s="18"/>
      <c r="O1566" s="12"/>
      <c r="P1566" s="66"/>
      <c r="Q1566" s="66"/>
      <c r="R1566" s="66"/>
      <c r="S1566" s="20"/>
      <c r="T1566" s="57"/>
      <c r="U1566" s="17"/>
      <c r="V1566" s="16"/>
      <c r="W1566"/>
      <c r="X1566"/>
    </row>
    <row r="1567" spans="1:24">
      <c r="A1567" s="32"/>
      <c r="B1567" s="15"/>
      <c r="C1567" s="16"/>
      <c r="D1567" s="15"/>
      <c r="E1567" s="14"/>
      <c r="F1567" s="15"/>
      <c r="G1567" s="16"/>
      <c r="H1567" s="16"/>
      <c r="I1567" s="21"/>
      <c r="J1567" s="21"/>
      <c r="K1567" s="21"/>
      <c r="L1567" s="21"/>
      <c r="M1567" s="17"/>
      <c r="N1567" s="18"/>
      <c r="O1567" s="12"/>
      <c r="P1567" s="66"/>
      <c r="Q1567" s="66"/>
      <c r="R1567" s="66"/>
      <c r="S1567" s="20"/>
      <c r="T1567" s="57"/>
      <c r="U1567" s="17"/>
      <c r="V1567" s="16"/>
      <c r="W1567"/>
      <c r="X1567"/>
    </row>
    <row r="1568" spans="1:24">
      <c r="A1568" s="32"/>
      <c r="B1568" s="15"/>
      <c r="C1568" s="16"/>
      <c r="D1568" s="15"/>
      <c r="E1568" s="14"/>
      <c r="F1568" s="15"/>
      <c r="G1568" s="16"/>
      <c r="H1568" s="16"/>
      <c r="I1568" s="21"/>
      <c r="J1568" s="21"/>
      <c r="K1568" s="21"/>
      <c r="L1568" s="21"/>
      <c r="M1568" s="17"/>
      <c r="N1568" s="18"/>
      <c r="O1568" s="12"/>
      <c r="P1568" s="66"/>
      <c r="Q1568" s="66"/>
      <c r="R1568" s="66"/>
      <c r="S1568" s="20"/>
      <c r="T1568" s="57"/>
      <c r="U1568" s="17"/>
      <c r="V1568" s="16"/>
      <c r="W1568"/>
      <c r="X1568"/>
    </row>
    <row r="1569" spans="1:24">
      <c r="A1569" s="32"/>
      <c r="B1569" s="15"/>
      <c r="C1569" s="16"/>
      <c r="D1569" s="15"/>
      <c r="E1569" s="14"/>
      <c r="F1569" s="15"/>
      <c r="G1569" s="16"/>
      <c r="H1569" s="16"/>
      <c r="I1569" s="21"/>
      <c r="J1569" s="21"/>
      <c r="K1569" s="21"/>
      <c r="L1569" s="21"/>
      <c r="M1569" s="17"/>
      <c r="N1569" s="18"/>
      <c r="O1569" s="12"/>
      <c r="P1569" s="66"/>
      <c r="Q1569" s="66"/>
      <c r="R1569" s="66"/>
      <c r="S1569" s="20"/>
      <c r="T1569" s="57"/>
      <c r="U1569" s="17"/>
      <c r="V1569" s="16"/>
      <c r="W1569"/>
      <c r="X1569"/>
    </row>
    <row r="1570" spans="1:24">
      <c r="A1570" s="32"/>
      <c r="B1570" s="15"/>
      <c r="C1570" s="16"/>
      <c r="D1570" s="15"/>
      <c r="E1570" s="14"/>
      <c r="F1570" s="15"/>
      <c r="G1570" s="16"/>
      <c r="H1570" s="16"/>
      <c r="I1570" s="21"/>
      <c r="J1570" s="21"/>
      <c r="K1570" s="21"/>
      <c r="L1570" s="21"/>
      <c r="M1570" s="17"/>
      <c r="N1570" s="18"/>
      <c r="O1570" s="12"/>
      <c r="P1570" s="66"/>
      <c r="Q1570" s="66"/>
      <c r="R1570" s="66"/>
      <c r="S1570" s="20"/>
      <c r="T1570" s="57"/>
      <c r="U1570" s="17"/>
      <c r="V1570" s="16"/>
      <c r="W1570"/>
      <c r="X1570"/>
    </row>
    <row r="1571" spans="1:24">
      <c r="A1571" s="32"/>
      <c r="B1571" s="15"/>
      <c r="C1571" s="16"/>
      <c r="D1571" s="15"/>
      <c r="E1571" s="14"/>
      <c r="F1571" s="15"/>
      <c r="G1571" s="16"/>
      <c r="H1571" s="16"/>
      <c r="I1571" s="21"/>
      <c r="J1571" s="21"/>
      <c r="K1571" s="21"/>
      <c r="L1571" s="21"/>
      <c r="M1571" s="17"/>
      <c r="N1571" s="18"/>
      <c r="O1571" s="12"/>
      <c r="P1571" s="66"/>
      <c r="Q1571" s="66"/>
      <c r="R1571" s="66"/>
      <c r="S1571" s="20"/>
      <c r="T1571" s="57"/>
      <c r="U1571" s="17"/>
      <c r="V1571" s="16"/>
      <c r="W1571"/>
      <c r="X1571"/>
    </row>
    <row r="1572" spans="1:24">
      <c r="A1572" s="32"/>
      <c r="B1572" s="15"/>
      <c r="C1572" s="16"/>
      <c r="D1572" s="15"/>
      <c r="E1572" s="14"/>
      <c r="F1572" s="15"/>
      <c r="G1572" s="16"/>
      <c r="H1572" s="16"/>
      <c r="I1572" s="21"/>
      <c r="J1572" s="21"/>
      <c r="K1572" s="21"/>
      <c r="L1572" s="21"/>
      <c r="M1572" s="17"/>
      <c r="N1572" s="18"/>
      <c r="O1572" s="12"/>
      <c r="P1572" s="66"/>
      <c r="Q1572" s="66"/>
      <c r="R1572" s="66"/>
      <c r="S1572" s="20"/>
      <c r="T1572" s="57"/>
      <c r="U1572" s="17"/>
      <c r="V1572" s="16"/>
      <c r="W1572"/>
      <c r="X1572"/>
    </row>
    <row r="1573" spans="1:24">
      <c r="A1573" s="32"/>
      <c r="B1573" s="15"/>
      <c r="C1573" s="16"/>
      <c r="D1573" s="15"/>
      <c r="E1573" s="14"/>
      <c r="F1573" s="15"/>
      <c r="G1573" s="16"/>
      <c r="H1573" s="16"/>
      <c r="I1573" s="21"/>
      <c r="J1573" s="21"/>
      <c r="K1573" s="21"/>
      <c r="L1573" s="21"/>
      <c r="M1573" s="17"/>
      <c r="N1573" s="18"/>
      <c r="O1573" s="12"/>
      <c r="P1573" s="66"/>
      <c r="Q1573" s="66"/>
      <c r="R1573" s="66"/>
      <c r="S1573" s="20"/>
      <c r="T1573" s="57"/>
      <c r="U1573" s="17"/>
      <c r="V1573" s="16"/>
      <c r="W1573"/>
      <c r="X1573"/>
    </row>
    <row r="1574" spans="1:24">
      <c r="A1574" s="32"/>
      <c r="B1574" s="15"/>
      <c r="C1574" s="16"/>
      <c r="D1574" s="15"/>
      <c r="E1574" s="14"/>
      <c r="F1574" s="15"/>
      <c r="G1574" s="16"/>
      <c r="H1574" s="16"/>
      <c r="I1574" s="21"/>
      <c r="J1574" s="21"/>
      <c r="K1574" s="21"/>
      <c r="L1574" s="21"/>
      <c r="M1574" s="17"/>
      <c r="N1574" s="18"/>
      <c r="O1574" s="12"/>
      <c r="P1574" s="66"/>
      <c r="Q1574" s="66"/>
      <c r="R1574" s="66"/>
      <c r="S1574" s="20"/>
      <c r="T1574" s="57"/>
      <c r="U1574" s="17"/>
      <c r="V1574" s="16"/>
      <c r="W1574"/>
      <c r="X1574"/>
    </row>
    <row r="1575" spans="1:24">
      <c r="A1575" s="32"/>
      <c r="B1575" s="15"/>
      <c r="C1575" s="16"/>
      <c r="D1575" s="15"/>
      <c r="E1575" s="14"/>
      <c r="F1575" s="15"/>
      <c r="G1575" s="16"/>
      <c r="H1575" s="16"/>
      <c r="I1575" s="21"/>
      <c r="J1575" s="21"/>
      <c r="K1575" s="21"/>
      <c r="L1575" s="21"/>
      <c r="M1575" s="17"/>
      <c r="N1575" s="18"/>
      <c r="O1575" s="12"/>
      <c r="P1575" s="66"/>
      <c r="Q1575" s="66"/>
      <c r="R1575" s="66"/>
      <c r="S1575" s="20"/>
      <c r="T1575" s="57"/>
      <c r="U1575" s="17"/>
      <c r="V1575" s="16"/>
      <c r="W1575"/>
      <c r="X1575"/>
    </row>
    <row r="1576" spans="1:24">
      <c r="A1576" s="32"/>
      <c r="B1576" s="15"/>
      <c r="C1576" s="16"/>
      <c r="D1576" s="15"/>
      <c r="E1576" s="14"/>
      <c r="F1576" s="15"/>
      <c r="G1576" s="16"/>
      <c r="H1576" s="16"/>
      <c r="I1576" s="21"/>
      <c r="J1576" s="21"/>
      <c r="K1576" s="21"/>
      <c r="L1576" s="21"/>
      <c r="M1576" s="17"/>
      <c r="N1576" s="18"/>
      <c r="O1576" s="12"/>
      <c r="P1576" s="66"/>
      <c r="Q1576" s="66"/>
      <c r="R1576" s="66"/>
      <c r="S1576" s="20"/>
      <c r="T1576" s="57"/>
      <c r="U1576" s="17"/>
      <c r="V1576" s="16"/>
      <c r="W1576"/>
      <c r="X1576"/>
    </row>
    <row r="1577" spans="1:24">
      <c r="A1577" s="32"/>
      <c r="B1577" s="15"/>
      <c r="C1577" s="16"/>
      <c r="D1577" s="15"/>
      <c r="E1577" s="14"/>
      <c r="F1577" s="15"/>
      <c r="G1577" s="16"/>
      <c r="H1577" s="16"/>
      <c r="I1577" s="21"/>
      <c r="J1577" s="21"/>
      <c r="K1577" s="21"/>
      <c r="L1577" s="21"/>
      <c r="M1577" s="17"/>
      <c r="N1577" s="18"/>
      <c r="O1577" s="12"/>
      <c r="P1577" s="66"/>
      <c r="Q1577" s="66"/>
      <c r="R1577" s="66"/>
      <c r="S1577" s="20"/>
      <c r="T1577" s="57"/>
      <c r="U1577" s="17"/>
      <c r="V1577" s="16"/>
      <c r="W1577"/>
      <c r="X1577"/>
    </row>
    <row r="1578" spans="1:24">
      <c r="A1578" s="32"/>
      <c r="B1578" s="15"/>
      <c r="C1578" s="16"/>
      <c r="D1578" s="15"/>
      <c r="E1578" s="14"/>
      <c r="F1578" s="15"/>
      <c r="G1578" s="16"/>
      <c r="H1578" s="16"/>
      <c r="I1578" s="21"/>
      <c r="J1578" s="21"/>
      <c r="K1578" s="21"/>
      <c r="L1578" s="21"/>
      <c r="M1578" s="17"/>
      <c r="N1578" s="18"/>
      <c r="O1578" s="12"/>
      <c r="P1578" s="66"/>
      <c r="Q1578" s="66"/>
      <c r="R1578" s="66"/>
      <c r="S1578" s="20"/>
      <c r="T1578" s="57"/>
      <c r="U1578" s="17"/>
      <c r="V1578" s="16"/>
      <c r="W1578"/>
      <c r="X1578"/>
    </row>
    <row r="1579" spans="1:24">
      <c r="A1579" s="32"/>
      <c r="B1579" s="15"/>
      <c r="C1579" s="16"/>
      <c r="D1579" s="15"/>
      <c r="E1579" s="14"/>
      <c r="F1579" s="15"/>
      <c r="G1579" s="16"/>
      <c r="H1579" s="16"/>
      <c r="I1579" s="21"/>
      <c r="J1579" s="21"/>
      <c r="K1579" s="21"/>
      <c r="L1579" s="21"/>
      <c r="M1579" s="17"/>
      <c r="N1579" s="18"/>
      <c r="O1579" s="12"/>
      <c r="P1579" s="66"/>
      <c r="Q1579" s="66"/>
      <c r="R1579" s="66"/>
      <c r="S1579" s="20"/>
      <c r="T1579" s="57"/>
      <c r="U1579" s="17"/>
      <c r="V1579" s="16"/>
      <c r="W1579"/>
      <c r="X1579"/>
    </row>
    <row r="1580" spans="1:24">
      <c r="A1580" s="32"/>
      <c r="B1580" s="15"/>
      <c r="C1580" s="16"/>
      <c r="D1580" s="15"/>
      <c r="E1580" s="14"/>
      <c r="F1580" s="15"/>
      <c r="G1580" s="16"/>
      <c r="H1580" s="16"/>
      <c r="I1580" s="21"/>
      <c r="J1580" s="21"/>
      <c r="K1580" s="21"/>
      <c r="L1580" s="21"/>
      <c r="M1580" s="17"/>
      <c r="N1580" s="18"/>
      <c r="O1580" s="12"/>
      <c r="P1580" s="66"/>
      <c r="Q1580" s="66"/>
      <c r="R1580" s="66"/>
      <c r="S1580" s="20"/>
      <c r="T1580" s="57"/>
      <c r="U1580" s="17"/>
      <c r="V1580" s="16"/>
      <c r="W1580"/>
      <c r="X1580"/>
    </row>
    <row r="1581" spans="1:24">
      <c r="A1581" s="32"/>
      <c r="B1581" s="15"/>
      <c r="C1581" s="16"/>
      <c r="D1581" s="15"/>
      <c r="E1581" s="14"/>
      <c r="F1581" s="15"/>
      <c r="G1581" s="16"/>
      <c r="H1581" s="16"/>
      <c r="I1581" s="21"/>
      <c r="J1581" s="21"/>
      <c r="K1581" s="21"/>
      <c r="L1581" s="21"/>
      <c r="M1581" s="17"/>
      <c r="N1581" s="18"/>
      <c r="O1581" s="12"/>
      <c r="P1581" s="66"/>
      <c r="Q1581" s="66"/>
      <c r="R1581" s="66"/>
      <c r="S1581" s="20"/>
      <c r="T1581" s="57"/>
      <c r="U1581" s="17"/>
      <c r="V1581" s="16"/>
      <c r="W1581"/>
      <c r="X1581"/>
    </row>
    <row r="1582" spans="1:24">
      <c r="A1582" s="32"/>
      <c r="B1582" s="15"/>
      <c r="C1582" s="16"/>
      <c r="D1582" s="15"/>
      <c r="E1582" s="14"/>
      <c r="F1582" s="15"/>
      <c r="G1582" s="16"/>
      <c r="H1582" s="16"/>
      <c r="I1582" s="21"/>
      <c r="J1582" s="21"/>
      <c r="K1582" s="21"/>
      <c r="L1582" s="21"/>
      <c r="M1582" s="17"/>
      <c r="N1582" s="18"/>
      <c r="O1582" s="12"/>
      <c r="P1582" s="66"/>
      <c r="Q1582" s="66"/>
      <c r="R1582" s="66"/>
      <c r="S1582" s="20"/>
      <c r="T1582" s="57"/>
      <c r="U1582" s="17"/>
      <c r="V1582" s="16"/>
      <c r="W1582"/>
      <c r="X1582"/>
    </row>
    <row r="1583" spans="1:24">
      <c r="A1583" s="32"/>
      <c r="B1583" s="15"/>
      <c r="C1583" s="16"/>
      <c r="D1583" s="15"/>
      <c r="E1583" s="14"/>
      <c r="F1583" s="15"/>
      <c r="G1583" s="16"/>
      <c r="H1583" s="16"/>
      <c r="I1583" s="21"/>
      <c r="J1583" s="21"/>
      <c r="K1583" s="21"/>
      <c r="L1583" s="21"/>
      <c r="M1583" s="17"/>
      <c r="N1583" s="18"/>
      <c r="O1583" s="12"/>
      <c r="P1583" s="66"/>
      <c r="Q1583" s="66"/>
      <c r="R1583" s="66"/>
      <c r="S1583" s="20"/>
      <c r="T1583" s="57"/>
      <c r="U1583" s="17"/>
      <c r="V1583" s="16"/>
      <c r="W1583"/>
      <c r="X1583"/>
    </row>
    <row r="1584" spans="1:24">
      <c r="A1584" s="32"/>
      <c r="B1584" s="15"/>
      <c r="C1584" s="16"/>
      <c r="D1584" s="15"/>
      <c r="E1584" s="14"/>
      <c r="F1584" s="15"/>
      <c r="G1584" s="16"/>
      <c r="H1584" s="16"/>
      <c r="I1584" s="21"/>
      <c r="J1584" s="21"/>
      <c r="K1584" s="21"/>
      <c r="L1584" s="21"/>
      <c r="M1584" s="17"/>
      <c r="N1584" s="18"/>
      <c r="O1584" s="12"/>
      <c r="P1584" s="66"/>
      <c r="Q1584" s="66"/>
      <c r="R1584" s="66"/>
      <c r="S1584" s="20"/>
      <c r="T1584" s="57"/>
      <c r="U1584" s="17"/>
      <c r="V1584" s="16"/>
      <c r="W1584"/>
      <c r="X1584"/>
    </row>
    <row r="1585" spans="1:24">
      <c r="A1585" s="32"/>
      <c r="B1585" s="15"/>
      <c r="C1585" s="16"/>
      <c r="D1585" s="15"/>
      <c r="E1585" s="14"/>
      <c r="F1585" s="15"/>
      <c r="G1585" s="16"/>
      <c r="H1585" s="16"/>
      <c r="I1585" s="21"/>
      <c r="J1585" s="21"/>
      <c r="K1585" s="21"/>
      <c r="L1585" s="21"/>
      <c r="M1585" s="17"/>
      <c r="N1585" s="18"/>
      <c r="O1585" s="12"/>
      <c r="P1585" s="66"/>
      <c r="Q1585" s="66"/>
      <c r="R1585" s="66"/>
      <c r="S1585" s="20"/>
      <c r="T1585" s="57"/>
      <c r="U1585" s="17"/>
      <c r="V1585" s="16"/>
      <c r="W1585"/>
      <c r="X1585"/>
    </row>
    <row r="1586" spans="1:24">
      <c r="A1586" s="32"/>
      <c r="B1586" s="15"/>
      <c r="C1586" s="16"/>
      <c r="D1586" s="15"/>
      <c r="E1586" s="14"/>
      <c r="F1586" s="15"/>
      <c r="G1586" s="16"/>
      <c r="H1586" s="16"/>
      <c r="I1586" s="21"/>
      <c r="J1586" s="21"/>
      <c r="K1586" s="21"/>
      <c r="L1586" s="21"/>
      <c r="M1586" s="17"/>
      <c r="N1586" s="18"/>
      <c r="O1586" s="12"/>
      <c r="P1586" s="66"/>
      <c r="Q1586" s="66"/>
      <c r="R1586" s="66"/>
      <c r="S1586" s="20"/>
      <c r="T1586" s="57"/>
      <c r="U1586" s="17"/>
      <c r="V1586" s="16"/>
      <c r="W1586"/>
      <c r="X1586"/>
    </row>
    <row r="1587" spans="1:24">
      <c r="A1587" s="32"/>
      <c r="B1587" s="15"/>
      <c r="C1587" s="16"/>
      <c r="D1587" s="15"/>
      <c r="E1587" s="14"/>
      <c r="F1587" s="15"/>
      <c r="G1587" s="16"/>
      <c r="H1587" s="16"/>
      <c r="I1587" s="21"/>
      <c r="J1587" s="21"/>
      <c r="K1587" s="21"/>
      <c r="L1587" s="21"/>
      <c r="M1587" s="17"/>
      <c r="N1587" s="18"/>
      <c r="O1587" s="12"/>
      <c r="P1587" s="66"/>
      <c r="Q1587" s="66"/>
      <c r="R1587" s="66"/>
      <c r="S1587" s="20"/>
      <c r="T1587" s="57"/>
      <c r="U1587" s="17"/>
      <c r="V1587" s="16"/>
      <c r="W1587"/>
      <c r="X1587"/>
    </row>
    <row r="1588" spans="1:24">
      <c r="A1588" s="32"/>
      <c r="B1588" s="15"/>
      <c r="C1588" s="16"/>
      <c r="D1588" s="15"/>
      <c r="E1588" s="14"/>
      <c r="F1588" s="15"/>
      <c r="G1588" s="16"/>
      <c r="H1588" s="16"/>
      <c r="I1588" s="21"/>
      <c r="J1588" s="21"/>
      <c r="K1588" s="21"/>
      <c r="L1588" s="21"/>
      <c r="M1588" s="17"/>
      <c r="N1588" s="18"/>
      <c r="O1588" s="12"/>
      <c r="P1588" s="66"/>
      <c r="Q1588" s="66"/>
      <c r="R1588" s="66"/>
      <c r="S1588" s="20"/>
      <c r="T1588" s="57"/>
      <c r="U1588" s="17"/>
      <c r="V1588" s="16"/>
      <c r="W1588"/>
      <c r="X1588"/>
    </row>
    <row r="1589" spans="1:24">
      <c r="A1589" s="32"/>
      <c r="B1589" s="15"/>
      <c r="C1589" s="16"/>
      <c r="D1589" s="15"/>
      <c r="E1589" s="14"/>
      <c r="F1589" s="15"/>
      <c r="G1589" s="16"/>
      <c r="H1589" s="16"/>
      <c r="I1589" s="21"/>
      <c r="J1589" s="21"/>
      <c r="K1589" s="21"/>
      <c r="L1589" s="21"/>
      <c r="M1589" s="17"/>
      <c r="N1589" s="18"/>
      <c r="O1589" s="12"/>
      <c r="P1589" s="66"/>
      <c r="Q1589" s="66"/>
      <c r="R1589" s="66"/>
      <c r="S1589" s="20"/>
      <c r="T1589" s="57"/>
      <c r="U1589" s="17"/>
      <c r="V1589" s="16"/>
      <c r="W1589"/>
      <c r="X1589"/>
    </row>
    <row r="1590" spans="1:24">
      <c r="A1590" s="32"/>
      <c r="B1590" s="15"/>
      <c r="C1590" s="16"/>
      <c r="D1590" s="15"/>
      <c r="E1590" s="14"/>
      <c r="F1590" s="15"/>
      <c r="G1590" s="16"/>
      <c r="H1590" s="16"/>
      <c r="I1590" s="21"/>
      <c r="J1590" s="21"/>
      <c r="K1590" s="21"/>
      <c r="L1590" s="21"/>
      <c r="M1590" s="17"/>
      <c r="N1590" s="18"/>
      <c r="O1590" s="12"/>
      <c r="P1590" s="66"/>
      <c r="Q1590" s="66"/>
      <c r="R1590" s="66"/>
      <c r="S1590" s="20"/>
      <c r="T1590" s="57"/>
      <c r="U1590" s="17"/>
      <c r="V1590" s="16"/>
      <c r="W1590"/>
      <c r="X1590"/>
    </row>
    <row r="1591" spans="1:24">
      <c r="A1591" s="32"/>
      <c r="B1591" s="15"/>
      <c r="C1591" s="16"/>
      <c r="D1591" s="15"/>
      <c r="E1591" s="14"/>
      <c r="F1591" s="15"/>
      <c r="G1591" s="16"/>
      <c r="H1591" s="16"/>
      <c r="I1591" s="21"/>
      <c r="J1591" s="21"/>
      <c r="K1591" s="21"/>
      <c r="L1591" s="21"/>
      <c r="M1591" s="17"/>
      <c r="N1591" s="18"/>
      <c r="O1591" s="12"/>
      <c r="P1591" s="66"/>
      <c r="Q1591" s="66"/>
      <c r="R1591" s="66"/>
      <c r="S1591" s="20"/>
      <c r="T1591" s="57"/>
      <c r="U1591" s="17"/>
      <c r="V1591" s="16"/>
      <c r="W1591"/>
      <c r="X1591"/>
    </row>
    <row r="1592" spans="1:24">
      <c r="A1592" s="32"/>
      <c r="B1592" s="15"/>
      <c r="C1592" s="16"/>
      <c r="D1592" s="15"/>
      <c r="E1592" s="14"/>
      <c r="F1592" s="15"/>
      <c r="G1592" s="16"/>
      <c r="H1592" s="16"/>
      <c r="I1592" s="21"/>
      <c r="J1592" s="21"/>
      <c r="K1592" s="21"/>
      <c r="L1592" s="21"/>
      <c r="M1592" s="17"/>
      <c r="N1592" s="18"/>
      <c r="O1592" s="12"/>
      <c r="P1592" s="66"/>
      <c r="Q1592" s="66"/>
      <c r="R1592" s="66"/>
      <c r="S1592" s="20"/>
      <c r="T1592" s="57"/>
      <c r="U1592" s="17"/>
      <c r="V1592" s="16"/>
      <c r="W1592"/>
      <c r="X1592"/>
    </row>
    <row r="1593" spans="1:24">
      <c r="A1593" s="32"/>
      <c r="B1593" s="15"/>
      <c r="C1593" s="16"/>
      <c r="D1593" s="15"/>
      <c r="E1593" s="14"/>
      <c r="F1593" s="15"/>
      <c r="G1593" s="16"/>
      <c r="H1593" s="16"/>
      <c r="I1593" s="21"/>
      <c r="J1593" s="21"/>
      <c r="K1593" s="21"/>
      <c r="L1593" s="21"/>
      <c r="M1593" s="17"/>
      <c r="N1593" s="18"/>
      <c r="O1593" s="12"/>
      <c r="P1593" s="66"/>
      <c r="Q1593" s="66"/>
      <c r="R1593" s="66"/>
      <c r="S1593" s="20"/>
      <c r="T1593" s="57"/>
      <c r="U1593" s="17"/>
      <c r="V1593" s="16"/>
      <c r="W1593"/>
      <c r="X1593"/>
    </row>
    <row r="1594" spans="1:24">
      <c r="A1594" s="32"/>
      <c r="B1594" s="15"/>
      <c r="C1594" s="16"/>
      <c r="D1594" s="15"/>
      <c r="E1594" s="14"/>
      <c r="F1594" s="15"/>
      <c r="G1594" s="16"/>
      <c r="H1594" s="16"/>
      <c r="I1594" s="21"/>
      <c r="J1594" s="21"/>
      <c r="K1594" s="21"/>
      <c r="L1594" s="21"/>
      <c r="M1594" s="17"/>
      <c r="N1594" s="18"/>
      <c r="O1594" s="12"/>
      <c r="P1594" s="66"/>
      <c r="Q1594" s="66"/>
      <c r="R1594" s="66"/>
      <c r="S1594" s="20"/>
      <c r="T1594" s="57"/>
      <c r="U1594" s="17"/>
      <c r="V1594" s="16"/>
      <c r="W1594"/>
      <c r="X1594"/>
    </row>
    <row r="1595" spans="1:24">
      <c r="A1595" s="32"/>
      <c r="B1595" s="15"/>
      <c r="C1595" s="16"/>
      <c r="D1595" s="15"/>
      <c r="E1595" s="14"/>
      <c r="F1595" s="15"/>
      <c r="G1595" s="16"/>
      <c r="H1595" s="16"/>
      <c r="I1595" s="21"/>
      <c r="J1595" s="21"/>
      <c r="K1595" s="21"/>
      <c r="L1595" s="21"/>
      <c r="M1595" s="17"/>
      <c r="N1595" s="18"/>
      <c r="O1595" s="12"/>
      <c r="P1595" s="66"/>
      <c r="Q1595" s="66"/>
      <c r="R1595" s="66"/>
      <c r="S1595" s="20"/>
      <c r="T1595" s="57"/>
      <c r="U1595" s="17"/>
      <c r="V1595" s="16"/>
      <c r="W1595"/>
      <c r="X1595"/>
    </row>
    <row r="1596" spans="1:24">
      <c r="A1596" s="32"/>
      <c r="B1596" s="15"/>
      <c r="C1596" s="16"/>
      <c r="D1596" s="15"/>
      <c r="E1596" s="14"/>
      <c r="F1596" s="15"/>
      <c r="G1596" s="16"/>
      <c r="H1596" s="16"/>
      <c r="I1596" s="21"/>
      <c r="J1596" s="21"/>
      <c r="K1596" s="21"/>
      <c r="L1596" s="21"/>
      <c r="M1596" s="17"/>
      <c r="N1596" s="18"/>
      <c r="O1596" s="12"/>
      <c r="P1596" s="66"/>
      <c r="Q1596" s="66"/>
      <c r="R1596" s="66"/>
      <c r="S1596" s="20"/>
      <c r="T1596" s="57"/>
      <c r="U1596" s="17"/>
      <c r="V1596" s="16"/>
      <c r="W1596"/>
      <c r="X1596"/>
    </row>
    <row r="1597" spans="1:24">
      <c r="A1597" s="32"/>
      <c r="B1597" s="15"/>
      <c r="C1597" s="16"/>
      <c r="D1597" s="15"/>
      <c r="E1597" s="14"/>
      <c r="F1597" s="15"/>
      <c r="G1597" s="16"/>
      <c r="H1597" s="16"/>
      <c r="I1597" s="21"/>
      <c r="J1597" s="21"/>
      <c r="K1597" s="21"/>
      <c r="L1597" s="21"/>
      <c r="M1597" s="17"/>
      <c r="N1597" s="18"/>
      <c r="O1597" s="12"/>
      <c r="P1597" s="66"/>
      <c r="Q1597" s="66"/>
      <c r="R1597" s="66"/>
      <c r="S1597" s="20"/>
      <c r="T1597" s="57"/>
      <c r="U1597" s="17"/>
      <c r="V1597" s="16"/>
      <c r="W1597"/>
      <c r="X1597"/>
    </row>
    <row r="1598" spans="1:24">
      <c r="A1598" s="32"/>
      <c r="B1598" s="15"/>
      <c r="C1598" s="16"/>
      <c r="D1598" s="15"/>
      <c r="E1598" s="14"/>
      <c r="F1598" s="15"/>
      <c r="G1598" s="16"/>
      <c r="H1598" s="16"/>
      <c r="I1598" s="21"/>
      <c r="J1598" s="21"/>
      <c r="K1598" s="21"/>
      <c r="L1598" s="21"/>
      <c r="M1598" s="17"/>
      <c r="N1598" s="18"/>
      <c r="O1598" s="12"/>
      <c r="P1598" s="66"/>
      <c r="Q1598" s="66"/>
      <c r="R1598" s="66"/>
      <c r="S1598" s="20"/>
      <c r="T1598" s="57"/>
      <c r="U1598" s="17"/>
      <c r="V1598" s="16"/>
      <c r="W1598"/>
      <c r="X1598"/>
    </row>
    <row r="1599" spans="1:24">
      <c r="A1599" s="32"/>
      <c r="B1599" s="15"/>
      <c r="C1599" s="16"/>
      <c r="D1599" s="15"/>
      <c r="E1599" s="14"/>
      <c r="F1599" s="15"/>
      <c r="G1599" s="16"/>
      <c r="H1599" s="16"/>
      <c r="I1599" s="21"/>
      <c r="J1599" s="21"/>
      <c r="K1599" s="21"/>
      <c r="L1599" s="21"/>
      <c r="M1599" s="17"/>
      <c r="N1599" s="18"/>
      <c r="O1599" s="12"/>
      <c r="P1599" s="66"/>
      <c r="Q1599" s="66"/>
      <c r="R1599" s="66"/>
      <c r="S1599" s="20"/>
      <c r="T1599" s="57"/>
      <c r="U1599" s="17"/>
      <c r="V1599" s="16"/>
      <c r="W1599"/>
      <c r="X1599"/>
    </row>
    <row r="1600" spans="1:24">
      <c r="A1600" s="32"/>
      <c r="B1600" s="15"/>
      <c r="C1600" s="16"/>
      <c r="D1600" s="15"/>
      <c r="E1600" s="14"/>
      <c r="F1600" s="15"/>
      <c r="G1600" s="16"/>
      <c r="H1600" s="16"/>
      <c r="I1600" s="21"/>
      <c r="J1600" s="21"/>
      <c r="K1600" s="21"/>
      <c r="L1600" s="21"/>
      <c r="M1600" s="17"/>
      <c r="N1600" s="18"/>
      <c r="O1600" s="12"/>
      <c r="P1600" s="66"/>
      <c r="Q1600" s="66"/>
      <c r="R1600" s="66"/>
      <c r="S1600" s="20"/>
      <c r="T1600" s="57"/>
      <c r="U1600" s="17"/>
      <c r="V1600" s="16"/>
      <c r="W1600"/>
      <c r="X1600"/>
    </row>
    <row r="1601" spans="1:24">
      <c r="A1601" s="32"/>
      <c r="B1601" s="15"/>
      <c r="C1601" s="16"/>
      <c r="D1601" s="15"/>
      <c r="E1601" s="14"/>
      <c r="F1601" s="15"/>
      <c r="G1601" s="16"/>
      <c r="H1601" s="16"/>
      <c r="I1601" s="21"/>
      <c r="J1601" s="21"/>
      <c r="K1601" s="21"/>
      <c r="L1601" s="21"/>
      <c r="M1601" s="17"/>
      <c r="N1601" s="18"/>
      <c r="O1601" s="12"/>
      <c r="P1601" s="66"/>
      <c r="Q1601" s="66"/>
      <c r="R1601" s="66"/>
      <c r="S1601" s="20"/>
      <c r="T1601" s="57"/>
      <c r="U1601" s="17"/>
      <c r="V1601" s="16"/>
      <c r="W1601"/>
      <c r="X1601"/>
    </row>
    <row r="1602" spans="1:24">
      <c r="A1602" s="32"/>
      <c r="B1602" s="15"/>
      <c r="C1602" s="16"/>
      <c r="D1602" s="15"/>
      <c r="E1602" s="14"/>
      <c r="F1602" s="15"/>
      <c r="G1602" s="16"/>
      <c r="H1602" s="16"/>
      <c r="I1602" s="21"/>
      <c r="J1602" s="21"/>
      <c r="K1602" s="21"/>
      <c r="L1602" s="21"/>
      <c r="M1602" s="17"/>
      <c r="N1602" s="18"/>
      <c r="O1602" s="12"/>
      <c r="P1602" s="66"/>
      <c r="Q1602" s="66"/>
      <c r="R1602" s="66"/>
      <c r="S1602" s="20"/>
      <c r="T1602" s="57"/>
      <c r="U1602" s="17"/>
      <c r="V1602" s="16"/>
      <c r="W1602"/>
      <c r="X1602"/>
    </row>
    <row r="1603" spans="1:24">
      <c r="A1603" s="32"/>
      <c r="B1603" s="15"/>
      <c r="C1603" s="16"/>
      <c r="D1603" s="15"/>
      <c r="E1603" s="14"/>
      <c r="F1603" s="15"/>
      <c r="G1603" s="16"/>
      <c r="H1603" s="16"/>
      <c r="I1603" s="21"/>
      <c r="J1603" s="21"/>
      <c r="K1603" s="21"/>
      <c r="L1603" s="21"/>
      <c r="M1603" s="17"/>
      <c r="N1603" s="18"/>
      <c r="O1603" s="12"/>
      <c r="P1603" s="66"/>
      <c r="Q1603" s="66"/>
      <c r="R1603" s="66"/>
      <c r="S1603" s="20"/>
      <c r="T1603" s="57"/>
      <c r="U1603" s="17"/>
      <c r="V1603" s="16"/>
      <c r="W1603"/>
      <c r="X1603"/>
    </row>
    <row r="1604" spans="1:24">
      <c r="A1604" s="32"/>
      <c r="B1604" s="15"/>
      <c r="C1604" s="16"/>
      <c r="D1604" s="15"/>
      <c r="E1604" s="14"/>
      <c r="F1604" s="15"/>
      <c r="G1604" s="16"/>
      <c r="H1604" s="16"/>
      <c r="I1604" s="21"/>
      <c r="J1604" s="21"/>
      <c r="K1604" s="21"/>
      <c r="L1604" s="21"/>
      <c r="M1604" s="17"/>
      <c r="N1604" s="18"/>
      <c r="O1604" s="12"/>
      <c r="P1604" s="66"/>
      <c r="Q1604" s="66"/>
      <c r="R1604" s="66"/>
      <c r="S1604" s="20"/>
      <c r="T1604" s="57"/>
      <c r="U1604" s="17"/>
      <c r="V1604" s="16"/>
      <c r="W1604"/>
      <c r="X1604"/>
    </row>
    <row r="1605" spans="1:24">
      <c r="A1605" s="32"/>
      <c r="B1605" s="15"/>
      <c r="C1605" s="16"/>
      <c r="D1605" s="15"/>
      <c r="E1605" s="14"/>
      <c r="F1605" s="15"/>
      <c r="G1605" s="16"/>
      <c r="H1605" s="16"/>
      <c r="I1605" s="21"/>
      <c r="J1605" s="21"/>
      <c r="K1605" s="21"/>
      <c r="L1605" s="21"/>
      <c r="M1605" s="17"/>
      <c r="N1605" s="18"/>
      <c r="O1605" s="12"/>
      <c r="P1605" s="66"/>
      <c r="Q1605" s="66"/>
      <c r="R1605" s="66"/>
      <c r="S1605" s="20"/>
      <c r="T1605" s="57"/>
      <c r="U1605" s="17"/>
      <c r="V1605" s="16"/>
      <c r="W1605"/>
      <c r="X1605"/>
    </row>
    <row r="1606" spans="1:24">
      <c r="A1606" s="32"/>
      <c r="B1606" s="15"/>
      <c r="C1606" s="16"/>
      <c r="D1606" s="15"/>
      <c r="E1606" s="14"/>
      <c r="F1606" s="15"/>
      <c r="G1606" s="16"/>
      <c r="H1606" s="16"/>
      <c r="I1606" s="21"/>
      <c r="J1606" s="21"/>
      <c r="K1606" s="21"/>
      <c r="L1606" s="21"/>
      <c r="M1606" s="17"/>
      <c r="N1606" s="18"/>
      <c r="O1606" s="12"/>
      <c r="P1606" s="66"/>
      <c r="Q1606" s="66"/>
      <c r="R1606" s="66"/>
      <c r="S1606" s="20"/>
      <c r="T1606" s="57"/>
      <c r="U1606" s="17"/>
      <c r="V1606" s="16"/>
      <c r="W1606"/>
      <c r="X1606"/>
    </row>
    <row r="1607" spans="1:24">
      <c r="A1607" s="32"/>
      <c r="B1607" s="15"/>
      <c r="C1607" s="16"/>
      <c r="D1607" s="15"/>
      <c r="E1607" s="14"/>
      <c r="F1607" s="15"/>
      <c r="G1607" s="16"/>
      <c r="H1607" s="16"/>
      <c r="I1607" s="21"/>
      <c r="J1607" s="21"/>
      <c r="K1607" s="21"/>
      <c r="L1607" s="21"/>
      <c r="M1607" s="17"/>
      <c r="N1607" s="18"/>
      <c r="O1607" s="12"/>
      <c r="P1607" s="66"/>
      <c r="Q1607" s="66"/>
      <c r="R1607" s="66"/>
      <c r="S1607" s="20"/>
      <c r="T1607" s="57"/>
      <c r="U1607" s="17"/>
      <c r="V1607" s="16"/>
      <c r="W1607"/>
      <c r="X1607"/>
    </row>
    <row r="1608" spans="1:24">
      <c r="A1608" s="32"/>
      <c r="B1608" s="15"/>
      <c r="C1608" s="16"/>
      <c r="D1608" s="15"/>
      <c r="E1608" s="14"/>
      <c r="F1608" s="15"/>
      <c r="G1608" s="16"/>
      <c r="H1608" s="16"/>
      <c r="I1608" s="21"/>
      <c r="J1608" s="21"/>
      <c r="K1608" s="21"/>
      <c r="L1608" s="21"/>
      <c r="M1608" s="17"/>
      <c r="N1608" s="18"/>
      <c r="O1608" s="12"/>
      <c r="P1608" s="66"/>
      <c r="Q1608" s="66"/>
      <c r="R1608" s="66"/>
      <c r="S1608" s="20"/>
      <c r="T1608" s="57"/>
      <c r="U1608" s="17"/>
      <c r="V1608" s="16"/>
      <c r="W1608"/>
      <c r="X1608"/>
    </row>
    <row r="1609" spans="1:24">
      <c r="A1609" s="32"/>
      <c r="B1609" s="15"/>
      <c r="C1609" s="16"/>
      <c r="D1609" s="15"/>
      <c r="E1609" s="14"/>
      <c r="F1609" s="15"/>
      <c r="G1609" s="16"/>
      <c r="H1609" s="16"/>
      <c r="I1609" s="21"/>
      <c r="J1609" s="21"/>
      <c r="K1609" s="21"/>
      <c r="L1609" s="21"/>
      <c r="M1609" s="17"/>
      <c r="N1609" s="18"/>
      <c r="O1609" s="12"/>
      <c r="P1609" s="66"/>
      <c r="Q1609" s="66"/>
      <c r="R1609" s="66"/>
      <c r="S1609" s="20"/>
      <c r="T1609" s="57"/>
      <c r="U1609" s="17"/>
      <c r="V1609" s="16"/>
      <c r="W1609"/>
      <c r="X1609"/>
    </row>
    <row r="1610" spans="1:24">
      <c r="A1610" s="32"/>
      <c r="B1610" s="15"/>
      <c r="C1610" s="16"/>
      <c r="D1610" s="15"/>
      <c r="E1610" s="14"/>
      <c r="F1610" s="15"/>
      <c r="G1610" s="16"/>
      <c r="H1610" s="16"/>
      <c r="I1610" s="21"/>
      <c r="J1610" s="21"/>
      <c r="K1610" s="21"/>
      <c r="L1610" s="21"/>
      <c r="M1610" s="17"/>
      <c r="N1610" s="18"/>
      <c r="O1610" s="12"/>
      <c r="P1610" s="66"/>
      <c r="Q1610" s="66"/>
      <c r="R1610" s="66"/>
      <c r="S1610" s="20"/>
      <c r="T1610" s="57"/>
      <c r="U1610" s="17"/>
      <c r="V1610" s="16"/>
      <c r="W1610"/>
      <c r="X1610"/>
    </row>
    <row r="1611" spans="1:24">
      <c r="A1611" s="32"/>
      <c r="B1611" s="15"/>
      <c r="C1611" s="16"/>
      <c r="D1611" s="15"/>
      <c r="E1611" s="14"/>
      <c r="F1611" s="15"/>
      <c r="G1611" s="16"/>
      <c r="H1611" s="16"/>
      <c r="I1611" s="21"/>
      <c r="J1611" s="21"/>
      <c r="K1611" s="21"/>
      <c r="L1611" s="21"/>
      <c r="M1611" s="17"/>
      <c r="N1611" s="18"/>
      <c r="O1611" s="12"/>
      <c r="P1611" s="66"/>
      <c r="Q1611" s="66"/>
      <c r="R1611" s="66"/>
      <c r="S1611" s="20"/>
      <c r="T1611" s="57"/>
      <c r="U1611" s="17"/>
      <c r="V1611" s="16"/>
      <c r="W1611"/>
      <c r="X1611"/>
    </row>
    <row r="1612" spans="1:24">
      <c r="A1612" s="32"/>
      <c r="B1612" s="15"/>
      <c r="C1612" s="16"/>
      <c r="D1612" s="15"/>
      <c r="E1612" s="14"/>
      <c r="F1612" s="15"/>
      <c r="G1612" s="16"/>
      <c r="H1612" s="16"/>
      <c r="I1612" s="21"/>
      <c r="J1612" s="21"/>
      <c r="K1612" s="21"/>
      <c r="L1612" s="21"/>
      <c r="M1612" s="17"/>
      <c r="N1612" s="18"/>
      <c r="O1612" s="12"/>
      <c r="P1612" s="66"/>
      <c r="Q1612" s="66"/>
      <c r="R1612" s="66"/>
      <c r="S1612" s="20"/>
      <c r="T1612" s="57"/>
      <c r="U1612" s="17"/>
      <c r="V1612" s="16"/>
      <c r="W1612"/>
      <c r="X1612"/>
    </row>
    <row r="1613" spans="1:24">
      <c r="A1613" s="32"/>
      <c r="B1613" s="15"/>
      <c r="C1613" s="16"/>
      <c r="D1613" s="15"/>
      <c r="E1613" s="14"/>
      <c r="F1613" s="15"/>
      <c r="G1613" s="16"/>
      <c r="H1613" s="16"/>
      <c r="I1613" s="21"/>
      <c r="J1613" s="21"/>
      <c r="K1613" s="21"/>
      <c r="L1613" s="21"/>
      <c r="M1613" s="17"/>
      <c r="N1613" s="18"/>
      <c r="O1613" s="12"/>
      <c r="P1613" s="66"/>
      <c r="Q1613" s="66"/>
      <c r="R1613" s="66"/>
      <c r="S1613" s="20"/>
      <c r="T1613" s="57"/>
      <c r="U1613" s="17"/>
      <c r="V1613" s="16"/>
      <c r="W1613"/>
      <c r="X1613"/>
    </row>
    <row r="1614" spans="1:24">
      <c r="A1614" s="32"/>
      <c r="B1614" s="15"/>
      <c r="C1614" s="16"/>
      <c r="D1614" s="15"/>
      <c r="E1614" s="14"/>
      <c r="F1614" s="15"/>
      <c r="G1614" s="16"/>
      <c r="H1614" s="16"/>
      <c r="I1614" s="21"/>
      <c r="J1614" s="21"/>
      <c r="K1614" s="21"/>
      <c r="L1614" s="21"/>
      <c r="M1614" s="17"/>
      <c r="N1614" s="18"/>
      <c r="O1614" s="12"/>
      <c r="P1614" s="66"/>
      <c r="Q1614" s="66"/>
      <c r="R1614" s="66"/>
      <c r="S1614" s="20"/>
      <c r="T1614" s="57"/>
      <c r="U1614" s="17"/>
      <c r="V1614" s="16"/>
      <c r="W1614"/>
      <c r="X1614"/>
    </row>
    <row r="1615" spans="1:24">
      <c r="A1615" s="32"/>
      <c r="B1615" s="15"/>
      <c r="C1615" s="16"/>
      <c r="D1615" s="15"/>
      <c r="E1615" s="14"/>
      <c r="F1615" s="15"/>
      <c r="G1615" s="16"/>
      <c r="H1615" s="16"/>
      <c r="I1615" s="21"/>
      <c r="J1615" s="21"/>
      <c r="K1615" s="21"/>
      <c r="L1615" s="21"/>
      <c r="M1615" s="17"/>
      <c r="N1615" s="18"/>
      <c r="O1615" s="12"/>
      <c r="P1615" s="66"/>
      <c r="Q1615" s="66"/>
      <c r="R1615" s="66"/>
      <c r="S1615" s="20"/>
      <c r="T1615" s="57"/>
      <c r="U1615" s="17"/>
      <c r="V1615" s="16"/>
      <c r="W1615"/>
      <c r="X1615"/>
    </row>
    <row r="1616" spans="1:24">
      <c r="A1616" s="32"/>
      <c r="B1616" s="15"/>
      <c r="C1616" s="16"/>
      <c r="D1616" s="15"/>
      <c r="E1616" s="14"/>
      <c r="F1616" s="15"/>
      <c r="G1616" s="16"/>
      <c r="H1616" s="16"/>
      <c r="I1616" s="21"/>
      <c r="J1616" s="21"/>
      <c r="K1616" s="21"/>
      <c r="L1616" s="21"/>
      <c r="M1616" s="17"/>
      <c r="N1616" s="18"/>
      <c r="O1616" s="12"/>
      <c r="P1616" s="66"/>
      <c r="Q1616" s="66"/>
      <c r="R1616" s="66"/>
      <c r="S1616" s="20"/>
      <c r="T1616" s="57"/>
      <c r="U1616" s="17"/>
      <c r="V1616" s="16"/>
      <c r="W1616"/>
      <c r="X1616"/>
    </row>
    <row r="1617" spans="1:24">
      <c r="A1617" s="32"/>
      <c r="B1617" s="15"/>
      <c r="C1617" s="16"/>
      <c r="D1617" s="15"/>
      <c r="E1617" s="14"/>
      <c r="F1617" s="15"/>
      <c r="G1617" s="16"/>
      <c r="H1617" s="16"/>
      <c r="I1617" s="21"/>
      <c r="J1617" s="21"/>
      <c r="K1617" s="21"/>
      <c r="L1617" s="21"/>
      <c r="M1617" s="17"/>
      <c r="N1617" s="18"/>
      <c r="O1617" s="12"/>
      <c r="P1617" s="66"/>
      <c r="Q1617" s="66"/>
      <c r="R1617" s="66"/>
      <c r="S1617" s="20"/>
      <c r="T1617" s="57"/>
      <c r="U1617" s="17"/>
      <c r="V1617" s="16"/>
      <c r="W1617"/>
      <c r="X1617"/>
    </row>
    <row r="1618" spans="1:24">
      <c r="A1618" s="32"/>
      <c r="B1618" s="15"/>
      <c r="C1618" s="16"/>
      <c r="D1618" s="15"/>
      <c r="E1618" s="14"/>
      <c r="F1618" s="15"/>
      <c r="G1618" s="16"/>
      <c r="H1618" s="16"/>
      <c r="I1618" s="21"/>
      <c r="J1618" s="21"/>
      <c r="K1618" s="21"/>
      <c r="L1618" s="21"/>
      <c r="M1618" s="17"/>
      <c r="N1618" s="18"/>
      <c r="O1618" s="12"/>
      <c r="P1618" s="66"/>
      <c r="Q1618" s="66"/>
      <c r="R1618" s="66"/>
      <c r="S1618" s="20"/>
      <c r="T1618" s="57"/>
      <c r="U1618" s="17"/>
      <c r="V1618" s="16"/>
      <c r="W1618"/>
      <c r="X1618"/>
    </row>
    <row r="1619" spans="1:24">
      <c r="A1619" s="32"/>
      <c r="B1619" s="15"/>
      <c r="C1619" s="16"/>
      <c r="D1619" s="15"/>
      <c r="E1619" s="14"/>
      <c r="F1619" s="15"/>
      <c r="G1619" s="16"/>
      <c r="H1619" s="16"/>
      <c r="I1619" s="21"/>
      <c r="J1619" s="21"/>
      <c r="K1619" s="21"/>
      <c r="L1619" s="21"/>
      <c r="M1619" s="17"/>
      <c r="N1619" s="18"/>
      <c r="O1619" s="12"/>
      <c r="P1619" s="66"/>
      <c r="Q1619" s="66"/>
      <c r="R1619" s="66"/>
      <c r="S1619" s="20"/>
      <c r="T1619" s="57"/>
      <c r="U1619" s="17"/>
      <c r="V1619" s="16"/>
      <c r="W1619"/>
      <c r="X1619"/>
    </row>
    <row r="1620" spans="1:24">
      <c r="A1620" s="32"/>
      <c r="B1620" s="15"/>
      <c r="C1620" s="16"/>
      <c r="D1620" s="15"/>
      <c r="E1620" s="14"/>
      <c r="F1620" s="15"/>
      <c r="G1620" s="16"/>
      <c r="H1620" s="16"/>
      <c r="I1620" s="21"/>
      <c r="J1620" s="21"/>
      <c r="K1620" s="21"/>
      <c r="L1620" s="21"/>
      <c r="M1620" s="17"/>
      <c r="N1620" s="18"/>
      <c r="O1620" s="12"/>
      <c r="P1620" s="66"/>
      <c r="Q1620" s="66"/>
      <c r="R1620" s="66"/>
      <c r="S1620" s="20"/>
      <c r="T1620" s="57"/>
      <c r="U1620" s="17"/>
      <c r="V1620" s="16"/>
      <c r="W1620"/>
      <c r="X1620"/>
    </row>
    <row r="1621" spans="1:24">
      <c r="A1621" s="32"/>
      <c r="B1621" s="15"/>
      <c r="C1621" s="16"/>
      <c r="D1621" s="15"/>
      <c r="E1621" s="14"/>
      <c r="F1621" s="15"/>
      <c r="G1621" s="16"/>
      <c r="H1621" s="16"/>
      <c r="I1621" s="21"/>
      <c r="J1621" s="21"/>
      <c r="K1621" s="21"/>
      <c r="L1621" s="21"/>
      <c r="M1621" s="17"/>
      <c r="N1621" s="18"/>
      <c r="O1621" s="12"/>
      <c r="P1621" s="66"/>
      <c r="Q1621" s="66"/>
      <c r="R1621" s="66"/>
      <c r="S1621" s="20"/>
      <c r="T1621" s="57"/>
      <c r="U1621" s="17"/>
      <c r="V1621" s="16"/>
      <c r="W1621"/>
      <c r="X1621"/>
    </row>
    <row r="1622" spans="1:24">
      <c r="A1622" s="32"/>
      <c r="B1622" s="15"/>
      <c r="C1622" s="16"/>
      <c r="D1622" s="15"/>
      <c r="E1622" s="14"/>
      <c r="F1622" s="15"/>
      <c r="G1622" s="16"/>
      <c r="H1622" s="16"/>
      <c r="I1622" s="21"/>
      <c r="J1622" s="21"/>
      <c r="K1622" s="21"/>
      <c r="L1622" s="21"/>
      <c r="M1622" s="17"/>
      <c r="N1622" s="18"/>
      <c r="O1622" s="12"/>
      <c r="P1622" s="66"/>
      <c r="Q1622" s="66"/>
      <c r="R1622" s="66"/>
      <c r="S1622" s="20"/>
      <c r="T1622" s="57"/>
      <c r="U1622" s="17"/>
      <c r="V1622" s="16"/>
      <c r="W1622"/>
      <c r="X1622"/>
    </row>
    <row r="1623" spans="1:24">
      <c r="A1623" s="32"/>
      <c r="B1623" s="15"/>
      <c r="C1623" s="16"/>
      <c r="D1623" s="15"/>
      <c r="E1623" s="14"/>
      <c r="F1623" s="15"/>
      <c r="G1623" s="16"/>
      <c r="H1623" s="16"/>
      <c r="I1623" s="21"/>
      <c r="J1623" s="21"/>
      <c r="K1623" s="21"/>
      <c r="L1623" s="21"/>
      <c r="M1623" s="17"/>
      <c r="N1623" s="18"/>
      <c r="O1623" s="12"/>
      <c r="P1623" s="66"/>
      <c r="Q1623" s="66"/>
      <c r="R1623" s="66"/>
      <c r="S1623" s="20"/>
      <c r="T1623" s="57"/>
      <c r="U1623" s="17"/>
      <c r="V1623" s="16"/>
      <c r="W1623"/>
      <c r="X1623"/>
    </row>
    <row r="1624" spans="1:24">
      <c r="A1624" s="32"/>
      <c r="B1624" s="15"/>
      <c r="C1624" s="16"/>
      <c r="D1624" s="15"/>
      <c r="E1624" s="14"/>
      <c r="F1624" s="15"/>
      <c r="G1624" s="16"/>
      <c r="H1624" s="16"/>
      <c r="I1624" s="21"/>
      <c r="J1624" s="21"/>
      <c r="K1624" s="21"/>
      <c r="L1624" s="21"/>
      <c r="M1624" s="17"/>
      <c r="N1624" s="18"/>
      <c r="O1624" s="12"/>
      <c r="P1624" s="66"/>
      <c r="Q1624" s="66"/>
      <c r="R1624" s="66"/>
      <c r="S1624" s="20"/>
      <c r="T1624" s="57"/>
      <c r="U1624" s="17"/>
      <c r="V1624" s="16"/>
      <c r="W1624"/>
      <c r="X1624"/>
    </row>
    <row r="1625" spans="1:24">
      <c r="A1625" s="32"/>
      <c r="B1625" s="15"/>
      <c r="C1625" s="16"/>
      <c r="D1625" s="15"/>
      <c r="E1625" s="14"/>
      <c r="F1625" s="15"/>
      <c r="G1625" s="16"/>
      <c r="H1625" s="16"/>
      <c r="I1625" s="21"/>
      <c r="J1625" s="21"/>
      <c r="K1625" s="21"/>
      <c r="L1625" s="21"/>
      <c r="M1625" s="17"/>
      <c r="N1625" s="18"/>
      <c r="O1625" s="12"/>
      <c r="P1625" s="66"/>
      <c r="Q1625" s="66"/>
      <c r="R1625" s="66"/>
      <c r="S1625" s="20"/>
      <c r="T1625" s="57"/>
      <c r="U1625" s="17"/>
      <c r="V1625" s="16"/>
      <c r="W1625"/>
      <c r="X1625"/>
    </row>
    <row r="1626" spans="1:24">
      <c r="A1626" s="32"/>
      <c r="B1626" s="15"/>
      <c r="C1626" s="16"/>
      <c r="D1626" s="15"/>
      <c r="E1626" s="14"/>
      <c r="F1626" s="15"/>
      <c r="G1626" s="16"/>
      <c r="H1626" s="16"/>
      <c r="I1626" s="21"/>
      <c r="J1626" s="21"/>
      <c r="K1626" s="21"/>
      <c r="L1626" s="21"/>
      <c r="M1626" s="17"/>
      <c r="N1626" s="18"/>
      <c r="O1626" s="12"/>
      <c r="P1626" s="66"/>
      <c r="Q1626" s="66"/>
      <c r="R1626" s="66"/>
      <c r="S1626" s="20"/>
      <c r="T1626" s="57"/>
      <c r="U1626" s="17"/>
      <c r="V1626" s="16"/>
      <c r="W1626"/>
      <c r="X1626"/>
    </row>
    <row r="1627" spans="1:24">
      <c r="A1627" s="32"/>
      <c r="B1627" s="15"/>
      <c r="C1627" s="16"/>
      <c r="D1627" s="15"/>
      <c r="E1627" s="14"/>
      <c r="F1627" s="15"/>
      <c r="G1627" s="16"/>
      <c r="H1627" s="16"/>
      <c r="I1627" s="21"/>
      <c r="J1627" s="21"/>
      <c r="K1627" s="21"/>
      <c r="L1627" s="21"/>
      <c r="M1627" s="17"/>
      <c r="N1627" s="18"/>
      <c r="O1627" s="12"/>
      <c r="P1627" s="66"/>
      <c r="Q1627" s="66"/>
      <c r="R1627" s="66"/>
      <c r="S1627" s="20"/>
      <c r="T1627" s="57"/>
      <c r="U1627" s="17"/>
      <c r="V1627" s="16"/>
      <c r="W1627"/>
      <c r="X1627"/>
    </row>
    <row r="1628" spans="1:24">
      <c r="A1628" s="32"/>
      <c r="B1628" s="15"/>
      <c r="C1628" s="16"/>
      <c r="D1628" s="15"/>
      <c r="E1628" s="14"/>
      <c r="F1628" s="15"/>
      <c r="G1628" s="16"/>
      <c r="H1628" s="16"/>
      <c r="I1628" s="21"/>
      <c r="J1628" s="21"/>
      <c r="K1628" s="21"/>
      <c r="L1628" s="21"/>
      <c r="M1628" s="17"/>
      <c r="N1628" s="18"/>
      <c r="O1628" s="12"/>
      <c r="P1628" s="66"/>
      <c r="Q1628" s="66"/>
      <c r="R1628" s="66"/>
      <c r="S1628" s="20"/>
      <c r="T1628" s="57"/>
      <c r="U1628" s="17"/>
      <c r="V1628" s="16"/>
      <c r="W1628"/>
      <c r="X1628"/>
    </row>
    <row r="1629" spans="1:24">
      <c r="A1629" s="32"/>
      <c r="B1629" s="15"/>
      <c r="C1629" s="16"/>
      <c r="D1629" s="15"/>
      <c r="E1629" s="14"/>
      <c r="F1629" s="15"/>
      <c r="G1629" s="16"/>
      <c r="H1629" s="16"/>
      <c r="I1629" s="21"/>
      <c r="J1629" s="21"/>
      <c r="K1629" s="21"/>
      <c r="L1629" s="21"/>
      <c r="M1629" s="17"/>
      <c r="N1629" s="18"/>
      <c r="O1629" s="12"/>
      <c r="P1629" s="66"/>
      <c r="Q1629" s="66"/>
      <c r="R1629" s="66"/>
      <c r="S1629" s="20"/>
      <c r="T1629" s="57"/>
      <c r="U1629" s="17"/>
      <c r="V1629" s="16"/>
      <c r="W1629"/>
      <c r="X1629"/>
    </row>
    <row r="1630" spans="1:24">
      <c r="A1630" s="32"/>
      <c r="B1630" s="15"/>
      <c r="C1630" s="16"/>
      <c r="D1630" s="15"/>
      <c r="E1630" s="14"/>
      <c r="F1630" s="15"/>
      <c r="G1630" s="16"/>
      <c r="H1630" s="16"/>
      <c r="I1630" s="21"/>
      <c r="J1630" s="21"/>
      <c r="K1630" s="21"/>
      <c r="L1630" s="21"/>
      <c r="M1630" s="17"/>
      <c r="N1630" s="18"/>
      <c r="O1630" s="12"/>
      <c r="P1630" s="66"/>
      <c r="Q1630" s="66"/>
      <c r="R1630" s="66"/>
      <c r="S1630" s="20"/>
      <c r="T1630" s="57"/>
      <c r="U1630" s="17"/>
      <c r="V1630" s="16"/>
      <c r="W1630"/>
      <c r="X1630"/>
    </row>
    <row r="1631" spans="1:24">
      <c r="A1631" s="32"/>
      <c r="B1631" s="15"/>
      <c r="C1631" s="16"/>
      <c r="D1631" s="15"/>
      <c r="E1631" s="14"/>
      <c r="F1631" s="15"/>
      <c r="G1631" s="16"/>
      <c r="H1631" s="16"/>
      <c r="I1631" s="21"/>
      <c r="J1631" s="21"/>
      <c r="K1631" s="21"/>
      <c r="L1631" s="21"/>
      <c r="M1631" s="17"/>
      <c r="N1631" s="18"/>
      <c r="O1631" s="12"/>
      <c r="P1631" s="66"/>
      <c r="Q1631" s="66"/>
      <c r="R1631" s="66"/>
      <c r="S1631" s="20"/>
      <c r="T1631" s="57"/>
      <c r="U1631" s="17"/>
      <c r="V1631" s="16"/>
      <c r="W1631"/>
      <c r="X1631"/>
    </row>
    <row r="1632" spans="1:24">
      <c r="A1632" s="32"/>
      <c r="B1632" s="15"/>
      <c r="C1632" s="16"/>
      <c r="D1632" s="15"/>
      <c r="E1632" s="14"/>
      <c r="F1632" s="15"/>
      <c r="G1632" s="16"/>
      <c r="H1632" s="16"/>
      <c r="I1632" s="21"/>
      <c r="J1632" s="21"/>
      <c r="K1632" s="21"/>
      <c r="L1632" s="21"/>
      <c r="M1632" s="17"/>
      <c r="N1632" s="18"/>
      <c r="O1632" s="12"/>
      <c r="P1632" s="66"/>
      <c r="Q1632" s="66"/>
      <c r="R1632" s="66"/>
      <c r="S1632" s="20"/>
      <c r="T1632" s="57"/>
      <c r="U1632" s="17"/>
      <c r="V1632" s="16"/>
      <c r="W1632"/>
      <c r="X1632"/>
    </row>
    <row r="1633" spans="1:24">
      <c r="A1633" s="32"/>
      <c r="B1633" s="15"/>
      <c r="C1633" s="16"/>
      <c r="D1633" s="15"/>
      <c r="E1633" s="14"/>
      <c r="F1633" s="15"/>
      <c r="G1633" s="16"/>
      <c r="H1633" s="16"/>
      <c r="I1633" s="21"/>
      <c r="J1633" s="21"/>
      <c r="K1633" s="21"/>
      <c r="L1633" s="21"/>
      <c r="M1633" s="17"/>
      <c r="N1633" s="18"/>
      <c r="O1633" s="12"/>
      <c r="P1633" s="66"/>
      <c r="Q1633" s="66"/>
      <c r="R1633" s="66"/>
      <c r="S1633" s="20"/>
      <c r="T1633" s="57"/>
      <c r="U1633" s="17"/>
      <c r="V1633" s="16"/>
      <c r="W1633"/>
      <c r="X1633"/>
    </row>
    <row r="1634" spans="1:24">
      <c r="A1634" s="32"/>
      <c r="B1634" s="15"/>
      <c r="C1634" s="16"/>
      <c r="D1634" s="15"/>
      <c r="E1634" s="14"/>
      <c r="F1634" s="15"/>
      <c r="G1634" s="16"/>
      <c r="H1634" s="16"/>
      <c r="I1634" s="21"/>
      <c r="J1634" s="21"/>
      <c r="K1634" s="21"/>
      <c r="L1634" s="21"/>
      <c r="M1634" s="17"/>
      <c r="N1634" s="18"/>
      <c r="O1634" s="12"/>
      <c r="P1634" s="66"/>
      <c r="Q1634" s="66"/>
      <c r="R1634" s="66"/>
      <c r="S1634" s="20"/>
      <c r="T1634" s="57"/>
      <c r="U1634" s="17"/>
      <c r="V1634" s="16"/>
      <c r="W1634"/>
      <c r="X1634"/>
    </row>
    <row r="1635" spans="1:24">
      <c r="A1635" s="32"/>
      <c r="B1635" s="15"/>
      <c r="C1635" s="16"/>
      <c r="D1635" s="15"/>
      <c r="E1635" s="14"/>
      <c r="F1635" s="15"/>
      <c r="G1635" s="16"/>
      <c r="H1635" s="16"/>
      <c r="I1635" s="21"/>
      <c r="J1635" s="21"/>
      <c r="K1635" s="21"/>
      <c r="L1635" s="21"/>
      <c r="M1635" s="17"/>
      <c r="N1635" s="18"/>
      <c r="O1635" s="12"/>
      <c r="P1635" s="66"/>
      <c r="Q1635" s="66"/>
      <c r="R1635" s="66"/>
      <c r="S1635" s="20"/>
      <c r="T1635" s="57"/>
      <c r="U1635" s="17"/>
      <c r="V1635" s="16"/>
      <c r="W1635"/>
      <c r="X1635"/>
    </row>
    <row r="1636" spans="1:24">
      <c r="A1636" s="32"/>
      <c r="B1636" s="15"/>
      <c r="C1636" s="16"/>
      <c r="D1636" s="15"/>
      <c r="E1636" s="14"/>
      <c r="F1636" s="15"/>
      <c r="G1636" s="16"/>
      <c r="H1636" s="16"/>
      <c r="I1636" s="21"/>
      <c r="J1636" s="21"/>
      <c r="K1636" s="21"/>
      <c r="L1636" s="21"/>
      <c r="M1636" s="17"/>
      <c r="N1636" s="18"/>
      <c r="O1636" s="12"/>
      <c r="P1636" s="66"/>
      <c r="Q1636" s="66"/>
      <c r="R1636" s="66"/>
      <c r="S1636" s="20"/>
      <c r="T1636" s="57"/>
      <c r="U1636" s="17"/>
      <c r="V1636" s="16"/>
      <c r="W1636"/>
      <c r="X1636"/>
    </row>
    <row r="1637" spans="1:24">
      <c r="A1637" s="32"/>
      <c r="B1637" s="15"/>
      <c r="C1637" s="16"/>
      <c r="D1637" s="15"/>
      <c r="E1637" s="14"/>
      <c r="F1637" s="15"/>
      <c r="G1637" s="16"/>
      <c r="H1637" s="16"/>
      <c r="I1637" s="21"/>
      <c r="J1637" s="21"/>
      <c r="K1637" s="21"/>
      <c r="L1637" s="21"/>
      <c r="M1637" s="17"/>
      <c r="N1637" s="18"/>
      <c r="O1637" s="12"/>
      <c r="P1637" s="66"/>
      <c r="Q1637" s="66"/>
      <c r="R1637" s="66"/>
      <c r="S1637" s="20"/>
      <c r="T1637" s="57"/>
      <c r="U1637" s="17"/>
      <c r="V1637" s="16"/>
      <c r="W1637"/>
      <c r="X1637"/>
    </row>
    <row r="1638" spans="1:24">
      <c r="A1638" s="32"/>
      <c r="B1638" s="15"/>
      <c r="C1638" s="16"/>
      <c r="D1638" s="15"/>
      <c r="E1638" s="14"/>
      <c r="F1638" s="15"/>
      <c r="G1638" s="16"/>
      <c r="H1638" s="16"/>
      <c r="I1638" s="21"/>
      <c r="J1638" s="21"/>
      <c r="K1638" s="21"/>
      <c r="L1638" s="21"/>
      <c r="M1638" s="17"/>
      <c r="N1638" s="18"/>
      <c r="O1638" s="12"/>
      <c r="P1638" s="66"/>
      <c r="Q1638" s="66"/>
      <c r="R1638" s="66"/>
      <c r="S1638" s="20"/>
      <c r="T1638" s="57"/>
      <c r="U1638" s="17"/>
      <c r="V1638" s="16"/>
      <c r="W1638"/>
      <c r="X1638"/>
    </row>
    <row r="1639" spans="1:24">
      <c r="A1639" s="32"/>
      <c r="B1639" s="15"/>
      <c r="C1639" s="16"/>
      <c r="D1639" s="15"/>
      <c r="E1639" s="14"/>
      <c r="F1639" s="15"/>
      <c r="G1639" s="16"/>
      <c r="H1639" s="16"/>
      <c r="I1639" s="21"/>
      <c r="J1639" s="21"/>
      <c r="K1639" s="21"/>
      <c r="L1639" s="21"/>
      <c r="M1639" s="17"/>
      <c r="N1639" s="18"/>
      <c r="O1639" s="12"/>
      <c r="P1639" s="66"/>
      <c r="Q1639" s="66"/>
      <c r="R1639" s="66"/>
      <c r="S1639" s="20"/>
      <c r="T1639" s="57"/>
      <c r="U1639" s="17"/>
      <c r="V1639" s="16"/>
      <c r="W1639"/>
      <c r="X1639"/>
    </row>
    <row r="1640" spans="1:24">
      <c r="A1640" s="32"/>
      <c r="B1640" s="15"/>
      <c r="C1640" s="16"/>
      <c r="D1640" s="15"/>
      <c r="E1640" s="14"/>
      <c r="F1640" s="15"/>
      <c r="G1640" s="16"/>
      <c r="H1640" s="16"/>
      <c r="I1640" s="21"/>
      <c r="J1640" s="21"/>
      <c r="K1640" s="21"/>
      <c r="L1640" s="21"/>
      <c r="M1640" s="17"/>
      <c r="N1640" s="18"/>
      <c r="O1640" s="12"/>
      <c r="P1640" s="66"/>
      <c r="Q1640" s="66"/>
      <c r="R1640" s="66"/>
      <c r="S1640" s="20"/>
      <c r="T1640" s="57"/>
      <c r="U1640" s="17"/>
      <c r="V1640" s="16"/>
      <c r="W1640"/>
      <c r="X1640"/>
    </row>
    <row r="1641" spans="1:24">
      <c r="A1641" s="32"/>
      <c r="B1641" s="15"/>
      <c r="C1641" s="16"/>
      <c r="D1641" s="15"/>
      <c r="E1641" s="14"/>
      <c r="F1641" s="15"/>
      <c r="G1641" s="16"/>
      <c r="H1641" s="16"/>
      <c r="I1641" s="21"/>
      <c r="J1641" s="21"/>
      <c r="K1641" s="21"/>
      <c r="L1641" s="21"/>
      <c r="M1641" s="17"/>
      <c r="N1641" s="18"/>
      <c r="O1641" s="12"/>
      <c r="P1641" s="66"/>
      <c r="Q1641" s="66"/>
      <c r="R1641" s="66"/>
      <c r="S1641" s="20"/>
      <c r="T1641" s="57"/>
      <c r="U1641" s="17"/>
      <c r="V1641" s="16"/>
      <c r="W1641"/>
      <c r="X1641"/>
    </row>
    <row r="1642" spans="1:24">
      <c r="A1642" s="32"/>
      <c r="B1642" s="15"/>
      <c r="C1642" s="16"/>
      <c r="D1642" s="15"/>
      <c r="E1642" s="14"/>
      <c r="F1642" s="15"/>
      <c r="G1642" s="16"/>
      <c r="H1642" s="16"/>
      <c r="I1642" s="21"/>
      <c r="J1642" s="21"/>
      <c r="K1642" s="21"/>
      <c r="L1642" s="21"/>
      <c r="M1642" s="17"/>
      <c r="N1642" s="18"/>
      <c r="O1642" s="12"/>
      <c r="P1642" s="66"/>
      <c r="Q1642" s="66"/>
      <c r="R1642" s="66"/>
      <c r="S1642" s="20"/>
      <c r="T1642" s="57"/>
      <c r="U1642" s="17"/>
      <c r="V1642" s="16"/>
      <c r="W1642"/>
      <c r="X1642"/>
    </row>
    <row r="1643" spans="1:24">
      <c r="A1643" s="32"/>
      <c r="B1643" s="15"/>
      <c r="C1643" s="16"/>
      <c r="D1643" s="15"/>
      <c r="E1643" s="14"/>
      <c r="F1643" s="15"/>
      <c r="G1643" s="16"/>
      <c r="H1643" s="16"/>
      <c r="I1643" s="21"/>
      <c r="J1643" s="21"/>
      <c r="K1643" s="21"/>
      <c r="L1643" s="21"/>
      <c r="M1643" s="17"/>
      <c r="N1643" s="18"/>
      <c r="O1643" s="12"/>
      <c r="P1643" s="66"/>
      <c r="Q1643" s="66"/>
      <c r="R1643" s="66"/>
      <c r="S1643" s="20"/>
      <c r="T1643" s="57"/>
      <c r="U1643" s="17"/>
      <c r="V1643" s="16"/>
      <c r="W1643"/>
      <c r="X1643"/>
    </row>
    <row r="1644" spans="1:24">
      <c r="A1644" s="32"/>
      <c r="B1644" s="15"/>
      <c r="C1644" s="16"/>
      <c r="D1644" s="15"/>
      <c r="E1644" s="14"/>
      <c r="F1644" s="15"/>
      <c r="G1644" s="16"/>
      <c r="H1644" s="16"/>
      <c r="I1644" s="21"/>
      <c r="J1644" s="21"/>
      <c r="K1644" s="21"/>
      <c r="L1644" s="21"/>
      <c r="M1644" s="17"/>
      <c r="N1644" s="18"/>
      <c r="O1644" s="12"/>
      <c r="P1644" s="66"/>
      <c r="Q1644" s="66"/>
      <c r="R1644" s="66"/>
      <c r="S1644" s="20"/>
      <c r="T1644" s="57"/>
      <c r="U1644" s="17"/>
      <c r="V1644" s="16"/>
      <c r="W1644"/>
      <c r="X1644"/>
    </row>
    <row r="1645" spans="1:24">
      <c r="A1645" s="32"/>
      <c r="B1645" s="15"/>
      <c r="C1645" s="16"/>
      <c r="D1645" s="15"/>
      <c r="E1645" s="14"/>
      <c r="F1645" s="15"/>
      <c r="G1645" s="16"/>
      <c r="H1645" s="16"/>
      <c r="I1645" s="21"/>
      <c r="J1645" s="21"/>
      <c r="K1645" s="21"/>
      <c r="L1645" s="21"/>
      <c r="M1645" s="17"/>
      <c r="N1645" s="18"/>
      <c r="O1645" s="12"/>
      <c r="P1645" s="66"/>
      <c r="Q1645" s="66"/>
      <c r="R1645" s="66"/>
      <c r="S1645" s="20"/>
      <c r="T1645" s="57"/>
      <c r="U1645" s="17"/>
      <c r="V1645" s="16"/>
      <c r="W1645"/>
      <c r="X1645"/>
    </row>
    <row r="1646" spans="1:24">
      <c r="A1646" s="32"/>
      <c r="B1646" s="15"/>
      <c r="C1646" s="16"/>
      <c r="D1646" s="15"/>
      <c r="E1646" s="14"/>
      <c r="F1646" s="15"/>
      <c r="G1646" s="16"/>
      <c r="H1646" s="16"/>
      <c r="I1646" s="21"/>
      <c r="J1646" s="21"/>
      <c r="K1646" s="21"/>
      <c r="L1646" s="21"/>
      <c r="M1646" s="17"/>
      <c r="N1646" s="18"/>
      <c r="O1646" s="12"/>
      <c r="P1646" s="66"/>
      <c r="Q1646" s="66"/>
      <c r="R1646" s="66"/>
      <c r="S1646" s="20"/>
      <c r="T1646" s="57"/>
      <c r="U1646" s="17"/>
      <c r="V1646" s="16"/>
      <c r="W1646"/>
      <c r="X1646"/>
    </row>
    <row r="1647" spans="1:24">
      <c r="A1647" s="32"/>
      <c r="B1647" s="15"/>
      <c r="C1647" s="16"/>
      <c r="D1647" s="15"/>
      <c r="E1647" s="14"/>
      <c r="F1647" s="15"/>
      <c r="G1647" s="16"/>
      <c r="H1647" s="16"/>
      <c r="I1647" s="21"/>
      <c r="J1647" s="21"/>
      <c r="K1647" s="21"/>
      <c r="L1647" s="21"/>
      <c r="M1647" s="17"/>
      <c r="N1647" s="18"/>
      <c r="O1647" s="12"/>
      <c r="P1647" s="66"/>
      <c r="Q1647" s="66"/>
      <c r="R1647" s="66"/>
      <c r="S1647" s="20"/>
      <c r="T1647" s="57"/>
      <c r="U1647" s="17"/>
      <c r="V1647" s="16"/>
      <c r="W1647"/>
      <c r="X1647"/>
    </row>
    <row r="1648" spans="1:24">
      <c r="A1648" s="32"/>
      <c r="B1648" s="15"/>
      <c r="C1648" s="16"/>
      <c r="D1648" s="15"/>
      <c r="E1648" s="14"/>
      <c r="F1648" s="15"/>
      <c r="G1648" s="16"/>
      <c r="H1648" s="16"/>
      <c r="I1648" s="21"/>
      <c r="J1648" s="21"/>
      <c r="K1648" s="21"/>
      <c r="L1648" s="21"/>
      <c r="M1648" s="17"/>
      <c r="N1648" s="18"/>
      <c r="O1648" s="12"/>
      <c r="P1648" s="66"/>
      <c r="Q1648" s="66"/>
      <c r="R1648" s="66"/>
      <c r="S1648" s="20"/>
      <c r="T1648" s="57"/>
      <c r="U1648" s="17"/>
      <c r="V1648" s="16"/>
      <c r="W1648"/>
      <c r="X1648"/>
    </row>
    <row r="1649" spans="1:24">
      <c r="A1649" s="32"/>
      <c r="B1649" s="15"/>
      <c r="C1649" s="16"/>
      <c r="D1649" s="15"/>
      <c r="E1649" s="14"/>
      <c r="F1649" s="15"/>
      <c r="G1649" s="16"/>
      <c r="H1649" s="16"/>
      <c r="I1649" s="21"/>
      <c r="J1649" s="21"/>
      <c r="K1649" s="21"/>
      <c r="L1649" s="21"/>
      <c r="M1649" s="17"/>
      <c r="N1649" s="18"/>
      <c r="O1649" s="12"/>
      <c r="P1649" s="66"/>
      <c r="Q1649" s="66"/>
      <c r="R1649" s="66"/>
      <c r="S1649" s="20"/>
      <c r="T1649" s="57"/>
      <c r="U1649" s="17"/>
      <c r="V1649" s="16"/>
      <c r="W1649"/>
      <c r="X1649"/>
    </row>
    <row r="1650" spans="1:24">
      <c r="A1650" s="32"/>
      <c r="B1650" s="15"/>
      <c r="C1650" s="16"/>
      <c r="D1650" s="15"/>
      <c r="E1650" s="14"/>
      <c r="F1650" s="15"/>
      <c r="G1650" s="16"/>
      <c r="H1650" s="16"/>
      <c r="I1650" s="21"/>
      <c r="J1650" s="21"/>
      <c r="K1650" s="21"/>
      <c r="L1650" s="21"/>
      <c r="M1650" s="17"/>
      <c r="N1650" s="18"/>
      <c r="O1650" s="12"/>
      <c r="P1650" s="66"/>
      <c r="Q1650" s="66"/>
      <c r="R1650" s="66"/>
      <c r="S1650" s="20"/>
      <c r="T1650" s="57"/>
      <c r="U1650" s="17"/>
      <c r="V1650" s="16"/>
      <c r="W1650"/>
      <c r="X1650"/>
    </row>
    <row r="1651" spans="1:24">
      <c r="A1651" s="32"/>
      <c r="B1651" s="15"/>
      <c r="C1651" s="16"/>
      <c r="D1651" s="15"/>
      <c r="E1651" s="14"/>
      <c r="F1651" s="15"/>
      <c r="G1651" s="16"/>
      <c r="H1651" s="16"/>
      <c r="I1651" s="21"/>
      <c r="J1651" s="21"/>
      <c r="K1651" s="21"/>
      <c r="L1651" s="21"/>
      <c r="M1651" s="17"/>
      <c r="N1651" s="18"/>
      <c r="O1651" s="12"/>
      <c r="P1651" s="66"/>
      <c r="Q1651" s="66"/>
      <c r="R1651" s="66"/>
      <c r="S1651" s="20"/>
      <c r="T1651" s="57"/>
      <c r="U1651" s="17"/>
      <c r="V1651" s="16"/>
      <c r="W1651"/>
      <c r="X1651"/>
    </row>
    <row r="1652" spans="1:24">
      <c r="A1652" s="32"/>
      <c r="B1652" s="15"/>
      <c r="C1652" s="16"/>
      <c r="D1652" s="15"/>
      <c r="E1652" s="14"/>
      <c r="F1652" s="15"/>
      <c r="G1652" s="16"/>
      <c r="H1652" s="16"/>
      <c r="I1652" s="21"/>
      <c r="J1652" s="21"/>
      <c r="K1652" s="21"/>
      <c r="L1652" s="21"/>
      <c r="M1652" s="17"/>
      <c r="N1652" s="18"/>
      <c r="O1652" s="12"/>
      <c r="P1652" s="66"/>
      <c r="Q1652" s="66"/>
      <c r="R1652" s="66"/>
      <c r="S1652" s="20"/>
      <c r="T1652" s="57"/>
      <c r="U1652" s="17"/>
      <c r="V1652" s="16"/>
      <c r="W1652"/>
      <c r="X1652"/>
    </row>
    <row r="1653" spans="1:24">
      <c r="A1653" s="32"/>
      <c r="B1653" s="15"/>
      <c r="C1653" s="16"/>
      <c r="D1653" s="15"/>
      <c r="E1653" s="14"/>
      <c r="F1653" s="15"/>
      <c r="G1653" s="16"/>
      <c r="H1653" s="16"/>
      <c r="I1653" s="21"/>
      <c r="J1653" s="21"/>
      <c r="K1653" s="21"/>
      <c r="L1653" s="21"/>
      <c r="M1653" s="17"/>
      <c r="N1653" s="18"/>
      <c r="O1653" s="12"/>
      <c r="P1653" s="66"/>
      <c r="Q1653" s="66"/>
      <c r="R1653" s="66"/>
      <c r="S1653" s="20"/>
      <c r="T1653" s="57"/>
      <c r="U1653" s="17"/>
      <c r="V1653" s="16"/>
      <c r="W1653"/>
      <c r="X1653"/>
    </row>
    <row r="1654" spans="1:24">
      <c r="A1654" s="32"/>
      <c r="B1654" s="15"/>
      <c r="C1654" s="16"/>
      <c r="D1654" s="15"/>
      <c r="E1654" s="67"/>
      <c r="F1654" s="15"/>
      <c r="G1654" s="16"/>
      <c r="H1654" s="16"/>
      <c r="I1654" s="21"/>
      <c r="J1654" s="21"/>
      <c r="K1654" s="21"/>
      <c r="L1654" s="21"/>
      <c r="M1654" s="11"/>
      <c r="N1654" s="12"/>
      <c r="O1654" s="12"/>
      <c r="P1654" s="66"/>
      <c r="Q1654" s="66"/>
      <c r="R1654" s="66"/>
      <c r="S1654" s="20"/>
      <c r="T1654" s="57"/>
      <c r="U1654" s="17"/>
      <c r="V1654" s="16"/>
      <c r="W1654"/>
      <c r="X1654"/>
    </row>
    <row r="1655" spans="1:24" ht="15" thickBot="1"/>
    <row r="1656" spans="1:24" ht="15" thickBot="1">
      <c r="D1656" s="60"/>
      <c r="E1656" s="62"/>
      <c r="H1656" s="60"/>
      <c r="I1656" s="61"/>
    </row>
  </sheetData>
  <protectedRanges>
    <protectedRange sqref="N1027:N1028" name="Rango6_1_1_1_1_1"/>
  </protectedRanges>
  <autoFilter ref="A1:V1654" xr:uid="{00000000-0009-0000-0000-00000B000000}"/>
  <conditionalFormatting sqref="E1066:E1113 E1039:E1064">
    <cfRule type="duplicateValues" dxfId="5" priority="6"/>
  </conditionalFormatting>
  <conditionalFormatting sqref="E1114:E1115">
    <cfRule type="duplicateValues" dxfId="4" priority="5"/>
  </conditionalFormatting>
  <conditionalFormatting sqref="E1065">
    <cfRule type="duplicateValues" dxfId="3" priority="4"/>
  </conditionalFormatting>
  <conditionalFormatting sqref="M962:M1038">
    <cfRule type="duplicateValues" dxfId="2" priority="3"/>
  </conditionalFormatting>
  <conditionalFormatting sqref="E1116:E1117">
    <cfRule type="duplicateValues" dxfId="1" priority="2"/>
  </conditionalFormatting>
  <conditionalFormatting sqref="M1117">
    <cfRule type="duplicateValues" dxfId="0"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FF"/>
  </sheetPr>
  <dimension ref="A1:Z1969"/>
  <sheetViews>
    <sheetView topLeftCell="A1010" workbookViewId="0">
      <selection activeCell="A2" sqref="A2:XFD1017"/>
    </sheetView>
  </sheetViews>
  <sheetFormatPr baseColWidth="10" defaultColWidth="11.44140625" defaultRowHeight="14.4"/>
  <cols>
    <col min="1" max="3" width="11.44140625" style="1"/>
    <col min="4" max="4" width="21.77734375" style="1" customWidth="1"/>
    <col min="5" max="5" width="16" style="1" customWidth="1"/>
    <col min="6" max="7" width="11.44140625" style="1"/>
    <col min="8" max="8" width="15.77734375" style="1" customWidth="1"/>
    <col min="9" max="9" width="17.21875" style="128" customWidth="1"/>
    <col min="10" max="10" width="15.21875" style="128" bestFit="1" customWidth="1"/>
    <col min="11" max="11" width="13.21875" style="3" customWidth="1"/>
    <col min="12" max="12" width="22.21875" style="128" customWidth="1"/>
    <col min="13" max="14" width="11.44140625" style="1"/>
    <col min="15" max="15" width="20.5546875" style="1" customWidth="1"/>
    <col min="16" max="17" width="11.44140625" style="4"/>
    <col min="18" max="18" width="11.44140625" style="5"/>
    <col min="19" max="19" width="18.21875" style="132" customWidth="1"/>
    <col min="20" max="20" width="15.21875" style="132" bestFit="1" customWidth="1"/>
    <col min="21" max="21" width="25.21875" style="1" customWidth="1"/>
    <col min="22" max="22" width="16.21875" style="1" customWidth="1"/>
    <col min="23" max="16384" width="11.44140625" style="1"/>
  </cols>
  <sheetData>
    <row r="1" spans="1:26">
      <c r="A1" s="1" t="s">
        <v>0</v>
      </c>
      <c r="B1" s="1" t="s">
        <v>1</v>
      </c>
      <c r="C1" s="1" t="s">
        <v>2</v>
      </c>
      <c r="D1" s="1" t="s">
        <v>3</v>
      </c>
      <c r="E1" s="1" t="s">
        <v>4</v>
      </c>
      <c r="F1" s="1" t="s">
        <v>5</v>
      </c>
      <c r="G1" s="1" t="s">
        <v>6</v>
      </c>
      <c r="H1" s="1" t="s">
        <v>7</v>
      </c>
      <c r="I1" s="128" t="s">
        <v>8</v>
      </c>
      <c r="J1" s="128" t="s">
        <v>9</v>
      </c>
      <c r="K1" s="3" t="s">
        <v>19</v>
      </c>
      <c r="L1" s="128" t="s">
        <v>20</v>
      </c>
      <c r="M1" s="1" t="s">
        <v>10</v>
      </c>
      <c r="N1" s="1" t="s">
        <v>11</v>
      </c>
      <c r="O1" s="1" t="s">
        <v>12</v>
      </c>
      <c r="P1" s="4" t="s">
        <v>21</v>
      </c>
      <c r="Q1" s="4" t="s">
        <v>13</v>
      </c>
      <c r="R1" s="5" t="s">
        <v>14</v>
      </c>
      <c r="S1" s="132" t="s">
        <v>15</v>
      </c>
      <c r="T1" s="132" t="s">
        <v>16</v>
      </c>
      <c r="U1" s="1" t="s">
        <v>17</v>
      </c>
      <c r="V1" s="1" t="s">
        <v>18</v>
      </c>
    </row>
    <row r="2" spans="1:26" customFormat="1" ht="15" customHeight="1">
      <c r="A2">
        <v>891780111</v>
      </c>
      <c r="B2" t="s">
        <v>25</v>
      </c>
      <c r="C2" t="s">
        <v>26</v>
      </c>
      <c r="D2" t="s">
        <v>27</v>
      </c>
      <c r="E2" t="s">
        <v>1737</v>
      </c>
      <c r="F2" t="s">
        <v>29</v>
      </c>
      <c r="G2" t="s">
        <v>1738</v>
      </c>
      <c r="H2" t="s">
        <v>31</v>
      </c>
      <c r="I2" s="109">
        <v>16060000</v>
      </c>
      <c r="J2" s="109">
        <v>22660000</v>
      </c>
      <c r="K2" s="109">
        <v>6600000</v>
      </c>
      <c r="L2" s="109">
        <v>0</v>
      </c>
      <c r="M2">
        <v>57291189</v>
      </c>
      <c r="N2" t="s">
        <v>1739</v>
      </c>
      <c r="O2" s="46" t="s">
        <v>1740</v>
      </c>
      <c r="P2" s="83">
        <v>44572</v>
      </c>
      <c r="Q2" s="136">
        <v>44572</v>
      </c>
      <c r="R2" s="136">
        <v>44773</v>
      </c>
      <c r="S2" s="176">
        <v>22660000</v>
      </c>
      <c r="T2" s="113">
        <v>0</v>
      </c>
      <c r="U2" s="11">
        <v>12621405</v>
      </c>
      <c r="V2" t="s">
        <v>1741</v>
      </c>
    </row>
    <row r="3" spans="1:26" ht="15" customHeight="1">
      <c r="A3">
        <v>891780111</v>
      </c>
      <c r="B3" t="s">
        <v>25</v>
      </c>
      <c r="C3" t="s">
        <v>26</v>
      </c>
      <c r="D3" t="s">
        <v>27</v>
      </c>
      <c r="E3" t="s">
        <v>1742</v>
      </c>
      <c r="F3" t="s">
        <v>29</v>
      </c>
      <c r="G3" t="s">
        <v>1738</v>
      </c>
      <c r="H3" t="s">
        <v>31</v>
      </c>
      <c r="I3" s="109">
        <v>13533000</v>
      </c>
      <c r="J3" s="109">
        <v>19333000</v>
      </c>
      <c r="K3" s="148">
        <v>5800000</v>
      </c>
      <c r="L3" s="109">
        <v>0</v>
      </c>
      <c r="M3">
        <v>85472349</v>
      </c>
      <c r="N3" t="s">
        <v>1743</v>
      </c>
      <c r="O3" t="s">
        <v>1744</v>
      </c>
      <c r="P3" s="83">
        <v>44574</v>
      </c>
      <c r="Q3" s="136">
        <v>44574</v>
      </c>
      <c r="R3" s="136">
        <v>44773</v>
      </c>
      <c r="S3" s="176">
        <v>19333000</v>
      </c>
      <c r="T3" s="133">
        <v>0</v>
      </c>
      <c r="U3" s="11">
        <v>85449357</v>
      </c>
      <c r="V3" t="s">
        <v>1325</v>
      </c>
      <c r="W3"/>
      <c r="X3"/>
      <c r="Y3" s="13"/>
      <c r="Z3"/>
    </row>
    <row r="4" spans="1:26" ht="15" customHeight="1">
      <c r="A4">
        <v>891780111</v>
      </c>
      <c r="B4" t="s">
        <v>25</v>
      </c>
      <c r="C4" t="s">
        <v>26</v>
      </c>
      <c r="D4" t="s">
        <v>27</v>
      </c>
      <c r="E4" t="s">
        <v>1745</v>
      </c>
      <c r="F4" t="s">
        <v>29</v>
      </c>
      <c r="G4" t="s">
        <v>1738</v>
      </c>
      <c r="H4" t="s">
        <v>31</v>
      </c>
      <c r="I4" s="109">
        <v>8500000</v>
      </c>
      <c r="J4" s="109">
        <v>11900000</v>
      </c>
      <c r="K4" s="148">
        <v>3400000</v>
      </c>
      <c r="L4" s="109">
        <v>0</v>
      </c>
      <c r="M4">
        <v>1079941098</v>
      </c>
      <c r="N4" t="s">
        <v>1746</v>
      </c>
      <c r="O4" t="s">
        <v>1747</v>
      </c>
      <c r="P4" s="83">
        <v>44574</v>
      </c>
      <c r="Q4" s="136">
        <v>44574</v>
      </c>
      <c r="R4" s="136">
        <v>44773</v>
      </c>
      <c r="S4" s="176">
        <v>11900000</v>
      </c>
      <c r="T4" s="133">
        <v>0</v>
      </c>
      <c r="U4" s="11">
        <v>85459497</v>
      </c>
      <c r="V4" t="s">
        <v>1748</v>
      </c>
      <c r="W4"/>
      <c r="X4"/>
      <c r="Y4" s="13"/>
      <c r="Z4"/>
    </row>
    <row r="5" spans="1:26" ht="15" customHeight="1">
      <c r="A5">
        <v>891780111</v>
      </c>
      <c r="B5" t="s">
        <v>25</v>
      </c>
      <c r="C5" t="s">
        <v>26</v>
      </c>
      <c r="D5" t="s">
        <v>27</v>
      </c>
      <c r="E5" t="s">
        <v>1749</v>
      </c>
      <c r="F5" t="s">
        <v>29</v>
      </c>
      <c r="G5" t="s">
        <v>1738</v>
      </c>
      <c r="H5" t="s">
        <v>31</v>
      </c>
      <c r="I5" s="109">
        <v>8500000</v>
      </c>
      <c r="J5" s="109">
        <v>11900000</v>
      </c>
      <c r="K5" s="148">
        <v>3400000</v>
      </c>
      <c r="L5" s="109">
        <v>0</v>
      </c>
      <c r="M5">
        <v>12637472</v>
      </c>
      <c r="N5" t="s">
        <v>1750</v>
      </c>
      <c r="O5" t="s">
        <v>1751</v>
      </c>
      <c r="P5" s="83">
        <v>44574</v>
      </c>
      <c r="Q5" s="136">
        <v>44574</v>
      </c>
      <c r="R5" s="136">
        <v>44773</v>
      </c>
      <c r="S5" s="176">
        <v>11900000</v>
      </c>
      <c r="T5" s="133">
        <v>0</v>
      </c>
      <c r="U5" s="11">
        <v>85459497</v>
      </c>
      <c r="V5" t="s">
        <v>1748</v>
      </c>
      <c r="W5"/>
      <c r="X5"/>
      <c r="Y5" s="13"/>
      <c r="Z5"/>
    </row>
    <row r="6" spans="1:26" ht="15" customHeight="1">
      <c r="A6">
        <v>891780111</v>
      </c>
      <c r="B6" t="s">
        <v>25</v>
      </c>
      <c r="C6" t="s">
        <v>26</v>
      </c>
      <c r="D6" t="s">
        <v>27</v>
      </c>
      <c r="E6" t="s">
        <v>1752</v>
      </c>
      <c r="F6" t="s">
        <v>29</v>
      </c>
      <c r="G6" t="s">
        <v>1738</v>
      </c>
      <c r="H6" t="s">
        <v>31</v>
      </c>
      <c r="I6" s="109">
        <v>13533000</v>
      </c>
      <c r="J6" s="109">
        <v>19333000</v>
      </c>
      <c r="K6" s="148">
        <v>5800000</v>
      </c>
      <c r="L6" s="109">
        <v>0</v>
      </c>
      <c r="M6">
        <v>7634651</v>
      </c>
      <c r="N6" t="s">
        <v>1753</v>
      </c>
      <c r="O6" t="s">
        <v>1754</v>
      </c>
      <c r="P6" s="83">
        <v>44574</v>
      </c>
      <c r="Q6" s="136">
        <v>44574</v>
      </c>
      <c r="R6" s="136">
        <v>44773</v>
      </c>
      <c r="S6" s="176">
        <v>19333000</v>
      </c>
      <c r="T6" s="133">
        <v>0</v>
      </c>
      <c r="U6" s="11">
        <v>85459497</v>
      </c>
      <c r="V6" t="s">
        <v>1748</v>
      </c>
      <c r="W6"/>
      <c r="X6"/>
      <c r="Y6" s="13"/>
      <c r="Z6"/>
    </row>
    <row r="7" spans="1:26" ht="15" customHeight="1">
      <c r="A7">
        <v>891780111</v>
      </c>
      <c r="B7" t="s">
        <v>25</v>
      </c>
      <c r="C7" t="s">
        <v>26</v>
      </c>
      <c r="D7" t="s">
        <v>27</v>
      </c>
      <c r="E7" t="s">
        <v>1755</v>
      </c>
      <c r="F7" t="s">
        <v>29</v>
      </c>
      <c r="G7" t="s">
        <v>1738</v>
      </c>
      <c r="H7" t="s">
        <v>31</v>
      </c>
      <c r="I7" s="109">
        <v>7933000</v>
      </c>
      <c r="J7" s="109">
        <v>11333000</v>
      </c>
      <c r="K7" s="148">
        <v>3400000</v>
      </c>
      <c r="L7" s="109">
        <v>0</v>
      </c>
      <c r="M7">
        <v>7144181</v>
      </c>
      <c r="N7" t="s">
        <v>1756</v>
      </c>
      <c r="O7" t="s">
        <v>1757</v>
      </c>
      <c r="P7" s="83">
        <v>44574</v>
      </c>
      <c r="Q7" s="136">
        <v>44574</v>
      </c>
      <c r="R7" s="136">
        <v>44773</v>
      </c>
      <c r="S7" s="176">
        <v>11333000</v>
      </c>
      <c r="T7" s="133">
        <v>0</v>
      </c>
      <c r="U7" s="11">
        <v>85459497</v>
      </c>
      <c r="V7" t="s">
        <v>1748</v>
      </c>
      <c r="W7"/>
      <c r="X7"/>
      <c r="Y7" s="13"/>
      <c r="Z7"/>
    </row>
    <row r="8" spans="1:26" ht="15" customHeight="1">
      <c r="A8">
        <v>891780111</v>
      </c>
      <c r="B8" t="s">
        <v>25</v>
      </c>
      <c r="C8" t="s">
        <v>26</v>
      </c>
      <c r="D8" t="s">
        <v>27</v>
      </c>
      <c r="E8" t="s">
        <v>1758</v>
      </c>
      <c r="F8" t="s">
        <v>29</v>
      </c>
      <c r="G8" t="s">
        <v>1738</v>
      </c>
      <c r="H8" t="s">
        <v>31</v>
      </c>
      <c r="I8" s="109">
        <v>7933000</v>
      </c>
      <c r="J8" s="109">
        <v>11333000</v>
      </c>
      <c r="K8" s="148">
        <v>3400000</v>
      </c>
      <c r="L8" s="109">
        <v>0</v>
      </c>
      <c r="M8">
        <v>85455874</v>
      </c>
      <c r="N8" t="s">
        <v>1759</v>
      </c>
      <c r="O8" t="s">
        <v>1757</v>
      </c>
      <c r="P8" s="83">
        <v>44574</v>
      </c>
      <c r="Q8" s="136">
        <v>44574</v>
      </c>
      <c r="R8" s="136">
        <v>44773</v>
      </c>
      <c r="S8" s="176">
        <v>11333000</v>
      </c>
      <c r="T8" s="133">
        <v>0</v>
      </c>
      <c r="U8" s="11">
        <v>85459497</v>
      </c>
      <c r="V8" t="s">
        <v>1748</v>
      </c>
      <c r="W8"/>
      <c r="X8"/>
      <c r="Y8" s="13"/>
      <c r="Z8"/>
    </row>
    <row r="9" spans="1:26" ht="15" customHeight="1">
      <c r="A9">
        <v>891780111</v>
      </c>
      <c r="B9" t="s">
        <v>25</v>
      </c>
      <c r="C9" t="s">
        <v>26</v>
      </c>
      <c r="D9" t="s">
        <v>27</v>
      </c>
      <c r="E9" t="s">
        <v>1760</v>
      </c>
      <c r="F9" t="s">
        <v>29</v>
      </c>
      <c r="G9" t="s">
        <v>1738</v>
      </c>
      <c r="H9" t="s">
        <v>31</v>
      </c>
      <c r="I9" s="109">
        <v>7933000</v>
      </c>
      <c r="J9" s="109">
        <v>9066000</v>
      </c>
      <c r="K9" s="148">
        <v>1133000</v>
      </c>
      <c r="L9" s="109">
        <v>0</v>
      </c>
      <c r="M9">
        <v>1082904580</v>
      </c>
      <c r="N9" t="s">
        <v>1761</v>
      </c>
      <c r="O9" t="s">
        <v>1757</v>
      </c>
      <c r="P9" s="83">
        <v>44574</v>
      </c>
      <c r="Q9" s="136">
        <v>44574</v>
      </c>
      <c r="R9" s="136">
        <v>44732</v>
      </c>
      <c r="S9" s="176">
        <v>9066000</v>
      </c>
      <c r="T9" s="133">
        <v>0</v>
      </c>
      <c r="U9" s="11">
        <v>85459497</v>
      </c>
      <c r="V9" t="s">
        <v>1748</v>
      </c>
      <c r="W9"/>
      <c r="X9"/>
      <c r="Y9" s="13"/>
      <c r="Z9"/>
    </row>
    <row r="10" spans="1:26" ht="15" customHeight="1">
      <c r="A10">
        <v>891780111</v>
      </c>
      <c r="B10" t="s">
        <v>25</v>
      </c>
      <c r="C10" t="s">
        <v>26</v>
      </c>
      <c r="D10" t="s">
        <v>27</v>
      </c>
      <c r="E10" t="s">
        <v>1762</v>
      </c>
      <c r="F10" t="s">
        <v>29</v>
      </c>
      <c r="G10" t="s">
        <v>1738</v>
      </c>
      <c r="H10" t="s">
        <v>31</v>
      </c>
      <c r="I10" s="109">
        <v>7933000</v>
      </c>
      <c r="J10" s="109">
        <v>11333000</v>
      </c>
      <c r="K10" s="148">
        <v>3400000</v>
      </c>
      <c r="L10" s="109">
        <v>0</v>
      </c>
      <c r="M10">
        <v>84459314</v>
      </c>
      <c r="N10" t="s">
        <v>1763</v>
      </c>
      <c r="O10" t="s">
        <v>1757</v>
      </c>
      <c r="P10" s="83">
        <v>44574</v>
      </c>
      <c r="Q10" s="136">
        <v>44574</v>
      </c>
      <c r="R10" s="136">
        <v>44773</v>
      </c>
      <c r="S10" s="176">
        <v>11333000</v>
      </c>
      <c r="T10" s="133">
        <v>0</v>
      </c>
      <c r="U10" s="11">
        <v>85459497</v>
      </c>
      <c r="V10" t="s">
        <v>1748</v>
      </c>
      <c r="W10"/>
      <c r="X10"/>
      <c r="Y10" s="13"/>
      <c r="Z10"/>
    </row>
    <row r="11" spans="1:26" ht="15" customHeight="1">
      <c r="A11">
        <v>891780111</v>
      </c>
      <c r="B11" t="s">
        <v>25</v>
      </c>
      <c r="C11" t="s">
        <v>26</v>
      </c>
      <c r="D11" t="s">
        <v>27</v>
      </c>
      <c r="E11" t="s">
        <v>1764</v>
      </c>
      <c r="F11" t="s">
        <v>29</v>
      </c>
      <c r="G11" t="s">
        <v>1738</v>
      </c>
      <c r="H11" t="s">
        <v>31</v>
      </c>
      <c r="I11" s="109">
        <v>7933000</v>
      </c>
      <c r="J11" s="109">
        <v>11333000</v>
      </c>
      <c r="K11" s="148">
        <v>3400000</v>
      </c>
      <c r="L11" s="109">
        <v>0</v>
      </c>
      <c r="M11">
        <v>84455698</v>
      </c>
      <c r="N11" t="s">
        <v>1765</v>
      </c>
      <c r="O11" t="s">
        <v>1757</v>
      </c>
      <c r="P11" s="83">
        <v>44574</v>
      </c>
      <c r="Q11" s="136">
        <v>44574</v>
      </c>
      <c r="R11" s="136">
        <v>44773</v>
      </c>
      <c r="S11" s="176">
        <v>11333000</v>
      </c>
      <c r="T11" s="133">
        <v>0</v>
      </c>
      <c r="U11" s="11">
        <v>85459497</v>
      </c>
      <c r="V11" t="s">
        <v>1748</v>
      </c>
      <c r="W11"/>
      <c r="X11"/>
      <c r="Y11" s="13"/>
      <c r="Z11"/>
    </row>
    <row r="12" spans="1:26" ht="15" customHeight="1">
      <c r="A12">
        <v>891780111</v>
      </c>
      <c r="B12" t="s">
        <v>25</v>
      </c>
      <c r="C12" t="s">
        <v>26</v>
      </c>
      <c r="D12" t="s">
        <v>27</v>
      </c>
      <c r="E12" t="s">
        <v>1766</v>
      </c>
      <c r="F12" t="s">
        <v>29</v>
      </c>
      <c r="G12" t="s">
        <v>1738</v>
      </c>
      <c r="H12" t="s">
        <v>31</v>
      </c>
      <c r="I12" s="109">
        <v>13000000</v>
      </c>
      <c r="J12" s="109">
        <v>18200000</v>
      </c>
      <c r="K12" s="148">
        <v>5200000</v>
      </c>
      <c r="L12" s="109">
        <v>0</v>
      </c>
      <c r="M12">
        <v>1004369176</v>
      </c>
      <c r="N12" t="s">
        <v>1767</v>
      </c>
      <c r="O12" t="s">
        <v>1768</v>
      </c>
      <c r="P12" s="83">
        <v>44574</v>
      </c>
      <c r="Q12" s="136">
        <v>44574</v>
      </c>
      <c r="R12" s="136">
        <v>44773</v>
      </c>
      <c r="S12" s="176">
        <v>18200000</v>
      </c>
      <c r="T12" s="133">
        <v>0</v>
      </c>
      <c r="U12" s="11">
        <v>85465146</v>
      </c>
      <c r="V12" t="s">
        <v>1769</v>
      </c>
      <c r="W12"/>
      <c r="X12"/>
      <c r="Y12" s="13"/>
      <c r="Z12"/>
    </row>
    <row r="13" spans="1:26" ht="15" customHeight="1">
      <c r="A13">
        <v>891780111</v>
      </c>
      <c r="B13" t="s">
        <v>25</v>
      </c>
      <c r="C13" t="s">
        <v>26</v>
      </c>
      <c r="D13" t="s">
        <v>27</v>
      </c>
      <c r="E13" t="s">
        <v>1770</v>
      </c>
      <c r="F13" t="s">
        <v>29</v>
      </c>
      <c r="G13" t="s">
        <v>1738</v>
      </c>
      <c r="H13" t="s">
        <v>31</v>
      </c>
      <c r="I13" s="109">
        <v>10733000</v>
      </c>
      <c r="J13" s="109">
        <v>15333000</v>
      </c>
      <c r="K13" s="148">
        <v>4600000</v>
      </c>
      <c r="L13" s="109">
        <v>0</v>
      </c>
      <c r="M13">
        <v>36720698</v>
      </c>
      <c r="N13" t="s">
        <v>1771</v>
      </c>
      <c r="O13" t="s">
        <v>1772</v>
      </c>
      <c r="P13" s="83">
        <v>44574</v>
      </c>
      <c r="Q13" s="136">
        <v>44574</v>
      </c>
      <c r="R13" s="136">
        <v>44773</v>
      </c>
      <c r="S13" s="176">
        <v>15333000</v>
      </c>
      <c r="T13" s="133">
        <v>0</v>
      </c>
      <c r="U13" s="11">
        <v>85465146</v>
      </c>
      <c r="V13" t="s">
        <v>1769</v>
      </c>
      <c r="W13"/>
      <c r="X13"/>
      <c r="Y13" s="13"/>
      <c r="Z13"/>
    </row>
    <row r="14" spans="1:26" ht="15" customHeight="1">
      <c r="A14">
        <v>891780111</v>
      </c>
      <c r="B14" t="s">
        <v>25</v>
      </c>
      <c r="C14" t="s">
        <v>26</v>
      </c>
      <c r="D14" t="s">
        <v>27</v>
      </c>
      <c r="E14" t="s">
        <v>1773</v>
      </c>
      <c r="F14" t="s">
        <v>29</v>
      </c>
      <c r="G14" t="s">
        <v>1738</v>
      </c>
      <c r="H14" t="s">
        <v>31</v>
      </c>
      <c r="I14" s="109">
        <v>12133000</v>
      </c>
      <c r="J14" s="109">
        <v>17333000</v>
      </c>
      <c r="K14" s="148">
        <v>5200000</v>
      </c>
      <c r="L14" s="109">
        <v>0</v>
      </c>
      <c r="M14">
        <v>1083567834</v>
      </c>
      <c r="N14" t="s">
        <v>1774</v>
      </c>
      <c r="O14" t="s">
        <v>1775</v>
      </c>
      <c r="P14" s="83">
        <v>44574</v>
      </c>
      <c r="Q14" s="136">
        <v>44574</v>
      </c>
      <c r="R14" s="136">
        <v>44773</v>
      </c>
      <c r="S14" s="176">
        <v>17333000</v>
      </c>
      <c r="T14" s="133">
        <v>0</v>
      </c>
      <c r="U14" s="11">
        <v>85465146</v>
      </c>
      <c r="V14" t="s">
        <v>1769</v>
      </c>
      <c r="W14"/>
      <c r="X14"/>
      <c r="Y14" s="13"/>
      <c r="Z14"/>
    </row>
    <row r="15" spans="1:26" ht="15" customHeight="1">
      <c r="A15">
        <v>891780111</v>
      </c>
      <c r="B15" t="s">
        <v>25</v>
      </c>
      <c r="C15" t="s">
        <v>26</v>
      </c>
      <c r="D15" t="s">
        <v>27</v>
      </c>
      <c r="E15" t="s">
        <v>1776</v>
      </c>
      <c r="F15" t="s">
        <v>29</v>
      </c>
      <c r="G15" t="s">
        <v>1738</v>
      </c>
      <c r="H15" t="s">
        <v>31</v>
      </c>
      <c r="I15" s="109">
        <v>10733000</v>
      </c>
      <c r="J15" s="109">
        <v>15333000</v>
      </c>
      <c r="K15" s="148">
        <v>4600000</v>
      </c>
      <c r="L15" s="109">
        <v>0</v>
      </c>
      <c r="M15">
        <v>1082925612</v>
      </c>
      <c r="N15" t="s">
        <v>1777</v>
      </c>
      <c r="O15" t="s">
        <v>1778</v>
      </c>
      <c r="P15" s="83">
        <v>44574</v>
      </c>
      <c r="Q15" s="136">
        <v>44574</v>
      </c>
      <c r="R15" s="136">
        <v>44773</v>
      </c>
      <c r="S15" s="176">
        <v>15333000</v>
      </c>
      <c r="T15" s="133">
        <v>0</v>
      </c>
      <c r="U15" s="11">
        <v>85465146</v>
      </c>
      <c r="V15" t="s">
        <v>1769</v>
      </c>
      <c r="W15"/>
      <c r="X15"/>
      <c r="Y15" s="13"/>
      <c r="Z15"/>
    </row>
    <row r="16" spans="1:26" ht="15" customHeight="1">
      <c r="A16">
        <v>891780111</v>
      </c>
      <c r="B16" t="s">
        <v>25</v>
      </c>
      <c r="C16" t="s">
        <v>26</v>
      </c>
      <c r="D16" t="s">
        <v>27</v>
      </c>
      <c r="E16" t="s">
        <v>1779</v>
      </c>
      <c r="F16" t="s">
        <v>29</v>
      </c>
      <c r="G16" t="s">
        <v>1738</v>
      </c>
      <c r="H16" t="s">
        <v>31</v>
      </c>
      <c r="I16" s="109">
        <v>13630000</v>
      </c>
      <c r="J16" s="109">
        <v>19430000</v>
      </c>
      <c r="K16" s="148">
        <v>5800000</v>
      </c>
      <c r="L16" s="109">
        <v>0</v>
      </c>
      <c r="M16">
        <v>7633928</v>
      </c>
      <c r="N16" t="s">
        <v>1780</v>
      </c>
      <c r="O16" t="s">
        <v>1781</v>
      </c>
      <c r="P16" s="83">
        <v>44574</v>
      </c>
      <c r="Q16" s="136">
        <v>44574</v>
      </c>
      <c r="R16" s="136">
        <v>44773</v>
      </c>
      <c r="S16" s="176">
        <v>19430000</v>
      </c>
      <c r="T16" s="133">
        <v>0</v>
      </c>
      <c r="U16" s="11">
        <v>7631392</v>
      </c>
      <c r="V16" t="s">
        <v>1782</v>
      </c>
      <c r="W16"/>
      <c r="X16"/>
      <c r="Y16" s="13"/>
      <c r="Z16"/>
    </row>
    <row r="17" spans="1:26" ht="15" customHeight="1">
      <c r="A17">
        <v>891780111</v>
      </c>
      <c r="B17" t="s">
        <v>25</v>
      </c>
      <c r="C17" t="s">
        <v>26</v>
      </c>
      <c r="D17" t="s">
        <v>27</v>
      </c>
      <c r="E17" t="s">
        <v>1783</v>
      </c>
      <c r="F17" t="s">
        <v>29</v>
      </c>
      <c r="G17" t="s">
        <v>1738</v>
      </c>
      <c r="H17" t="s">
        <v>31</v>
      </c>
      <c r="I17" s="109">
        <v>13630000</v>
      </c>
      <c r="J17" s="109">
        <v>19430000</v>
      </c>
      <c r="K17" s="148">
        <v>5800000</v>
      </c>
      <c r="L17" s="109">
        <v>0</v>
      </c>
      <c r="M17">
        <v>1082885364</v>
      </c>
      <c r="N17" t="s">
        <v>1784</v>
      </c>
      <c r="O17" t="s">
        <v>1785</v>
      </c>
      <c r="P17" s="83">
        <v>44574</v>
      </c>
      <c r="Q17" s="136">
        <v>44574</v>
      </c>
      <c r="R17" s="136">
        <v>44773</v>
      </c>
      <c r="S17" s="176">
        <v>19430000</v>
      </c>
      <c r="T17" s="133">
        <v>0</v>
      </c>
      <c r="U17" s="11">
        <v>7631392</v>
      </c>
      <c r="V17" t="s">
        <v>1782</v>
      </c>
      <c r="W17"/>
      <c r="X17"/>
      <c r="Y17" s="13"/>
      <c r="Z17"/>
    </row>
    <row r="18" spans="1:26">
      <c r="A18">
        <v>891780111</v>
      </c>
      <c r="B18" t="s">
        <v>25</v>
      </c>
      <c r="C18" t="s">
        <v>26</v>
      </c>
      <c r="D18" t="s">
        <v>27</v>
      </c>
      <c r="E18" t="s">
        <v>1786</v>
      </c>
      <c r="F18" t="s">
        <v>29</v>
      </c>
      <c r="G18" t="s">
        <v>1738</v>
      </c>
      <c r="H18" t="s">
        <v>31</v>
      </c>
      <c r="I18" s="109">
        <v>8500000</v>
      </c>
      <c r="J18" s="109">
        <v>0</v>
      </c>
      <c r="K18" s="148">
        <v>0</v>
      </c>
      <c r="L18" s="109">
        <v>0</v>
      </c>
      <c r="M18">
        <v>1119816783</v>
      </c>
      <c r="N18" t="s">
        <v>1787</v>
      </c>
      <c r="O18" t="s">
        <v>1781</v>
      </c>
      <c r="P18" s="83">
        <v>44574</v>
      </c>
      <c r="Q18" s="136">
        <v>44574</v>
      </c>
      <c r="R18" s="136">
        <v>44837</v>
      </c>
      <c r="S18" s="176">
        <v>5100000</v>
      </c>
      <c r="T18" s="133">
        <v>3400000</v>
      </c>
      <c r="U18" s="11">
        <v>7631392</v>
      </c>
      <c r="V18" t="s">
        <v>1782</v>
      </c>
      <c r="W18"/>
      <c r="X18"/>
      <c r="Y18" s="13"/>
      <c r="Z18"/>
    </row>
    <row r="19" spans="1:26" ht="15" customHeight="1">
      <c r="A19">
        <v>891780111</v>
      </c>
      <c r="B19" t="s">
        <v>25</v>
      </c>
      <c r="C19" t="s">
        <v>26</v>
      </c>
      <c r="D19" t="s">
        <v>27</v>
      </c>
      <c r="E19" t="s">
        <v>1788</v>
      </c>
      <c r="F19" t="s">
        <v>29</v>
      </c>
      <c r="G19" t="s">
        <v>1738</v>
      </c>
      <c r="H19" t="s">
        <v>31</v>
      </c>
      <c r="I19" s="109">
        <v>14500000</v>
      </c>
      <c r="J19" s="109">
        <v>20833000</v>
      </c>
      <c r="K19" s="148">
        <v>6333000</v>
      </c>
      <c r="L19" s="109">
        <v>0</v>
      </c>
      <c r="M19">
        <v>1082920567</v>
      </c>
      <c r="N19" t="s">
        <v>1789</v>
      </c>
      <c r="O19" t="s">
        <v>1790</v>
      </c>
      <c r="P19" s="83">
        <v>44574</v>
      </c>
      <c r="Q19" s="136">
        <v>44574</v>
      </c>
      <c r="R19" s="136">
        <v>44773</v>
      </c>
      <c r="S19" s="176">
        <v>20833000</v>
      </c>
      <c r="T19" s="133">
        <v>0</v>
      </c>
      <c r="U19" s="11">
        <v>93400727</v>
      </c>
      <c r="V19" t="s">
        <v>1791</v>
      </c>
      <c r="W19"/>
      <c r="X19"/>
      <c r="Y19" s="13"/>
      <c r="Z19"/>
    </row>
    <row r="20" spans="1:26" ht="15" customHeight="1">
      <c r="A20">
        <v>891780111</v>
      </c>
      <c r="B20" t="s">
        <v>25</v>
      </c>
      <c r="C20" t="s">
        <v>26</v>
      </c>
      <c r="D20" t="s">
        <v>27</v>
      </c>
      <c r="E20" t="s">
        <v>1792</v>
      </c>
      <c r="F20" t="s">
        <v>29</v>
      </c>
      <c r="G20" t="s">
        <v>1738</v>
      </c>
      <c r="H20" t="s">
        <v>31</v>
      </c>
      <c r="I20" s="109">
        <v>28670000</v>
      </c>
      <c r="J20" s="109">
        <v>40870000</v>
      </c>
      <c r="K20" s="148">
        <v>12200000</v>
      </c>
      <c r="L20" s="109">
        <v>0</v>
      </c>
      <c r="M20">
        <v>36724902</v>
      </c>
      <c r="N20" s="46" t="s">
        <v>1793</v>
      </c>
      <c r="O20" t="s">
        <v>1794</v>
      </c>
      <c r="P20" s="83">
        <v>44574</v>
      </c>
      <c r="Q20" s="136">
        <v>44574</v>
      </c>
      <c r="R20" s="136">
        <v>44773</v>
      </c>
      <c r="S20" s="176">
        <v>40870000</v>
      </c>
      <c r="T20" s="133">
        <v>0</v>
      </c>
      <c r="U20" s="11">
        <v>12621405</v>
      </c>
      <c r="V20" t="s">
        <v>1741</v>
      </c>
      <c r="W20"/>
      <c r="X20"/>
      <c r="Y20" s="13"/>
      <c r="Z20"/>
    </row>
    <row r="21" spans="1:26" ht="15" customHeight="1">
      <c r="A21">
        <v>891780111</v>
      </c>
      <c r="B21" t="s">
        <v>25</v>
      </c>
      <c r="C21" t="s">
        <v>26</v>
      </c>
      <c r="D21" t="s">
        <v>27</v>
      </c>
      <c r="E21" t="s">
        <v>1795</v>
      </c>
      <c r="F21" t="s">
        <v>29</v>
      </c>
      <c r="G21" t="s">
        <v>1738</v>
      </c>
      <c r="H21" t="s">
        <v>31</v>
      </c>
      <c r="I21" s="109">
        <v>10733000</v>
      </c>
      <c r="J21" s="109">
        <v>15333000</v>
      </c>
      <c r="K21" s="148">
        <v>4600000</v>
      </c>
      <c r="L21" s="109">
        <v>0</v>
      </c>
      <c r="M21">
        <v>1082941024</v>
      </c>
      <c r="N21" t="s">
        <v>1796</v>
      </c>
      <c r="O21" t="s">
        <v>1797</v>
      </c>
      <c r="P21" s="83">
        <v>44574</v>
      </c>
      <c r="Q21" s="136">
        <v>44574</v>
      </c>
      <c r="R21" s="136">
        <v>44773</v>
      </c>
      <c r="S21" s="176">
        <v>15333000</v>
      </c>
      <c r="T21" s="133">
        <v>0</v>
      </c>
      <c r="U21" s="11">
        <v>12621405</v>
      </c>
      <c r="V21" t="s">
        <v>1741</v>
      </c>
      <c r="W21"/>
      <c r="X21"/>
      <c r="Y21" s="13"/>
      <c r="Z21"/>
    </row>
    <row r="22" spans="1:26" ht="15" customHeight="1">
      <c r="A22">
        <v>891780111</v>
      </c>
      <c r="B22" t="s">
        <v>25</v>
      </c>
      <c r="C22" t="s">
        <v>26</v>
      </c>
      <c r="D22" t="s">
        <v>27</v>
      </c>
      <c r="E22" t="s">
        <v>1798</v>
      </c>
      <c r="F22" t="s">
        <v>29</v>
      </c>
      <c r="G22" t="s">
        <v>1738</v>
      </c>
      <c r="H22" t="s">
        <v>31</v>
      </c>
      <c r="I22" s="109">
        <v>15510000</v>
      </c>
      <c r="J22" s="109">
        <v>22110000</v>
      </c>
      <c r="K22" s="148">
        <v>6600000</v>
      </c>
      <c r="L22" s="109">
        <v>0</v>
      </c>
      <c r="M22">
        <v>57434436</v>
      </c>
      <c r="N22" t="s">
        <v>32</v>
      </c>
      <c r="O22" t="s">
        <v>1799</v>
      </c>
      <c r="P22" s="83">
        <v>44574</v>
      </c>
      <c r="Q22" s="136">
        <v>44574</v>
      </c>
      <c r="R22" s="136">
        <v>44773</v>
      </c>
      <c r="S22" s="176">
        <v>22110000</v>
      </c>
      <c r="T22" s="133">
        <v>0</v>
      </c>
      <c r="U22" s="11">
        <v>12621405</v>
      </c>
      <c r="V22" t="s">
        <v>1741</v>
      </c>
      <c r="W22"/>
      <c r="X22"/>
      <c r="Y22" s="13"/>
      <c r="Z22"/>
    </row>
    <row r="23" spans="1:26" ht="15" customHeight="1">
      <c r="A23">
        <v>891780111</v>
      </c>
      <c r="B23" t="s">
        <v>25</v>
      </c>
      <c r="C23" t="s">
        <v>26</v>
      </c>
      <c r="D23" t="s">
        <v>27</v>
      </c>
      <c r="E23" t="s">
        <v>1800</v>
      </c>
      <c r="F23" t="s">
        <v>29</v>
      </c>
      <c r="G23" t="s">
        <v>1738</v>
      </c>
      <c r="H23" t="s">
        <v>31</v>
      </c>
      <c r="I23" s="109">
        <v>13630000</v>
      </c>
      <c r="J23" s="109">
        <v>19430000</v>
      </c>
      <c r="K23" s="148">
        <v>5800000</v>
      </c>
      <c r="L23" s="109">
        <v>0</v>
      </c>
      <c r="M23">
        <v>1082911157</v>
      </c>
      <c r="N23" t="s">
        <v>1801</v>
      </c>
      <c r="O23" t="s">
        <v>1802</v>
      </c>
      <c r="P23" s="83">
        <v>44574</v>
      </c>
      <c r="Q23" s="136">
        <v>44574</v>
      </c>
      <c r="R23" s="136">
        <v>44773</v>
      </c>
      <c r="S23" s="176">
        <v>19430000</v>
      </c>
      <c r="T23" s="133">
        <v>0</v>
      </c>
      <c r="U23" s="11">
        <v>12621405</v>
      </c>
      <c r="V23" t="s">
        <v>1741</v>
      </c>
      <c r="W23"/>
      <c r="X23"/>
      <c r="Y23" s="13"/>
      <c r="Z23"/>
    </row>
    <row r="24" spans="1:26" ht="15" customHeight="1">
      <c r="A24">
        <v>891780111</v>
      </c>
      <c r="B24" t="s">
        <v>25</v>
      </c>
      <c r="C24" t="s">
        <v>26</v>
      </c>
      <c r="D24" t="s">
        <v>27</v>
      </c>
      <c r="E24" t="s">
        <v>1803</v>
      </c>
      <c r="F24" t="s">
        <v>29</v>
      </c>
      <c r="G24" t="s">
        <v>1738</v>
      </c>
      <c r="H24" t="s">
        <v>31</v>
      </c>
      <c r="I24" s="109">
        <v>13630000</v>
      </c>
      <c r="J24" s="109">
        <v>19430000</v>
      </c>
      <c r="K24" s="148">
        <v>5800000</v>
      </c>
      <c r="L24" s="109">
        <v>0</v>
      </c>
      <c r="M24">
        <v>1083025488</v>
      </c>
      <c r="N24" t="s">
        <v>1804</v>
      </c>
      <c r="O24" t="s">
        <v>1805</v>
      </c>
      <c r="P24" s="83">
        <v>44574</v>
      </c>
      <c r="Q24" s="136">
        <v>44574</v>
      </c>
      <c r="R24" s="136">
        <v>44773</v>
      </c>
      <c r="S24" s="176">
        <v>19430000</v>
      </c>
      <c r="T24" s="133">
        <v>0</v>
      </c>
      <c r="U24" s="71">
        <v>57461757</v>
      </c>
      <c r="V24" t="s">
        <v>1806</v>
      </c>
      <c r="W24"/>
      <c r="X24"/>
      <c r="Y24" s="13"/>
      <c r="Z24"/>
    </row>
    <row r="25" spans="1:26" ht="15" customHeight="1">
      <c r="A25">
        <v>891780111</v>
      </c>
      <c r="B25" t="s">
        <v>25</v>
      </c>
      <c r="C25" t="s">
        <v>26</v>
      </c>
      <c r="D25" t="s">
        <v>27</v>
      </c>
      <c r="E25" t="s">
        <v>1807</v>
      </c>
      <c r="F25" t="s">
        <v>29</v>
      </c>
      <c r="G25" t="s">
        <v>1738</v>
      </c>
      <c r="H25" t="s">
        <v>31</v>
      </c>
      <c r="I25" s="109">
        <v>16450000</v>
      </c>
      <c r="J25" s="109">
        <v>23450000</v>
      </c>
      <c r="K25" s="148">
        <v>7000000</v>
      </c>
      <c r="L25" s="109">
        <v>0</v>
      </c>
      <c r="M25">
        <v>1102838856</v>
      </c>
      <c r="N25" t="s">
        <v>1080</v>
      </c>
      <c r="O25" t="s">
        <v>1808</v>
      </c>
      <c r="P25" s="83">
        <v>44574</v>
      </c>
      <c r="Q25" s="136">
        <v>44574</v>
      </c>
      <c r="R25" s="136">
        <v>44773</v>
      </c>
      <c r="S25" s="176">
        <v>23450000</v>
      </c>
      <c r="T25" s="133">
        <v>0</v>
      </c>
      <c r="U25" s="11">
        <v>85455983</v>
      </c>
      <c r="V25" t="s">
        <v>1809</v>
      </c>
      <c r="W25"/>
      <c r="X25"/>
      <c r="Y25" s="13"/>
      <c r="Z25"/>
    </row>
    <row r="26" spans="1:26">
      <c r="A26">
        <v>891780111</v>
      </c>
      <c r="B26" t="s">
        <v>25</v>
      </c>
      <c r="C26" t="s">
        <v>707</v>
      </c>
      <c r="D26" t="s">
        <v>27</v>
      </c>
      <c r="E26" t="s">
        <v>1810</v>
      </c>
      <c r="F26" t="s">
        <v>29</v>
      </c>
      <c r="G26" t="s">
        <v>1738</v>
      </c>
      <c r="H26" t="s">
        <v>31</v>
      </c>
      <c r="I26" s="109">
        <v>17820000</v>
      </c>
      <c r="J26" s="109">
        <v>0</v>
      </c>
      <c r="K26" s="148">
        <v>0</v>
      </c>
      <c r="L26" s="109">
        <v>0</v>
      </c>
      <c r="M26">
        <v>1082983016</v>
      </c>
      <c r="N26" t="s">
        <v>986</v>
      </c>
      <c r="O26" t="s">
        <v>1811</v>
      </c>
      <c r="P26" s="83">
        <v>44575</v>
      </c>
      <c r="Q26" s="136">
        <v>44575</v>
      </c>
      <c r="R26" s="136">
        <v>44742</v>
      </c>
      <c r="S26" s="176">
        <v>17820000</v>
      </c>
      <c r="T26" s="133">
        <v>0</v>
      </c>
      <c r="U26" s="11">
        <v>1192791759</v>
      </c>
      <c r="V26" t="s">
        <v>1812</v>
      </c>
      <c r="W26"/>
      <c r="X26"/>
      <c r="Y26" s="13"/>
      <c r="Z26"/>
    </row>
    <row r="27" spans="1:26">
      <c r="A27">
        <v>891780111</v>
      </c>
      <c r="B27" t="s">
        <v>25</v>
      </c>
      <c r="C27" t="s">
        <v>707</v>
      </c>
      <c r="D27" t="s">
        <v>27</v>
      </c>
      <c r="E27" t="s">
        <v>1813</v>
      </c>
      <c r="F27" t="s">
        <v>29</v>
      </c>
      <c r="G27" t="s">
        <v>1738</v>
      </c>
      <c r="H27" t="s">
        <v>31</v>
      </c>
      <c r="I27" s="109">
        <v>13200000</v>
      </c>
      <c r="J27" s="109">
        <v>0</v>
      </c>
      <c r="K27" s="148">
        <v>0</v>
      </c>
      <c r="L27" s="109">
        <v>0</v>
      </c>
      <c r="M27">
        <v>1083029737</v>
      </c>
      <c r="N27" t="s">
        <v>1814</v>
      </c>
      <c r="O27" t="s">
        <v>1815</v>
      </c>
      <c r="P27" s="83">
        <v>44575</v>
      </c>
      <c r="Q27" s="136">
        <v>44575</v>
      </c>
      <c r="R27" s="136">
        <v>44742</v>
      </c>
      <c r="S27" s="176">
        <v>13200000</v>
      </c>
      <c r="T27" s="133">
        <v>0</v>
      </c>
      <c r="U27" s="11">
        <v>1192791759</v>
      </c>
      <c r="V27" t="s">
        <v>1812</v>
      </c>
      <c r="W27"/>
      <c r="X27"/>
      <c r="Y27" s="13"/>
      <c r="Z27"/>
    </row>
    <row r="28" spans="1:26">
      <c r="A28">
        <v>891780111</v>
      </c>
      <c r="B28" t="s">
        <v>25</v>
      </c>
      <c r="C28" t="s">
        <v>707</v>
      </c>
      <c r="D28" t="s">
        <v>27</v>
      </c>
      <c r="E28" t="s">
        <v>1816</v>
      </c>
      <c r="F28" t="s">
        <v>29</v>
      </c>
      <c r="G28" t="s">
        <v>1738</v>
      </c>
      <c r="H28" t="s">
        <v>31</v>
      </c>
      <c r="I28" s="109">
        <v>18000000</v>
      </c>
      <c r="J28" s="109">
        <v>0</v>
      </c>
      <c r="K28" s="148">
        <v>0</v>
      </c>
      <c r="L28" s="109">
        <v>0</v>
      </c>
      <c r="M28">
        <v>12637914</v>
      </c>
      <c r="N28" t="s">
        <v>328</v>
      </c>
      <c r="O28" t="s">
        <v>1817</v>
      </c>
      <c r="P28" s="83">
        <v>44575</v>
      </c>
      <c r="Q28" s="136">
        <v>44575</v>
      </c>
      <c r="R28" s="136">
        <v>44742</v>
      </c>
      <c r="S28" s="176">
        <v>18000000</v>
      </c>
      <c r="T28" s="133">
        <v>0</v>
      </c>
      <c r="U28" s="11">
        <v>1192791759</v>
      </c>
      <c r="V28" t="s">
        <v>1812</v>
      </c>
      <c r="W28"/>
      <c r="X28"/>
      <c r="Y28" s="13"/>
      <c r="Z28"/>
    </row>
    <row r="29" spans="1:26" ht="15" customHeight="1">
      <c r="A29">
        <v>891780111</v>
      </c>
      <c r="B29" t="s">
        <v>25</v>
      </c>
      <c r="C29" t="s">
        <v>26</v>
      </c>
      <c r="D29" t="s">
        <v>27</v>
      </c>
      <c r="E29" t="s">
        <v>1818</v>
      </c>
      <c r="F29" t="s">
        <v>29</v>
      </c>
      <c r="G29" t="s">
        <v>1738</v>
      </c>
      <c r="H29" t="s">
        <v>31</v>
      </c>
      <c r="I29" s="109">
        <v>13050000</v>
      </c>
      <c r="J29" s="109">
        <v>18850000</v>
      </c>
      <c r="K29" s="148">
        <v>5800000</v>
      </c>
      <c r="L29" s="109">
        <v>0</v>
      </c>
      <c r="M29">
        <v>1082410248</v>
      </c>
      <c r="N29" t="s">
        <v>776</v>
      </c>
      <c r="O29" t="s">
        <v>1819</v>
      </c>
      <c r="P29" s="83">
        <v>44575</v>
      </c>
      <c r="Q29" s="136">
        <v>44575</v>
      </c>
      <c r="R29" s="136">
        <v>44773</v>
      </c>
      <c r="S29" s="176">
        <v>18850000</v>
      </c>
      <c r="T29" s="133">
        <v>0</v>
      </c>
      <c r="U29" s="11">
        <v>1192791759</v>
      </c>
      <c r="V29" t="s">
        <v>1812</v>
      </c>
      <c r="W29"/>
      <c r="X29"/>
      <c r="Y29" s="13"/>
      <c r="Z29"/>
    </row>
    <row r="30" spans="1:26" ht="15" customHeight="1">
      <c r="A30">
        <v>891780111</v>
      </c>
      <c r="B30" t="s">
        <v>25</v>
      </c>
      <c r="C30" t="s">
        <v>26</v>
      </c>
      <c r="D30" t="s">
        <v>27</v>
      </c>
      <c r="E30" t="s">
        <v>1820</v>
      </c>
      <c r="F30" t="s">
        <v>29</v>
      </c>
      <c r="G30" t="s">
        <v>1738</v>
      </c>
      <c r="H30" t="s">
        <v>31</v>
      </c>
      <c r="I30" s="109">
        <v>13050000</v>
      </c>
      <c r="J30" s="109">
        <v>14983000</v>
      </c>
      <c r="K30" s="148">
        <v>1933000</v>
      </c>
      <c r="L30" s="109">
        <v>0</v>
      </c>
      <c r="M30">
        <v>1084739561</v>
      </c>
      <c r="N30" t="s">
        <v>1821</v>
      </c>
      <c r="O30" t="s">
        <v>1822</v>
      </c>
      <c r="P30" s="83">
        <v>44575</v>
      </c>
      <c r="Q30" s="136">
        <v>44575</v>
      </c>
      <c r="R30" s="136">
        <v>44732</v>
      </c>
      <c r="S30" s="176">
        <v>14983000</v>
      </c>
      <c r="T30" s="133">
        <v>0</v>
      </c>
      <c r="U30" s="11">
        <v>1192791759</v>
      </c>
      <c r="V30" t="s">
        <v>1812</v>
      </c>
      <c r="W30" s="13"/>
      <c r="X30"/>
      <c r="Y30" s="13"/>
      <c r="Z30"/>
    </row>
    <row r="31" spans="1:26" ht="15" customHeight="1">
      <c r="A31">
        <v>891780111</v>
      </c>
      <c r="B31" t="s">
        <v>25</v>
      </c>
      <c r="C31" t="s">
        <v>26</v>
      </c>
      <c r="D31" t="s">
        <v>27</v>
      </c>
      <c r="E31" t="s">
        <v>1823</v>
      </c>
      <c r="F31" t="s">
        <v>29</v>
      </c>
      <c r="G31" t="s">
        <v>1738</v>
      </c>
      <c r="H31" t="s">
        <v>31</v>
      </c>
      <c r="I31" s="109">
        <v>13050000</v>
      </c>
      <c r="J31" s="109">
        <v>18850000</v>
      </c>
      <c r="K31" s="148">
        <v>5800000</v>
      </c>
      <c r="L31" s="109">
        <v>0</v>
      </c>
      <c r="M31">
        <v>1081826881</v>
      </c>
      <c r="N31" t="s">
        <v>1824</v>
      </c>
      <c r="O31" t="s">
        <v>1825</v>
      </c>
      <c r="P31" s="83">
        <v>44575</v>
      </c>
      <c r="Q31" s="136">
        <v>44575</v>
      </c>
      <c r="R31" s="136">
        <v>44773</v>
      </c>
      <c r="S31" s="176">
        <v>18850000</v>
      </c>
      <c r="T31" s="133">
        <v>0</v>
      </c>
      <c r="U31" s="11">
        <v>1192791759</v>
      </c>
      <c r="V31" t="s">
        <v>1812</v>
      </c>
      <c r="W31"/>
      <c r="X31"/>
      <c r="Y31" s="13"/>
      <c r="Z31"/>
    </row>
    <row r="32" spans="1:26" ht="15" customHeight="1">
      <c r="A32">
        <v>891780111</v>
      </c>
      <c r="B32" t="s">
        <v>25</v>
      </c>
      <c r="C32" t="s">
        <v>26</v>
      </c>
      <c r="D32" t="s">
        <v>27</v>
      </c>
      <c r="E32" t="s">
        <v>1826</v>
      </c>
      <c r="F32" t="s">
        <v>29</v>
      </c>
      <c r="G32" t="s">
        <v>1738</v>
      </c>
      <c r="H32" t="s">
        <v>31</v>
      </c>
      <c r="I32" s="109">
        <v>9400000</v>
      </c>
      <c r="J32" s="109">
        <v>10733000</v>
      </c>
      <c r="K32" s="148">
        <v>1333000</v>
      </c>
      <c r="L32" s="109">
        <v>0</v>
      </c>
      <c r="M32">
        <v>1140839086</v>
      </c>
      <c r="N32" t="s">
        <v>1827</v>
      </c>
      <c r="O32" t="s">
        <v>1828</v>
      </c>
      <c r="P32" s="83">
        <v>44575</v>
      </c>
      <c r="Q32" s="136">
        <v>44575</v>
      </c>
      <c r="R32" s="136">
        <v>44732</v>
      </c>
      <c r="S32" s="176">
        <v>10733000</v>
      </c>
      <c r="T32" s="133">
        <v>0</v>
      </c>
      <c r="U32" s="11">
        <v>1082868728</v>
      </c>
      <c r="V32" t="s">
        <v>1829</v>
      </c>
      <c r="W32"/>
      <c r="X32"/>
      <c r="Y32" s="13"/>
      <c r="Z32"/>
    </row>
    <row r="33" spans="1:26" ht="15" customHeight="1">
      <c r="A33">
        <v>891780111</v>
      </c>
      <c r="B33" t="s">
        <v>25</v>
      </c>
      <c r="C33" t="s">
        <v>26</v>
      </c>
      <c r="D33" t="s">
        <v>27</v>
      </c>
      <c r="E33" t="s">
        <v>1830</v>
      </c>
      <c r="F33" t="s">
        <v>29</v>
      </c>
      <c r="G33" t="s">
        <v>1738</v>
      </c>
      <c r="H33" t="s">
        <v>31</v>
      </c>
      <c r="I33" s="109">
        <v>9400000</v>
      </c>
      <c r="J33" s="109">
        <v>10733000</v>
      </c>
      <c r="K33" s="148">
        <v>1333000</v>
      </c>
      <c r="L33" s="109">
        <v>0</v>
      </c>
      <c r="M33">
        <v>1083041500</v>
      </c>
      <c r="N33" t="s">
        <v>1831</v>
      </c>
      <c r="O33" t="s">
        <v>1832</v>
      </c>
      <c r="P33" s="83">
        <v>44575</v>
      </c>
      <c r="Q33" s="136">
        <v>44575</v>
      </c>
      <c r="R33" s="136">
        <v>44732</v>
      </c>
      <c r="S33" s="176">
        <v>10733000</v>
      </c>
      <c r="T33" s="133">
        <v>0</v>
      </c>
      <c r="U33" s="11">
        <v>1082868728</v>
      </c>
      <c r="V33" t="s">
        <v>1829</v>
      </c>
      <c r="W33"/>
      <c r="X33"/>
      <c r="Y33" s="13"/>
      <c r="Z33"/>
    </row>
    <row r="34" spans="1:26" ht="15" customHeight="1">
      <c r="A34">
        <v>891780111</v>
      </c>
      <c r="B34" t="s">
        <v>25</v>
      </c>
      <c r="C34" t="s">
        <v>26</v>
      </c>
      <c r="D34" t="s">
        <v>27</v>
      </c>
      <c r="E34" t="s">
        <v>1833</v>
      </c>
      <c r="F34" t="s">
        <v>29</v>
      </c>
      <c r="G34" t="s">
        <v>1738</v>
      </c>
      <c r="H34" t="s">
        <v>31</v>
      </c>
      <c r="I34" s="109">
        <v>15400000</v>
      </c>
      <c r="J34" s="109">
        <v>22000000</v>
      </c>
      <c r="K34" s="148">
        <v>6600000</v>
      </c>
      <c r="L34" s="109">
        <v>0</v>
      </c>
      <c r="M34">
        <v>85154107</v>
      </c>
      <c r="N34" t="s">
        <v>1834</v>
      </c>
      <c r="O34" t="s">
        <v>1835</v>
      </c>
      <c r="P34" s="83">
        <v>44575</v>
      </c>
      <c r="Q34" s="136">
        <v>44575</v>
      </c>
      <c r="R34" s="136">
        <v>44773</v>
      </c>
      <c r="S34" s="176">
        <v>22000000</v>
      </c>
      <c r="T34" s="133">
        <v>0</v>
      </c>
      <c r="U34" s="71">
        <v>84452087</v>
      </c>
      <c r="V34" t="s">
        <v>1836</v>
      </c>
      <c r="W34"/>
      <c r="X34"/>
      <c r="Y34" s="13"/>
      <c r="Z34"/>
    </row>
    <row r="35" spans="1:26" ht="15" customHeight="1">
      <c r="A35">
        <v>891780111</v>
      </c>
      <c r="B35" t="s">
        <v>25</v>
      </c>
      <c r="C35" t="s">
        <v>26</v>
      </c>
      <c r="D35" t="s">
        <v>27</v>
      </c>
      <c r="E35" t="s">
        <v>1837</v>
      </c>
      <c r="F35" t="s">
        <v>29</v>
      </c>
      <c r="G35" t="s">
        <v>1738</v>
      </c>
      <c r="H35" t="s">
        <v>31</v>
      </c>
      <c r="I35" s="109">
        <v>12133000</v>
      </c>
      <c r="J35" s="109">
        <v>17333000</v>
      </c>
      <c r="K35" s="148">
        <v>5200000</v>
      </c>
      <c r="L35" s="109">
        <v>0</v>
      </c>
      <c r="M35">
        <v>1085104334</v>
      </c>
      <c r="N35" t="s">
        <v>1838</v>
      </c>
      <c r="O35" t="s">
        <v>1839</v>
      </c>
      <c r="P35" s="83">
        <v>44575</v>
      </c>
      <c r="Q35" s="136">
        <v>44575</v>
      </c>
      <c r="R35" s="136">
        <v>44773</v>
      </c>
      <c r="S35" s="176">
        <v>17333000</v>
      </c>
      <c r="T35" s="133">
        <v>0</v>
      </c>
      <c r="U35" s="11">
        <v>85152695</v>
      </c>
      <c r="V35" t="s">
        <v>1840</v>
      </c>
      <c r="W35"/>
      <c r="X35"/>
      <c r="Y35" s="13"/>
      <c r="Z35"/>
    </row>
    <row r="36" spans="1:26" ht="15" customHeight="1">
      <c r="A36">
        <v>891780111</v>
      </c>
      <c r="B36" t="s">
        <v>25</v>
      </c>
      <c r="C36" t="s">
        <v>26</v>
      </c>
      <c r="D36" t="s">
        <v>27</v>
      </c>
      <c r="E36" t="s">
        <v>1841</v>
      </c>
      <c r="F36" t="s">
        <v>29</v>
      </c>
      <c r="G36" t="s">
        <v>1738</v>
      </c>
      <c r="H36" t="s">
        <v>31</v>
      </c>
      <c r="I36" s="109">
        <v>13533000</v>
      </c>
      <c r="J36" s="109">
        <v>19333000</v>
      </c>
      <c r="K36" s="148">
        <v>5800000</v>
      </c>
      <c r="L36" s="109">
        <v>0</v>
      </c>
      <c r="M36">
        <v>1047397631</v>
      </c>
      <c r="N36" t="s">
        <v>1842</v>
      </c>
      <c r="O36" t="s">
        <v>1843</v>
      </c>
      <c r="P36" s="83">
        <v>44575</v>
      </c>
      <c r="Q36" s="136">
        <v>44575</v>
      </c>
      <c r="R36" s="136">
        <v>44773</v>
      </c>
      <c r="S36" s="176">
        <v>19333000</v>
      </c>
      <c r="T36" s="133">
        <v>0</v>
      </c>
      <c r="U36" s="11">
        <v>85152695</v>
      </c>
      <c r="V36" t="s">
        <v>1840</v>
      </c>
      <c r="W36"/>
      <c r="X36"/>
      <c r="Y36" s="13"/>
      <c r="Z36"/>
    </row>
    <row r="37" spans="1:26" ht="15" customHeight="1">
      <c r="A37">
        <v>891780111</v>
      </c>
      <c r="B37" t="s">
        <v>25</v>
      </c>
      <c r="C37" t="s">
        <v>26</v>
      </c>
      <c r="D37" t="s">
        <v>27</v>
      </c>
      <c r="E37" t="s">
        <v>1844</v>
      </c>
      <c r="F37" t="s">
        <v>29</v>
      </c>
      <c r="G37" t="s">
        <v>1738</v>
      </c>
      <c r="H37" t="s">
        <v>31</v>
      </c>
      <c r="I37" s="109">
        <v>10733000</v>
      </c>
      <c r="J37" s="109">
        <v>15333000</v>
      </c>
      <c r="K37" s="148">
        <v>4600000</v>
      </c>
      <c r="L37" s="109">
        <v>0</v>
      </c>
      <c r="M37">
        <v>1082862208</v>
      </c>
      <c r="N37" t="s">
        <v>1845</v>
      </c>
      <c r="O37" t="s">
        <v>1846</v>
      </c>
      <c r="P37" s="83">
        <v>44575</v>
      </c>
      <c r="Q37" s="136">
        <v>44575</v>
      </c>
      <c r="R37" s="136">
        <v>44773</v>
      </c>
      <c r="S37" s="176">
        <v>15333000</v>
      </c>
      <c r="T37" s="133">
        <v>0</v>
      </c>
      <c r="U37" s="11">
        <v>85152695</v>
      </c>
      <c r="V37" t="s">
        <v>1840</v>
      </c>
      <c r="W37"/>
      <c r="X37"/>
      <c r="Y37" s="13"/>
      <c r="Z37"/>
    </row>
    <row r="38" spans="1:26" ht="15" customHeight="1">
      <c r="A38">
        <v>891780111</v>
      </c>
      <c r="B38" t="s">
        <v>25</v>
      </c>
      <c r="C38" t="s">
        <v>26</v>
      </c>
      <c r="D38" t="s">
        <v>27</v>
      </c>
      <c r="E38" t="s">
        <v>1847</v>
      </c>
      <c r="F38" t="s">
        <v>29</v>
      </c>
      <c r="G38" t="s">
        <v>1738</v>
      </c>
      <c r="H38" t="s">
        <v>31</v>
      </c>
      <c r="I38" s="109">
        <v>13050000</v>
      </c>
      <c r="J38" s="109">
        <v>18850000</v>
      </c>
      <c r="K38" s="148">
        <v>5800000</v>
      </c>
      <c r="L38" s="109">
        <v>0</v>
      </c>
      <c r="M38">
        <v>1083017229</v>
      </c>
      <c r="N38" t="s">
        <v>1848</v>
      </c>
      <c r="O38" t="s">
        <v>1849</v>
      </c>
      <c r="P38" s="83">
        <v>44575</v>
      </c>
      <c r="Q38" s="136">
        <v>44578</v>
      </c>
      <c r="R38" s="136">
        <v>44773</v>
      </c>
      <c r="S38" s="176">
        <v>18850000</v>
      </c>
      <c r="T38" s="133">
        <v>0</v>
      </c>
      <c r="U38" s="11">
        <v>72175282</v>
      </c>
      <c r="V38" t="s">
        <v>1850</v>
      </c>
      <c r="W38"/>
      <c r="X38"/>
      <c r="Y38" s="13"/>
      <c r="Z38"/>
    </row>
    <row r="39" spans="1:26" ht="15" customHeight="1">
      <c r="A39">
        <v>891780111</v>
      </c>
      <c r="B39" t="s">
        <v>25</v>
      </c>
      <c r="C39" t="s">
        <v>26</v>
      </c>
      <c r="D39" t="s">
        <v>27</v>
      </c>
      <c r="E39" t="s">
        <v>1851</v>
      </c>
      <c r="F39" t="s">
        <v>29</v>
      </c>
      <c r="G39" t="s">
        <v>1738</v>
      </c>
      <c r="H39" t="s">
        <v>31</v>
      </c>
      <c r="I39" s="109">
        <v>17100000</v>
      </c>
      <c r="J39" s="109">
        <v>24700000</v>
      </c>
      <c r="K39" s="148">
        <v>7600000</v>
      </c>
      <c r="L39" s="109">
        <v>0</v>
      </c>
      <c r="M39">
        <v>1018414715</v>
      </c>
      <c r="N39" t="s">
        <v>1852</v>
      </c>
      <c r="O39" t="s">
        <v>1853</v>
      </c>
      <c r="P39" s="83">
        <v>44575</v>
      </c>
      <c r="Q39" s="136">
        <v>44578</v>
      </c>
      <c r="R39" s="136">
        <v>44773</v>
      </c>
      <c r="S39" s="176">
        <v>24700000</v>
      </c>
      <c r="T39" s="133">
        <v>0</v>
      </c>
      <c r="U39" s="11">
        <v>72175282</v>
      </c>
      <c r="V39" t="s">
        <v>1850</v>
      </c>
      <c r="W39"/>
      <c r="X39"/>
      <c r="Y39" s="13"/>
      <c r="Z39"/>
    </row>
    <row r="40" spans="1:26" ht="15" customHeight="1">
      <c r="A40">
        <v>891780111</v>
      </c>
      <c r="B40" t="s">
        <v>25</v>
      </c>
      <c r="C40" t="s">
        <v>26</v>
      </c>
      <c r="D40" t="s">
        <v>27</v>
      </c>
      <c r="E40" t="s">
        <v>1854</v>
      </c>
      <c r="F40" t="s">
        <v>29</v>
      </c>
      <c r="G40" t="s">
        <v>1738</v>
      </c>
      <c r="H40" t="s">
        <v>31</v>
      </c>
      <c r="I40" s="109">
        <v>11700000</v>
      </c>
      <c r="J40" s="109">
        <v>13433000</v>
      </c>
      <c r="K40" s="148">
        <v>1733000</v>
      </c>
      <c r="L40" s="109">
        <v>0</v>
      </c>
      <c r="M40">
        <v>1020736975</v>
      </c>
      <c r="N40" t="s">
        <v>1855</v>
      </c>
      <c r="O40" t="s">
        <v>1856</v>
      </c>
      <c r="P40" s="83">
        <v>44575</v>
      </c>
      <c r="Q40" s="136">
        <v>44578</v>
      </c>
      <c r="R40" s="136">
        <v>44732</v>
      </c>
      <c r="S40" s="176">
        <v>13433000</v>
      </c>
      <c r="T40" s="133">
        <v>0</v>
      </c>
      <c r="U40" s="11">
        <v>72175282</v>
      </c>
      <c r="V40" t="s">
        <v>1850</v>
      </c>
      <c r="W40"/>
      <c r="X40"/>
      <c r="Y40" s="13"/>
      <c r="Z40"/>
    </row>
    <row r="41" spans="1:26" ht="15" customHeight="1">
      <c r="A41">
        <v>891780111</v>
      </c>
      <c r="B41" t="s">
        <v>25</v>
      </c>
      <c r="C41" t="s">
        <v>26</v>
      </c>
      <c r="D41" t="s">
        <v>27</v>
      </c>
      <c r="E41" t="s">
        <v>1857</v>
      </c>
      <c r="F41" t="s">
        <v>29</v>
      </c>
      <c r="G41" t="s">
        <v>1738</v>
      </c>
      <c r="H41" t="s">
        <v>31</v>
      </c>
      <c r="I41" s="109">
        <v>12220000</v>
      </c>
      <c r="J41" s="109">
        <v>17420000</v>
      </c>
      <c r="K41" s="148">
        <v>5200000</v>
      </c>
      <c r="L41" s="109">
        <v>0</v>
      </c>
      <c r="M41">
        <v>1082967877</v>
      </c>
      <c r="N41" t="s">
        <v>1858</v>
      </c>
      <c r="O41" t="s">
        <v>1859</v>
      </c>
      <c r="P41" s="83">
        <v>44575</v>
      </c>
      <c r="Q41" s="136">
        <v>44575</v>
      </c>
      <c r="R41" s="136">
        <v>44773</v>
      </c>
      <c r="S41" s="176">
        <v>17420000</v>
      </c>
      <c r="T41" s="133">
        <v>0</v>
      </c>
      <c r="U41" s="11">
        <v>57461216</v>
      </c>
      <c r="V41" t="s">
        <v>1860</v>
      </c>
      <c r="W41"/>
      <c r="X41"/>
      <c r="Y41" s="13"/>
      <c r="Z41"/>
    </row>
    <row r="42" spans="1:26" ht="15" customHeight="1">
      <c r="A42">
        <v>891780111</v>
      </c>
      <c r="B42" t="s">
        <v>25</v>
      </c>
      <c r="C42" t="s">
        <v>26</v>
      </c>
      <c r="D42" t="s">
        <v>27</v>
      </c>
      <c r="E42" t="s">
        <v>1861</v>
      </c>
      <c r="F42" t="s">
        <v>29</v>
      </c>
      <c r="G42" t="s">
        <v>1738</v>
      </c>
      <c r="H42" t="s">
        <v>31</v>
      </c>
      <c r="I42" s="109">
        <v>12220000</v>
      </c>
      <c r="J42" s="109">
        <v>17420000</v>
      </c>
      <c r="K42" s="148">
        <v>5200000</v>
      </c>
      <c r="L42" s="109">
        <v>0</v>
      </c>
      <c r="M42">
        <v>1082984559</v>
      </c>
      <c r="N42" t="s">
        <v>1862</v>
      </c>
      <c r="O42" t="s">
        <v>1863</v>
      </c>
      <c r="P42" s="83">
        <v>44575</v>
      </c>
      <c r="Q42" s="136">
        <v>44575</v>
      </c>
      <c r="R42" s="136">
        <v>44773</v>
      </c>
      <c r="S42" s="176">
        <v>17420000</v>
      </c>
      <c r="T42" s="133">
        <v>0</v>
      </c>
      <c r="U42" s="11">
        <v>57461216</v>
      </c>
      <c r="V42" t="s">
        <v>1860</v>
      </c>
      <c r="W42"/>
      <c r="X42"/>
      <c r="Y42" s="13"/>
      <c r="Z42"/>
    </row>
    <row r="43" spans="1:26" ht="15" customHeight="1">
      <c r="A43">
        <v>891780111</v>
      </c>
      <c r="B43" t="s">
        <v>25</v>
      </c>
      <c r="C43" t="s">
        <v>26</v>
      </c>
      <c r="D43" t="s">
        <v>27</v>
      </c>
      <c r="E43" t="s">
        <v>1864</v>
      </c>
      <c r="F43" t="s">
        <v>29</v>
      </c>
      <c r="G43" t="s">
        <v>1738</v>
      </c>
      <c r="H43" t="s">
        <v>31</v>
      </c>
      <c r="I43" s="109">
        <v>12220000</v>
      </c>
      <c r="J43" s="109">
        <v>17420000</v>
      </c>
      <c r="K43" s="148">
        <v>5200000</v>
      </c>
      <c r="L43" s="109">
        <v>0</v>
      </c>
      <c r="M43">
        <v>1082949911</v>
      </c>
      <c r="N43" t="s">
        <v>1865</v>
      </c>
      <c r="O43" t="s">
        <v>1866</v>
      </c>
      <c r="P43" s="83">
        <v>44575</v>
      </c>
      <c r="Q43" s="136">
        <v>44575</v>
      </c>
      <c r="R43" s="136">
        <v>44773</v>
      </c>
      <c r="S43" s="176">
        <v>17420000</v>
      </c>
      <c r="T43" s="133">
        <v>0</v>
      </c>
      <c r="U43" s="11">
        <v>57461216</v>
      </c>
      <c r="V43" t="s">
        <v>1860</v>
      </c>
      <c r="W43"/>
      <c r="X43"/>
      <c r="Y43" s="13"/>
      <c r="Z43"/>
    </row>
    <row r="44" spans="1:26" ht="15" customHeight="1">
      <c r="A44">
        <v>891780111</v>
      </c>
      <c r="B44" t="s">
        <v>25</v>
      </c>
      <c r="C44" t="s">
        <v>26</v>
      </c>
      <c r="D44" t="s">
        <v>27</v>
      </c>
      <c r="E44" t="s">
        <v>1867</v>
      </c>
      <c r="F44" t="s">
        <v>29</v>
      </c>
      <c r="G44" t="s">
        <v>1738</v>
      </c>
      <c r="H44" t="s">
        <v>31</v>
      </c>
      <c r="I44" s="109">
        <v>12220000</v>
      </c>
      <c r="J44" s="109">
        <v>17420000</v>
      </c>
      <c r="K44" s="148">
        <v>5200000</v>
      </c>
      <c r="L44" s="109">
        <v>0</v>
      </c>
      <c r="M44">
        <v>85271941</v>
      </c>
      <c r="N44" t="s">
        <v>1868</v>
      </c>
      <c r="O44" t="s">
        <v>1869</v>
      </c>
      <c r="P44" s="83">
        <v>44575</v>
      </c>
      <c r="Q44" s="136">
        <v>44575</v>
      </c>
      <c r="R44" s="136">
        <v>44773</v>
      </c>
      <c r="S44" s="176">
        <v>17420000</v>
      </c>
      <c r="T44" s="133">
        <v>0</v>
      </c>
      <c r="U44" s="11">
        <v>57461216</v>
      </c>
      <c r="V44" t="s">
        <v>1860</v>
      </c>
      <c r="W44"/>
      <c r="X44"/>
      <c r="Y44" s="13"/>
      <c r="Z44"/>
    </row>
    <row r="45" spans="1:26" ht="15" customHeight="1">
      <c r="A45">
        <v>891780111</v>
      </c>
      <c r="B45" t="s">
        <v>25</v>
      </c>
      <c r="C45" t="s">
        <v>26</v>
      </c>
      <c r="D45" t="s">
        <v>27</v>
      </c>
      <c r="E45" t="s">
        <v>1870</v>
      </c>
      <c r="F45" t="s">
        <v>29</v>
      </c>
      <c r="G45" t="s">
        <v>1738</v>
      </c>
      <c r="H45" t="s">
        <v>31</v>
      </c>
      <c r="I45" s="109">
        <v>13630000</v>
      </c>
      <c r="J45" s="109">
        <v>19430000</v>
      </c>
      <c r="K45" s="148">
        <v>5800000</v>
      </c>
      <c r="L45" s="109">
        <v>0</v>
      </c>
      <c r="M45">
        <v>1082990998</v>
      </c>
      <c r="N45" t="s">
        <v>1871</v>
      </c>
      <c r="O45" t="s">
        <v>1872</v>
      </c>
      <c r="P45" s="83">
        <v>44575</v>
      </c>
      <c r="Q45" s="136">
        <v>44575</v>
      </c>
      <c r="R45" s="136">
        <v>44773</v>
      </c>
      <c r="S45" s="176">
        <v>19430000</v>
      </c>
      <c r="T45" s="133">
        <v>0</v>
      </c>
      <c r="U45" s="11">
        <v>57461216</v>
      </c>
      <c r="V45" t="s">
        <v>1860</v>
      </c>
      <c r="W45"/>
      <c r="X45"/>
      <c r="Y45" s="13"/>
      <c r="Z45"/>
    </row>
    <row r="46" spans="1:26" ht="15" customHeight="1">
      <c r="A46">
        <v>891780111</v>
      </c>
      <c r="B46" t="s">
        <v>25</v>
      </c>
      <c r="C46" t="s">
        <v>26</v>
      </c>
      <c r="D46" t="s">
        <v>27</v>
      </c>
      <c r="E46" t="s">
        <v>1873</v>
      </c>
      <c r="F46" t="s">
        <v>29</v>
      </c>
      <c r="G46" t="s">
        <v>1738</v>
      </c>
      <c r="H46" t="s">
        <v>31</v>
      </c>
      <c r="I46" s="109">
        <v>13630000</v>
      </c>
      <c r="J46" s="109">
        <v>19430000</v>
      </c>
      <c r="K46" s="148">
        <v>5800000</v>
      </c>
      <c r="L46" s="109">
        <v>0</v>
      </c>
      <c r="M46">
        <v>1082902423</v>
      </c>
      <c r="N46" t="s">
        <v>1874</v>
      </c>
      <c r="O46" t="s">
        <v>1875</v>
      </c>
      <c r="P46" s="83">
        <v>44575</v>
      </c>
      <c r="Q46" s="136">
        <v>44575</v>
      </c>
      <c r="R46" s="136">
        <v>44773</v>
      </c>
      <c r="S46" s="176">
        <v>19430000</v>
      </c>
      <c r="T46" s="133">
        <v>0</v>
      </c>
      <c r="U46" s="11">
        <v>57461216</v>
      </c>
      <c r="V46" t="s">
        <v>1860</v>
      </c>
      <c r="W46"/>
      <c r="X46"/>
      <c r="Y46" s="13"/>
      <c r="Z46"/>
    </row>
    <row r="47" spans="1:26" ht="15" customHeight="1">
      <c r="A47">
        <v>891780111</v>
      </c>
      <c r="B47" t="s">
        <v>25</v>
      </c>
      <c r="C47" t="s">
        <v>26</v>
      </c>
      <c r="D47" t="s">
        <v>27</v>
      </c>
      <c r="E47" t="s">
        <v>1876</v>
      </c>
      <c r="F47" t="s">
        <v>29</v>
      </c>
      <c r="G47" t="s">
        <v>1738</v>
      </c>
      <c r="H47" t="s">
        <v>31</v>
      </c>
      <c r="I47" s="109">
        <v>13630000</v>
      </c>
      <c r="J47" s="109">
        <v>19430000</v>
      </c>
      <c r="K47" s="148">
        <v>5800000</v>
      </c>
      <c r="L47" s="109">
        <v>0</v>
      </c>
      <c r="M47">
        <v>1082958976</v>
      </c>
      <c r="N47" t="s">
        <v>1877</v>
      </c>
      <c r="O47" t="s">
        <v>1878</v>
      </c>
      <c r="P47" s="83">
        <v>44575</v>
      </c>
      <c r="Q47" s="136">
        <v>44575</v>
      </c>
      <c r="R47" s="136">
        <v>44773</v>
      </c>
      <c r="S47" s="176">
        <v>19430000</v>
      </c>
      <c r="T47" s="133">
        <v>0</v>
      </c>
      <c r="U47" s="11">
        <v>57461216</v>
      </c>
      <c r="V47" t="s">
        <v>1860</v>
      </c>
      <c r="W47"/>
      <c r="X47"/>
      <c r="Y47" s="13"/>
      <c r="Z47"/>
    </row>
    <row r="48" spans="1:26" ht="15" customHeight="1">
      <c r="A48">
        <v>891780111</v>
      </c>
      <c r="B48" t="s">
        <v>25</v>
      </c>
      <c r="C48" t="s">
        <v>26</v>
      </c>
      <c r="D48" t="s">
        <v>27</v>
      </c>
      <c r="E48" t="s">
        <v>1879</v>
      </c>
      <c r="F48" t="s">
        <v>29</v>
      </c>
      <c r="G48" t="s">
        <v>1738</v>
      </c>
      <c r="H48" t="s">
        <v>31</v>
      </c>
      <c r="I48" s="109">
        <v>12220000</v>
      </c>
      <c r="J48" s="109">
        <v>17420000</v>
      </c>
      <c r="K48" s="148">
        <v>5200000</v>
      </c>
      <c r="L48" s="109">
        <v>0</v>
      </c>
      <c r="M48">
        <v>4981247</v>
      </c>
      <c r="N48" t="s">
        <v>1880</v>
      </c>
      <c r="O48" t="s">
        <v>1881</v>
      </c>
      <c r="P48" s="83">
        <v>44575</v>
      </c>
      <c r="Q48" s="136">
        <v>44575</v>
      </c>
      <c r="R48" s="136">
        <v>44773</v>
      </c>
      <c r="S48" s="176">
        <v>17420000</v>
      </c>
      <c r="T48" s="133">
        <v>0</v>
      </c>
      <c r="U48" s="11">
        <v>57461216</v>
      </c>
      <c r="V48" t="s">
        <v>1860</v>
      </c>
      <c r="W48"/>
      <c r="X48"/>
      <c r="Y48" s="13"/>
      <c r="Z48"/>
    </row>
    <row r="49" spans="1:26" ht="15" customHeight="1">
      <c r="A49">
        <v>891780111</v>
      </c>
      <c r="B49" t="s">
        <v>25</v>
      </c>
      <c r="C49" t="s">
        <v>26</v>
      </c>
      <c r="D49" t="s">
        <v>27</v>
      </c>
      <c r="E49" t="s">
        <v>1882</v>
      </c>
      <c r="F49" t="s">
        <v>29</v>
      </c>
      <c r="G49" t="s">
        <v>1738</v>
      </c>
      <c r="H49" t="s">
        <v>31</v>
      </c>
      <c r="I49" s="109">
        <v>9333000</v>
      </c>
      <c r="J49" s="109">
        <v>13333000</v>
      </c>
      <c r="K49" s="148">
        <v>4000000</v>
      </c>
      <c r="L49" s="109">
        <v>0</v>
      </c>
      <c r="M49">
        <v>1082903282</v>
      </c>
      <c r="N49" t="s">
        <v>1883</v>
      </c>
      <c r="O49" t="s">
        <v>1884</v>
      </c>
      <c r="P49" s="83">
        <v>44575</v>
      </c>
      <c r="Q49" s="136">
        <v>44575</v>
      </c>
      <c r="R49" s="136">
        <v>44773</v>
      </c>
      <c r="S49" s="176">
        <v>13133000</v>
      </c>
      <c r="T49" s="133">
        <v>0</v>
      </c>
      <c r="U49" s="11">
        <v>85449357</v>
      </c>
      <c r="V49" t="s">
        <v>1325</v>
      </c>
      <c r="W49"/>
      <c r="X49"/>
      <c r="Y49" s="13"/>
      <c r="Z49"/>
    </row>
    <row r="50" spans="1:26" ht="15" customHeight="1">
      <c r="A50">
        <v>891780111</v>
      </c>
      <c r="B50" t="s">
        <v>25</v>
      </c>
      <c r="C50" t="s">
        <v>26</v>
      </c>
      <c r="D50" t="s">
        <v>27</v>
      </c>
      <c r="E50" t="s">
        <v>1885</v>
      </c>
      <c r="F50" t="s">
        <v>29</v>
      </c>
      <c r="G50" t="s">
        <v>1738</v>
      </c>
      <c r="H50" t="s">
        <v>31</v>
      </c>
      <c r="I50" s="109">
        <v>10810000</v>
      </c>
      <c r="J50" s="109">
        <v>12343000</v>
      </c>
      <c r="K50" s="148">
        <v>1533000</v>
      </c>
      <c r="L50" s="109">
        <v>0</v>
      </c>
      <c r="M50">
        <v>4979940</v>
      </c>
      <c r="N50" t="s">
        <v>1886</v>
      </c>
      <c r="O50" t="s">
        <v>1887</v>
      </c>
      <c r="P50" s="83">
        <v>44575</v>
      </c>
      <c r="Q50" s="136">
        <v>44575</v>
      </c>
      <c r="R50" s="136">
        <v>44732</v>
      </c>
      <c r="S50" s="176">
        <v>12343000</v>
      </c>
      <c r="T50" s="133">
        <v>0</v>
      </c>
      <c r="U50" s="11">
        <v>36722626</v>
      </c>
      <c r="V50" t="s">
        <v>1888</v>
      </c>
      <c r="W50"/>
      <c r="X50"/>
      <c r="Y50" s="13"/>
      <c r="Z50"/>
    </row>
    <row r="51" spans="1:26">
      <c r="A51">
        <v>891780111</v>
      </c>
      <c r="B51" t="s">
        <v>25</v>
      </c>
      <c r="C51" t="s">
        <v>26</v>
      </c>
      <c r="D51" t="s">
        <v>27</v>
      </c>
      <c r="E51" t="s">
        <v>1889</v>
      </c>
      <c r="F51" t="s">
        <v>29</v>
      </c>
      <c r="G51" t="s">
        <v>1738</v>
      </c>
      <c r="H51" t="s">
        <v>31</v>
      </c>
      <c r="I51" s="109">
        <v>10733000</v>
      </c>
      <c r="J51" s="109">
        <v>0</v>
      </c>
      <c r="K51" s="148">
        <v>0</v>
      </c>
      <c r="L51" s="109">
        <v>7666667</v>
      </c>
      <c r="M51">
        <v>1082843374</v>
      </c>
      <c r="N51" t="s">
        <v>1890</v>
      </c>
      <c r="O51" t="s">
        <v>1891</v>
      </c>
      <c r="P51" s="83">
        <v>44575</v>
      </c>
      <c r="Q51" s="136">
        <v>44575</v>
      </c>
      <c r="R51" s="136">
        <v>44712</v>
      </c>
      <c r="S51" s="176">
        <v>3066333</v>
      </c>
      <c r="T51" s="177">
        <v>0</v>
      </c>
      <c r="U51" s="11">
        <v>85449357</v>
      </c>
      <c r="V51" t="s">
        <v>1325</v>
      </c>
      <c r="W51"/>
      <c r="X51"/>
      <c r="Y51" s="13"/>
      <c r="Z51"/>
    </row>
    <row r="52" spans="1:26" ht="15" customHeight="1">
      <c r="A52">
        <v>891780111</v>
      </c>
      <c r="B52" t="s">
        <v>25</v>
      </c>
      <c r="C52" t="s">
        <v>26</v>
      </c>
      <c r="D52" t="s">
        <v>27</v>
      </c>
      <c r="E52" t="s">
        <v>1892</v>
      </c>
      <c r="F52" t="s">
        <v>29</v>
      </c>
      <c r="G52" t="s">
        <v>1738</v>
      </c>
      <c r="H52" t="s">
        <v>31</v>
      </c>
      <c r="I52" s="109">
        <v>33750000</v>
      </c>
      <c r="J52" s="109">
        <v>48750000</v>
      </c>
      <c r="K52" s="148">
        <v>15000000</v>
      </c>
      <c r="L52" s="109">
        <v>0</v>
      </c>
      <c r="M52">
        <v>84458088</v>
      </c>
      <c r="N52" t="s">
        <v>1893</v>
      </c>
      <c r="O52" t="s">
        <v>1894</v>
      </c>
      <c r="P52" s="83">
        <v>44575</v>
      </c>
      <c r="Q52" s="136">
        <v>44578</v>
      </c>
      <c r="R52" s="136">
        <v>44773</v>
      </c>
      <c r="S52" s="176">
        <v>56250000</v>
      </c>
      <c r="T52" s="133">
        <v>7500000</v>
      </c>
      <c r="U52" s="11">
        <v>85449357</v>
      </c>
      <c r="V52" t="s">
        <v>1325</v>
      </c>
      <c r="W52"/>
      <c r="X52"/>
      <c r="Y52" s="13"/>
      <c r="Z52"/>
    </row>
    <row r="53" spans="1:26" ht="15" customHeight="1">
      <c r="A53">
        <v>891780111</v>
      </c>
      <c r="B53" t="s">
        <v>25</v>
      </c>
      <c r="C53" t="s">
        <v>26</v>
      </c>
      <c r="D53" t="s">
        <v>27</v>
      </c>
      <c r="E53" t="s">
        <v>1895</v>
      </c>
      <c r="F53" t="s">
        <v>29</v>
      </c>
      <c r="G53" t="s">
        <v>1738</v>
      </c>
      <c r="H53" t="s">
        <v>31</v>
      </c>
      <c r="I53" s="109">
        <v>11500000</v>
      </c>
      <c r="J53" s="109">
        <v>16100000</v>
      </c>
      <c r="K53" s="148">
        <v>4600000</v>
      </c>
      <c r="L53" s="109">
        <v>0</v>
      </c>
      <c r="M53">
        <v>85462989</v>
      </c>
      <c r="N53" t="s">
        <v>1896</v>
      </c>
      <c r="O53" t="s">
        <v>1897</v>
      </c>
      <c r="P53" s="83">
        <v>44575</v>
      </c>
      <c r="Q53" s="136">
        <v>44575</v>
      </c>
      <c r="R53" s="136">
        <v>44773</v>
      </c>
      <c r="S53" s="176">
        <v>16100000</v>
      </c>
      <c r="T53" s="133">
        <v>0</v>
      </c>
      <c r="U53" s="11">
        <v>36665858</v>
      </c>
      <c r="V53" t="s">
        <v>1898</v>
      </c>
      <c r="W53"/>
      <c r="X53"/>
      <c r="Y53" s="13"/>
      <c r="Z53"/>
    </row>
    <row r="54" spans="1:26" ht="15" customHeight="1">
      <c r="A54">
        <v>891780111</v>
      </c>
      <c r="B54" t="s">
        <v>25</v>
      </c>
      <c r="C54" t="s">
        <v>26</v>
      </c>
      <c r="D54" t="s">
        <v>27</v>
      </c>
      <c r="E54" t="s">
        <v>1899</v>
      </c>
      <c r="F54" t="s">
        <v>29</v>
      </c>
      <c r="G54" t="s">
        <v>1738</v>
      </c>
      <c r="H54" t="s">
        <v>31</v>
      </c>
      <c r="I54" s="109">
        <v>10733000</v>
      </c>
      <c r="J54" s="109">
        <v>15333000</v>
      </c>
      <c r="K54" s="148">
        <v>4600000</v>
      </c>
      <c r="L54" s="109">
        <v>0</v>
      </c>
      <c r="M54">
        <v>1082966865</v>
      </c>
      <c r="N54" t="s">
        <v>1900</v>
      </c>
      <c r="O54" t="s">
        <v>1901</v>
      </c>
      <c r="P54" s="83">
        <v>44575</v>
      </c>
      <c r="Q54" s="136">
        <v>44575</v>
      </c>
      <c r="R54" s="136">
        <v>44773</v>
      </c>
      <c r="S54" s="176">
        <v>15333000</v>
      </c>
      <c r="T54" s="133">
        <v>0</v>
      </c>
      <c r="U54" s="11">
        <v>72004252</v>
      </c>
      <c r="V54" t="s">
        <v>1902</v>
      </c>
      <c r="W54"/>
      <c r="X54"/>
      <c r="Y54" s="13"/>
      <c r="Z54"/>
    </row>
    <row r="55" spans="1:26" ht="15" customHeight="1">
      <c r="A55">
        <v>891780111</v>
      </c>
      <c r="B55" t="s">
        <v>25</v>
      </c>
      <c r="C55" t="s">
        <v>26</v>
      </c>
      <c r="D55" t="s">
        <v>27</v>
      </c>
      <c r="E55" t="s">
        <v>1903</v>
      </c>
      <c r="F55" t="s">
        <v>29</v>
      </c>
      <c r="G55" t="s">
        <v>1738</v>
      </c>
      <c r="H55" t="s">
        <v>31</v>
      </c>
      <c r="I55" s="109">
        <v>16800000</v>
      </c>
      <c r="J55" s="109">
        <v>19200000</v>
      </c>
      <c r="K55" s="148">
        <v>2400000</v>
      </c>
      <c r="L55" s="109">
        <v>0</v>
      </c>
      <c r="M55">
        <v>85472840</v>
      </c>
      <c r="N55" t="s">
        <v>1904</v>
      </c>
      <c r="O55" t="s">
        <v>1905</v>
      </c>
      <c r="P55" s="83">
        <v>44575</v>
      </c>
      <c r="Q55" s="136">
        <v>44575</v>
      </c>
      <c r="R55" s="136">
        <v>44732</v>
      </c>
      <c r="S55" s="176">
        <v>19200000</v>
      </c>
      <c r="T55" s="133">
        <v>0</v>
      </c>
      <c r="U55" s="11">
        <v>85449357</v>
      </c>
      <c r="V55" t="s">
        <v>1325</v>
      </c>
      <c r="W55"/>
      <c r="X55"/>
      <c r="Y55" s="13"/>
      <c r="Z55"/>
    </row>
    <row r="56" spans="1:26" ht="15" customHeight="1">
      <c r="A56">
        <v>891780111</v>
      </c>
      <c r="B56" t="s">
        <v>25</v>
      </c>
      <c r="C56" t="s">
        <v>26</v>
      </c>
      <c r="D56" t="s">
        <v>27</v>
      </c>
      <c r="E56" t="s">
        <v>1906</v>
      </c>
      <c r="F56" t="s">
        <v>29</v>
      </c>
      <c r="G56" t="s">
        <v>1738</v>
      </c>
      <c r="H56" t="s">
        <v>31</v>
      </c>
      <c r="I56" s="109">
        <v>9333000</v>
      </c>
      <c r="J56" s="109">
        <v>13333000</v>
      </c>
      <c r="K56" s="148">
        <v>4000000</v>
      </c>
      <c r="L56" s="109">
        <v>0</v>
      </c>
      <c r="M56">
        <v>1082880869</v>
      </c>
      <c r="N56" t="s">
        <v>1907</v>
      </c>
      <c r="O56" t="s">
        <v>1908</v>
      </c>
      <c r="P56" s="83">
        <v>44575</v>
      </c>
      <c r="Q56" s="136">
        <v>44575</v>
      </c>
      <c r="R56" s="136">
        <v>44773</v>
      </c>
      <c r="S56" s="176">
        <v>13333000</v>
      </c>
      <c r="T56" s="133">
        <v>0</v>
      </c>
      <c r="U56" s="11">
        <v>57444673</v>
      </c>
      <c r="V56" t="s">
        <v>1909</v>
      </c>
      <c r="W56"/>
      <c r="X56"/>
      <c r="Y56" s="13"/>
      <c r="Z56"/>
    </row>
    <row r="57" spans="1:26" ht="15" customHeight="1">
      <c r="A57">
        <v>891780111</v>
      </c>
      <c r="B57" t="s">
        <v>25</v>
      </c>
      <c r="C57" t="s">
        <v>26</v>
      </c>
      <c r="D57" t="s">
        <v>27</v>
      </c>
      <c r="E57" t="s">
        <v>1910</v>
      </c>
      <c r="F57" t="s">
        <v>29</v>
      </c>
      <c r="G57" t="s">
        <v>1738</v>
      </c>
      <c r="H57" t="s">
        <v>31</v>
      </c>
      <c r="I57" s="109">
        <v>10733000</v>
      </c>
      <c r="J57" s="109">
        <v>15333000</v>
      </c>
      <c r="K57" s="148">
        <v>4600000</v>
      </c>
      <c r="L57" s="109">
        <v>0</v>
      </c>
      <c r="M57">
        <v>1081918145</v>
      </c>
      <c r="N57" t="s">
        <v>1911</v>
      </c>
      <c r="O57" t="s">
        <v>1912</v>
      </c>
      <c r="P57" s="83">
        <v>44575</v>
      </c>
      <c r="Q57" s="136">
        <v>44575</v>
      </c>
      <c r="R57" s="136">
        <v>44773</v>
      </c>
      <c r="S57" s="176">
        <v>15333000</v>
      </c>
      <c r="T57" s="133">
        <v>0</v>
      </c>
      <c r="U57" s="11">
        <v>57444673</v>
      </c>
      <c r="V57" t="s">
        <v>1909</v>
      </c>
      <c r="W57"/>
      <c r="X57"/>
      <c r="Y57" s="13"/>
      <c r="Z57"/>
    </row>
    <row r="58" spans="1:26" ht="15" customHeight="1">
      <c r="A58">
        <v>891780111</v>
      </c>
      <c r="B58" t="s">
        <v>25</v>
      </c>
      <c r="C58" t="s">
        <v>26</v>
      </c>
      <c r="D58" t="s">
        <v>27</v>
      </c>
      <c r="E58" t="s">
        <v>1913</v>
      </c>
      <c r="F58" t="s">
        <v>29</v>
      </c>
      <c r="G58" t="s">
        <v>1738</v>
      </c>
      <c r="H58" t="s">
        <v>31</v>
      </c>
      <c r="I58" s="109">
        <v>20926000</v>
      </c>
      <c r="J58" s="109">
        <v>29526000</v>
      </c>
      <c r="K58" s="148">
        <v>8600000</v>
      </c>
      <c r="L58" s="109">
        <v>0</v>
      </c>
      <c r="M58">
        <v>15443332</v>
      </c>
      <c r="N58" t="s">
        <v>1914</v>
      </c>
      <c r="O58" t="s">
        <v>1915</v>
      </c>
      <c r="P58" s="83">
        <v>44575</v>
      </c>
      <c r="Q58" s="136">
        <v>44575</v>
      </c>
      <c r="R58" s="136">
        <v>44773</v>
      </c>
      <c r="S58" s="176">
        <v>29526600</v>
      </c>
      <c r="T58" s="133">
        <v>0</v>
      </c>
      <c r="U58" s="11">
        <v>21701937</v>
      </c>
      <c r="V58" t="s">
        <v>1916</v>
      </c>
      <c r="W58"/>
      <c r="X58"/>
      <c r="Y58" s="13"/>
      <c r="Z58"/>
    </row>
    <row r="59" spans="1:26" ht="15" customHeight="1">
      <c r="A59">
        <v>891780111</v>
      </c>
      <c r="B59" t="s">
        <v>25</v>
      </c>
      <c r="C59" t="s">
        <v>26</v>
      </c>
      <c r="D59" t="s">
        <v>27</v>
      </c>
      <c r="E59" t="s">
        <v>1917</v>
      </c>
      <c r="F59" t="s">
        <v>29</v>
      </c>
      <c r="G59" t="s">
        <v>1738</v>
      </c>
      <c r="H59" t="s">
        <v>31</v>
      </c>
      <c r="I59" s="109">
        <v>7933000</v>
      </c>
      <c r="J59" s="109">
        <v>11333000</v>
      </c>
      <c r="K59" s="148">
        <v>3400000</v>
      </c>
      <c r="L59" s="109">
        <v>0</v>
      </c>
      <c r="M59">
        <v>1082941397</v>
      </c>
      <c r="N59" t="s">
        <v>1918</v>
      </c>
      <c r="O59" t="s">
        <v>1919</v>
      </c>
      <c r="P59" s="83">
        <v>44575</v>
      </c>
      <c r="Q59" s="136">
        <v>44575</v>
      </c>
      <c r="R59" s="136">
        <v>44773</v>
      </c>
      <c r="S59" s="176">
        <v>11333000</v>
      </c>
      <c r="T59" s="133">
        <v>0</v>
      </c>
      <c r="U59" s="11">
        <v>57435262</v>
      </c>
      <c r="V59" t="s">
        <v>1920</v>
      </c>
      <c r="W59"/>
      <c r="X59"/>
      <c r="Y59" s="13"/>
      <c r="Z59"/>
    </row>
    <row r="60" spans="1:26">
      <c r="A60">
        <v>891780111</v>
      </c>
      <c r="B60" t="s">
        <v>25</v>
      </c>
      <c r="C60" t="s">
        <v>26</v>
      </c>
      <c r="D60" t="s">
        <v>27</v>
      </c>
      <c r="E60" t="s">
        <v>1921</v>
      </c>
      <c r="F60" t="s">
        <v>29</v>
      </c>
      <c r="G60" t="s">
        <v>1738</v>
      </c>
      <c r="H60" t="s">
        <v>31</v>
      </c>
      <c r="I60" s="109">
        <v>10000000</v>
      </c>
      <c r="J60" s="109">
        <v>0</v>
      </c>
      <c r="K60" s="148">
        <v>0</v>
      </c>
      <c r="L60" s="109">
        <v>0</v>
      </c>
      <c r="M60">
        <v>36695961</v>
      </c>
      <c r="N60" t="s">
        <v>1922</v>
      </c>
      <c r="O60" t="s">
        <v>1923</v>
      </c>
      <c r="P60" s="83">
        <v>44575</v>
      </c>
      <c r="Q60" s="136">
        <v>44575</v>
      </c>
      <c r="R60" s="136">
        <v>44838</v>
      </c>
      <c r="S60" s="176">
        <v>5667000</v>
      </c>
      <c r="T60" s="133">
        <v>4333000</v>
      </c>
      <c r="U60" s="11">
        <v>85473390</v>
      </c>
      <c r="V60" t="s">
        <v>1924</v>
      </c>
      <c r="W60" s="13"/>
      <c r="X60"/>
      <c r="Y60" s="13"/>
      <c r="Z60"/>
    </row>
    <row r="61" spans="1:26" ht="15" customHeight="1">
      <c r="A61">
        <v>891780111</v>
      </c>
      <c r="B61" t="s">
        <v>25</v>
      </c>
      <c r="C61" t="s">
        <v>26</v>
      </c>
      <c r="D61" t="s">
        <v>27</v>
      </c>
      <c r="E61" t="s">
        <v>1925</v>
      </c>
      <c r="F61" t="s">
        <v>29</v>
      </c>
      <c r="G61" t="s">
        <v>1738</v>
      </c>
      <c r="H61" t="s">
        <v>31</v>
      </c>
      <c r="I61" s="109">
        <v>8500000</v>
      </c>
      <c r="J61" s="109">
        <v>9633000</v>
      </c>
      <c r="K61" s="148">
        <v>1133000</v>
      </c>
      <c r="L61" s="109">
        <v>0</v>
      </c>
      <c r="M61">
        <v>12550715</v>
      </c>
      <c r="N61" t="s">
        <v>1926</v>
      </c>
      <c r="O61" t="s">
        <v>1927</v>
      </c>
      <c r="P61" s="83">
        <v>44575</v>
      </c>
      <c r="Q61" s="136">
        <v>44575</v>
      </c>
      <c r="R61" s="136">
        <v>44732</v>
      </c>
      <c r="S61" s="176">
        <v>9633000</v>
      </c>
      <c r="T61" s="133">
        <v>0</v>
      </c>
      <c r="U61" s="11">
        <v>85459497</v>
      </c>
      <c r="V61" t="s">
        <v>1748</v>
      </c>
      <c r="W61"/>
      <c r="X61"/>
      <c r="Y61" s="13"/>
      <c r="Z61"/>
    </row>
    <row r="62" spans="1:26" ht="15" customHeight="1">
      <c r="A62">
        <v>891780111</v>
      </c>
      <c r="B62" t="s">
        <v>25</v>
      </c>
      <c r="C62" t="s">
        <v>26</v>
      </c>
      <c r="D62" t="s">
        <v>27</v>
      </c>
      <c r="E62" t="s">
        <v>1928</v>
      </c>
      <c r="F62" t="s">
        <v>29</v>
      </c>
      <c r="G62" t="s">
        <v>1738</v>
      </c>
      <c r="H62" t="s">
        <v>31</v>
      </c>
      <c r="I62" s="109">
        <v>8500000</v>
      </c>
      <c r="J62" s="109">
        <v>11900000</v>
      </c>
      <c r="K62" s="148">
        <v>3400000</v>
      </c>
      <c r="L62" s="109">
        <v>0</v>
      </c>
      <c r="M62">
        <v>1082973167</v>
      </c>
      <c r="N62" t="s">
        <v>1929</v>
      </c>
      <c r="O62" t="s">
        <v>1930</v>
      </c>
      <c r="P62" s="83">
        <v>44575</v>
      </c>
      <c r="Q62" s="136">
        <v>44575</v>
      </c>
      <c r="R62" s="136">
        <v>44773</v>
      </c>
      <c r="S62" s="176">
        <v>11900000</v>
      </c>
      <c r="T62" s="133">
        <v>0</v>
      </c>
      <c r="U62" s="11">
        <v>85459497</v>
      </c>
      <c r="V62" t="s">
        <v>1748</v>
      </c>
      <c r="W62"/>
      <c r="X62"/>
      <c r="Y62" s="13"/>
      <c r="Z62"/>
    </row>
    <row r="63" spans="1:26" ht="15" customHeight="1">
      <c r="A63">
        <v>891780111</v>
      </c>
      <c r="B63" t="s">
        <v>25</v>
      </c>
      <c r="C63" t="s">
        <v>26</v>
      </c>
      <c r="D63" t="s">
        <v>27</v>
      </c>
      <c r="E63" t="s">
        <v>1931</v>
      </c>
      <c r="F63" t="s">
        <v>29</v>
      </c>
      <c r="G63" t="s">
        <v>1738</v>
      </c>
      <c r="H63" t="s">
        <v>31</v>
      </c>
      <c r="I63" s="109">
        <v>7933000</v>
      </c>
      <c r="J63" s="109">
        <v>11333000</v>
      </c>
      <c r="K63" s="148">
        <v>3400000</v>
      </c>
      <c r="L63" s="109">
        <v>0</v>
      </c>
      <c r="M63">
        <v>7631755</v>
      </c>
      <c r="N63" t="s">
        <v>1932</v>
      </c>
      <c r="O63" t="s">
        <v>1757</v>
      </c>
      <c r="P63" s="83">
        <v>44575</v>
      </c>
      <c r="Q63" s="136">
        <v>44575</v>
      </c>
      <c r="R63" s="136">
        <v>44773</v>
      </c>
      <c r="S63" s="176">
        <v>11333000</v>
      </c>
      <c r="T63" s="133">
        <v>0</v>
      </c>
      <c r="U63" s="11">
        <v>85459497</v>
      </c>
      <c r="V63" t="s">
        <v>1748</v>
      </c>
      <c r="W63"/>
      <c r="X63"/>
      <c r="Y63" s="13"/>
      <c r="Z63"/>
    </row>
    <row r="64" spans="1:26" ht="15" customHeight="1">
      <c r="A64">
        <v>891780111</v>
      </c>
      <c r="B64" t="s">
        <v>25</v>
      </c>
      <c r="C64" t="s">
        <v>26</v>
      </c>
      <c r="D64" t="s">
        <v>27</v>
      </c>
      <c r="E64" t="s">
        <v>1933</v>
      </c>
      <c r="F64" t="s">
        <v>29</v>
      </c>
      <c r="G64" t="s">
        <v>1738</v>
      </c>
      <c r="H64" t="s">
        <v>31</v>
      </c>
      <c r="I64" s="109">
        <v>7933000</v>
      </c>
      <c r="J64" s="109">
        <v>11333000</v>
      </c>
      <c r="K64" s="148">
        <v>3400000</v>
      </c>
      <c r="L64" s="109">
        <v>0</v>
      </c>
      <c r="M64">
        <v>85466757</v>
      </c>
      <c r="N64" t="s">
        <v>1934</v>
      </c>
      <c r="O64" t="s">
        <v>1935</v>
      </c>
      <c r="P64" s="83">
        <v>44575</v>
      </c>
      <c r="Q64" s="136">
        <v>44575</v>
      </c>
      <c r="R64" s="136">
        <v>44773</v>
      </c>
      <c r="S64" s="176">
        <v>11333000</v>
      </c>
      <c r="T64" s="133">
        <v>0</v>
      </c>
      <c r="U64" s="11">
        <v>85459497</v>
      </c>
      <c r="V64" t="s">
        <v>1748</v>
      </c>
      <c r="W64"/>
      <c r="X64"/>
      <c r="Y64" s="13"/>
      <c r="Z64"/>
    </row>
    <row r="65" spans="1:26" ht="15" customHeight="1">
      <c r="A65">
        <v>891780111</v>
      </c>
      <c r="B65" t="s">
        <v>25</v>
      </c>
      <c r="C65" t="s">
        <v>26</v>
      </c>
      <c r="D65" t="s">
        <v>27</v>
      </c>
      <c r="E65" t="s">
        <v>1936</v>
      </c>
      <c r="F65" t="s">
        <v>29</v>
      </c>
      <c r="G65" t="s">
        <v>1738</v>
      </c>
      <c r="H65" t="s">
        <v>31</v>
      </c>
      <c r="I65" s="109">
        <v>8500000</v>
      </c>
      <c r="J65" s="109">
        <v>11900000</v>
      </c>
      <c r="K65" s="148">
        <v>3400000</v>
      </c>
      <c r="L65" s="109">
        <v>0</v>
      </c>
      <c r="M65">
        <v>19620951</v>
      </c>
      <c r="N65" t="s">
        <v>1937</v>
      </c>
      <c r="O65" t="s">
        <v>1938</v>
      </c>
      <c r="P65" s="83">
        <v>44575</v>
      </c>
      <c r="Q65" s="136">
        <v>44575</v>
      </c>
      <c r="R65" s="136">
        <v>44773</v>
      </c>
      <c r="S65" s="176">
        <v>11900000</v>
      </c>
      <c r="T65" s="133">
        <v>0</v>
      </c>
      <c r="U65" s="11">
        <v>85459497</v>
      </c>
      <c r="V65" t="s">
        <v>1748</v>
      </c>
      <c r="W65"/>
      <c r="X65"/>
      <c r="Y65" s="13"/>
      <c r="Z65"/>
    </row>
    <row r="66" spans="1:26" ht="15" customHeight="1">
      <c r="A66">
        <v>891780111</v>
      </c>
      <c r="B66" t="s">
        <v>25</v>
      </c>
      <c r="C66" t="s">
        <v>26</v>
      </c>
      <c r="D66" t="s">
        <v>27</v>
      </c>
      <c r="E66" t="s">
        <v>1939</v>
      </c>
      <c r="F66" t="s">
        <v>29</v>
      </c>
      <c r="G66" t="s">
        <v>1738</v>
      </c>
      <c r="H66" t="s">
        <v>31</v>
      </c>
      <c r="I66" s="109">
        <v>13533000</v>
      </c>
      <c r="J66" s="109">
        <v>16433000</v>
      </c>
      <c r="K66" s="148">
        <v>2900000</v>
      </c>
      <c r="L66" s="109">
        <v>0</v>
      </c>
      <c r="M66">
        <v>85155379</v>
      </c>
      <c r="N66" t="s">
        <v>1940</v>
      </c>
      <c r="O66" t="s">
        <v>1941</v>
      </c>
      <c r="P66" s="83">
        <v>44575</v>
      </c>
      <c r="Q66" s="136">
        <v>44575</v>
      </c>
      <c r="R66" s="136">
        <v>44742</v>
      </c>
      <c r="S66" s="176">
        <v>16433000</v>
      </c>
      <c r="T66" s="133">
        <v>0</v>
      </c>
      <c r="U66" s="11">
        <v>85465146</v>
      </c>
      <c r="V66" t="s">
        <v>1769</v>
      </c>
      <c r="W66"/>
      <c r="X66"/>
      <c r="Y66" s="13"/>
      <c r="Z66"/>
    </row>
    <row r="67" spans="1:26" ht="15" customHeight="1">
      <c r="A67">
        <v>891780111</v>
      </c>
      <c r="B67" t="s">
        <v>25</v>
      </c>
      <c r="C67" t="s">
        <v>26</v>
      </c>
      <c r="D67" t="s">
        <v>27</v>
      </c>
      <c r="E67" t="s">
        <v>1942</v>
      </c>
      <c r="F67" t="s">
        <v>29</v>
      </c>
      <c r="G67" t="s">
        <v>1738</v>
      </c>
      <c r="H67" t="s">
        <v>31</v>
      </c>
      <c r="I67" s="109">
        <v>9333000</v>
      </c>
      <c r="J67" s="109">
        <v>13333000</v>
      </c>
      <c r="K67" s="148">
        <v>4000000</v>
      </c>
      <c r="L67" s="109">
        <v>0</v>
      </c>
      <c r="M67">
        <v>36667908</v>
      </c>
      <c r="N67" t="s">
        <v>437</v>
      </c>
      <c r="O67" t="s">
        <v>1943</v>
      </c>
      <c r="P67" s="83">
        <v>44575</v>
      </c>
      <c r="Q67" s="136">
        <v>44575</v>
      </c>
      <c r="R67" s="136">
        <v>44773</v>
      </c>
      <c r="S67" s="176">
        <v>13333000</v>
      </c>
      <c r="T67" s="133">
        <v>0</v>
      </c>
      <c r="U67" s="71">
        <v>36694483</v>
      </c>
      <c r="V67" t="s">
        <v>237</v>
      </c>
      <c r="W67"/>
      <c r="X67"/>
      <c r="Y67" s="13"/>
      <c r="Z67"/>
    </row>
    <row r="68" spans="1:26" ht="15" customHeight="1">
      <c r="A68">
        <v>891780111</v>
      </c>
      <c r="B68" t="s">
        <v>25</v>
      </c>
      <c r="C68" t="s">
        <v>26</v>
      </c>
      <c r="D68" t="s">
        <v>27</v>
      </c>
      <c r="E68" t="s">
        <v>1944</v>
      </c>
      <c r="F68" t="s">
        <v>29</v>
      </c>
      <c r="G68" t="s">
        <v>1738</v>
      </c>
      <c r="H68" t="s">
        <v>31</v>
      </c>
      <c r="I68" s="109">
        <v>7990000</v>
      </c>
      <c r="J68" s="109">
        <v>11390000</v>
      </c>
      <c r="K68" s="148">
        <v>3400000</v>
      </c>
      <c r="L68" s="109">
        <v>0</v>
      </c>
      <c r="M68">
        <v>1082900551</v>
      </c>
      <c r="N68" t="s">
        <v>1945</v>
      </c>
      <c r="O68" t="s">
        <v>1946</v>
      </c>
      <c r="P68" s="83">
        <v>44575</v>
      </c>
      <c r="Q68" s="136">
        <v>44575</v>
      </c>
      <c r="R68" s="136">
        <v>44773</v>
      </c>
      <c r="S68" s="176">
        <v>11390000</v>
      </c>
      <c r="T68" s="133">
        <v>0</v>
      </c>
      <c r="U68" s="11">
        <v>7631392</v>
      </c>
      <c r="V68" t="s">
        <v>1782</v>
      </c>
      <c r="W68"/>
      <c r="X68"/>
      <c r="Y68" s="13"/>
      <c r="Z68"/>
    </row>
    <row r="69" spans="1:26" ht="15" customHeight="1">
      <c r="A69">
        <v>891780111</v>
      </c>
      <c r="B69" t="s">
        <v>25</v>
      </c>
      <c r="C69" t="s">
        <v>26</v>
      </c>
      <c r="D69" t="s">
        <v>27</v>
      </c>
      <c r="E69" t="s">
        <v>1947</v>
      </c>
      <c r="F69" t="s">
        <v>29</v>
      </c>
      <c r="G69" t="s">
        <v>1738</v>
      </c>
      <c r="H69" t="s">
        <v>31</v>
      </c>
      <c r="I69" s="109">
        <v>7990000</v>
      </c>
      <c r="J69" s="109">
        <v>11390000</v>
      </c>
      <c r="K69" s="148">
        <v>3400000</v>
      </c>
      <c r="L69" s="109">
        <v>0</v>
      </c>
      <c r="M69">
        <v>39049110</v>
      </c>
      <c r="N69" t="s">
        <v>178</v>
      </c>
      <c r="O69" t="s">
        <v>1948</v>
      </c>
      <c r="P69" s="83">
        <v>44575</v>
      </c>
      <c r="Q69" s="136">
        <v>44575</v>
      </c>
      <c r="R69" s="136">
        <v>44773</v>
      </c>
      <c r="S69" s="176">
        <v>11390000</v>
      </c>
      <c r="T69" s="133">
        <v>0</v>
      </c>
      <c r="U69" s="11">
        <v>7631392</v>
      </c>
      <c r="V69" t="s">
        <v>1782</v>
      </c>
      <c r="W69"/>
      <c r="X69"/>
      <c r="Y69" s="13"/>
      <c r="Z69"/>
    </row>
    <row r="70" spans="1:26" ht="15" customHeight="1">
      <c r="A70">
        <v>891780111</v>
      </c>
      <c r="B70" t="s">
        <v>25</v>
      </c>
      <c r="C70" t="s">
        <v>26</v>
      </c>
      <c r="D70" t="s">
        <v>27</v>
      </c>
      <c r="E70" t="s">
        <v>1949</v>
      </c>
      <c r="F70" t="s">
        <v>29</v>
      </c>
      <c r="G70" t="s">
        <v>1738</v>
      </c>
      <c r="H70" t="s">
        <v>31</v>
      </c>
      <c r="I70" s="109">
        <v>7990000</v>
      </c>
      <c r="J70" s="109">
        <v>11390000</v>
      </c>
      <c r="K70" s="148">
        <v>3400000</v>
      </c>
      <c r="L70" s="109">
        <v>0</v>
      </c>
      <c r="M70">
        <v>1083046036</v>
      </c>
      <c r="N70" t="s">
        <v>1950</v>
      </c>
      <c r="O70" t="s">
        <v>1951</v>
      </c>
      <c r="P70" s="83">
        <v>44575</v>
      </c>
      <c r="Q70" s="136">
        <v>44575</v>
      </c>
      <c r="R70" s="136">
        <v>44773</v>
      </c>
      <c r="S70" s="176">
        <v>9690000</v>
      </c>
      <c r="T70" s="133">
        <v>1700000</v>
      </c>
      <c r="U70" s="11">
        <v>7631392</v>
      </c>
      <c r="V70" t="s">
        <v>1782</v>
      </c>
      <c r="W70"/>
      <c r="X70"/>
      <c r="Y70" s="13"/>
      <c r="Z70"/>
    </row>
    <row r="71" spans="1:26" ht="15" customHeight="1">
      <c r="A71">
        <v>891780111</v>
      </c>
      <c r="B71" t="s">
        <v>25</v>
      </c>
      <c r="C71" t="s">
        <v>26</v>
      </c>
      <c r="D71" t="s">
        <v>27</v>
      </c>
      <c r="E71" t="s">
        <v>1952</v>
      </c>
      <c r="F71" t="s">
        <v>29</v>
      </c>
      <c r="G71" t="s">
        <v>1738</v>
      </c>
      <c r="H71" t="s">
        <v>31</v>
      </c>
      <c r="I71" s="109">
        <v>7990000</v>
      </c>
      <c r="J71" s="109">
        <v>11390000</v>
      </c>
      <c r="K71" s="148">
        <v>3400000</v>
      </c>
      <c r="L71" s="109">
        <v>0</v>
      </c>
      <c r="M71">
        <v>1082963378</v>
      </c>
      <c r="N71" t="s">
        <v>1953</v>
      </c>
      <c r="O71" t="s">
        <v>1954</v>
      </c>
      <c r="P71" s="83">
        <v>44575</v>
      </c>
      <c r="Q71" s="136">
        <v>44575</v>
      </c>
      <c r="R71" s="136">
        <v>44773</v>
      </c>
      <c r="S71" s="176">
        <v>11390000</v>
      </c>
      <c r="T71" s="133">
        <v>0</v>
      </c>
      <c r="U71" s="11">
        <v>7631392</v>
      </c>
      <c r="V71" t="s">
        <v>1782</v>
      </c>
      <c r="W71"/>
      <c r="X71"/>
      <c r="Y71" s="13"/>
      <c r="Z71"/>
    </row>
    <row r="72" spans="1:26" ht="15" customHeight="1">
      <c r="A72">
        <v>891780111</v>
      </c>
      <c r="B72" t="s">
        <v>25</v>
      </c>
      <c r="C72" t="s">
        <v>26</v>
      </c>
      <c r="D72" t="s">
        <v>27</v>
      </c>
      <c r="E72" t="s">
        <v>1955</v>
      </c>
      <c r="F72" t="s">
        <v>29</v>
      </c>
      <c r="G72" t="s">
        <v>1738</v>
      </c>
      <c r="H72" t="s">
        <v>31</v>
      </c>
      <c r="I72" s="109">
        <v>25380000</v>
      </c>
      <c r="J72" s="109">
        <v>36180000</v>
      </c>
      <c r="K72" s="148">
        <v>10800000</v>
      </c>
      <c r="L72" s="109">
        <v>0</v>
      </c>
      <c r="M72">
        <v>41612964</v>
      </c>
      <c r="N72" t="s">
        <v>1956</v>
      </c>
      <c r="O72" t="s">
        <v>1794</v>
      </c>
      <c r="P72" s="83">
        <v>44575</v>
      </c>
      <c r="Q72" s="136">
        <v>44575</v>
      </c>
      <c r="R72" s="136">
        <v>44773</v>
      </c>
      <c r="S72" s="176">
        <v>30780000</v>
      </c>
      <c r="T72" s="133">
        <v>5400000</v>
      </c>
      <c r="U72" s="11">
        <v>12621405</v>
      </c>
      <c r="V72" t="s">
        <v>1741</v>
      </c>
      <c r="W72"/>
      <c r="X72"/>
      <c r="Y72" s="13"/>
      <c r="Z72"/>
    </row>
    <row r="73" spans="1:26" ht="15" customHeight="1">
      <c r="A73">
        <v>891780111</v>
      </c>
      <c r="B73" t="s">
        <v>25</v>
      </c>
      <c r="C73" t="s">
        <v>26</v>
      </c>
      <c r="D73" t="s">
        <v>27</v>
      </c>
      <c r="E73" t="s">
        <v>1957</v>
      </c>
      <c r="F73" t="s">
        <v>29</v>
      </c>
      <c r="G73" t="s">
        <v>1738</v>
      </c>
      <c r="H73" t="s">
        <v>31</v>
      </c>
      <c r="I73" s="109">
        <v>28670000</v>
      </c>
      <c r="J73" s="109">
        <v>40870000</v>
      </c>
      <c r="K73" s="148">
        <v>12200000</v>
      </c>
      <c r="L73" s="109">
        <v>0</v>
      </c>
      <c r="M73">
        <v>7603745</v>
      </c>
      <c r="N73" t="s">
        <v>1958</v>
      </c>
      <c r="O73" t="s">
        <v>1959</v>
      </c>
      <c r="P73" s="83">
        <v>44575</v>
      </c>
      <c r="Q73" s="136">
        <v>44575</v>
      </c>
      <c r="R73" s="136">
        <v>44773</v>
      </c>
      <c r="S73" s="176">
        <v>40870000</v>
      </c>
      <c r="T73" s="133">
        <v>0</v>
      </c>
      <c r="U73" s="11">
        <v>12621405</v>
      </c>
      <c r="V73" t="s">
        <v>1741</v>
      </c>
      <c r="W73"/>
      <c r="X73"/>
      <c r="Y73" s="13"/>
      <c r="Z73"/>
    </row>
    <row r="74" spans="1:26" ht="15" customHeight="1">
      <c r="A74">
        <v>891780111</v>
      </c>
      <c r="B74" t="s">
        <v>25</v>
      </c>
      <c r="C74" t="s">
        <v>26</v>
      </c>
      <c r="D74" t="s">
        <v>27</v>
      </c>
      <c r="E74" t="s">
        <v>1960</v>
      </c>
      <c r="F74" t="s">
        <v>29</v>
      </c>
      <c r="G74" t="s">
        <v>1738</v>
      </c>
      <c r="H74" t="s">
        <v>31</v>
      </c>
      <c r="I74" s="109">
        <v>18095000</v>
      </c>
      <c r="J74" s="109">
        <v>25795000</v>
      </c>
      <c r="K74" s="148">
        <v>7700000</v>
      </c>
      <c r="L74" s="109">
        <v>0</v>
      </c>
      <c r="M74">
        <v>1082882287</v>
      </c>
      <c r="N74" t="s">
        <v>1961</v>
      </c>
      <c r="O74" t="s">
        <v>1962</v>
      </c>
      <c r="P74" s="83">
        <v>44575</v>
      </c>
      <c r="Q74" s="136">
        <v>44575</v>
      </c>
      <c r="R74" s="136">
        <v>44773</v>
      </c>
      <c r="S74" s="176">
        <v>25795000</v>
      </c>
      <c r="T74" s="133">
        <v>0</v>
      </c>
      <c r="U74" s="11">
        <v>12621405</v>
      </c>
      <c r="V74" t="s">
        <v>1741</v>
      </c>
      <c r="W74"/>
      <c r="X74"/>
      <c r="Y74" s="13"/>
      <c r="Z74"/>
    </row>
    <row r="75" spans="1:26" ht="15" customHeight="1">
      <c r="A75">
        <v>891780111</v>
      </c>
      <c r="B75" t="s">
        <v>25</v>
      </c>
      <c r="C75" t="s">
        <v>26</v>
      </c>
      <c r="D75" t="s">
        <v>27</v>
      </c>
      <c r="E75" t="s">
        <v>1963</v>
      </c>
      <c r="F75" t="s">
        <v>29</v>
      </c>
      <c r="G75" t="s">
        <v>1738</v>
      </c>
      <c r="H75" t="s">
        <v>31</v>
      </c>
      <c r="I75" s="109">
        <v>13630000</v>
      </c>
      <c r="J75" s="109">
        <v>19430000</v>
      </c>
      <c r="K75" s="148">
        <v>5800000</v>
      </c>
      <c r="L75" s="109">
        <v>0</v>
      </c>
      <c r="M75">
        <v>1083009761</v>
      </c>
      <c r="N75" t="s">
        <v>1964</v>
      </c>
      <c r="O75" t="s">
        <v>1965</v>
      </c>
      <c r="P75" s="83">
        <v>44575</v>
      </c>
      <c r="Q75" s="136">
        <v>44575</v>
      </c>
      <c r="R75" s="136">
        <v>44773</v>
      </c>
      <c r="S75" s="176">
        <v>19430000</v>
      </c>
      <c r="T75" s="133">
        <v>0</v>
      </c>
      <c r="U75" s="11">
        <v>12621405</v>
      </c>
      <c r="V75" t="s">
        <v>1741</v>
      </c>
      <c r="W75"/>
      <c r="X75"/>
      <c r="Y75" s="13"/>
      <c r="Z75"/>
    </row>
    <row r="76" spans="1:26" ht="15" customHeight="1">
      <c r="A76">
        <v>891780111</v>
      </c>
      <c r="B76" t="s">
        <v>25</v>
      </c>
      <c r="C76" t="s">
        <v>26</v>
      </c>
      <c r="D76" t="s">
        <v>27</v>
      </c>
      <c r="E76" t="s">
        <v>1966</v>
      </c>
      <c r="F76" t="s">
        <v>29</v>
      </c>
      <c r="G76" t="s">
        <v>1738</v>
      </c>
      <c r="H76" t="s">
        <v>31</v>
      </c>
      <c r="I76" s="109">
        <v>15510000</v>
      </c>
      <c r="J76" s="109">
        <v>22110000</v>
      </c>
      <c r="K76" s="148">
        <v>6600000</v>
      </c>
      <c r="L76" s="109">
        <v>0</v>
      </c>
      <c r="M76">
        <v>22854984</v>
      </c>
      <c r="N76" t="s">
        <v>1967</v>
      </c>
      <c r="O76" t="s">
        <v>1968</v>
      </c>
      <c r="P76" s="83">
        <v>44575</v>
      </c>
      <c r="Q76" s="136">
        <v>44575</v>
      </c>
      <c r="R76" s="136">
        <v>44773</v>
      </c>
      <c r="S76" s="176">
        <v>22110000</v>
      </c>
      <c r="T76" s="133">
        <v>0</v>
      </c>
      <c r="U76" s="11">
        <v>12621405</v>
      </c>
      <c r="V76" t="s">
        <v>1741</v>
      </c>
      <c r="W76"/>
      <c r="X76"/>
      <c r="Y76" s="13"/>
      <c r="Z76"/>
    </row>
    <row r="77" spans="1:26" ht="15" customHeight="1">
      <c r="A77">
        <v>891780111</v>
      </c>
      <c r="B77" t="s">
        <v>25</v>
      </c>
      <c r="C77" t="s">
        <v>26</v>
      </c>
      <c r="D77" t="s">
        <v>27</v>
      </c>
      <c r="E77" t="s">
        <v>1969</v>
      </c>
      <c r="F77" t="s">
        <v>29</v>
      </c>
      <c r="G77" t="s">
        <v>1738</v>
      </c>
      <c r="H77" t="s">
        <v>31</v>
      </c>
      <c r="I77" s="109">
        <v>13533000</v>
      </c>
      <c r="J77" s="109">
        <v>19333000</v>
      </c>
      <c r="K77" s="148">
        <v>5800000</v>
      </c>
      <c r="L77" s="109">
        <v>0</v>
      </c>
      <c r="M77">
        <v>1045726836</v>
      </c>
      <c r="N77" t="s">
        <v>1970</v>
      </c>
      <c r="O77" t="s">
        <v>1971</v>
      </c>
      <c r="P77" s="83">
        <v>44575</v>
      </c>
      <c r="Q77" s="136">
        <v>44575</v>
      </c>
      <c r="R77" s="136">
        <v>44773</v>
      </c>
      <c r="S77" s="176">
        <v>19333000</v>
      </c>
      <c r="T77" s="133">
        <v>0</v>
      </c>
      <c r="U77" s="11">
        <v>12621405</v>
      </c>
      <c r="V77" t="s">
        <v>1741</v>
      </c>
      <c r="W77"/>
      <c r="X77"/>
      <c r="Y77" s="13"/>
      <c r="Z77"/>
    </row>
    <row r="78" spans="1:26" ht="15" customHeight="1">
      <c r="A78">
        <v>891780111</v>
      </c>
      <c r="B78" t="s">
        <v>25</v>
      </c>
      <c r="C78" t="s">
        <v>26</v>
      </c>
      <c r="D78" t="s">
        <v>27</v>
      </c>
      <c r="E78" t="s">
        <v>1972</v>
      </c>
      <c r="F78" t="s">
        <v>29</v>
      </c>
      <c r="G78" t="s">
        <v>1738</v>
      </c>
      <c r="H78" t="s">
        <v>31</v>
      </c>
      <c r="I78" s="109">
        <v>15980000</v>
      </c>
      <c r="J78" s="109">
        <v>22780000</v>
      </c>
      <c r="K78" s="148">
        <v>6800000</v>
      </c>
      <c r="L78" s="109">
        <v>0</v>
      </c>
      <c r="M78">
        <v>1082995002</v>
      </c>
      <c r="N78" t="s">
        <v>1973</v>
      </c>
      <c r="O78" t="s">
        <v>1974</v>
      </c>
      <c r="P78" s="83">
        <v>44575</v>
      </c>
      <c r="Q78" s="136">
        <v>44575</v>
      </c>
      <c r="R78" s="136">
        <v>44773</v>
      </c>
      <c r="S78" s="176">
        <v>22780000</v>
      </c>
      <c r="T78" s="133">
        <v>0</v>
      </c>
      <c r="U78" s="11">
        <v>12621405</v>
      </c>
      <c r="V78" t="s">
        <v>1741</v>
      </c>
      <c r="W78"/>
      <c r="X78"/>
      <c r="Y78" s="13"/>
      <c r="Z78"/>
    </row>
    <row r="79" spans="1:26" ht="15" customHeight="1">
      <c r="A79">
        <v>891780111</v>
      </c>
      <c r="B79" t="s">
        <v>25</v>
      </c>
      <c r="C79" t="s">
        <v>26</v>
      </c>
      <c r="D79" t="s">
        <v>27</v>
      </c>
      <c r="E79" t="s">
        <v>1975</v>
      </c>
      <c r="F79" t="s">
        <v>29</v>
      </c>
      <c r="G79" t="s">
        <v>1738</v>
      </c>
      <c r="H79" t="s">
        <v>31</v>
      </c>
      <c r="I79" s="109">
        <v>19350000</v>
      </c>
      <c r="J79" s="109">
        <v>27950000</v>
      </c>
      <c r="K79" s="148">
        <v>8600000</v>
      </c>
      <c r="L79" s="109">
        <v>0</v>
      </c>
      <c r="M79">
        <v>18491956</v>
      </c>
      <c r="N79" t="s">
        <v>1976</v>
      </c>
      <c r="O79" t="s">
        <v>1977</v>
      </c>
      <c r="P79" s="83">
        <v>44575</v>
      </c>
      <c r="Q79" s="136">
        <v>44578</v>
      </c>
      <c r="R79" s="136">
        <v>44773</v>
      </c>
      <c r="S79" s="176">
        <v>27950000</v>
      </c>
      <c r="T79" s="133">
        <v>0</v>
      </c>
      <c r="U79" s="11">
        <v>12621405</v>
      </c>
      <c r="V79" t="s">
        <v>1741</v>
      </c>
      <c r="W79"/>
      <c r="X79"/>
      <c r="Y79" s="13"/>
      <c r="Z79"/>
    </row>
    <row r="80" spans="1:26" ht="15" customHeight="1">
      <c r="A80">
        <v>891780111</v>
      </c>
      <c r="B80" t="s">
        <v>25</v>
      </c>
      <c r="C80" t="s">
        <v>26</v>
      </c>
      <c r="D80" t="s">
        <v>27</v>
      </c>
      <c r="E80" t="s">
        <v>1978</v>
      </c>
      <c r="F80" t="s">
        <v>29</v>
      </c>
      <c r="G80" t="s">
        <v>1738</v>
      </c>
      <c r="H80" t="s">
        <v>31</v>
      </c>
      <c r="I80" s="109">
        <v>27450000</v>
      </c>
      <c r="J80" s="109">
        <v>39650000</v>
      </c>
      <c r="K80" s="148">
        <v>12200000</v>
      </c>
      <c r="L80" s="109">
        <v>0</v>
      </c>
      <c r="M80">
        <v>12564024</v>
      </c>
      <c r="N80" t="s">
        <v>1979</v>
      </c>
      <c r="O80" t="s">
        <v>1980</v>
      </c>
      <c r="P80" s="83">
        <v>44575</v>
      </c>
      <c r="Q80" s="136">
        <v>44578</v>
      </c>
      <c r="R80" s="136">
        <v>44773</v>
      </c>
      <c r="S80" s="176">
        <v>39650000</v>
      </c>
      <c r="T80" s="133">
        <v>0</v>
      </c>
      <c r="U80" s="11">
        <v>12621405</v>
      </c>
      <c r="V80" t="s">
        <v>1741</v>
      </c>
      <c r="W80"/>
      <c r="X80"/>
      <c r="Y80" s="13"/>
      <c r="Z80"/>
    </row>
    <row r="81" spans="1:26" ht="15" customHeight="1">
      <c r="A81">
        <v>891780111</v>
      </c>
      <c r="B81" t="s">
        <v>25</v>
      </c>
      <c r="C81" t="s">
        <v>26</v>
      </c>
      <c r="D81" t="s">
        <v>27</v>
      </c>
      <c r="E81" t="s">
        <v>1981</v>
      </c>
      <c r="F81" t="s">
        <v>29</v>
      </c>
      <c r="G81" t="s">
        <v>1738</v>
      </c>
      <c r="H81" t="s">
        <v>31</v>
      </c>
      <c r="I81" s="109">
        <v>14850000</v>
      </c>
      <c r="J81" s="109">
        <v>21450000</v>
      </c>
      <c r="K81" s="148">
        <v>6600000</v>
      </c>
      <c r="L81" s="109">
        <v>0</v>
      </c>
      <c r="M81">
        <v>1082926372</v>
      </c>
      <c r="N81" t="s">
        <v>1982</v>
      </c>
      <c r="O81" t="s">
        <v>1983</v>
      </c>
      <c r="P81" s="83">
        <v>44575</v>
      </c>
      <c r="Q81" s="136">
        <v>44578</v>
      </c>
      <c r="R81" s="136">
        <v>44773</v>
      </c>
      <c r="S81" s="176">
        <v>21450000</v>
      </c>
      <c r="T81" s="133">
        <v>0</v>
      </c>
      <c r="U81" s="11">
        <v>12621405</v>
      </c>
      <c r="V81" t="s">
        <v>1741</v>
      </c>
      <c r="W81"/>
      <c r="X81"/>
      <c r="Y81" s="13"/>
      <c r="Z81"/>
    </row>
    <row r="82" spans="1:26" ht="15" customHeight="1">
      <c r="A82">
        <v>891780111</v>
      </c>
      <c r="B82" t="s">
        <v>25</v>
      </c>
      <c r="C82" t="s">
        <v>26</v>
      </c>
      <c r="D82" t="s">
        <v>27</v>
      </c>
      <c r="E82" t="s">
        <v>1984</v>
      </c>
      <c r="F82" t="s">
        <v>29</v>
      </c>
      <c r="G82" t="s">
        <v>1738</v>
      </c>
      <c r="H82" t="s">
        <v>31</v>
      </c>
      <c r="I82" s="109">
        <v>13050000</v>
      </c>
      <c r="J82" s="109">
        <v>18850000</v>
      </c>
      <c r="K82" s="148">
        <v>5800000</v>
      </c>
      <c r="L82" s="109">
        <v>0</v>
      </c>
      <c r="M82">
        <v>7601915</v>
      </c>
      <c r="N82" t="s">
        <v>1985</v>
      </c>
      <c r="O82" t="s">
        <v>1986</v>
      </c>
      <c r="P82" s="83">
        <v>44575</v>
      </c>
      <c r="Q82" s="136">
        <v>44575</v>
      </c>
      <c r="R82" s="136">
        <v>44773</v>
      </c>
      <c r="S82" s="176">
        <v>18850000</v>
      </c>
      <c r="T82" s="133">
        <v>0</v>
      </c>
      <c r="U82" s="11">
        <v>39058006</v>
      </c>
      <c r="V82" t="s">
        <v>1987</v>
      </c>
      <c r="W82"/>
      <c r="X82"/>
      <c r="Y82" s="13"/>
      <c r="Z82"/>
    </row>
    <row r="83" spans="1:26" ht="15" customHeight="1">
      <c r="A83">
        <v>891780111</v>
      </c>
      <c r="B83" t="s">
        <v>25</v>
      </c>
      <c r="C83" t="s">
        <v>26</v>
      </c>
      <c r="D83" t="s">
        <v>27</v>
      </c>
      <c r="E83" t="s">
        <v>1988</v>
      </c>
      <c r="F83" t="s">
        <v>29</v>
      </c>
      <c r="G83" t="s">
        <v>1738</v>
      </c>
      <c r="H83" t="s">
        <v>31</v>
      </c>
      <c r="I83" s="109">
        <v>12114000</v>
      </c>
      <c r="J83" s="109">
        <v>17498000</v>
      </c>
      <c r="K83" s="148">
        <v>5384000</v>
      </c>
      <c r="L83" s="109">
        <v>0</v>
      </c>
      <c r="M83">
        <v>57465032</v>
      </c>
      <c r="N83" t="s">
        <v>1989</v>
      </c>
      <c r="O83" t="s">
        <v>1990</v>
      </c>
      <c r="P83" s="83">
        <v>44575</v>
      </c>
      <c r="Q83" s="136">
        <v>44578</v>
      </c>
      <c r="R83" s="136">
        <v>44773</v>
      </c>
      <c r="S83" s="176">
        <v>14806000</v>
      </c>
      <c r="T83" s="133">
        <v>2692000</v>
      </c>
      <c r="U83" s="71">
        <v>57400977</v>
      </c>
      <c r="V83" t="s">
        <v>1991</v>
      </c>
      <c r="W83"/>
      <c r="X83"/>
      <c r="Y83" s="13"/>
      <c r="Z83"/>
    </row>
    <row r="84" spans="1:26" ht="15" customHeight="1">
      <c r="A84">
        <v>891780111</v>
      </c>
      <c r="B84" t="s">
        <v>25</v>
      </c>
      <c r="C84" t="s">
        <v>26</v>
      </c>
      <c r="D84" t="s">
        <v>27</v>
      </c>
      <c r="E84" t="s">
        <v>1992</v>
      </c>
      <c r="F84" t="s">
        <v>29</v>
      </c>
      <c r="G84" t="s">
        <v>1738</v>
      </c>
      <c r="H84" t="s">
        <v>31</v>
      </c>
      <c r="I84" s="109">
        <v>7650000</v>
      </c>
      <c r="J84" s="109">
        <v>11050000</v>
      </c>
      <c r="K84" s="148">
        <v>3400000</v>
      </c>
      <c r="L84" s="109">
        <v>0</v>
      </c>
      <c r="M84">
        <v>36548123</v>
      </c>
      <c r="N84" t="s">
        <v>1993</v>
      </c>
      <c r="O84" t="s">
        <v>1994</v>
      </c>
      <c r="P84" s="83">
        <v>44575</v>
      </c>
      <c r="Q84" s="136">
        <v>44578</v>
      </c>
      <c r="R84" s="136">
        <v>44773</v>
      </c>
      <c r="S84" s="176">
        <v>11050000</v>
      </c>
      <c r="T84" s="133">
        <v>0</v>
      </c>
      <c r="U84" s="71">
        <v>57400977</v>
      </c>
      <c r="V84" t="s">
        <v>1991</v>
      </c>
      <c r="W84"/>
      <c r="X84"/>
      <c r="Y84" s="13"/>
      <c r="Z84"/>
    </row>
    <row r="85" spans="1:26" ht="15" customHeight="1">
      <c r="A85">
        <v>891780111</v>
      </c>
      <c r="B85" t="s">
        <v>25</v>
      </c>
      <c r="C85" t="s">
        <v>26</v>
      </c>
      <c r="D85" t="s">
        <v>27</v>
      </c>
      <c r="E85" t="s">
        <v>1995</v>
      </c>
      <c r="F85" t="s">
        <v>29</v>
      </c>
      <c r="G85" t="s">
        <v>1738</v>
      </c>
      <c r="H85" t="s">
        <v>31</v>
      </c>
      <c r="I85" s="109">
        <v>33370000</v>
      </c>
      <c r="J85" s="109">
        <v>47570000</v>
      </c>
      <c r="K85" s="148">
        <v>14200000</v>
      </c>
      <c r="L85" s="109">
        <v>0</v>
      </c>
      <c r="M85">
        <v>85468614</v>
      </c>
      <c r="N85" t="s">
        <v>1996</v>
      </c>
      <c r="O85" t="s">
        <v>1997</v>
      </c>
      <c r="P85" s="83">
        <v>44575</v>
      </c>
      <c r="Q85" s="136">
        <v>44575</v>
      </c>
      <c r="R85" s="136">
        <v>44773</v>
      </c>
      <c r="S85" s="176">
        <v>47570000</v>
      </c>
      <c r="T85" s="133">
        <v>0</v>
      </c>
      <c r="U85" s="11">
        <v>85455983</v>
      </c>
      <c r="V85" t="s">
        <v>1809</v>
      </c>
      <c r="W85"/>
      <c r="X85"/>
      <c r="Y85" s="13"/>
      <c r="Z85"/>
    </row>
    <row r="86" spans="1:26" ht="15" customHeight="1">
      <c r="A86">
        <v>891780111</v>
      </c>
      <c r="B86" t="s">
        <v>25</v>
      </c>
      <c r="C86" t="s">
        <v>26</v>
      </c>
      <c r="D86" t="s">
        <v>27</v>
      </c>
      <c r="E86" t="s">
        <v>1998</v>
      </c>
      <c r="F86" t="s">
        <v>29</v>
      </c>
      <c r="G86" t="s">
        <v>1738</v>
      </c>
      <c r="H86" t="s">
        <v>31</v>
      </c>
      <c r="I86" s="109">
        <v>28670000</v>
      </c>
      <c r="J86" s="109">
        <v>40870000</v>
      </c>
      <c r="K86" s="148">
        <v>12200000</v>
      </c>
      <c r="L86" s="109">
        <v>0</v>
      </c>
      <c r="M86">
        <v>13542773</v>
      </c>
      <c r="N86" t="s">
        <v>1999</v>
      </c>
      <c r="O86" t="s">
        <v>2000</v>
      </c>
      <c r="P86" s="83">
        <v>44575</v>
      </c>
      <c r="Q86" s="136">
        <v>44575</v>
      </c>
      <c r="R86" s="136">
        <v>44773</v>
      </c>
      <c r="S86" s="176">
        <v>34770000</v>
      </c>
      <c r="T86" s="133">
        <v>6100000</v>
      </c>
      <c r="U86" s="11">
        <v>85455983</v>
      </c>
      <c r="V86" t="s">
        <v>1809</v>
      </c>
      <c r="W86"/>
      <c r="X86"/>
      <c r="Y86" s="13"/>
      <c r="Z86"/>
    </row>
    <row r="87" spans="1:26" ht="15" customHeight="1">
      <c r="A87">
        <v>891780111</v>
      </c>
      <c r="B87" t="s">
        <v>25</v>
      </c>
      <c r="C87" t="s">
        <v>26</v>
      </c>
      <c r="D87" t="s">
        <v>27</v>
      </c>
      <c r="E87" t="s">
        <v>2001</v>
      </c>
      <c r="F87" t="s">
        <v>29</v>
      </c>
      <c r="G87" t="s">
        <v>1738</v>
      </c>
      <c r="H87" t="s">
        <v>31</v>
      </c>
      <c r="I87" s="109">
        <v>15510000</v>
      </c>
      <c r="J87" s="109">
        <v>22110000</v>
      </c>
      <c r="K87" s="148">
        <v>6600000</v>
      </c>
      <c r="L87" s="109">
        <v>0</v>
      </c>
      <c r="M87">
        <v>85470058</v>
      </c>
      <c r="N87" t="s">
        <v>2002</v>
      </c>
      <c r="O87" t="s">
        <v>2003</v>
      </c>
      <c r="P87" s="83">
        <v>44575</v>
      </c>
      <c r="Q87" s="136">
        <v>44575</v>
      </c>
      <c r="R87" s="136">
        <v>44773</v>
      </c>
      <c r="S87" s="176">
        <v>22110000</v>
      </c>
      <c r="T87" s="133">
        <v>0</v>
      </c>
      <c r="U87" s="11">
        <v>16078654</v>
      </c>
      <c r="V87" t="s">
        <v>2004</v>
      </c>
      <c r="W87"/>
      <c r="X87"/>
      <c r="Y87" s="13"/>
      <c r="Z87"/>
    </row>
    <row r="88" spans="1:26" ht="15" customHeight="1">
      <c r="A88">
        <v>891780111</v>
      </c>
      <c r="B88" t="s">
        <v>25</v>
      </c>
      <c r="C88" t="s">
        <v>26</v>
      </c>
      <c r="D88" t="s">
        <v>27</v>
      </c>
      <c r="E88" t="s">
        <v>2005</v>
      </c>
      <c r="F88" t="s">
        <v>29</v>
      </c>
      <c r="G88" t="s">
        <v>1738</v>
      </c>
      <c r="H88" t="s">
        <v>31</v>
      </c>
      <c r="I88" s="109">
        <v>15510000</v>
      </c>
      <c r="J88" s="109">
        <v>22110000</v>
      </c>
      <c r="K88" s="148">
        <v>6600000</v>
      </c>
      <c r="L88" s="109">
        <v>0</v>
      </c>
      <c r="M88">
        <v>1140877757</v>
      </c>
      <c r="N88" t="s">
        <v>2006</v>
      </c>
      <c r="O88" t="s">
        <v>2007</v>
      </c>
      <c r="P88" s="83">
        <v>44575</v>
      </c>
      <c r="Q88" s="136">
        <v>44575</v>
      </c>
      <c r="R88" s="136">
        <v>44773</v>
      </c>
      <c r="S88" s="176">
        <v>22110000</v>
      </c>
      <c r="T88" s="133">
        <v>0</v>
      </c>
      <c r="U88" s="11">
        <v>16078654</v>
      </c>
      <c r="V88" t="s">
        <v>2004</v>
      </c>
      <c r="W88"/>
      <c r="X88"/>
      <c r="Y88" s="13"/>
      <c r="Z88"/>
    </row>
    <row r="89" spans="1:26" ht="15" customHeight="1">
      <c r="A89">
        <v>891780111</v>
      </c>
      <c r="B89" t="s">
        <v>25</v>
      </c>
      <c r="C89" t="s">
        <v>26</v>
      </c>
      <c r="D89" t="s">
        <v>27</v>
      </c>
      <c r="E89" t="s">
        <v>2008</v>
      </c>
      <c r="F89" t="s">
        <v>29</v>
      </c>
      <c r="G89" t="s">
        <v>1738</v>
      </c>
      <c r="H89" t="s">
        <v>31</v>
      </c>
      <c r="I89" s="109">
        <v>13050000</v>
      </c>
      <c r="J89" s="109">
        <v>18850000</v>
      </c>
      <c r="K89" s="148">
        <v>5800000</v>
      </c>
      <c r="L89" s="109">
        <v>0</v>
      </c>
      <c r="M89">
        <v>1081820476</v>
      </c>
      <c r="N89" t="s">
        <v>2009</v>
      </c>
      <c r="O89" t="s">
        <v>2010</v>
      </c>
      <c r="P89" s="83">
        <v>44575</v>
      </c>
      <c r="Q89" s="136">
        <v>44575</v>
      </c>
      <c r="R89" s="136">
        <v>44773</v>
      </c>
      <c r="S89" s="176">
        <v>18850000</v>
      </c>
      <c r="T89" s="133">
        <v>0</v>
      </c>
      <c r="U89" s="11">
        <v>1192791759</v>
      </c>
      <c r="V89" t="s">
        <v>1812</v>
      </c>
      <c r="W89"/>
      <c r="X89"/>
      <c r="Y89" s="13"/>
      <c r="Z89"/>
    </row>
    <row r="90" spans="1:26" ht="15" customHeight="1">
      <c r="A90">
        <v>891780111</v>
      </c>
      <c r="B90" t="s">
        <v>25</v>
      </c>
      <c r="C90" t="s">
        <v>26</v>
      </c>
      <c r="D90" t="s">
        <v>27</v>
      </c>
      <c r="E90" t="s">
        <v>2011</v>
      </c>
      <c r="F90" t="s">
        <v>29</v>
      </c>
      <c r="G90" t="s">
        <v>1738</v>
      </c>
      <c r="H90" t="s">
        <v>31</v>
      </c>
      <c r="I90" s="109">
        <v>13050000</v>
      </c>
      <c r="J90" s="109">
        <v>14983000</v>
      </c>
      <c r="K90" s="148">
        <v>1933000</v>
      </c>
      <c r="L90" s="109">
        <v>0</v>
      </c>
      <c r="M90">
        <v>1143142377</v>
      </c>
      <c r="N90" t="s">
        <v>2012</v>
      </c>
      <c r="O90" t="s">
        <v>2013</v>
      </c>
      <c r="P90" s="83">
        <v>44578</v>
      </c>
      <c r="Q90" s="136">
        <v>44578</v>
      </c>
      <c r="R90" s="136">
        <v>44732</v>
      </c>
      <c r="S90" s="176">
        <v>14983000</v>
      </c>
      <c r="T90" s="133">
        <v>0</v>
      </c>
      <c r="U90" s="11">
        <v>1192791759</v>
      </c>
      <c r="V90" t="s">
        <v>1812</v>
      </c>
      <c r="W90"/>
      <c r="X90"/>
      <c r="Y90" s="13"/>
      <c r="Z90"/>
    </row>
    <row r="91" spans="1:26">
      <c r="A91">
        <v>891780111</v>
      </c>
      <c r="B91" t="s">
        <v>25</v>
      </c>
      <c r="C91" t="s">
        <v>26</v>
      </c>
      <c r="D91" t="s">
        <v>27</v>
      </c>
      <c r="E91" t="s">
        <v>2014</v>
      </c>
      <c r="F91" t="s">
        <v>29</v>
      </c>
      <c r="G91" t="s">
        <v>1738</v>
      </c>
      <c r="H91" t="s">
        <v>31</v>
      </c>
      <c r="I91" s="109">
        <v>12502000</v>
      </c>
      <c r="J91" s="109">
        <v>0</v>
      </c>
      <c r="K91" s="148">
        <v>0</v>
      </c>
      <c r="L91" s="109">
        <v>0</v>
      </c>
      <c r="M91">
        <v>1085045367</v>
      </c>
      <c r="N91" t="s">
        <v>2015</v>
      </c>
      <c r="O91" t="s">
        <v>2016</v>
      </c>
      <c r="P91" s="83">
        <v>44578</v>
      </c>
      <c r="Q91" s="136">
        <v>44578</v>
      </c>
      <c r="R91" s="136">
        <v>44773</v>
      </c>
      <c r="S91" s="176">
        <v>12502000</v>
      </c>
      <c r="T91" s="133">
        <v>0</v>
      </c>
      <c r="U91" s="11">
        <v>57461216</v>
      </c>
      <c r="V91" t="s">
        <v>1860</v>
      </c>
      <c r="W91"/>
      <c r="X91"/>
      <c r="Y91" s="13"/>
      <c r="Z91"/>
    </row>
    <row r="92" spans="1:26" ht="15" customHeight="1">
      <c r="A92">
        <v>891780111</v>
      </c>
      <c r="B92" t="s">
        <v>25</v>
      </c>
      <c r="C92" t="s">
        <v>26</v>
      </c>
      <c r="D92" t="s">
        <v>27</v>
      </c>
      <c r="E92" t="s">
        <v>2017</v>
      </c>
      <c r="F92" t="s">
        <v>29</v>
      </c>
      <c r="G92" t="s">
        <v>1738</v>
      </c>
      <c r="H92" t="s">
        <v>31</v>
      </c>
      <c r="I92" s="109">
        <v>15510000</v>
      </c>
      <c r="J92" s="109">
        <v>17710000</v>
      </c>
      <c r="K92" s="148">
        <v>2200000</v>
      </c>
      <c r="L92" s="109">
        <v>0</v>
      </c>
      <c r="M92">
        <v>7634885</v>
      </c>
      <c r="N92" t="s">
        <v>2018</v>
      </c>
      <c r="O92" t="s">
        <v>2019</v>
      </c>
      <c r="P92" s="83">
        <v>44578</v>
      </c>
      <c r="Q92" s="136">
        <v>44578</v>
      </c>
      <c r="R92" s="136">
        <v>44732</v>
      </c>
      <c r="S92" s="176">
        <v>17710000</v>
      </c>
      <c r="T92" s="133">
        <v>0</v>
      </c>
      <c r="U92" s="71">
        <v>84452087</v>
      </c>
      <c r="V92" t="s">
        <v>1836</v>
      </c>
      <c r="W92"/>
      <c r="X92"/>
      <c r="Y92" s="13"/>
      <c r="Z92"/>
    </row>
    <row r="93" spans="1:26" ht="15" customHeight="1">
      <c r="A93">
        <v>891780111</v>
      </c>
      <c r="B93" t="s">
        <v>25</v>
      </c>
      <c r="C93" t="s">
        <v>26</v>
      </c>
      <c r="D93" t="s">
        <v>27</v>
      </c>
      <c r="E93" t="s">
        <v>2020</v>
      </c>
      <c r="F93" t="s">
        <v>29</v>
      </c>
      <c r="G93" t="s">
        <v>1738</v>
      </c>
      <c r="H93" t="s">
        <v>31</v>
      </c>
      <c r="I93" s="109">
        <v>13050000</v>
      </c>
      <c r="J93" s="109">
        <v>18850000</v>
      </c>
      <c r="K93" s="148">
        <v>5800000</v>
      </c>
      <c r="L93" s="109">
        <v>0</v>
      </c>
      <c r="M93">
        <v>85461198</v>
      </c>
      <c r="N93" t="s">
        <v>2021</v>
      </c>
      <c r="O93" t="s">
        <v>2022</v>
      </c>
      <c r="P93" s="83">
        <v>44578</v>
      </c>
      <c r="Q93" s="136">
        <v>44578</v>
      </c>
      <c r="R93" s="136">
        <v>44773</v>
      </c>
      <c r="S93" s="176">
        <v>18850000</v>
      </c>
      <c r="T93" s="133">
        <v>0</v>
      </c>
      <c r="U93" s="11">
        <v>72175282</v>
      </c>
      <c r="V93" t="s">
        <v>1850</v>
      </c>
      <c r="W93"/>
      <c r="X93"/>
      <c r="Y93" s="13"/>
      <c r="Z93"/>
    </row>
    <row r="94" spans="1:26" ht="15" customHeight="1">
      <c r="A94">
        <v>891780111</v>
      </c>
      <c r="B94" t="s">
        <v>25</v>
      </c>
      <c r="C94" t="s">
        <v>26</v>
      </c>
      <c r="D94" t="s">
        <v>27</v>
      </c>
      <c r="E94" t="s">
        <v>2023</v>
      </c>
      <c r="F94" t="s">
        <v>29</v>
      </c>
      <c r="G94" t="s">
        <v>1738</v>
      </c>
      <c r="H94" t="s">
        <v>31</v>
      </c>
      <c r="I94" s="109">
        <v>11700000</v>
      </c>
      <c r="J94" s="109">
        <v>16900000</v>
      </c>
      <c r="K94" s="148">
        <v>5200000</v>
      </c>
      <c r="L94" s="109">
        <v>1994000</v>
      </c>
      <c r="M94">
        <v>1082954069</v>
      </c>
      <c r="N94" t="s">
        <v>2024</v>
      </c>
      <c r="O94" t="s">
        <v>2025</v>
      </c>
      <c r="P94" s="83">
        <v>44578</v>
      </c>
      <c r="Q94" s="136">
        <v>44578</v>
      </c>
      <c r="R94" s="136">
        <v>44773</v>
      </c>
      <c r="S94" s="176">
        <v>17506000</v>
      </c>
      <c r="T94" s="177">
        <v>0</v>
      </c>
      <c r="U94" s="11">
        <v>72175282</v>
      </c>
      <c r="V94" t="s">
        <v>1850</v>
      </c>
      <c r="W94"/>
      <c r="X94"/>
      <c r="Y94" s="13"/>
      <c r="Z94"/>
    </row>
    <row r="95" spans="1:26" ht="15" customHeight="1">
      <c r="A95">
        <v>891780111</v>
      </c>
      <c r="B95" t="s">
        <v>25</v>
      </c>
      <c r="C95" t="s">
        <v>26</v>
      </c>
      <c r="D95" t="s">
        <v>27</v>
      </c>
      <c r="E95" t="s">
        <v>2026</v>
      </c>
      <c r="F95" t="s">
        <v>29</v>
      </c>
      <c r="G95" t="s">
        <v>1738</v>
      </c>
      <c r="H95" t="s">
        <v>31</v>
      </c>
      <c r="I95" s="109">
        <v>13050000</v>
      </c>
      <c r="J95" s="109">
        <v>14983000</v>
      </c>
      <c r="K95" s="148">
        <v>1933000</v>
      </c>
      <c r="L95" s="109">
        <v>0</v>
      </c>
      <c r="M95">
        <v>1083027986</v>
      </c>
      <c r="N95" t="s">
        <v>2027</v>
      </c>
      <c r="O95" t="s">
        <v>2028</v>
      </c>
      <c r="P95" s="83">
        <v>44578</v>
      </c>
      <c r="Q95" s="136">
        <v>44578</v>
      </c>
      <c r="R95" s="136">
        <v>44732</v>
      </c>
      <c r="S95" s="176">
        <v>14983000</v>
      </c>
      <c r="T95" s="133">
        <v>0</v>
      </c>
      <c r="U95" s="11">
        <v>72175282</v>
      </c>
      <c r="V95" t="s">
        <v>1850</v>
      </c>
      <c r="W95"/>
      <c r="X95"/>
      <c r="Y95" s="13"/>
      <c r="Z95"/>
    </row>
    <row r="96" spans="1:26" ht="15" customHeight="1">
      <c r="A96">
        <v>891780111</v>
      </c>
      <c r="B96" t="s">
        <v>25</v>
      </c>
      <c r="C96" t="s">
        <v>26</v>
      </c>
      <c r="D96" t="s">
        <v>27</v>
      </c>
      <c r="E96" t="s">
        <v>2029</v>
      </c>
      <c r="F96" t="s">
        <v>29</v>
      </c>
      <c r="G96" t="s">
        <v>1738</v>
      </c>
      <c r="H96" t="s">
        <v>31</v>
      </c>
      <c r="I96" s="109">
        <v>13050000</v>
      </c>
      <c r="J96" s="109">
        <v>18850000</v>
      </c>
      <c r="K96" s="148">
        <v>5800000</v>
      </c>
      <c r="L96" s="109">
        <v>0</v>
      </c>
      <c r="M96">
        <v>1149451463</v>
      </c>
      <c r="N96" t="s">
        <v>2030</v>
      </c>
      <c r="O96" t="s">
        <v>2031</v>
      </c>
      <c r="P96" s="83">
        <v>44578</v>
      </c>
      <c r="Q96" s="136">
        <v>44578</v>
      </c>
      <c r="R96" s="136">
        <v>44773</v>
      </c>
      <c r="S96" s="176">
        <v>18850000</v>
      </c>
      <c r="T96" s="133">
        <v>0</v>
      </c>
      <c r="U96" s="11">
        <v>72175282</v>
      </c>
      <c r="V96" t="s">
        <v>1850</v>
      </c>
      <c r="W96"/>
      <c r="X96"/>
      <c r="Y96" s="13"/>
      <c r="Z96"/>
    </row>
    <row r="97" spans="1:26" ht="15" customHeight="1">
      <c r="A97">
        <v>891780111</v>
      </c>
      <c r="B97" t="s">
        <v>25</v>
      </c>
      <c r="C97" t="s">
        <v>26</v>
      </c>
      <c r="D97" t="s">
        <v>27</v>
      </c>
      <c r="E97" t="s">
        <v>2032</v>
      </c>
      <c r="F97" t="s">
        <v>29</v>
      </c>
      <c r="G97" t="s">
        <v>1738</v>
      </c>
      <c r="H97" t="s">
        <v>31</v>
      </c>
      <c r="I97" s="109">
        <v>13050000</v>
      </c>
      <c r="J97" s="109">
        <v>18850000</v>
      </c>
      <c r="K97" s="148">
        <v>5800000</v>
      </c>
      <c r="L97" s="109">
        <v>0</v>
      </c>
      <c r="M97">
        <v>85468611</v>
      </c>
      <c r="N97" t="s">
        <v>2033</v>
      </c>
      <c r="O97" t="s">
        <v>2034</v>
      </c>
      <c r="P97" s="83">
        <v>44578</v>
      </c>
      <c r="Q97" s="136">
        <v>44578</v>
      </c>
      <c r="R97" s="136">
        <v>44773</v>
      </c>
      <c r="S97" s="176">
        <v>18850000</v>
      </c>
      <c r="T97" s="133">
        <v>0</v>
      </c>
      <c r="U97" s="11">
        <v>72175282</v>
      </c>
      <c r="V97" t="s">
        <v>1850</v>
      </c>
      <c r="W97"/>
      <c r="X97"/>
      <c r="Y97" s="13"/>
      <c r="Z97"/>
    </row>
    <row r="98" spans="1:26" ht="15" customHeight="1">
      <c r="A98">
        <v>891780111</v>
      </c>
      <c r="B98" t="s">
        <v>25</v>
      </c>
      <c r="C98" t="s">
        <v>26</v>
      </c>
      <c r="D98" t="s">
        <v>27</v>
      </c>
      <c r="E98" t="s">
        <v>2035</v>
      </c>
      <c r="F98" t="s">
        <v>29</v>
      </c>
      <c r="G98" t="s">
        <v>1738</v>
      </c>
      <c r="H98" t="s">
        <v>31</v>
      </c>
      <c r="I98" s="109">
        <v>25650000</v>
      </c>
      <c r="J98" s="109">
        <v>37050000</v>
      </c>
      <c r="K98" s="148">
        <v>11400000</v>
      </c>
      <c r="L98" s="109">
        <v>0</v>
      </c>
      <c r="M98">
        <v>51937854</v>
      </c>
      <c r="N98" t="s">
        <v>2036</v>
      </c>
      <c r="O98" t="s">
        <v>2037</v>
      </c>
      <c r="P98" s="83">
        <v>44578</v>
      </c>
      <c r="Q98" s="136">
        <v>44578</v>
      </c>
      <c r="R98" s="136">
        <v>44773</v>
      </c>
      <c r="S98" s="176">
        <v>37050000</v>
      </c>
      <c r="T98" s="133">
        <v>0</v>
      </c>
      <c r="U98" s="11">
        <v>72175282</v>
      </c>
      <c r="V98" t="s">
        <v>1850</v>
      </c>
      <c r="W98"/>
      <c r="X98"/>
      <c r="Y98" s="13"/>
      <c r="Z98"/>
    </row>
    <row r="99" spans="1:26">
      <c r="A99">
        <v>891780111</v>
      </c>
      <c r="B99" t="s">
        <v>25</v>
      </c>
      <c r="C99" t="s">
        <v>707</v>
      </c>
      <c r="D99" t="s">
        <v>27</v>
      </c>
      <c r="E99" t="s">
        <v>2038</v>
      </c>
      <c r="F99" t="s">
        <v>29</v>
      </c>
      <c r="G99" t="s">
        <v>1738</v>
      </c>
      <c r="H99" t="s">
        <v>31</v>
      </c>
      <c r="I99" s="109">
        <v>2350000</v>
      </c>
      <c r="J99" s="109">
        <v>0</v>
      </c>
      <c r="K99" s="148">
        <v>0</v>
      </c>
      <c r="L99" s="109">
        <v>0</v>
      </c>
      <c r="M99">
        <v>1044913180</v>
      </c>
      <c r="N99" t="s">
        <v>2039</v>
      </c>
      <c r="O99" t="s">
        <v>2040</v>
      </c>
      <c r="P99" s="83">
        <v>44578</v>
      </c>
      <c r="Q99" s="136">
        <v>44578</v>
      </c>
      <c r="R99" s="136">
        <v>44590</v>
      </c>
      <c r="S99" s="176">
        <v>2350000</v>
      </c>
      <c r="T99" s="133">
        <v>0</v>
      </c>
      <c r="U99" s="11">
        <v>57461216</v>
      </c>
      <c r="V99" t="s">
        <v>1860</v>
      </c>
      <c r="W99"/>
      <c r="X99"/>
      <c r="Y99" s="13"/>
      <c r="Z99"/>
    </row>
    <row r="100" spans="1:26" ht="15" customHeight="1">
      <c r="A100">
        <v>891780111</v>
      </c>
      <c r="B100" t="s">
        <v>25</v>
      </c>
      <c r="C100" t="s">
        <v>26</v>
      </c>
      <c r="D100" t="s">
        <v>27</v>
      </c>
      <c r="E100" t="s">
        <v>2041</v>
      </c>
      <c r="F100" t="s">
        <v>29</v>
      </c>
      <c r="G100" t="s">
        <v>1738</v>
      </c>
      <c r="H100" t="s">
        <v>31</v>
      </c>
      <c r="I100" s="109">
        <v>12220000</v>
      </c>
      <c r="J100" s="109">
        <v>13953000</v>
      </c>
      <c r="K100" s="148">
        <v>1733000</v>
      </c>
      <c r="L100" s="109">
        <v>0</v>
      </c>
      <c r="M100">
        <v>7143181</v>
      </c>
      <c r="N100" t="s">
        <v>2042</v>
      </c>
      <c r="O100" t="s">
        <v>2043</v>
      </c>
      <c r="P100" s="83">
        <v>44578</v>
      </c>
      <c r="Q100" s="136">
        <v>44578</v>
      </c>
      <c r="R100" s="136">
        <v>44732</v>
      </c>
      <c r="S100" s="176">
        <v>13953000</v>
      </c>
      <c r="T100" s="133">
        <v>0</v>
      </c>
      <c r="U100" s="11">
        <v>57461216</v>
      </c>
      <c r="V100" t="s">
        <v>1860</v>
      </c>
      <c r="W100"/>
      <c r="X100"/>
      <c r="Y100" s="13"/>
      <c r="Z100"/>
    </row>
    <row r="101" spans="1:26">
      <c r="A101">
        <v>891780111</v>
      </c>
      <c r="B101" t="s">
        <v>25</v>
      </c>
      <c r="C101" t="s">
        <v>707</v>
      </c>
      <c r="D101" t="s">
        <v>27</v>
      </c>
      <c r="E101" t="s">
        <v>2044</v>
      </c>
      <c r="F101" t="s">
        <v>29</v>
      </c>
      <c r="G101" t="s">
        <v>1738</v>
      </c>
      <c r="H101" t="s">
        <v>31</v>
      </c>
      <c r="I101" s="109">
        <v>2350000</v>
      </c>
      <c r="J101" s="109">
        <v>0</v>
      </c>
      <c r="K101" s="148">
        <v>0</v>
      </c>
      <c r="L101" s="109">
        <v>0</v>
      </c>
      <c r="M101">
        <v>1082912086</v>
      </c>
      <c r="N101" t="s">
        <v>2045</v>
      </c>
      <c r="O101" t="s">
        <v>2040</v>
      </c>
      <c r="P101" s="83">
        <v>44578</v>
      </c>
      <c r="Q101" s="136">
        <v>44578</v>
      </c>
      <c r="R101" s="136">
        <v>44590</v>
      </c>
      <c r="S101" s="176">
        <v>2350000</v>
      </c>
      <c r="T101" s="133">
        <v>0</v>
      </c>
      <c r="U101" s="11">
        <v>57461216</v>
      </c>
      <c r="V101" t="s">
        <v>1860</v>
      </c>
      <c r="W101"/>
      <c r="X101"/>
      <c r="Y101" s="13"/>
      <c r="Z101"/>
    </row>
    <row r="102" spans="1:26">
      <c r="A102">
        <v>891780111</v>
      </c>
      <c r="B102" t="s">
        <v>25</v>
      </c>
      <c r="C102" t="s">
        <v>26</v>
      </c>
      <c r="D102" t="s">
        <v>27</v>
      </c>
      <c r="E102" t="s">
        <v>2046</v>
      </c>
      <c r="F102" t="s">
        <v>29</v>
      </c>
      <c r="G102" t="s">
        <v>1738</v>
      </c>
      <c r="H102" t="s">
        <v>31</v>
      </c>
      <c r="I102" s="109">
        <v>15510000</v>
      </c>
      <c r="J102" s="109">
        <v>0</v>
      </c>
      <c r="K102" s="148">
        <v>0</v>
      </c>
      <c r="L102" s="109">
        <v>13200000</v>
      </c>
      <c r="M102">
        <v>39049050</v>
      </c>
      <c r="N102" t="s">
        <v>2047</v>
      </c>
      <c r="O102" t="s">
        <v>2048</v>
      </c>
      <c r="P102" s="83">
        <v>44578</v>
      </c>
      <c r="Q102" s="136">
        <v>44578</v>
      </c>
      <c r="R102" s="136">
        <v>44712</v>
      </c>
      <c r="S102" s="178">
        <v>2310000</v>
      </c>
      <c r="T102" s="177">
        <v>0</v>
      </c>
      <c r="U102" s="11">
        <v>57461216</v>
      </c>
      <c r="V102" t="s">
        <v>1860</v>
      </c>
      <c r="W102"/>
      <c r="X102"/>
      <c r="Y102" s="13"/>
      <c r="Z102"/>
    </row>
    <row r="103" spans="1:26">
      <c r="A103">
        <v>891780111</v>
      </c>
      <c r="B103" t="s">
        <v>25</v>
      </c>
      <c r="C103" t="s">
        <v>707</v>
      </c>
      <c r="D103" t="s">
        <v>27</v>
      </c>
      <c r="E103" t="s">
        <v>2049</v>
      </c>
      <c r="F103" t="s">
        <v>29</v>
      </c>
      <c r="G103" t="s">
        <v>1738</v>
      </c>
      <c r="H103" t="s">
        <v>31</v>
      </c>
      <c r="I103" s="109">
        <v>2350000</v>
      </c>
      <c r="J103" s="109">
        <v>0</v>
      </c>
      <c r="K103" s="148">
        <v>0</v>
      </c>
      <c r="L103" s="109">
        <v>0</v>
      </c>
      <c r="M103">
        <v>1103111491</v>
      </c>
      <c r="N103" t="s">
        <v>2050</v>
      </c>
      <c r="O103" t="s">
        <v>2040</v>
      </c>
      <c r="P103" s="83">
        <v>44578</v>
      </c>
      <c r="Q103" s="136">
        <v>44578</v>
      </c>
      <c r="R103" s="136">
        <v>44590</v>
      </c>
      <c r="S103" s="176">
        <v>2350000</v>
      </c>
      <c r="T103" s="133">
        <v>0</v>
      </c>
      <c r="U103" s="11">
        <v>57461216</v>
      </c>
      <c r="V103" t="s">
        <v>1860</v>
      </c>
      <c r="W103"/>
      <c r="X103"/>
      <c r="Y103" s="13"/>
      <c r="Z103"/>
    </row>
    <row r="104" spans="1:26">
      <c r="A104">
        <v>891780111</v>
      </c>
      <c r="B104" t="s">
        <v>25</v>
      </c>
      <c r="C104" t="s">
        <v>707</v>
      </c>
      <c r="D104" t="s">
        <v>27</v>
      </c>
      <c r="E104" t="s">
        <v>2051</v>
      </c>
      <c r="F104" t="s">
        <v>29</v>
      </c>
      <c r="G104" t="s">
        <v>1738</v>
      </c>
      <c r="H104" t="s">
        <v>31</v>
      </c>
      <c r="I104" s="109">
        <v>2350000</v>
      </c>
      <c r="J104" s="109">
        <v>0</v>
      </c>
      <c r="K104" s="148">
        <v>0</v>
      </c>
      <c r="L104" s="109">
        <v>0</v>
      </c>
      <c r="M104">
        <v>57293236</v>
      </c>
      <c r="N104" t="s">
        <v>2052</v>
      </c>
      <c r="O104" t="s">
        <v>2040</v>
      </c>
      <c r="P104" s="83">
        <v>44578</v>
      </c>
      <c r="Q104" s="136">
        <v>44578</v>
      </c>
      <c r="R104" s="136">
        <v>44590</v>
      </c>
      <c r="S104" s="176">
        <v>2350000</v>
      </c>
      <c r="T104" s="133">
        <v>0</v>
      </c>
      <c r="U104" s="11">
        <v>57461216</v>
      </c>
      <c r="V104" t="s">
        <v>1860</v>
      </c>
      <c r="W104"/>
      <c r="X104"/>
      <c r="Y104" s="13"/>
      <c r="Z104"/>
    </row>
    <row r="105" spans="1:26" ht="15" customHeight="1">
      <c r="A105">
        <v>891780111</v>
      </c>
      <c r="B105" t="s">
        <v>25</v>
      </c>
      <c r="C105" t="s">
        <v>26</v>
      </c>
      <c r="D105" t="s">
        <v>27</v>
      </c>
      <c r="E105" t="s">
        <v>2053</v>
      </c>
      <c r="F105" t="s">
        <v>29</v>
      </c>
      <c r="G105" t="s">
        <v>1738</v>
      </c>
      <c r="H105" t="s">
        <v>31</v>
      </c>
      <c r="I105" s="109">
        <v>12220000</v>
      </c>
      <c r="J105" s="109">
        <v>17420000</v>
      </c>
      <c r="K105" s="148">
        <v>5200000</v>
      </c>
      <c r="L105" s="109">
        <v>0</v>
      </c>
      <c r="M105">
        <v>1143379940</v>
      </c>
      <c r="N105" t="s">
        <v>2054</v>
      </c>
      <c r="O105" t="s">
        <v>2055</v>
      </c>
      <c r="P105" s="83">
        <v>44578</v>
      </c>
      <c r="Q105" s="136">
        <v>44578</v>
      </c>
      <c r="R105" s="136">
        <v>44773</v>
      </c>
      <c r="S105" s="176">
        <v>17420000</v>
      </c>
      <c r="T105" s="133">
        <v>0</v>
      </c>
      <c r="U105" s="11">
        <v>57461216</v>
      </c>
      <c r="V105" t="s">
        <v>1860</v>
      </c>
      <c r="W105"/>
      <c r="X105"/>
      <c r="Y105" s="13"/>
      <c r="Z105"/>
    </row>
    <row r="106" spans="1:26" ht="15" customHeight="1">
      <c r="A106">
        <v>891780111</v>
      </c>
      <c r="B106" t="s">
        <v>25</v>
      </c>
      <c r="C106" t="s">
        <v>26</v>
      </c>
      <c r="D106" t="s">
        <v>27</v>
      </c>
      <c r="E106" t="s">
        <v>2056</v>
      </c>
      <c r="F106" t="s">
        <v>29</v>
      </c>
      <c r="G106" t="s">
        <v>1738</v>
      </c>
      <c r="H106" t="s">
        <v>31</v>
      </c>
      <c r="I106" s="109">
        <v>12133000</v>
      </c>
      <c r="J106" s="109">
        <v>17333000</v>
      </c>
      <c r="K106" s="148">
        <v>5200000</v>
      </c>
      <c r="L106" s="109">
        <v>0</v>
      </c>
      <c r="M106">
        <v>1082908421</v>
      </c>
      <c r="N106" t="s">
        <v>2057</v>
      </c>
      <c r="O106" t="s">
        <v>2058</v>
      </c>
      <c r="P106" s="83">
        <v>44578</v>
      </c>
      <c r="Q106" s="136">
        <v>44578</v>
      </c>
      <c r="R106" s="136">
        <v>44773</v>
      </c>
      <c r="S106" s="176">
        <v>17333000</v>
      </c>
      <c r="T106" s="133">
        <v>0</v>
      </c>
      <c r="U106" s="11">
        <v>85449357</v>
      </c>
      <c r="V106" t="s">
        <v>1325</v>
      </c>
      <c r="W106"/>
      <c r="X106"/>
      <c r="Y106" s="13"/>
      <c r="Z106"/>
    </row>
    <row r="107" spans="1:26" ht="15" customHeight="1">
      <c r="A107">
        <v>891780111</v>
      </c>
      <c r="B107" t="s">
        <v>25</v>
      </c>
      <c r="C107" t="s">
        <v>26</v>
      </c>
      <c r="D107" t="s">
        <v>27</v>
      </c>
      <c r="E107" t="s">
        <v>2059</v>
      </c>
      <c r="F107" t="s">
        <v>29</v>
      </c>
      <c r="G107" t="s">
        <v>1738</v>
      </c>
      <c r="H107" t="s">
        <v>31</v>
      </c>
      <c r="I107" s="109">
        <v>9333000</v>
      </c>
      <c r="J107" s="109">
        <v>13333000</v>
      </c>
      <c r="K107" s="148">
        <v>4000000</v>
      </c>
      <c r="L107" s="109">
        <v>0</v>
      </c>
      <c r="M107">
        <v>1082861716</v>
      </c>
      <c r="N107" t="s">
        <v>2060</v>
      </c>
      <c r="O107" t="s">
        <v>2061</v>
      </c>
      <c r="P107" s="83">
        <v>44578</v>
      </c>
      <c r="Q107" s="136">
        <v>44578</v>
      </c>
      <c r="R107" s="136">
        <v>44773</v>
      </c>
      <c r="S107" s="176">
        <v>11333000</v>
      </c>
      <c r="T107" s="133">
        <v>2000000</v>
      </c>
      <c r="U107" s="11">
        <v>85449357</v>
      </c>
      <c r="V107" t="s">
        <v>1325</v>
      </c>
      <c r="W107"/>
      <c r="X107"/>
      <c r="Y107" s="13"/>
      <c r="Z107"/>
    </row>
    <row r="108" spans="1:26" ht="15" customHeight="1">
      <c r="A108">
        <v>891780111</v>
      </c>
      <c r="B108" t="s">
        <v>25</v>
      </c>
      <c r="C108" t="s">
        <v>26</v>
      </c>
      <c r="D108" t="s">
        <v>27</v>
      </c>
      <c r="E108" t="s">
        <v>2062</v>
      </c>
      <c r="F108" t="s">
        <v>29</v>
      </c>
      <c r="G108" t="s">
        <v>1738</v>
      </c>
      <c r="H108" t="s">
        <v>31</v>
      </c>
      <c r="I108" s="109">
        <v>13340000</v>
      </c>
      <c r="J108" s="109">
        <v>15273000</v>
      </c>
      <c r="K108" s="148">
        <v>1933000</v>
      </c>
      <c r="L108" s="109">
        <v>0</v>
      </c>
      <c r="M108">
        <v>1082851727</v>
      </c>
      <c r="N108" t="s">
        <v>2063</v>
      </c>
      <c r="O108" t="s">
        <v>2064</v>
      </c>
      <c r="P108" s="83">
        <v>44578</v>
      </c>
      <c r="Q108" s="136">
        <v>44578</v>
      </c>
      <c r="R108" s="136">
        <v>44732</v>
      </c>
      <c r="S108" s="176">
        <v>15273000</v>
      </c>
      <c r="T108" s="133">
        <v>0</v>
      </c>
      <c r="U108" s="11">
        <v>85449357</v>
      </c>
      <c r="V108" t="s">
        <v>1325</v>
      </c>
      <c r="W108"/>
      <c r="X108"/>
      <c r="Y108" s="13"/>
      <c r="Z108"/>
    </row>
    <row r="109" spans="1:26" ht="15" customHeight="1">
      <c r="A109">
        <v>891780111</v>
      </c>
      <c r="B109" t="s">
        <v>25</v>
      </c>
      <c r="C109" t="s">
        <v>26</v>
      </c>
      <c r="D109" t="s">
        <v>27</v>
      </c>
      <c r="E109" t="s">
        <v>2065</v>
      </c>
      <c r="F109" t="s">
        <v>29</v>
      </c>
      <c r="G109" t="s">
        <v>1738</v>
      </c>
      <c r="H109" t="s">
        <v>31</v>
      </c>
      <c r="I109" s="109">
        <v>22000000</v>
      </c>
      <c r="J109" s="109">
        <v>33000000</v>
      </c>
      <c r="K109" s="148">
        <v>11000000</v>
      </c>
      <c r="L109" s="109">
        <v>0</v>
      </c>
      <c r="M109">
        <v>63315351</v>
      </c>
      <c r="N109" t="s">
        <v>2066</v>
      </c>
      <c r="O109" t="s">
        <v>2067</v>
      </c>
      <c r="P109" s="83">
        <v>44578</v>
      </c>
      <c r="Q109" s="136">
        <v>44593</v>
      </c>
      <c r="R109" s="136">
        <v>44773</v>
      </c>
      <c r="S109" s="176">
        <v>36000000</v>
      </c>
      <c r="T109" s="133">
        <v>3000000</v>
      </c>
      <c r="U109" s="11">
        <v>41947381</v>
      </c>
      <c r="V109" t="s">
        <v>2068</v>
      </c>
      <c r="W109"/>
      <c r="X109"/>
      <c r="Y109" s="13"/>
      <c r="Z109"/>
    </row>
    <row r="110" spans="1:26" ht="15" customHeight="1">
      <c r="A110">
        <v>891780111</v>
      </c>
      <c r="B110" t="s">
        <v>25</v>
      </c>
      <c r="C110" t="s">
        <v>26</v>
      </c>
      <c r="D110" t="s">
        <v>27</v>
      </c>
      <c r="E110" t="s">
        <v>2069</v>
      </c>
      <c r="F110" t="s">
        <v>29</v>
      </c>
      <c r="G110" t="s">
        <v>1738</v>
      </c>
      <c r="H110" t="s">
        <v>31</v>
      </c>
      <c r="I110" s="109">
        <v>10733000</v>
      </c>
      <c r="J110" s="109">
        <v>15333000</v>
      </c>
      <c r="K110" s="148">
        <v>4600000</v>
      </c>
      <c r="L110" s="109">
        <v>0</v>
      </c>
      <c r="M110">
        <v>1081827299</v>
      </c>
      <c r="N110" t="s">
        <v>2070</v>
      </c>
      <c r="O110" t="s">
        <v>2071</v>
      </c>
      <c r="P110" s="83">
        <v>44578</v>
      </c>
      <c r="Q110" s="136">
        <v>44578</v>
      </c>
      <c r="R110" s="136">
        <v>44773</v>
      </c>
      <c r="S110" s="176">
        <v>15333000</v>
      </c>
      <c r="T110" s="133">
        <v>0</v>
      </c>
      <c r="U110" s="11">
        <v>72004252</v>
      </c>
      <c r="V110" t="s">
        <v>1902</v>
      </c>
      <c r="W110"/>
      <c r="X110"/>
      <c r="Y110" s="13"/>
      <c r="Z110"/>
    </row>
    <row r="111" spans="1:26" ht="15" customHeight="1">
      <c r="A111">
        <v>891780111</v>
      </c>
      <c r="B111" t="s">
        <v>25</v>
      </c>
      <c r="C111" t="s">
        <v>26</v>
      </c>
      <c r="D111" t="s">
        <v>27</v>
      </c>
      <c r="E111" t="s">
        <v>2072</v>
      </c>
      <c r="F111" t="s">
        <v>29</v>
      </c>
      <c r="G111" t="s">
        <v>1738</v>
      </c>
      <c r="H111" t="s">
        <v>31</v>
      </c>
      <c r="I111" s="109">
        <v>20210000</v>
      </c>
      <c r="J111" s="109">
        <v>28810000</v>
      </c>
      <c r="K111" s="148">
        <v>8600000</v>
      </c>
      <c r="L111" s="109">
        <v>0</v>
      </c>
      <c r="M111">
        <v>1004188433</v>
      </c>
      <c r="N111" t="s">
        <v>2073</v>
      </c>
      <c r="O111" t="s">
        <v>2074</v>
      </c>
      <c r="P111" s="83">
        <v>44578</v>
      </c>
      <c r="Q111" s="136">
        <v>44578</v>
      </c>
      <c r="R111" s="136">
        <v>44773</v>
      </c>
      <c r="S111" s="176">
        <v>28810000</v>
      </c>
      <c r="T111" s="133">
        <v>0</v>
      </c>
      <c r="U111" s="11">
        <v>85449357</v>
      </c>
      <c r="V111" t="s">
        <v>1325</v>
      </c>
      <c r="W111"/>
      <c r="X111"/>
      <c r="Y111" s="13"/>
      <c r="Z111"/>
    </row>
    <row r="112" spans="1:26" ht="15" customHeight="1">
      <c r="A112">
        <v>891780111</v>
      </c>
      <c r="B112" t="s">
        <v>25</v>
      </c>
      <c r="C112" t="s">
        <v>26</v>
      </c>
      <c r="D112" t="s">
        <v>27</v>
      </c>
      <c r="E112" t="s">
        <v>2075</v>
      </c>
      <c r="F112" t="s">
        <v>29</v>
      </c>
      <c r="G112" t="s">
        <v>1738</v>
      </c>
      <c r="H112" t="s">
        <v>31</v>
      </c>
      <c r="I112" s="109">
        <v>9333000</v>
      </c>
      <c r="J112" s="109">
        <v>13333000</v>
      </c>
      <c r="K112" s="148">
        <v>4000000</v>
      </c>
      <c r="L112" s="109">
        <v>0</v>
      </c>
      <c r="M112">
        <v>57428933</v>
      </c>
      <c r="N112" t="s">
        <v>2076</v>
      </c>
      <c r="O112" t="s">
        <v>2077</v>
      </c>
      <c r="P112" s="83">
        <v>44578</v>
      </c>
      <c r="Q112" s="136">
        <v>44578</v>
      </c>
      <c r="R112" s="136">
        <v>44773</v>
      </c>
      <c r="S112" s="176">
        <v>13333000</v>
      </c>
      <c r="T112" s="133">
        <v>0</v>
      </c>
      <c r="U112" s="11">
        <v>57435262</v>
      </c>
      <c r="V112" t="s">
        <v>1920</v>
      </c>
      <c r="W112"/>
      <c r="X112"/>
      <c r="Y112" s="13"/>
      <c r="Z112"/>
    </row>
    <row r="113" spans="1:26" ht="15" customHeight="1">
      <c r="A113">
        <v>891780111</v>
      </c>
      <c r="B113" t="s">
        <v>25</v>
      </c>
      <c r="C113" t="s">
        <v>26</v>
      </c>
      <c r="D113" t="s">
        <v>27</v>
      </c>
      <c r="E113" t="s">
        <v>2078</v>
      </c>
      <c r="F113" t="s">
        <v>29</v>
      </c>
      <c r="G113" t="s">
        <v>1738</v>
      </c>
      <c r="H113" t="s">
        <v>31</v>
      </c>
      <c r="I113" s="109">
        <v>12133000</v>
      </c>
      <c r="J113" s="109">
        <v>17333000</v>
      </c>
      <c r="K113" s="148">
        <v>5200000</v>
      </c>
      <c r="L113" s="109">
        <v>0</v>
      </c>
      <c r="M113">
        <v>84453261</v>
      </c>
      <c r="N113" t="s">
        <v>2079</v>
      </c>
      <c r="O113" t="s">
        <v>2080</v>
      </c>
      <c r="P113" s="83">
        <v>44578</v>
      </c>
      <c r="Q113" s="136">
        <v>44578</v>
      </c>
      <c r="R113" s="136">
        <v>44773</v>
      </c>
      <c r="S113" s="176">
        <v>17333000</v>
      </c>
      <c r="T113" s="133">
        <v>0</v>
      </c>
      <c r="U113" s="11">
        <v>85459497</v>
      </c>
      <c r="V113" t="s">
        <v>1748</v>
      </c>
      <c r="W113"/>
      <c r="X113"/>
      <c r="Y113" s="13"/>
      <c r="Z113"/>
    </row>
    <row r="114" spans="1:26" ht="15" customHeight="1">
      <c r="A114">
        <v>891780111</v>
      </c>
      <c r="B114" t="s">
        <v>25</v>
      </c>
      <c r="C114" t="s">
        <v>26</v>
      </c>
      <c r="D114" t="s">
        <v>27</v>
      </c>
      <c r="E114" t="s">
        <v>2081</v>
      </c>
      <c r="F114" t="s">
        <v>29</v>
      </c>
      <c r="G114" t="s">
        <v>1738</v>
      </c>
      <c r="H114" t="s">
        <v>31</v>
      </c>
      <c r="I114" s="109">
        <v>26133000</v>
      </c>
      <c r="J114" s="109">
        <v>37333000</v>
      </c>
      <c r="K114" s="148">
        <v>11200000</v>
      </c>
      <c r="L114" s="109">
        <v>0</v>
      </c>
      <c r="M114">
        <v>19601307</v>
      </c>
      <c r="N114" t="s">
        <v>2082</v>
      </c>
      <c r="O114" t="s">
        <v>2083</v>
      </c>
      <c r="P114" s="83">
        <v>44578</v>
      </c>
      <c r="Q114" s="136">
        <v>44578</v>
      </c>
      <c r="R114" s="136">
        <v>44773</v>
      </c>
      <c r="S114" s="176">
        <v>37333000</v>
      </c>
      <c r="T114" s="133">
        <v>0</v>
      </c>
      <c r="U114" s="11">
        <v>85465146</v>
      </c>
      <c r="V114" t="s">
        <v>1769</v>
      </c>
      <c r="W114"/>
      <c r="X114"/>
      <c r="Y114" s="13"/>
      <c r="Z114"/>
    </row>
    <row r="115" spans="1:26" ht="15" customHeight="1">
      <c r="A115">
        <v>891780111</v>
      </c>
      <c r="B115" t="s">
        <v>25</v>
      </c>
      <c r="C115" t="s">
        <v>26</v>
      </c>
      <c r="D115" t="s">
        <v>27</v>
      </c>
      <c r="E115" t="s">
        <v>2084</v>
      </c>
      <c r="F115" t="s">
        <v>29</v>
      </c>
      <c r="G115" t="s">
        <v>1738</v>
      </c>
      <c r="H115" t="s">
        <v>31</v>
      </c>
      <c r="I115" s="109">
        <v>13533000</v>
      </c>
      <c r="J115" s="109">
        <v>19333000</v>
      </c>
      <c r="K115" s="148">
        <v>5800000</v>
      </c>
      <c r="L115" s="109">
        <v>0</v>
      </c>
      <c r="M115">
        <v>1082941715</v>
      </c>
      <c r="N115" t="s">
        <v>2085</v>
      </c>
      <c r="O115" t="s">
        <v>1941</v>
      </c>
      <c r="P115" s="83">
        <v>44578</v>
      </c>
      <c r="Q115" s="136">
        <v>44578</v>
      </c>
      <c r="R115" s="136">
        <v>44773</v>
      </c>
      <c r="S115" s="176">
        <v>19333000</v>
      </c>
      <c r="T115" s="133">
        <v>0</v>
      </c>
      <c r="U115" s="11">
        <v>85465146</v>
      </c>
      <c r="V115" t="s">
        <v>1769</v>
      </c>
      <c r="W115" s="13"/>
      <c r="X115"/>
      <c r="Y115" s="13"/>
      <c r="Z115"/>
    </row>
    <row r="116" spans="1:26" ht="15" customHeight="1">
      <c r="A116">
        <v>891780111</v>
      </c>
      <c r="B116" t="s">
        <v>25</v>
      </c>
      <c r="C116" t="s">
        <v>26</v>
      </c>
      <c r="D116" t="s">
        <v>27</v>
      </c>
      <c r="E116" t="s">
        <v>2086</v>
      </c>
      <c r="F116" t="s">
        <v>29</v>
      </c>
      <c r="G116" t="s">
        <v>1738</v>
      </c>
      <c r="H116" t="s">
        <v>31</v>
      </c>
      <c r="I116" s="109">
        <v>9000000</v>
      </c>
      <c r="J116" s="109">
        <v>13000000</v>
      </c>
      <c r="K116" s="148">
        <v>4000000</v>
      </c>
      <c r="L116" s="109">
        <v>0</v>
      </c>
      <c r="M116">
        <v>32801897</v>
      </c>
      <c r="N116" t="s">
        <v>2087</v>
      </c>
      <c r="O116" t="s">
        <v>2088</v>
      </c>
      <c r="P116" s="83">
        <v>44578</v>
      </c>
      <c r="Q116" s="136">
        <v>44578</v>
      </c>
      <c r="R116" s="136">
        <v>44773</v>
      </c>
      <c r="S116" s="176">
        <v>13000000</v>
      </c>
      <c r="T116" s="133">
        <v>0</v>
      </c>
      <c r="U116" s="11">
        <v>57441846</v>
      </c>
      <c r="V116" t="s">
        <v>2089</v>
      </c>
      <c r="W116"/>
      <c r="X116"/>
      <c r="Y116" s="13"/>
      <c r="Z116"/>
    </row>
    <row r="117" spans="1:26" ht="15" customHeight="1">
      <c r="A117">
        <v>891780111</v>
      </c>
      <c r="B117" t="s">
        <v>25</v>
      </c>
      <c r="C117" t="s">
        <v>26</v>
      </c>
      <c r="D117" t="s">
        <v>27</v>
      </c>
      <c r="E117" t="s">
        <v>2090</v>
      </c>
      <c r="F117" t="s">
        <v>29</v>
      </c>
      <c r="G117" t="s">
        <v>1738</v>
      </c>
      <c r="H117" t="s">
        <v>31</v>
      </c>
      <c r="I117" s="109">
        <v>7650000</v>
      </c>
      <c r="J117" s="109">
        <v>11050000</v>
      </c>
      <c r="K117" s="148">
        <v>3400000</v>
      </c>
      <c r="L117" s="109">
        <v>0</v>
      </c>
      <c r="M117">
        <v>1083023147</v>
      </c>
      <c r="N117" t="s">
        <v>2091</v>
      </c>
      <c r="O117" t="s">
        <v>2092</v>
      </c>
      <c r="P117" s="83">
        <v>44578</v>
      </c>
      <c r="Q117" s="136">
        <v>44578</v>
      </c>
      <c r="R117" s="136">
        <v>44773</v>
      </c>
      <c r="S117" s="176">
        <v>11050000</v>
      </c>
      <c r="T117" s="133">
        <v>0</v>
      </c>
      <c r="U117" s="11">
        <v>93400727</v>
      </c>
      <c r="V117" t="s">
        <v>1791</v>
      </c>
      <c r="W117"/>
      <c r="X117"/>
      <c r="Y117" s="13"/>
      <c r="Z117"/>
    </row>
    <row r="118" spans="1:26">
      <c r="A118">
        <v>891780111</v>
      </c>
      <c r="B118" t="s">
        <v>25</v>
      </c>
      <c r="C118" t="s">
        <v>26</v>
      </c>
      <c r="D118" t="s">
        <v>27</v>
      </c>
      <c r="E118" t="s">
        <v>2093</v>
      </c>
      <c r="F118" t="s">
        <v>29</v>
      </c>
      <c r="G118" t="s">
        <v>1738</v>
      </c>
      <c r="H118" t="s">
        <v>31</v>
      </c>
      <c r="I118" s="109">
        <v>14500000</v>
      </c>
      <c r="J118" s="109">
        <v>0</v>
      </c>
      <c r="K118" s="148">
        <v>0</v>
      </c>
      <c r="L118" s="109">
        <v>0</v>
      </c>
      <c r="M118">
        <v>1216966715</v>
      </c>
      <c r="N118" t="s">
        <v>2094</v>
      </c>
      <c r="O118" t="s">
        <v>2095</v>
      </c>
      <c r="P118" s="83">
        <v>44578</v>
      </c>
      <c r="Q118" s="136">
        <v>44578</v>
      </c>
      <c r="R118" s="136">
        <v>44836</v>
      </c>
      <c r="S118" s="176">
        <v>8700000</v>
      </c>
      <c r="T118" s="133">
        <v>5800000</v>
      </c>
      <c r="U118" s="71">
        <v>1032388270</v>
      </c>
      <c r="V118" t="s">
        <v>2096</v>
      </c>
      <c r="W118"/>
      <c r="X118"/>
      <c r="Y118" s="13"/>
      <c r="Z118"/>
    </row>
    <row r="119" spans="1:26" ht="15" customHeight="1">
      <c r="A119">
        <v>891780111</v>
      </c>
      <c r="B119" t="s">
        <v>25</v>
      </c>
      <c r="C119" t="s">
        <v>26</v>
      </c>
      <c r="D119" t="s">
        <v>27</v>
      </c>
      <c r="E119" t="s">
        <v>2097</v>
      </c>
      <c r="F119" t="s">
        <v>29</v>
      </c>
      <c r="G119" t="s">
        <v>1738</v>
      </c>
      <c r="H119" t="s">
        <v>31</v>
      </c>
      <c r="I119" s="109">
        <v>18000000</v>
      </c>
      <c r="J119" s="109">
        <v>26000000</v>
      </c>
      <c r="K119" s="148">
        <v>8000000</v>
      </c>
      <c r="L119" s="109">
        <v>0</v>
      </c>
      <c r="M119">
        <v>39057134</v>
      </c>
      <c r="N119" t="s">
        <v>2098</v>
      </c>
      <c r="O119" t="s">
        <v>2099</v>
      </c>
      <c r="P119" s="83">
        <v>44578</v>
      </c>
      <c r="Q119" s="136">
        <v>44578</v>
      </c>
      <c r="R119" s="136">
        <v>44773</v>
      </c>
      <c r="S119" s="176">
        <v>26000000</v>
      </c>
      <c r="T119" s="133">
        <v>0</v>
      </c>
      <c r="U119" s="11">
        <v>12621405</v>
      </c>
      <c r="V119" t="s">
        <v>1741</v>
      </c>
      <c r="W119"/>
      <c r="X119"/>
      <c r="Y119" s="13"/>
      <c r="Z119"/>
    </row>
    <row r="120" spans="1:26" ht="15" customHeight="1">
      <c r="A120">
        <v>891780111</v>
      </c>
      <c r="B120" t="s">
        <v>25</v>
      </c>
      <c r="C120" t="s">
        <v>26</v>
      </c>
      <c r="D120" t="s">
        <v>27</v>
      </c>
      <c r="E120" t="s">
        <v>2100</v>
      </c>
      <c r="F120" t="s">
        <v>29</v>
      </c>
      <c r="G120" t="s">
        <v>1738</v>
      </c>
      <c r="H120" t="s">
        <v>31</v>
      </c>
      <c r="I120" s="109">
        <v>23500000</v>
      </c>
      <c r="J120" s="109">
        <v>33500000</v>
      </c>
      <c r="K120" s="148">
        <v>10000000</v>
      </c>
      <c r="L120" s="109">
        <v>0</v>
      </c>
      <c r="M120">
        <v>1082841776</v>
      </c>
      <c r="N120" t="s">
        <v>2101</v>
      </c>
      <c r="O120" t="s">
        <v>2102</v>
      </c>
      <c r="P120" s="83">
        <v>44578</v>
      </c>
      <c r="Q120" s="136">
        <v>44578</v>
      </c>
      <c r="R120" s="136">
        <v>44773</v>
      </c>
      <c r="S120" s="176">
        <v>33500000</v>
      </c>
      <c r="T120" s="133">
        <v>0</v>
      </c>
      <c r="U120" s="11">
        <v>12621405</v>
      </c>
      <c r="V120" t="s">
        <v>1741</v>
      </c>
      <c r="W120"/>
      <c r="X120"/>
      <c r="Y120" s="13"/>
      <c r="Z120"/>
    </row>
    <row r="121" spans="1:26" ht="15" customHeight="1">
      <c r="A121">
        <v>891780111</v>
      </c>
      <c r="B121" t="s">
        <v>25</v>
      </c>
      <c r="C121" t="s">
        <v>26</v>
      </c>
      <c r="D121" t="s">
        <v>27</v>
      </c>
      <c r="E121" t="s">
        <v>2103</v>
      </c>
      <c r="F121" t="s">
        <v>29</v>
      </c>
      <c r="G121" t="s">
        <v>1738</v>
      </c>
      <c r="H121" t="s">
        <v>31</v>
      </c>
      <c r="I121" s="109">
        <v>18000000</v>
      </c>
      <c r="J121" s="109">
        <v>26000000</v>
      </c>
      <c r="K121" s="148">
        <v>8000000</v>
      </c>
      <c r="L121" s="109">
        <v>0</v>
      </c>
      <c r="M121">
        <v>85460949</v>
      </c>
      <c r="N121" t="s">
        <v>2104</v>
      </c>
      <c r="O121" t="s">
        <v>2105</v>
      </c>
      <c r="P121" s="83">
        <v>44578</v>
      </c>
      <c r="Q121" s="136">
        <v>44578</v>
      </c>
      <c r="R121" s="136">
        <v>44773</v>
      </c>
      <c r="S121" s="176">
        <v>26000000</v>
      </c>
      <c r="T121" s="133">
        <v>0</v>
      </c>
      <c r="U121" s="11">
        <v>12621405</v>
      </c>
      <c r="V121" t="s">
        <v>1741</v>
      </c>
      <c r="W121"/>
      <c r="X121"/>
      <c r="Y121" s="13"/>
      <c r="Z121"/>
    </row>
    <row r="122" spans="1:26" ht="15" customHeight="1">
      <c r="A122">
        <v>891780111</v>
      </c>
      <c r="B122" t="s">
        <v>25</v>
      </c>
      <c r="C122" t="s">
        <v>26</v>
      </c>
      <c r="D122" t="s">
        <v>27</v>
      </c>
      <c r="E122" t="s">
        <v>2106</v>
      </c>
      <c r="F122" t="s">
        <v>29</v>
      </c>
      <c r="G122" t="s">
        <v>1738</v>
      </c>
      <c r="H122" t="s">
        <v>31</v>
      </c>
      <c r="I122" s="109">
        <v>14850000</v>
      </c>
      <c r="J122" s="109">
        <v>21450000</v>
      </c>
      <c r="K122" s="148">
        <v>6600000</v>
      </c>
      <c r="L122" s="109">
        <v>0</v>
      </c>
      <c r="M122">
        <v>1082961349</v>
      </c>
      <c r="N122" t="s">
        <v>2107</v>
      </c>
      <c r="O122" t="s">
        <v>2108</v>
      </c>
      <c r="P122" s="83">
        <v>44578</v>
      </c>
      <c r="Q122" s="136">
        <v>44578</v>
      </c>
      <c r="R122" s="136">
        <v>44773</v>
      </c>
      <c r="S122" s="176">
        <v>21450000</v>
      </c>
      <c r="T122" s="133">
        <v>0</v>
      </c>
      <c r="U122" s="11">
        <v>12621405</v>
      </c>
      <c r="V122" t="s">
        <v>1741</v>
      </c>
      <c r="W122"/>
      <c r="X122"/>
      <c r="Y122" s="13"/>
      <c r="Z122"/>
    </row>
    <row r="123" spans="1:26" ht="15" customHeight="1">
      <c r="A123">
        <v>891780111</v>
      </c>
      <c r="B123" t="s">
        <v>25</v>
      </c>
      <c r="C123" t="s">
        <v>26</v>
      </c>
      <c r="D123" t="s">
        <v>27</v>
      </c>
      <c r="E123" t="s">
        <v>2109</v>
      </c>
      <c r="F123" t="s">
        <v>29</v>
      </c>
      <c r="G123" t="s">
        <v>1738</v>
      </c>
      <c r="H123" t="s">
        <v>31</v>
      </c>
      <c r="I123" s="109">
        <v>13050000</v>
      </c>
      <c r="J123" s="109">
        <v>18850000</v>
      </c>
      <c r="K123" s="148">
        <v>5800000</v>
      </c>
      <c r="L123" s="109">
        <v>0</v>
      </c>
      <c r="M123">
        <v>26671855</v>
      </c>
      <c r="N123" t="s">
        <v>2110</v>
      </c>
      <c r="O123" t="s">
        <v>2111</v>
      </c>
      <c r="P123" s="83">
        <v>44578</v>
      </c>
      <c r="Q123" s="136">
        <v>44578</v>
      </c>
      <c r="R123" s="136">
        <v>44773</v>
      </c>
      <c r="S123" s="176">
        <v>18850000</v>
      </c>
      <c r="T123" s="133">
        <v>0</v>
      </c>
      <c r="U123" s="11">
        <v>39058006</v>
      </c>
      <c r="V123" t="s">
        <v>1987</v>
      </c>
      <c r="W123"/>
      <c r="X123"/>
      <c r="Y123" s="13"/>
      <c r="Z123"/>
    </row>
    <row r="124" spans="1:26" ht="15" customHeight="1">
      <c r="A124">
        <v>891780111</v>
      </c>
      <c r="B124" t="s">
        <v>25</v>
      </c>
      <c r="C124" t="s">
        <v>26</v>
      </c>
      <c r="D124" t="s">
        <v>27</v>
      </c>
      <c r="E124" t="s">
        <v>2112</v>
      </c>
      <c r="F124" t="s">
        <v>29</v>
      </c>
      <c r="G124" t="s">
        <v>1738</v>
      </c>
      <c r="H124" t="s">
        <v>31</v>
      </c>
      <c r="I124" s="109">
        <v>13050000</v>
      </c>
      <c r="J124" s="109">
        <v>18850000</v>
      </c>
      <c r="K124" s="148">
        <v>5800000</v>
      </c>
      <c r="L124" s="109">
        <v>0</v>
      </c>
      <c r="M124">
        <v>7602309</v>
      </c>
      <c r="N124" t="s">
        <v>2113</v>
      </c>
      <c r="O124" t="s">
        <v>2114</v>
      </c>
      <c r="P124" s="83">
        <v>44578</v>
      </c>
      <c r="Q124" s="136">
        <v>44578</v>
      </c>
      <c r="R124" s="136">
        <v>44773</v>
      </c>
      <c r="S124" s="176">
        <v>18850000</v>
      </c>
      <c r="T124" s="133">
        <v>0</v>
      </c>
      <c r="U124" s="11">
        <v>39058006</v>
      </c>
      <c r="V124" t="s">
        <v>1987</v>
      </c>
      <c r="W124"/>
      <c r="X124"/>
      <c r="Y124" s="13"/>
      <c r="Z124"/>
    </row>
    <row r="125" spans="1:26" ht="15" customHeight="1">
      <c r="A125">
        <v>891780111</v>
      </c>
      <c r="B125" t="s">
        <v>25</v>
      </c>
      <c r="C125" t="s">
        <v>26</v>
      </c>
      <c r="D125" t="s">
        <v>27</v>
      </c>
      <c r="E125" t="s">
        <v>2115</v>
      </c>
      <c r="F125" t="s">
        <v>29</v>
      </c>
      <c r="G125" t="s">
        <v>1738</v>
      </c>
      <c r="H125" t="s">
        <v>31</v>
      </c>
      <c r="I125" s="109">
        <v>7650000</v>
      </c>
      <c r="J125" s="109">
        <v>11050000</v>
      </c>
      <c r="K125" s="148">
        <v>3400000</v>
      </c>
      <c r="L125" s="109">
        <v>0</v>
      </c>
      <c r="M125">
        <v>36695081</v>
      </c>
      <c r="N125" t="s">
        <v>2116</v>
      </c>
      <c r="O125" t="s">
        <v>2117</v>
      </c>
      <c r="P125" s="83">
        <v>44578</v>
      </c>
      <c r="Q125" s="136">
        <v>44578</v>
      </c>
      <c r="R125" s="136">
        <v>44773</v>
      </c>
      <c r="S125" s="176">
        <v>11050000</v>
      </c>
      <c r="T125" s="133">
        <v>0</v>
      </c>
      <c r="U125" s="71">
        <v>45507423</v>
      </c>
      <c r="V125" t="s">
        <v>2118</v>
      </c>
      <c r="W125"/>
      <c r="X125"/>
      <c r="Y125" s="13"/>
      <c r="Z125"/>
    </row>
    <row r="126" spans="1:26" ht="15" customHeight="1">
      <c r="A126">
        <v>891780111</v>
      </c>
      <c r="B126" t="s">
        <v>25</v>
      </c>
      <c r="C126" t="s">
        <v>26</v>
      </c>
      <c r="D126" t="s">
        <v>27</v>
      </c>
      <c r="E126" t="s">
        <v>2119</v>
      </c>
      <c r="F126" t="s">
        <v>29</v>
      </c>
      <c r="G126" t="s">
        <v>1738</v>
      </c>
      <c r="H126" t="s">
        <v>31</v>
      </c>
      <c r="I126" s="109">
        <v>15750000</v>
      </c>
      <c r="J126" s="109">
        <v>22750000</v>
      </c>
      <c r="K126" s="148">
        <v>7000000</v>
      </c>
      <c r="L126" s="109">
        <v>0</v>
      </c>
      <c r="M126">
        <v>57298641</v>
      </c>
      <c r="N126" t="s">
        <v>2120</v>
      </c>
      <c r="O126" t="s">
        <v>2121</v>
      </c>
      <c r="P126" s="83">
        <v>44578</v>
      </c>
      <c r="Q126" s="136">
        <v>44578</v>
      </c>
      <c r="R126" s="136">
        <v>44773</v>
      </c>
      <c r="S126" s="176">
        <v>22750000</v>
      </c>
      <c r="T126" s="133">
        <v>0</v>
      </c>
      <c r="U126" s="71">
        <v>45507423</v>
      </c>
      <c r="V126" t="s">
        <v>2118</v>
      </c>
      <c r="W126"/>
      <c r="X126"/>
      <c r="Y126" s="13"/>
      <c r="Z126"/>
    </row>
    <row r="127" spans="1:26" ht="15" customHeight="1">
      <c r="A127">
        <v>891780111</v>
      </c>
      <c r="B127" t="s">
        <v>25</v>
      </c>
      <c r="C127" t="s">
        <v>26</v>
      </c>
      <c r="D127" t="s">
        <v>27</v>
      </c>
      <c r="E127" t="s">
        <v>2122</v>
      </c>
      <c r="F127" t="s">
        <v>29</v>
      </c>
      <c r="G127" t="s">
        <v>1738</v>
      </c>
      <c r="H127" t="s">
        <v>31</v>
      </c>
      <c r="I127" s="109">
        <v>7650000</v>
      </c>
      <c r="J127" s="109">
        <v>11050000</v>
      </c>
      <c r="K127" s="148">
        <v>3400000</v>
      </c>
      <c r="L127" s="109">
        <v>0</v>
      </c>
      <c r="M127">
        <v>57443446</v>
      </c>
      <c r="N127" t="s">
        <v>2123</v>
      </c>
      <c r="O127" t="s">
        <v>2124</v>
      </c>
      <c r="P127" s="83">
        <v>44578</v>
      </c>
      <c r="Q127" s="136">
        <v>44578</v>
      </c>
      <c r="R127" s="136">
        <v>44773</v>
      </c>
      <c r="S127" s="176">
        <v>11050000</v>
      </c>
      <c r="T127" s="133">
        <v>0</v>
      </c>
      <c r="U127" s="71">
        <v>45507423</v>
      </c>
      <c r="V127" t="s">
        <v>2118</v>
      </c>
      <c r="W127"/>
      <c r="X127"/>
      <c r="Y127" s="13"/>
      <c r="Z127"/>
    </row>
    <row r="128" spans="1:26" ht="15" customHeight="1">
      <c r="A128">
        <v>891780111</v>
      </c>
      <c r="B128" t="s">
        <v>25</v>
      </c>
      <c r="C128" t="s">
        <v>26</v>
      </c>
      <c r="D128" t="s">
        <v>27</v>
      </c>
      <c r="E128" t="s">
        <v>2125</v>
      </c>
      <c r="F128" t="s">
        <v>29</v>
      </c>
      <c r="G128" t="s">
        <v>1738</v>
      </c>
      <c r="H128" t="s">
        <v>31</v>
      </c>
      <c r="I128" s="109">
        <v>10350000</v>
      </c>
      <c r="J128" s="109">
        <v>14950000</v>
      </c>
      <c r="K128" s="148">
        <v>4600000</v>
      </c>
      <c r="L128" s="109">
        <v>0</v>
      </c>
      <c r="M128">
        <v>84456169</v>
      </c>
      <c r="N128" t="s">
        <v>2126</v>
      </c>
      <c r="O128" t="s">
        <v>2127</v>
      </c>
      <c r="P128" s="83">
        <v>44578</v>
      </c>
      <c r="Q128" s="136">
        <v>44578</v>
      </c>
      <c r="R128" s="136">
        <v>44773</v>
      </c>
      <c r="S128" s="176">
        <v>14950000</v>
      </c>
      <c r="T128" s="133">
        <v>0</v>
      </c>
      <c r="U128" s="71">
        <v>45507423</v>
      </c>
      <c r="V128" t="s">
        <v>2118</v>
      </c>
      <c r="W128"/>
      <c r="X128"/>
      <c r="Y128" s="13"/>
      <c r="Z128"/>
    </row>
    <row r="129" spans="1:26" ht="15" customHeight="1">
      <c r="A129">
        <v>891780111</v>
      </c>
      <c r="B129" t="s">
        <v>25</v>
      </c>
      <c r="C129" t="s">
        <v>26</v>
      </c>
      <c r="D129" t="s">
        <v>27</v>
      </c>
      <c r="E129" t="s">
        <v>2128</v>
      </c>
      <c r="F129" t="s">
        <v>29</v>
      </c>
      <c r="G129" t="s">
        <v>1738</v>
      </c>
      <c r="H129" t="s">
        <v>31</v>
      </c>
      <c r="I129" s="109">
        <v>7650000</v>
      </c>
      <c r="J129" s="109">
        <v>11050000</v>
      </c>
      <c r="K129" s="148">
        <v>3400000</v>
      </c>
      <c r="L129" s="109">
        <v>0</v>
      </c>
      <c r="M129">
        <v>1085227404</v>
      </c>
      <c r="N129" t="s">
        <v>2129</v>
      </c>
      <c r="O129" t="s">
        <v>2130</v>
      </c>
      <c r="P129" s="83">
        <v>44578</v>
      </c>
      <c r="Q129" s="136">
        <v>44578</v>
      </c>
      <c r="R129" s="136">
        <v>44773</v>
      </c>
      <c r="S129" s="176">
        <v>11050000</v>
      </c>
      <c r="T129" s="133">
        <v>0</v>
      </c>
      <c r="U129" s="71">
        <v>45507423</v>
      </c>
      <c r="V129" t="s">
        <v>2118</v>
      </c>
      <c r="W129"/>
      <c r="X129"/>
      <c r="Y129" s="13"/>
      <c r="Z129"/>
    </row>
    <row r="130" spans="1:26">
      <c r="A130">
        <v>891780111</v>
      </c>
      <c r="B130" t="s">
        <v>25</v>
      </c>
      <c r="C130" t="s">
        <v>26</v>
      </c>
      <c r="D130" t="s">
        <v>27</v>
      </c>
      <c r="E130" t="s">
        <v>2131</v>
      </c>
      <c r="F130" t="s">
        <v>29</v>
      </c>
      <c r="G130" t="s">
        <v>1738</v>
      </c>
      <c r="H130" t="s">
        <v>31</v>
      </c>
      <c r="I130" s="109">
        <v>1000000</v>
      </c>
      <c r="J130" s="109">
        <v>0</v>
      </c>
      <c r="K130" s="148">
        <v>0</v>
      </c>
      <c r="L130" s="109">
        <v>0</v>
      </c>
      <c r="M130">
        <v>57444371</v>
      </c>
      <c r="N130" t="s">
        <v>2132</v>
      </c>
      <c r="O130" t="s">
        <v>2133</v>
      </c>
      <c r="P130" s="83">
        <v>44578</v>
      </c>
      <c r="Q130" s="136">
        <v>44578</v>
      </c>
      <c r="R130" s="136">
        <v>44592</v>
      </c>
      <c r="S130" s="176">
        <v>1000000</v>
      </c>
      <c r="T130" s="133">
        <v>0</v>
      </c>
      <c r="U130" s="71">
        <v>57400977</v>
      </c>
      <c r="V130" t="s">
        <v>1991</v>
      </c>
      <c r="W130"/>
      <c r="X130"/>
      <c r="Y130" s="13"/>
      <c r="Z130"/>
    </row>
    <row r="131" spans="1:26" ht="15" customHeight="1">
      <c r="A131">
        <v>891780111</v>
      </c>
      <c r="B131" t="s">
        <v>25</v>
      </c>
      <c r="C131" t="s">
        <v>26</v>
      </c>
      <c r="D131" t="s">
        <v>27</v>
      </c>
      <c r="E131" t="s">
        <v>2134</v>
      </c>
      <c r="F131" t="s">
        <v>29</v>
      </c>
      <c r="G131" t="s">
        <v>1738</v>
      </c>
      <c r="H131" t="s">
        <v>31</v>
      </c>
      <c r="I131" s="109">
        <v>11700000</v>
      </c>
      <c r="J131" s="109">
        <v>16900000</v>
      </c>
      <c r="K131" s="148">
        <v>5200000</v>
      </c>
      <c r="L131" s="109">
        <v>0</v>
      </c>
      <c r="M131">
        <v>1083020695</v>
      </c>
      <c r="N131" t="s">
        <v>2135</v>
      </c>
      <c r="O131" t="s">
        <v>2136</v>
      </c>
      <c r="P131" s="83">
        <v>44578</v>
      </c>
      <c r="Q131" s="136">
        <v>44578</v>
      </c>
      <c r="R131" s="136">
        <v>44773</v>
      </c>
      <c r="S131" s="176">
        <v>16900000</v>
      </c>
      <c r="T131" s="133">
        <v>0</v>
      </c>
      <c r="U131" s="71">
        <v>57400977</v>
      </c>
      <c r="V131" t="s">
        <v>1991</v>
      </c>
      <c r="W131"/>
      <c r="X131"/>
      <c r="Y131" s="13"/>
      <c r="Z131"/>
    </row>
    <row r="132" spans="1:26" ht="15" customHeight="1">
      <c r="A132">
        <v>891780111</v>
      </c>
      <c r="B132" t="s">
        <v>25</v>
      </c>
      <c r="C132" t="s">
        <v>26</v>
      </c>
      <c r="D132" t="s">
        <v>27</v>
      </c>
      <c r="E132" t="s">
        <v>2137</v>
      </c>
      <c r="F132" t="s">
        <v>29</v>
      </c>
      <c r="G132" t="s">
        <v>1738</v>
      </c>
      <c r="H132" t="s">
        <v>31</v>
      </c>
      <c r="I132" s="109">
        <v>24400000</v>
      </c>
      <c r="J132" s="109">
        <v>36600000</v>
      </c>
      <c r="K132" s="148">
        <v>12200000</v>
      </c>
      <c r="L132" s="109">
        <v>0</v>
      </c>
      <c r="M132">
        <v>85450384</v>
      </c>
      <c r="N132" t="s">
        <v>2138</v>
      </c>
      <c r="O132" t="s">
        <v>2139</v>
      </c>
      <c r="P132" s="83">
        <v>44578</v>
      </c>
      <c r="Q132" s="136">
        <v>44593</v>
      </c>
      <c r="R132" s="136">
        <v>44773</v>
      </c>
      <c r="S132" s="176">
        <v>36600000</v>
      </c>
      <c r="T132" s="133">
        <v>0</v>
      </c>
      <c r="U132" s="11">
        <v>85455983</v>
      </c>
      <c r="V132" t="s">
        <v>1809</v>
      </c>
      <c r="W132"/>
      <c r="X132"/>
      <c r="Y132" s="13"/>
      <c r="Z132"/>
    </row>
    <row r="133" spans="1:26" ht="15" customHeight="1">
      <c r="A133">
        <v>891780111</v>
      </c>
      <c r="B133" t="s">
        <v>25</v>
      </c>
      <c r="C133" t="s">
        <v>26</v>
      </c>
      <c r="D133" t="s">
        <v>27</v>
      </c>
      <c r="E133" t="s">
        <v>2140</v>
      </c>
      <c r="F133" t="s">
        <v>29</v>
      </c>
      <c r="G133" t="s">
        <v>1738</v>
      </c>
      <c r="H133" t="s">
        <v>31</v>
      </c>
      <c r="I133" s="109">
        <v>22500000</v>
      </c>
      <c r="J133" s="109">
        <v>32500000</v>
      </c>
      <c r="K133" s="148">
        <v>10000000</v>
      </c>
      <c r="L133" s="109">
        <v>0</v>
      </c>
      <c r="M133">
        <v>1082939683</v>
      </c>
      <c r="N133" t="s">
        <v>2141</v>
      </c>
      <c r="O133" t="s">
        <v>2142</v>
      </c>
      <c r="P133" s="83">
        <v>44578</v>
      </c>
      <c r="Q133" s="136">
        <v>44578</v>
      </c>
      <c r="R133" s="136">
        <v>44773</v>
      </c>
      <c r="S133" s="176">
        <v>32500000</v>
      </c>
      <c r="T133" s="133">
        <v>0</v>
      </c>
      <c r="U133" s="11">
        <v>85455983</v>
      </c>
      <c r="V133" t="s">
        <v>1809</v>
      </c>
      <c r="W133"/>
      <c r="X133"/>
      <c r="Y133" s="13"/>
      <c r="Z133"/>
    </row>
    <row r="134" spans="1:26" ht="15" customHeight="1">
      <c r="A134">
        <v>891780111</v>
      </c>
      <c r="B134" t="s">
        <v>25</v>
      </c>
      <c r="C134" t="s">
        <v>26</v>
      </c>
      <c r="D134" t="s">
        <v>27</v>
      </c>
      <c r="E134" t="s">
        <v>2143</v>
      </c>
      <c r="F134" t="s">
        <v>29</v>
      </c>
      <c r="G134" t="s">
        <v>1738</v>
      </c>
      <c r="H134" t="s">
        <v>31</v>
      </c>
      <c r="I134" s="109">
        <v>11700000</v>
      </c>
      <c r="J134" s="109">
        <v>16900000</v>
      </c>
      <c r="K134" s="148">
        <v>5200000</v>
      </c>
      <c r="L134" s="109">
        <v>0</v>
      </c>
      <c r="M134">
        <v>92642274</v>
      </c>
      <c r="N134" t="s">
        <v>2144</v>
      </c>
      <c r="O134" t="s">
        <v>2145</v>
      </c>
      <c r="P134" s="83">
        <v>44578</v>
      </c>
      <c r="Q134" s="136">
        <v>44578</v>
      </c>
      <c r="R134" s="136">
        <v>44773</v>
      </c>
      <c r="S134" s="176">
        <v>16900000</v>
      </c>
      <c r="T134" s="133">
        <v>0</v>
      </c>
      <c r="U134" s="11">
        <v>85473390</v>
      </c>
      <c r="V134" t="s">
        <v>1924</v>
      </c>
      <c r="W134"/>
      <c r="X134"/>
      <c r="Y134" s="13"/>
      <c r="Z134"/>
    </row>
    <row r="135" spans="1:26">
      <c r="A135">
        <v>891780111</v>
      </c>
      <c r="B135" t="s">
        <v>25</v>
      </c>
      <c r="C135" t="s">
        <v>707</v>
      </c>
      <c r="D135" t="s">
        <v>27</v>
      </c>
      <c r="E135" t="s">
        <v>2146</v>
      </c>
      <c r="F135" t="s">
        <v>29</v>
      </c>
      <c r="G135" t="s">
        <v>1738</v>
      </c>
      <c r="H135" t="s">
        <v>31</v>
      </c>
      <c r="I135" s="109">
        <v>13200000</v>
      </c>
      <c r="J135" s="109">
        <v>0</v>
      </c>
      <c r="K135" s="148">
        <v>0</v>
      </c>
      <c r="L135" s="109">
        <v>0</v>
      </c>
      <c r="M135">
        <v>1083020916</v>
      </c>
      <c r="N135" t="s">
        <v>2147</v>
      </c>
      <c r="O135" t="s">
        <v>2148</v>
      </c>
      <c r="P135" s="83">
        <v>44578</v>
      </c>
      <c r="Q135" s="136">
        <v>44578</v>
      </c>
      <c r="R135" s="136">
        <v>44742</v>
      </c>
      <c r="S135" s="176">
        <v>13200000</v>
      </c>
      <c r="T135" s="133">
        <v>0</v>
      </c>
      <c r="U135" s="11">
        <v>1192791759</v>
      </c>
      <c r="V135" t="s">
        <v>1812</v>
      </c>
      <c r="W135"/>
      <c r="X135"/>
      <c r="Y135" s="13"/>
      <c r="Z135"/>
    </row>
    <row r="136" spans="1:26">
      <c r="A136">
        <v>891780111</v>
      </c>
      <c r="B136" t="s">
        <v>25</v>
      </c>
      <c r="C136" t="s">
        <v>707</v>
      </c>
      <c r="D136" t="s">
        <v>27</v>
      </c>
      <c r="E136" t="s">
        <v>2149</v>
      </c>
      <c r="F136" t="s">
        <v>29</v>
      </c>
      <c r="G136" t="s">
        <v>1738</v>
      </c>
      <c r="H136" t="s">
        <v>31</v>
      </c>
      <c r="I136" s="109">
        <v>17820000</v>
      </c>
      <c r="J136" s="109">
        <v>0</v>
      </c>
      <c r="K136" s="148">
        <v>0</v>
      </c>
      <c r="L136" s="109">
        <v>0</v>
      </c>
      <c r="M136">
        <v>1081823159</v>
      </c>
      <c r="N136" t="s">
        <v>2150</v>
      </c>
      <c r="O136" t="s">
        <v>2151</v>
      </c>
      <c r="P136" s="83">
        <v>44579</v>
      </c>
      <c r="Q136" s="136">
        <v>44579</v>
      </c>
      <c r="R136" s="136">
        <v>44742</v>
      </c>
      <c r="S136" s="176">
        <v>17820000</v>
      </c>
      <c r="T136" s="133">
        <v>0</v>
      </c>
      <c r="U136" s="11">
        <v>1192791759</v>
      </c>
      <c r="V136" t="s">
        <v>1812</v>
      </c>
      <c r="W136"/>
      <c r="X136"/>
      <c r="Y136" s="13"/>
      <c r="Z136"/>
    </row>
    <row r="137" spans="1:26">
      <c r="A137">
        <v>891780111</v>
      </c>
      <c r="B137" t="s">
        <v>25</v>
      </c>
      <c r="C137" t="s">
        <v>26</v>
      </c>
      <c r="D137" t="s">
        <v>27</v>
      </c>
      <c r="E137" t="s">
        <v>2152</v>
      </c>
      <c r="F137" t="s">
        <v>29</v>
      </c>
      <c r="G137" t="s">
        <v>1738</v>
      </c>
      <c r="H137" t="s">
        <v>31</v>
      </c>
      <c r="I137" s="109">
        <v>25200000</v>
      </c>
      <c r="J137" s="109">
        <v>0</v>
      </c>
      <c r="K137" s="148">
        <v>0</v>
      </c>
      <c r="L137" s="109">
        <v>13253000</v>
      </c>
      <c r="M137">
        <v>12564670</v>
      </c>
      <c r="N137" t="s">
        <v>2153</v>
      </c>
      <c r="O137" t="s">
        <v>2154</v>
      </c>
      <c r="P137" s="83">
        <v>44579</v>
      </c>
      <c r="Q137" s="136">
        <v>44579</v>
      </c>
      <c r="R137" s="136">
        <v>44712</v>
      </c>
      <c r="S137" s="176">
        <v>11947000</v>
      </c>
      <c r="T137" s="177">
        <v>0</v>
      </c>
      <c r="U137" s="71">
        <v>84452087</v>
      </c>
      <c r="V137" t="s">
        <v>1836</v>
      </c>
      <c r="W137"/>
      <c r="X137"/>
      <c r="Y137" s="13"/>
      <c r="Z137"/>
    </row>
    <row r="138" spans="1:26" ht="15" customHeight="1">
      <c r="A138">
        <v>891780111</v>
      </c>
      <c r="B138" t="s">
        <v>25</v>
      </c>
      <c r="C138" t="s">
        <v>26</v>
      </c>
      <c r="D138" t="s">
        <v>27</v>
      </c>
      <c r="E138" t="s">
        <v>2155</v>
      </c>
      <c r="F138" t="s">
        <v>29</v>
      </c>
      <c r="G138" t="s">
        <v>1738</v>
      </c>
      <c r="H138" t="s">
        <v>31</v>
      </c>
      <c r="I138" s="109">
        <v>11700000</v>
      </c>
      <c r="J138" s="109">
        <v>16900000</v>
      </c>
      <c r="K138" s="148">
        <v>5200000</v>
      </c>
      <c r="L138" s="109">
        <v>0</v>
      </c>
      <c r="M138">
        <v>1082857989</v>
      </c>
      <c r="N138" t="s">
        <v>2156</v>
      </c>
      <c r="O138" t="s">
        <v>2157</v>
      </c>
      <c r="P138" s="83">
        <v>44579</v>
      </c>
      <c r="Q138" s="136">
        <v>44579</v>
      </c>
      <c r="R138" s="136">
        <v>44773</v>
      </c>
      <c r="S138" s="176">
        <v>16900000</v>
      </c>
      <c r="T138" s="133">
        <v>0</v>
      </c>
      <c r="U138" s="11">
        <v>72175282</v>
      </c>
      <c r="V138" t="s">
        <v>1850</v>
      </c>
      <c r="W138"/>
      <c r="X138"/>
      <c r="Y138" s="13"/>
      <c r="Z138"/>
    </row>
    <row r="139" spans="1:26" ht="15" customHeight="1">
      <c r="A139">
        <v>891780111</v>
      </c>
      <c r="B139" t="s">
        <v>25</v>
      </c>
      <c r="C139" t="s">
        <v>26</v>
      </c>
      <c r="D139" t="s">
        <v>27</v>
      </c>
      <c r="E139" t="s">
        <v>2158</v>
      </c>
      <c r="F139" t="s">
        <v>29</v>
      </c>
      <c r="G139" t="s">
        <v>1738</v>
      </c>
      <c r="H139" t="s">
        <v>31</v>
      </c>
      <c r="I139" s="109">
        <v>11700000</v>
      </c>
      <c r="J139" s="109">
        <v>16900000</v>
      </c>
      <c r="K139" s="148">
        <v>5200000</v>
      </c>
      <c r="L139" s="109">
        <v>0</v>
      </c>
      <c r="M139">
        <v>7631214</v>
      </c>
      <c r="N139" t="s">
        <v>2159</v>
      </c>
      <c r="O139" t="s">
        <v>2160</v>
      </c>
      <c r="P139" s="83">
        <v>44579</v>
      </c>
      <c r="Q139" s="136">
        <v>44579</v>
      </c>
      <c r="R139" s="136">
        <v>44773</v>
      </c>
      <c r="S139" s="176">
        <v>16900000</v>
      </c>
      <c r="T139" s="133">
        <v>0</v>
      </c>
      <c r="U139" s="11">
        <v>72175282</v>
      </c>
      <c r="V139" t="s">
        <v>1850</v>
      </c>
      <c r="W139" s="13"/>
      <c r="X139"/>
      <c r="Y139" s="13"/>
      <c r="Z139"/>
    </row>
    <row r="140" spans="1:26" ht="15" customHeight="1">
      <c r="A140">
        <v>891780111</v>
      </c>
      <c r="B140" t="s">
        <v>25</v>
      </c>
      <c r="C140" t="s">
        <v>26</v>
      </c>
      <c r="D140" t="s">
        <v>27</v>
      </c>
      <c r="E140" t="s">
        <v>2161</v>
      </c>
      <c r="F140" t="s">
        <v>29</v>
      </c>
      <c r="G140" t="s">
        <v>1738</v>
      </c>
      <c r="H140" t="s">
        <v>31</v>
      </c>
      <c r="I140" s="109">
        <v>11700000</v>
      </c>
      <c r="J140" s="109">
        <v>16900000</v>
      </c>
      <c r="K140" s="148">
        <v>5200000</v>
      </c>
      <c r="L140" s="109">
        <v>0</v>
      </c>
      <c r="M140">
        <v>39046439</v>
      </c>
      <c r="N140" t="s">
        <v>2162</v>
      </c>
      <c r="O140" t="s">
        <v>2163</v>
      </c>
      <c r="P140" s="83">
        <v>44579</v>
      </c>
      <c r="Q140" s="136">
        <v>44579</v>
      </c>
      <c r="R140" s="136">
        <v>44773</v>
      </c>
      <c r="S140" s="176">
        <v>16900000</v>
      </c>
      <c r="T140" s="133">
        <v>0</v>
      </c>
      <c r="U140" s="11">
        <v>36665858</v>
      </c>
      <c r="V140" t="s">
        <v>2164</v>
      </c>
      <c r="W140"/>
      <c r="X140"/>
      <c r="Y140" s="13"/>
      <c r="Z140"/>
    </row>
    <row r="141" spans="1:26" ht="15" customHeight="1">
      <c r="A141">
        <v>891780111</v>
      </c>
      <c r="B141" t="s">
        <v>25</v>
      </c>
      <c r="C141" t="s">
        <v>26</v>
      </c>
      <c r="D141" t="s">
        <v>27</v>
      </c>
      <c r="E141" t="s">
        <v>2165</v>
      </c>
      <c r="F141" t="s">
        <v>29</v>
      </c>
      <c r="G141" t="s">
        <v>1738</v>
      </c>
      <c r="H141" t="s">
        <v>31</v>
      </c>
      <c r="I141" s="109">
        <v>10350000</v>
      </c>
      <c r="J141" s="109">
        <v>14950000</v>
      </c>
      <c r="K141" s="148">
        <v>4600000</v>
      </c>
      <c r="L141" s="109">
        <v>0</v>
      </c>
      <c r="M141">
        <v>57444678</v>
      </c>
      <c r="N141" t="s">
        <v>2166</v>
      </c>
      <c r="O141" t="s">
        <v>2167</v>
      </c>
      <c r="P141" s="83">
        <v>44579</v>
      </c>
      <c r="Q141" s="136">
        <v>44579</v>
      </c>
      <c r="R141" s="136">
        <v>44773</v>
      </c>
      <c r="S141" s="176">
        <v>14950000</v>
      </c>
      <c r="T141" s="133">
        <v>0</v>
      </c>
      <c r="U141" s="11">
        <v>36665858</v>
      </c>
      <c r="V141" t="s">
        <v>2164</v>
      </c>
      <c r="W141"/>
      <c r="X141"/>
      <c r="Y141" s="13"/>
      <c r="Z141"/>
    </row>
    <row r="142" spans="1:26" ht="15" customHeight="1">
      <c r="A142">
        <v>891780111</v>
      </c>
      <c r="B142" t="s">
        <v>25</v>
      </c>
      <c r="C142" t="s">
        <v>26</v>
      </c>
      <c r="D142" t="s">
        <v>27</v>
      </c>
      <c r="E142" t="s">
        <v>2168</v>
      </c>
      <c r="F142" t="s">
        <v>29</v>
      </c>
      <c r="G142" t="s">
        <v>1738</v>
      </c>
      <c r="H142" t="s">
        <v>31</v>
      </c>
      <c r="I142" s="109">
        <v>25850000</v>
      </c>
      <c r="J142" s="109">
        <v>36850000</v>
      </c>
      <c r="K142" s="148">
        <v>11000000</v>
      </c>
      <c r="L142" s="109">
        <v>0</v>
      </c>
      <c r="M142">
        <v>45558062</v>
      </c>
      <c r="N142" t="s">
        <v>2169</v>
      </c>
      <c r="O142" t="s">
        <v>2170</v>
      </c>
      <c r="P142" s="83">
        <v>44579</v>
      </c>
      <c r="Q142" s="136">
        <v>44579</v>
      </c>
      <c r="R142" s="136">
        <v>44773</v>
      </c>
      <c r="S142" s="176">
        <v>31350000</v>
      </c>
      <c r="T142" s="133">
        <v>5500000</v>
      </c>
      <c r="U142" s="11">
        <v>26668285</v>
      </c>
      <c r="V142" t="s">
        <v>2171</v>
      </c>
      <c r="W142"/>
      <c r="X142"/>
      <c r="Y142" s="13"/>
      <c r="Z142"/>
    </row>
    <row r="143" spans="1:26" ht="15" customHeight="1">
      <c r="A143">
        <v>891780111</v>
      </c>
      <c r="B143" t="s">
        <v>25</v>
      </c>
      <c r="C143" t="s">
        <v>26</v>
      </c>
      <c r="D143" t="s">
        <v>27</v>
      </c>
      <c r="E143" t="s">
        <v>2172</v>
      </c>
      <c r="F143" t="s">
        <v>29</v>
      </c>
      <c r="G143" t="s">
        <v>1738</v>
      </c>
      <c r="H143" t="s">
        <v>31</v>
      </c>
      <c r="I143" s="109">
        <v>14850000</v>
      </c>
      <c r="J143" s="109">
        <v>17050000</v>
      </c>
      <c r="K143" s="148">
        <v>2200000</v>
      </c>
      <c r="L143" s="109">
        <v>0</v>
      </c>
      <c r="M143">
        <v>32790934</v>
      </c>
      <c r="N143" t="s">
        <v>2173</v>
      </c>
      <c r="O143" t="s">
        <v>2174</v>
      </c>
      <c r="P143" s="83">
        <v>44579</v>
      </c>
      <c r="Q143" s="136">
        <v>44579</v>
      </c>
      <c r="R143" s="136">
        <v>44732</v>
      </c>
      <c r="S143" s="176">
        <v>17050000</v>
      </c>
      <c r="T143" s="133">
        <v>0</v>
      </c>
      <c r="U143" s="84">
        <v>7144175</v>
      </c>
      <c r="V143" t="s">
        <v>2175</v>
      </c>
      <c r="W143"/>
      <c r="X143"/>
      <c r="Y143" s="13"/>
      <c r="Z143"/>
    </row>
    <row r="144" spans="1:26" ht="15" customHeight="1">
      <c r="A144">
        <v>891780111</v>
      </c>
      <c r="B144" t="s">
        <v>25</v>
      </c>
      <c r="C144" t="s">
        <v>26</v>
      </c>
      <c r="D144" t="s">
        <v>27</v>
      </c>
      <c r="E144" t="s">
        <v>2176</v>
      </c>
      <c r="F144" t="s">
        <v>29</v>
      </c>
      <c r="G144" t="s">
        <v>1738</v>
      </c>
      <c r="H144" t="s">
        <v>31</v>
      </c>
      <c r="I144" s="109">
        <v>11613000</v>
      </c>
      <c r="J144" s="109">
        <v>13346000</v>
      </c>
      <c r="K144" s="148">
        <v>1733000</v>
      </c>
      <c r="L144" s="109">
        <v>0</v>
      </c>
      <c r="M144">
        <v>1083553499</v>
      </c>
      <c r="N144" t="s">
        <v>2177</v>
      </c>
      <c r="O144" t="s">
        <v>2178</v>
      </c>
      <c r="P144" s="83">
        <v>44579</v>
      </c>
      <c r="Q144" s="136">
        <v>44579</v>
      </c>
      <c r="R144" s="136">
        <v>44732</v>
      </c>
      <c r="S144" s="176">
        <v>13346000</v>
      </c>
      <c r="T144" s="133">
        <v>0</v>
      </c>
      <c r="U144" s="84">
        <v>7144175</v>
      </c>
      <c r="V144" t="s">
        <v>2175</v>
      </c>
      <c r="W144"/>
      <c r="X144"/>
      <c r="Y144" s="13"/>
      <c r="Z144"/>
    </row>
    <row r="145" spans="1:26" ht="15" customHeight="1">
      <c r="A145">
        <v>891780111</v>
      </c>
      <c r="B145" t="s">
        <v>25</v>
      </c>
      <c r="C145" t="s">
        <v>26</v>
      </c>
      <c r="D145" t="s">
        <v>27</v>
      </c>
      <c r="E145" t="s">
        <v>2179</v>
      </c>
      <c r="F145" t="s">
        <v>29</v>
      </c>
      <c r="G145" t="s">
        <v>1738</v>
      </c>
      <c r="H145" t="s">
        <v>31</v>
      </c>
      <c r="I145" s="109">
        <v>9000000</v>
      </c>
      <c r="J145" s="109">
        <v>13000000</v>
      </c>
      <c r="K145" s="148">
        <v>4000000</v>
      </c>
      <c r="L145" s="109">
        <v>0</v>
      </c>
      <c r="M145">
        <v>7603511</v>
      </c>
      <c r="N145" t="s">
        <v>2180</v>
      </c>
      <c r="O145" t="s">
        <v>2181</v>
      </c>
      <c r="P145" s="83">
        <v>44579</v>
      </c>
      <c r="Q145" s="136">
        <v>44579</v>
      </c>
      <c r="R145" s="136">
        <v>44773</v>
      </c>
      <c r="S145" s="176">
        <v>13000000</v>
      </c>
      <c r="T145" s="133">
        <v>0</v>
      </c>
      <c r="U145" s="71">
        <v>84452087</v>
      </c>
      <c r="V145" t="s">
        <v>1836</v>
      </c>
      <c r="W145"/>
      <c r="X145"/>
      <c r="Y145" s="13"/>
      <c r="Z145"/>
    </row>
    <row r="146" spans="1:26" ht="15" customHeight="1">
      <c r="A146">
        <v>891780111</v>
      </c>
      <c r="B146" t="s">
        <v>25</v>
      </c>
      <c r="C146" t="s">
        <v>26</v>
      </c>
      <c r="D146" t="s">
        <v>27</v>
      </c>
      <c r="E146" t="s">
        <v>2182</v>
      </c>
      <c r="F146" t="s">
        <v>29</v>
      </c>
      <c r="G146" t="s">
        <v>1738</v>
      </c>
      <c r="H146" t="s">
        <v>31</v>
      </c>
      <c r="I146" s="109">
        <v>18666000</v>
      </c>
      <c r="J146" s="109">
        <v>21333000</v>
      </c>
      <c r="K146" s="148">
        <v>2667000</v>
      </c>
      <c r="L146" s="109">
        <v>0</v>
      </c>
      <c r="M146">
        <v>1083000350</v>
      </c>
      <c r="N146" t="s">
        <v>2183</v>
      </c>
      <c r="O146" t="s">
        <v>2184</v>
      </c>
      <c r="P146" s="83">
        <v>44579</v>
      </c>
      <c r="Q146" s="136">
        <v>44579</v>
      </c>
      <c r="R146" s="136">
        <v>44732</v>
      </c>
      <c r="S146" s="176">
        <v>21333000</v>
      </c>
      <c r="T146" s="133">
        <v>0</v>
      </c>
      <c r="U146" s="11">
        <v>85449357</v>
      </c>
      <c r="V146" t="s">
        <v>1325</v>
      </c>
      <c r="W146"/>
      <c r="X146"/>
      <c r="Y146" s="13"/>
      <c r="Z146"/>
    </row>
    <row r="147" spans="1:26" ht="15" customHeight="1">
      <c r="A147">
        <v>891780111</v>
      </c>
      <c r="B147" t="s">
        <v>25</v>
      </c>
      <c r="C147" t="s">
        <v>26</v>
      </c>
      <c r="D147" t="s">
        <v>27</v>
      </c>
      <c r="E147" t="s">
        <v>2185</v>
      </c>
      <c r="F147" t="s">
        <v>29</v>
      </c>
      <c r="G147" t="s">
        <v>1738</v>
      </c>
      <c r="H147" t="s">
        <v>31</v>
      </c>
      <c r="I147" s="109">
        <v>16650000</v>
      </c>
      <c r="J147" s="109">
        <v>19117000</v>
      </c>
      <c r="K147" s="148">
        <v>2467000</v>
      </c>
      <c r="L147" s="109">
        <v>0</v>
      </c>
      <c r="M147">
        <v>1083553861</v>
      </c>
      <c r="N147" t="s">
        <v>2186</v>
      </c>
      <c r="O147" t="s">
        <v>2187</v>
      </c>
      <c r="P147" s="83">
        <v>44579</v>
      </c>
      <c r="Q147" s="136">
        <v>44579</v>
      </c>
      <c r="R147" s="136">
        <v>44732</v>
      </c>
      <c r="S147" s="176">
        <v>19117000</v>
      </c>
      <c r="T147" s="133">
        <v>0</v>
      </c>
      <c r="U147" s="11">
        <v>85449357</v>
      </c>
      <c r="V147" t="s">
        <v>1325</v>
      </c>
      <c r="W147"/>
      <c r="X147"/>
      <c r="Y147" s="13"/>
      <c r="Z147"/>
    </row>
    <row r="148" spans="1:26" ht="15" customHeight="1">
      <c r="A148">
        <v>891780111</v>
      </c>
      <c r="B148" t="s">
        <v>25</v>
      </c>
      <c r="C148" t="s">
        <v>26</v>
      </c>
      <c r="D148" t="s">
        <v>27</v>
      </c>
      <c r="E148" t="s">
        <v>2188</v>
      </c>
      <c r="F148" t="s">
        <v>29</v>
      </c>
      <c r="G148" t="s">
        <v>1738</v>
      </c>
      <c r="H148" t="s">
        <v>31</v>
      </c>
      <c r="I148" s="109">
        <v>11700000</v>
      </c>
      <c r="J148" s="109">
        <v>16900000</v>
      </c>
      <c r="K148" s="148">
        <v>5200000</v>
      </c>
      <c r="L148" s="109">
        <v>0</v>
      </c>
      <c r="M148">
        <v>1082872335</v>
      </c>
      <c r="N148" t="s">
        <v>2189</v>
      </c>
      <c r="O148" t="s">
        <v>2190</v>
      </c>
      <c r="P148" s="83">
        <v>44579</v>
      </c>
      <c r="Q148" s="136">
        <v>44579</v>
      </c>
      <c r="R148" s="136">
        <v>44773</v>
      </c>
      <c r="S148" s="176">
        <v>16900000</v>
      </c>
      <c r="T148" s="133">
        <v>0</v>
      </c>
      <c r="U148" s="11">
        <v>85465146</v>
      </c>
      <c r="V148" t="s">
        <v>1769</v>
      </c>
      <c r="W148"/>
      <c r="X148"/>
      <c r="Y148" s="13"/>
      <c r="Z148"/>
    </row>
    <row r="149" spans="1:26" ht="15" customHeight="1">
      <c r="A149">
        <v>891780111</v>
      </c>
      <c r="B149" t="s">
        <v>25</v>
      </c>
      <c r="C149" t="s">
        <v>26</v>
      </c>
      <c r="D149" t="s">
        <v>27</v>
      </c>
      <c r="E149" t="s">
        <v>2191</v>
      </c>
      <c r="F149" t="s">
        <v>29</v>
      </c>
      <c r="G149" t="s">
        <v>1738</v>
      </c>
      <c r="H149" t="s">
        <v>31</v>
      </c>
      <c r="I149" s="109">
        <v>13050000</v>
      </c>
      <c r="J149" s="109">
        <v>18850000</v>
      </c>
      <c r="K149" s="148">
        <v>5800000</v>
      </c>
      <c r="L149" s="109">
        <v>0</v>
      </c>
      <c r="M149">
        <v>7634396</v>
      </c>
      <c r="N149" t="s">
        <v>2192</v>
      </c>
      <c r="O149" t="s">
        <v>2193</v>
      </c>
      <c r="P149" s="83">
        <v>44579</v>
      </c>
      <c r="Q149" s="136">
        <v>44579</v>
      </c>
      <c r="R149" s="136">
        <v>44773</v>
      </c>
      <c r="S149" s="176">
        <v>18850000</v>
      </c>
      <c r="T149" s="133">
        <v>0</v>
      </c>
      <c r="U149" s="11">
        <v>85465146</v>
      </c>
      <c r="V149" t="s">
        <v>1769</v>
      </c>
      <c r="W149"/>
      <c r="X149"/>
      <c r="Y149" s="13"/>
      <c r="Z149"/>
    </row>
    <row r="150" spans="1:26" ht="15" customHeight="1">
      <c r="A150">
        <v>891780111</v>
      </c>
      <c r="B150" t="s">
        <v>25</v>
      </c>
      <c r="C150" t="s">
        <v>26</v>
      </c>
      <c r="D150" t="s">
        <v>27</v>
      </c>
      <c r="E150" t="s">
        <v>2194</v>
      </c>
      <c r="F150" t="s">
        <v>29</v>
      </c>
      <c r="G150" t="s">
        <v>1738</v>
      </c>
      <c r="H150" t="s">
        <v>31</v>
      </c>
      <c r="I150" s="109">
        <v>9000000</v>
      </c>
      <c r="J150" s="109">
        <v>13000000</v>
      </c>
      <c r="K150" s="148">
        <v>4000000</v>
      </c>
      <c r="L150" s="109">
        <v>0</v>
      </c>
      <c r="M150">
        <v>1082972337</v>
      </c>
      <c r="N150" t="s">
        <v>2195</v>
      </c>
      <c r="O150" t="s">
        <v>2196</v>
      </c>
      <c r="P150" s="83">
        <v>44579</v>
      </c>
      <c r="Q150" s="136">
        <v>44579</v>
      </c>
      <c r="R150" s="136">
        <v>44773</v>
      </c>
      <c r="S150" s="176">
        <v>13000000</v>
      </c>
      <c r="T150" s="133">
        <v>0</v>
      </c>
      <c r="U150" s="11">
        <v>85465146</v>
      </c>
      <c r="V150" t="s">
        <v>1769</v>
      </c>
      <c r="W150"/>
      <c r="X150"/>
      <c r="Y150" s="13"/>
      <c r="Z150"/>
    </row>
    <row r="151" spans="1:26" ht="15" customHeight="1">
      <c r="A151">
        <v>891780111</v>
      </c>
      <c r="B151" t="s">
        <v>25</v>
      </c>
      <c r="C151" t="s">
        <v>26</v>
      </c>
      <c r="D151" t="s">
        <v>27</v>
      </c>
      <c r="E151" t="s">
        <v>2197</v>
      </c>
      <c r="F151" t="s">
        <v>29</v>
      </c>
      <c r="G151" t="s">
        <v>1738</v>
      </c>
      <c r="H151" t="s">
        <v>31</v>
      </c>
      <c r="I151" s="109">
        <v>9333000</v>
      </c>
      <c r="J151" s="109">
        <v>13333000</v>
      </c>
      <c r="K151" s="148">
        <v>4000000</v>
      </c>
      <c r="L151" s="109">
        <v>0</v>
      </c>
      <c r="M151">
        <v>57461875</v>
      </c>
      <c r="N151" t="s">
        <v>2198</v>
      </c>
      <c r="O151" t="s">
        <v>2199</v>
      </c>
      <c r="P151" s="83">
        <v>44579</v>
      </c>
      <c r="Q151" s="136">
        <v>44579</v>
      </c>
      <c r="R151" s="136">
        <v>44773</v>
      </c>
      <c r="S151" s="176">
        <v>13333000</v>
      </c>
      <c r="T151" s="133">
        <v>0</v>
      </c>
      <c r="U151" s="71">
        <v>36694483</v>
      </c>
      <c r="V151" t="s">
        <v>237</v>
      </c>
      <c r="W151"/>
      <c r="X151"/>
      <c r="Y151" s="13"/>
      <c r="Z151"/>
    </row>
    <row r="152" spans="1:26" ht="15" customHeight="1">
      <c r="A152">
        <v>891780111</v>
      </c>
      <c r="B152" t="s">
        <v>25</v>
      </c>
      <c r="C152" t="s">
        <v>26</v>
      </c>
      <c r="D152" t="s">
        <v>27</v>
      </c>
      <c r="E152" t="s">
        <v>2200</v>
      </c>
      <c r="F152" t="s">
        <v>29</v>
      </c>
      <c r="G152" t="s">
        <v>1738</v>
      </c>
      <c r="H152" t="s">
        <v>31</v>
      </c>
      <c r="I152" s="109">
        <v>7990000</v>
      </c>
      <c r="J152" s="109">
        <v>11390000</v>
      </c>
      <c r="K152" s="148">
        <v>3400000</v>
      </c>
      <c r="L152" s="109">
        <v>0</v>
      </c>
      <c r="M152">
        <v>1082903939</v>
      </c>
      <c r="N152" t="s">
        <v>2201</v>
      </c>
      <c r="O152" t="s">
        <v>2202</v>
      </c>
      <c r="P152" s="83">
        <v>44579</v>
      </c>
      <c r="Q152" s="136">
        <v>44579</v>
      </c>
      <c r="R152" s="136">
        <v>44773</v>
      </c>
      <c r="S152" s="176">
        <v>11390000</v>
      </c>
      <c r="T152" s="133">
        <v>0</v>
      </c>
      <c r="U152" s="11">
        <v>7631392</v>
      </c>
      <c r="V152" t="s">
        <v>1782</v>
      </c>
      <c r="W152"/>
      <c r="X152"/>
      <c r="Y152" s="13"/>
      <c r="Z152"/>
    </row>
    <row r="153" spans="1:26" ht="15" customHeight="1">
      <c r="A153">
        <v>891780111</v>
      </c>
      <c r="B153" t="s">
        <v>25</v>
      </c>
      <c r="C153" t="s">
        <v>26</v>
      </c>
      <c r="D153" t="s">
        <v>27</v>
      </c>
      <c r="E153" t="s">
        <v>2203</v>
      </c>
      <c r="F153" t="s">
        <v>29</v>
      </c>
      <c r="G153" t="s">
        <v>1738</v>
      </c>
      <c r="H153" t="s">
        <v>31</v>
      </c>
      <c r="I153" s="109">
        <v>22780000</v>
      </c>
      <c r="J153" s="109">
        <v>32980000</v>
      </c>
      <c r="K153" s="148">
        <v>10200000</v>
      </c>
      <c r="L153" s="109">
        <v>0</v>
      </c>
      <c r="M153">
        <v>1082964146</v>
      </c>
      <c r="N153" t="s">
        <v>2204</v>
      </c>
      <c r="O153" t="s">
        <v>2205</v>
      </c>
      <c r="P153" s="83">
        <v>44579</v>
      </c>
      <c r="Q153" s="136">
        <v>44579</v>
      </c>
      <c r="R153" s="136">
        <v>44773</v>
      </c>
      <c r="S153" s="176">
        <v>32980000</v>
      </c>
      <c r="T153" s="133">
        <v>0</v>
      </c>
      <c r="U153" s="11">
        <v>12621405</v>
      </c>
      <c r="V153" t="s">
        <v>1741</v>
      </c>
      <c r="W153"/>
      <c r="X153"/>
      <c r="Y153" s="13"/>
      <c r="Z153"/>
    </row>
    <row r="154" spans="1:26" ht="15" customHeight="1">
      <c r="A154">
        <v>891780111</v>
      </c>
      <c r="B154" t="s">
        <v>25</v>
      </c>
      <c r="C154" t="s">
        <v>26</v>
      </c>
      <c r="D154" t="s">
        <v>27</v>
      </c>
      <c r="E154" t="s">
        <v>2206</v>
      </c>
      <c r="F154" t="s">
        <v>29</v>
      </c>
      <c r="G154" t="s">
        <v>1738</v>
      </c>
      <c r="H154" t="s">
        <v>31</v>
      </c>
      <c r="I154" s="109">
        <v>11613000</v>
      </c>
      <c r="J154" s="109">
        <v>16813000</v>
      </c>
      <c r="K154" s="148">
        <v>5200000</v>
      </c>
      <c r="L154" s="109">
        <v>0</v>
      </c>
      <c r="M154">
        <v>1082904561</v>
      </c>
      <c r="N154" t="s">
        <v>94</v>
      </c>
      <c r="O154" t="s">
        <v>2207</v>
      </c>
      <c r="P154" s="83">
        <v>44579</v>
      </c>
      <c r="Q154" s="136">
        <v>44579</v>
      </c>
      <c r="R154" s="136">
        <v>44773</v>
      </c>
      <c r="S154" s="176">
        <v>14213000</v>
      </c>
      <c r="T154" s="133">
        <v>2600000</v>
      </c>
      <c r="U154" s="11">
        <v>72255882</v>
      </c>
      <c r="V154" t="s">
        <v>1631</v>
      </c>
      <c r="W154"/>
      <c r="X154"/>
      <c r="Y154" s="13"/>
      <c r="Z154"/>
    </row>
    <row r="155" spans="1:26" ht="15" customHeight="1">
      <c r="A155">
        <v>891780111</v>
      </c>
      <c r="B155" t="s">
        <v>25</v>
      </c>
      <c r="C155" t="s">
        <v>26</v>
      </c>
      <c r="D155" t="s">
        <v>27</v>
      </c>
      <c r="E155" t="s">
        <v>2208</v>
      </c>
      <c r="F155" t="s">
        <v>29</v>
      </c>
      <c r="G155" t="s">
        <v>1738</v>
      </c>
      <c r="H155" t="s">
        <v>31</v>
      </c>
      <c r="I155" s="109">
        <v>14850000</v>
      </c>
      <c r="J155" s="109">
        <v>16583000</v>
      </c>
      <c r="K155" s="148">
        <v>1733000</v>
      </c>
      <c r="L155" s="109">
        <v>0</v>
      </c>
      <c r="M155">
        <v>1082977841</v>
      </c>
      <c r="N155" t="s">
        <v>2209</v>
      </c>
      <c r="O155" t="s">
        <v>2210</v>
      </c>
      <c r="P155" s="83">
        <v>44579</v>
      </c>
      <c r="Q155" s="136">
        <v>44579</v>
      </c>
      <c r="R155" s="136">
        <v>44732</v>
      </c>
      <c r="S155" s="176">
        <v>16583000</v>
      </c>
      <c r="T155" s="133">
        <v>0</v>
      </c>
      <c r="U155" s="85">
        <v>85460304</v>
      </c>
      <c r="V155" t="s">
        <v>2211</v>
      </c>
      <c r="W155"/>
      <c r="X155"/>
      <c r="Y155" s="13"/>
      <c r="Z155"/>
    </row>
    <row r="156" spans="1:26" ht="15" customHeight="1">
      <c r="A156">
        <v>891780111</v>
      </c>
      <c r="B156" t="s">
        <v>25</v>
      </c>
      <c r="C156" t="s">
        <v>26</v>
      </c>
      <c r="D156" t="s">
        <v>27</v>
      </c>
      <c r="E156" t="s">
        <v>2212</v>
      </c>
      <c r="F156" t="s">
        <v>29</v>
      </c>
      <c r="G156" t="s">
        <v>1738</v>
      </c>
      <c r="H156" t="s">
        <v>31</v>
      </c>
      <c r="I156" s="109">
        <v>13050000</v>
      </c>
      <c r="J156" s="109">
        <v>19650000</v>
      </c>
      <c r="K156" s="148">
        <v>6600000</v>
      </c>
      <c r="L156" s="109">
        <v>0</v>
      </c>
      <c r="M156">
        <v>1004370372</v>
      </c>
      <c r="N156" t="s">
        <v>2213</v>
      </c>
      <c r="O156" t="s">
        <v>2214</v>
      </c>
      <c r="P156" s="83">
        <v>44579</v>
      </c>
      <c r="Q156" s="136">
        <v>44579</v>
      </c>
      <c r="R156" s="136">
        <v>44773</v>
      </c>
      <c r="S156" s="176">
        <v>19650000</v>
      </c>
      <c r="T156" s="133">
        <v>0</v>
      </c>
      <c r="U156" s="85">
        <v>85460304</v>
      </c>
      <c r="V156" t="s">
        <v>2211</v>
      </c>
      <c r="W156"/>
      <c r="X156"/>
      <c r="Y156" s="13"/>
      <c r="Z156"/>
    </row>
    <row r="157" spans="1:26" ht="15" customHeight="1">
      <c r="A157">
        <v>891780111</v>
      </c>
      <c r="B157" t="s">
        <v>25</v>
      </c>
      <c r="C157" t="s">
        <v>26</v>
      </c>
      <c r="D157" t="s">
        <v>27</v>
      </c>
      <c r="E157" t="s">
        <v>2215</v>
      </c>
      <c r="F157" t="s">
        <v>29</v>
      </c>
      <c r="G157" t="s">
        <v>1738</v>
      </c>
      <c r="H157" t="s">
        <v>31</v>
      </c>
      <c r="I157" s="109">
        <v>33133000</v>
      </c>
      <c r="J157" s="109">
        <v>38933000</v>
      </c>
      <c r="K157" s="148">
        <v>5800000</v>
      </c>
      <c r="L157" s="109">
        <v>0</v>
      </c>
      <c r="M157">
        <v>79488380</v>
      </c>
      <c r="N157" t="s">
        <v>2216</v>
      </c>
      <c r="O157" t="s">
        <v>2217</v>
      </c>
      <c r="P157" s="83">
        <v>44579</v>
      </c>
      <c r="Q157" s="136">
        <v>44579</v>
      </c>
      <c r="R157" s="136">
        <v>44773</v>
      </c>
      <c r="S157" s="176">
        <v>38933000</v>
      </c>
      <c r="T157" s="133">
        <v>0</v>
      </c>
      <c r="U157" s="11">
        <v>85455983</v>
      </c>
      <c r="V157" t="s">
        <v>1809</v>
      </c>
      <c r="W157"/>
      <c r="X157"/>
      <c r="Y157" s="13"/>
      <c r="Z157"/>
    </row>
    <row r="158" spans="1:26" ht="15" customHeight="1">
      <c r="A158">
        <v>891780111</v>
      </c>
      <c r="B158" t="s">
        <v>25</v>
      </c>
      <c r="C158" t="s">
        <v>26</v>
      </c>
      <c r="D158" t="s">
        <v>27</v>
      </c>
      <c r="E158" t="s">
        <v>2218</v>
      </c>
      <c r="F158" t="s">
        <v>29</v>
      </c>
      <c r="G158" t="s">
        <v>1738</v>
      </c>
      <c r="H158" t="s">
        <v>31</v>
      </c>
      <c r="I158" s="109">
        <v>16920000</v>
      </c>
      <c r="J158" s="109">
        <v>31120000</v>
      </c>
      <c r="K158" s="148">
        <v>14200000</v>
      </c>
      <c r="L158" s="109">
        <v>0</v>
      </c>
      <c r="M158">
        <v>57299411</v>
      </c>
      <c r="N158" t="s">
        <v>2219</v>
      </c>
      <c r="O158" t="s">
        <v>2220</v>
      </c>
      <c r="P158" s="83">
        <v>44579</v>
      </c>
      <c r="Q158" s="136">
        <v>44579</v>
      </c>
      <c r="R158" s="136">
        <v>44773</v>
      </c>
      <c r="S158" s="176">
        <v>31120000</v>
      </c>
      <c r="T158" s="133">
        <v>0</v>
      </c>
      <c r="U158" s="11">
        <v>16078654</v>
      </c>
      <c r="V158" t="s">
        <v>2004</v>
      </c>
      <c r="W158"/>
      <c r="X158"/>
      <c r="Y158" s="13"/>
      <c r="Z158"/>
    </row>
    <row r="159" spans="1:26" ht="15" customHeight="1">
      <c r="A159">
        <v>891780111</v>
      </c>
      <c r="B159" t="s">
        <v>25</v>
      </c>
      <c r="C159" t="s">
        <v>26</v>
      </c>
      <c r="D159" t="s">
        <v>27</v>
      </c>
      <c r="E159" t="s">
        <v>2221</v>
      </c>
      <c r="F159" t="s">
        <v>29</v>
      </c>
      <c r="G159" t="s">
        <v>1738</v>
      </c>
      <c r="H159" t="s">
        <v>31</v>
      </c>
      <c r="I159" s="109">
        <v>13050000</v>
      </c>
      <c r="J159" s="109">
        <v>20250000</v>
      </c>
      <c r="K159" s="148">
        <v>7200000</v>
      </c>
      <c r="L159" s="109">
        <v>0</v>
      </c>
      <c r="M159">
        <v>1082977003</v>
      </c>
      <c r="N159" t="s">
        <v>2222</v>
      </c>
      <c r="O159" t="s">
        <v>2223</v>
      </c>
      <c r="P159" s="83">
        <v>44579</v>
      </c>
      <c r="Q159" s="136">
        <v>44579</v>
      </c>
      <c r="R159" s="136">
        <v>44773</v>
      </c>
      <c r="S159" s="176">
        <v>20250000</v>
      </c>
      <c r="T159" s="133">
        <v>0</v>
      </c>
      <c r="U159" s="71">
        <v>72220242</v>
      </c>
      <c r="V159" t="s">
        <v>2224</v>
      </c>
      <c r="W159"/>
      <c r="X159"/>
      <c r="Y159" s="13"/>
      <c r="Z159"/>
    </row>
    <row r="160" spans="1:26" ht="15" customHeight="1">
      <c r="A160">
        <v>891780111</v>
      </c>
      <c r="B160" t="s">
        <v>25</v>
      </c>
      <c r="C160" t="s">
        <v>26</v>
      </c>
      <c r="D160" t="s">
        <v>27</v>
      </c>
      <c r="E160" t="s">
        <v>2225</v>
      </c>
      <c r="F160" t="s">
        <v>29</v>
      </c>
      <c r="G160" t="s">
        <v>1738</v>
      </c>
      <c r="H160" t="s">
        <v>31</v>
      </c>
      <c r="I160" s="109">
        <v>14850000</v>
      </c>
      <c r="J160" s="109">
        <v>20650000</v>
      </c>
      <c r="K160" s="148">
        <v>5800000</v>
      </c>
      <c r="L160" s="109">
        <v>0</v>
      </c>
      <c r="M160">
        <v>85151294</v>
      </c>
      <c r="N160" t="s">
        <v>2226</v>
      </c>
      <c r="O160" t="s">
        <v>2227</v>
      </c>
      <c r="P160" s="83">
        <v>44580</v>
      </c>
      <c r="Q160" s="136">
        <v>44580</v>
      </c>
      <c r="R160" s="136">
        <v>44773</v>
      </c>
      <c r="S160" s="176">
        <v>20650000</v>
      </c>
      <c r="T160" s="133">
        <v>0</v>
      </c>
      <c r="U160" s="71">
        <v>84452087</v>
      </c>
      <c r="V160" t="s">
        <v>1836</v>
      </c>
      <c r="W160"/>
      <c r="X160"/>
      <c r="Y160" s="13"/>
      <c r="Z160"/>
    </row>
    <row r="161" spans="1:26" ht="15" customHeight="1">
      <c r="A161">
        <v>891780111</v>
      </c>
      <c r="B161" t="s">
        <v>25</v>
      </c>
      <c r="C161" t="s">
        <v>26</v>
      </c>
      <c r="D161" t="s">
        <v>27</v>
      </c>
      <c r="E161" t="s">
        <v>2228</v>
      </c>
      <c r="F161" t="s">
        <v>29</v>
      </c>
      <c r="G161" t="s">
        <v>1738</v>
      </c>
      <c r="H161" t="s">
        <v>31</v>
      </c>
      <c r="I161" s="109">
        <v>12220000</v>
      </c>
      <c r="J161" s="109">
        <v>18820000</v>
      </c>
      <c r="K161" s="148">
        <v>6600000</v>
      </c>
      <c r="L161" s="109">
        <v>0</v>
      </c>
      <c r="M161">
        <v>1083018313</v>
      </c>
      <c r="N161" t="s">
        <v>2229</v>
      </c>
      <c r="O161" t="s">
        <v>2230</v>
      </c>
      <c r="P161" s="83">
        <v>44580</v>
      </c>
      <c r="Q161" s="136">
        <v>44580</v>
      </c>
      <c r="R161" s="136">
        <v>44773</v>
      </c>
      <c r="S161" s="176">
        <v>18820000</v>
      </c>
      <c r="T161" s="133">
        <v>0</v>
      </c>
      <c r="U161" s="11">
        <v>57461216</v>
      </c>
      <c r="V161" t="s">
        <v>1860</v>
      </c>
      <c r="W161"/>
      <c r="X161"/>
      <c r="Y161" s="13"/>
      <c r="Z161"/>
    </row>
    <row r="162" spans="1:26" ht="15" customHeight="1">
      <c r="A162">
        <v>891780111</v>
      </c>
      <c r="B162" t="s">
        <v>25</v>
      </c>
      <c r="C162" t="s">
        <v>26</v>
      </c>
      <c r="D162" t="s">
        <v>27</v>
      </c>
      <c r="E162" t="s">
        <v>2231</v>
      </c>
      <c r="F162" t="s">
        <v>29</v>
      </c>
      <c r="G162" t="s">
        <v>1738</v>
      </c>
      <c r="H162" t="s">
        <v>31</v>
      </c>
      <c r="I162" s="109">
        <v>13050000</v>
      </c>
      <c r="J162" s="109">
        <v>18250000</v>
      </c>
      <c r="K162" s="148">
        <v>5200000</v>
      </c>
      <c r="L162" s="109">
        <v>0</v>
      </c>
      <c r="M162">
        <v>1065883393</v>
      </c>
      <c r="N162" t="s">
        <v>2232</v>
      </c>
      <c r="O162" t="s">
        <v>2233</v>
      </c>
      <c r="P162" s="83">
        <v>44580</v>
      </c>
      <c r="Q162" s="136">
        <v>44580</v>
      </c>
      <c r="R162" s="136">
        <v>44773</v>
      </c>
      <c r="S162" s="176">
        <v>18250000</v>
      </c>
      <c r="T162" s="133">
        <v>0</v>
      </c>
      <c r="U162" s="11">
        <v>21701937</v>
      </c>
      <c r="V162" t="s">
        <v>1916</v>
      </c>
      <c r="W162"/>
      <c r="X162"/>
      <c r="Y162" s="13"/>
      <c r="Z162"/>
    </row>
    <row r="163" spans="1:26" ht="15" customHeight="1">
      <c r="A163">
        <v>891780111</v>
      </c>
      <c r="B163" t="s">
        <v>25</v>
      </c>
      <c r="C163" t="s">
        <v>26</v>
      </c>
      <c r="D163" t="s">
        <v>27</v>
      </c>
      <c r="E163" t="s">
        <v>2234</v>
      </c>
      <c r="F163" t="s">
        <v>29</v>
      </c>
      <c r="G163" t="s">
        <v>1738</v>
      </c>
      <c r="H163" t="s">
        <v>31</v>
      </c>
      <c r="I163" s="109">
        <v>11700000</v>
      </c>
      <c r="J163" s="109">
        <v>17500000</v>
      </c>
      <c r="K163" s="148">
        <v>5800000</v>
      </c>
      <c r="L163" s="109">
        <v>0</v>
      </c>
      <c r="M163">
        <v>7602221</v>
      </c>
      <c r="N163" t="s">
        <v>2235</v>
      </c>
      <c r="O163" t="s">
        <v>2236</v>
      </c>
      <c r="P163" s="83">
        <v>44580</v>
      </c>
      <c r="Q163" s="136">
        <v>44580</v>
      </c>
      <c r="R163" s="136">
        <v>44773</v>
      </c>
      <c r="S163" s="176">
        <v>17500000</v>
      </c>
      <c r="T163" s="133">
        <v>0</v>
      </c>
      <c r="U163" s="11">
        <v>85473390</v>
      </c>
      <c r="V163" t="s">
        <v>1924</v>
      </c>
      <c r="W163"/>
      <c r="X163"/>
      <c r="Y163" s="13"/>
      <c r="Z163"/>
    </row>
    <row r="164" spans="1:26" ht="15" customHeight="1">
      <c r="A164">
        <v>891780111</v>
      </c>
      <c r="B164" t="s">
        <v>25</v>
      </c>
      <c r="C164" t="s">
        <v>26</v>
      </c>
      <c r="D164" t="s">
        <v>27</v>
      </c>
      <c r="E164" t="s">
        <v>2237</v>
      </c>
      <c r="F164" t="s">
        <v>29</v>
      </c>
      <c r="G164" t="s">
        <v>1738</v>
      </c>
      <c r="H164" t="s">
        <v>31</v>
      </c>
      <c r="I164" s="109">
        <v>11440000</v>
      </c>
      <c r="J164" s="109">
        <v>16640000</v>
      </c>
      <c r="K164" s="148">
        <v>5200000</v>
      </c>
      <c r="L164" s="109">
        <v>0</v>
      </c>
      <c r="M164">
        <v>1082927274</v>
      </c>
      <c r="N164" t="s">
        <v>2238</v>
      </c>
      <c r="O164" t="s">
        <v>2239</v>
      </c>
      <c r="P164" s="83">
        <v>44580</v>
      </c>
      <c r="Q164" s="136">
        <v>44580</v>
      </c>
      <c r="R164" s="136">
        <v>44773</v>
      </c>
      <c r="S164" s="176">
        <v>16640000</v>
      </c>
      <c r="T164" s="133">
        <v>0</v>
      </c>
      <c r="U164" s="11">
        <v>85473390</v>
      </c>
      <c r="V164" t="s">
        <v>1924</v>
      </c>
      <c r="W164"/>
      <c r="X164"/>
      <c r="Y164" s="13"/>
      <c r="Z164"/>
    </row>
    <row r="165" spans="1:26" ht="15" customHeight="1">
      <c r="A165">
        <v>891780111</v>
      </c>
      <c r="B165" t="s">
        <v>25</v>
      </c>
      <c r="C165" t="s">
        <v>26</v>
      </c>
      <c r="D165" t="s">
        <v>27</v>
      </c>
      <c r="E165" t="s">
        <v>2240</v>
      </c>
      <c r="F165" t="s">
        <v>29</v>
      </c>
      <c r="G165" t="s">
        <v>1738</v>
      </c>
      <c r="H165" t="s">
        <v>31</v>
      </c>
      <c r="I165" s="109">
        <v>13630000</v>
      </c>
      <c r="J165" s="109">
        <v>18830000</v>
      </c>
      <c r="K165" s="148">
        <v>5200000</v>
      </c>
      <c r="L165" s="109">
        <v>0</v>
      </c>
      <c r="M165">
        <v>84450965</v>
      </c>
      <c r="N165" t="s">
        <v>2241</v>
      </c>
      <c r="O165" t="s">
        <v>2242</v>
      </c>
      <c r="P165" s="83">
        <v>44580</v>
      </c>
      <c r="Q165" s="136">
        <v>44580</v>
      </c>
      <c r="R165" s="136">
        <v>44773</v>
      </c>
      <c r="S165" s="176">
        <v>18830000</v>
      </c>
      <c r="T165" s="133">
        <v>0</v>
      </c>
      <c r="U165" s="11">
        <v>26668285</v>
      </c>
      <c r="V165" t="s">
        <v>2171</v>
      </c>
      <c r="W165"/>
      <c r="X165"/>
      <c r="Y165" s="13"/>
      <c r="Z165"/>
    </row>
    <row r="166" spans="1:26" ht="15" customHeight="1">
      <c r="A166">
        <v>891780111</v>
      </c>
      <c r="B166" t="s">
        <v>25</v>
      </c>
      <c r="C166" t="s">
        <v>26</v>
      </c>
      <c r="D166" t="s">
        <v>27</v>
      </c>
      <c r="E166" t="s">
        <v>2243</v>
      </c>
      <c r="F166" t="s">
        <v>29</v>
      </c>
      <c r="G166" t="s">
        <v>1738</v>
      </c>
      <c r="H166" t="s">
        <v>31</v>
      </c>
      <c r="I166" s="109">
        <v>7650000</v>
      </c>
      <c r="J166" s="109">
        <v>13450000</v>
      </c>
      <c r="K166" s="148">
        <v>5800000</v>
      </c>
      <c r="L166" s="109">
        <v>0</v>
      </c>
      <c r="M166">
        <v>1082887356</v>
      </c>
      <c r="N166" t="s">
        <v>2244</v>
      </c>
      <c r="O166" t="s">
        <v>2245</v>
      </c>
      <c r="P166" s="83">
        <v>44580</v>
      </c>
      <c r="Q166" s="136">
        <v>44580</v>
      </c>
      <c r="R166" s="136">
        <v>44773</v>
      </c>
      <c r="S166" s="176">
        <v>13450000</v>
      </c>
      <c r="T166" s="133">
        <v>0</v>
      </c>
      <c r="U166" s="11">
        <v>26668285</v>
      </c>
      <c r="V166" t="s">
        <v>2171</v>
      </c>
      <c r="W166" s="13"/>
      <c r="X166"/>
      <c r="Y166" s="13"/>
      <c r="Z166"/>
    </row>
    <row r="167" spans="1:26" ht="15" customHeight="1">
      <c r="A167">
        <v>891780111</v>
      </c>
      <c r="B167" t="s">
        <v>25</v>
      </c>
      <c r="C167" t="s">
        <v>26</v>
      </c>
      <c r="D167" t="s">
        <v>27</v>
      </c>
      <c r="E167" t="s">
        <v>2246</v>
      </c>
      <c r="F167" t="s">
        <v>29</v>
      </c>
      <c r="G167" t="s">
        <v>1738</v>
      </c>
      <c r="H167" t="s">
        <v>31</v>
      </c>
      <c r="I167" s="109">
        <v>7650000</v>
      </c>
      <c r="J167" s="109">
        <v>8783000</v>
      </c>
      <c r="K167" s="148">
        <v>1133000</v>
      </c>
      <c r="L167" s="109">
        <v>0</v>
      </c>
      <c r="M167">
        <v>1082954479</v>
      </c>
      <c r="N167" t="s">
        <v>2247</v>
      </c>
      <c r="O167" t="s">
        <v>2248</v>
      </c>
      <c r="P167" s="83">
        <v>44580</v>
      </c>
      <c r="Q167" s="136">
        <v>44580</v>
      </c>
      <c r="R167" s="136">
        <v>44732</v>
      </c>
      <c r="S167" s="176">
        <v>8783000</v>
      </c>
      <c r="T167" s="133">
        <v>0</v>
      </c>
      <c r="U167" s="11">
        <v>26668285</v>
      </c>
      <c r="V167" t="s">
        <v>2171</v>
      </c>
      <c r="W167"/>
      <c r="X167"/>
      <c r="Y167" s="13"/>
      <c r="Z167"/>
    </row>
    <row r="168" spans="1:26" ht="15" customHeight="1">
      <c r="A168">
        <v>891780111</v>
      </c>
      <c r="B168" t="s">
        <v>25</v>
      </c>
      <c r="C168" t="s">
        <v>26</v>
      </c>
      <c r="D168" t="s">
        <v>27</v>
      </c>
      <c r="E168" t="s">
        <v>2249</v>
      </c>
      <c r="F168" t="s">
        <v>29</v>
      </c>
      <c r="G168" t="s">
        <v>1738</v>
      </c>
      <c r="H168" t="s">
        <v>31</v>
      </c>
      <c r="I168" s="109">
        <v>14740000</v>
      </c>
      <c r="J168" s="109">
        <v>18140000</v>
      </c>
      <c r="K168" s="148">
        <v>3400000</v>
      </c>
      <c r="L168" s="109">
        <v>0</v>
      </c>
      <c r="M168">
        <v>1015460393</v>
      </c>
      <c r="N168" t="s">
        <v>2250</v>
      </c>
      <c r="O168" t="s">
        <v>2251</v>
      </c>
      <c r="P168" s="83">
        <v>44580</v>
      </c>
      <c r="Q168" s="136">
        <v>44580</v>
      </c>
      <c r="R168" s="136">
        <v>44773</v>
      </c>
      <c r="S168" s="176">
        <v>18140000</v>
      </c>
      <c r="T168" s="133">
        <v>0</v>
      </c>
      <c r="U168" s="11">
        <v>12621405</v>
      </c>
      <c r="V168" t="s">
        <v>1741</v>
      </c>
      <c r="W168" s="13"/>
      <c r="X168"/>
      <c r="Y168" s="13"/>
      <c r="Z168"/>
    </row>
    <row r="169" spans="1:26" ht="15" customHeight="1">
      <c r="A169">
        <v>891780111</v>
      </c>
      <c r="B169" t="s">
        <v>25</v>
      </c>
      <c r="C169" t="s">
        <v>26</v>
      </c>
      <c r="D169" t="s">
        <v>27</v>
      </c>
      <c r="E169" t="s">
        <v>2252</v>
      </c>
      <c r="F169" t="s">
        <v>29</v>
      </c>
      <c r="G169" t="s">
        <v>1738</v>
      </c>
      <c r="H169" t="s">
        <v>31</v>
      </c>
      <c r="I169" s="109">
        <v>11526000</v>
      </c>
      <c r="J169" s="109">
        <v>18126000</v>
      </c>
      <c r="K169" s="148">
        <v>6600000</v>
      </c>
      <c r="L169" s="109">
        <v>0</v>
      </c>
      <c r="M169">
        <v>1052992321</v>
      </c>
      <c r="N169" t="s">
        <v>2253</v>
      </c>
      <c r="O169" t="s">
        <v>2254</v>
      </c>
      <c r="P169" s="83">
        <v>44580</v>
      </c>
      <c r="Q169" s="136">
        <v>44580</v>
      </c>
      <c r="R169" s="136">
        <v>44773</v>
      </c>
      <c r="S169" s="176">
        <v>18126000</v>
      </c>
      <c r="T169" s="133">
        <v>0</v>
      </c>
      <c r="U169" s="11">
        <v>21400608</v>
      </c>
      <c r="V169" t="s">
        <v>2255</v>
      </c>
      <c r="W169"/>
      <c r="X169"/>
      <c r="Y169" s="13"/>
      <c r="Z169"/>
    </row>
    <row r="170" spans="1:26" ht="15" customHeight="1">
      <c r="A170">
        <v>891780111</v>
      </c>
      <c r="B170" t="s">
        <v>25</v>
      </c>
      <c r="C170" t="s">
        <v>26</v>
      </c>
      <c r="D170" t="s">
        <v>27</v>
      </c>
      <c r="E170" t="s">
        <v>2256</v>
      </c>
      <c r="F170" t="s">
        <v>29</v>
      </c>
      <c r="G170" t="s">
        <v>1738</v>
      </c>
      <c r="H170" t="s">
        <v>31</v>
      </c>
      <c r="I170" s="109">
        <v>8000000</v>
      </c>
      <c r="J170" s="109">
        <v>9733000</v>
      </c>
      <c r="K170" s="148">
        <v>1733000</v>
      </c>
      <c r="L170" s="109">
        <v>0</v>
      </c>
      <c r="M170">
        <v>1082992511</v>
      </c>
      <c r="N170" t="s">
        <v>2257</v>
      </c>
      <c r="O170" t="s">
        <v>2258</v>
      </c>
      <c r="P170" s="83">
        <v>44580</v>
      </c>
      <c r="Q170" s="136">
        <v>44593</v>
      </c>
      <c r="R170" s="136">
        <v>44732</v>
      </c>
      <c r="S170" s="176">
        <v>3733000</v>
      </c>
      <c r="T170" s="133">
        <v>6000000</v>
      </c>
      <c r="U170" s="11">
        <v>1082868728</v>
      </c>
      <c r="V170" t="s">
        <v>1829</v>
      </c>
      <c r="W170"/>
      <c r="X170"/>
      <c r="Y170" s="13"/>
      <c r="Z170"/>
    </row>
    <row r="171" spans="1:26" ht="15" customHeight="1">
      <c r="A171">
        <v>891780111</v>
      </c>
      <c r="B171" t="s">
        <v>25</v>
      </c>
      <c r="C171" t="s">
        <v>26</v>
      </c>
      <c r="D171" t="s">
        <v>27</v>
      </c>
      <c r="E171" t="s">
        <v>2256</v>
      </c>
      <c r="F171" t="s">
        <v>29</v>
      </c>
      <c r="G171" t="s">
        <v>1738</v>
      </c>
      <c r="H171" t="s">
        <v>31</v>
      </c>
      <c r="I171" s="109">
        <v>11526000</v>
      </c>
      <c r="J171" s="109">
        <v>12859000</v>
      </c>
      <c r="K171" s="148">
        <v>1333000</v>
      </c>
      <c r="L171" s="109">
        <v>0</v>
      </c>
      <c r="M171">
        <v>1083025029</v>
      </c>
      <c r="N171" t="s">
        <v>2259</v>
      </c>
      <c r="O171" t="s">
        <v>2260</v>
      </c>
      <c r="P171" s="83">
        <v>44579</v>
      </c>
      <c r="Q171" s="136">
        <v>44579</v>
      </c>
      <c r="R171" s="136">
        <v>44732</v>
      </c>
      <c r="S171" s="176">
        <v>11526000</v>
      </c>
      <c r="T171" s="133">
        <v>1333000</v>
      </c>
      <c r="U171" s="11">
        <v>21400608</v>
      </c>
      <c r="V171" t="s">
        <v>2255</v>
      </c>
      <c r="W171"/>
      <c r="X171"/>
      <c r="Y171" s="13"/>
      <c r="Z171"/>
    </row>
    <row r="172" spans="1:26" ht="15" customHeight="1">
      <c r="A172">
        <v>891780111</v>
      </c>
      <c r="B172" t="s">
        <v>25</v>
      </c>
      <c r="C172" t="s">
        <v>26</v>
      </c>
      <c r="D172" t="s">
        <v>27</v>
      </c>
      <c r="E172" t="s">
        <v>2261</v>
      </c>
      <c r="F172" t="s">
        <v>29</v>
      </c>
      <c r="G172" t="s">
        <v>1738</v>
      </c>
      <c r="H172" t="s">
        <v>31</v>
      </c>
      <c r="I172" s="109">
        <v>13533000</v>
      </c>
      <c r="J172" s="109">
        <v>19333000</v>
      </c>
      <c r="K172" s="148">
        <v>5800000</v>
      </c>
      <c r="L172" s="109">
        <v>0</v>
      </c>
      <c r="M172">
        <v>1082956335</v>
      </c>
      <c r="N172" t="s">
        <v>2262</v>
      </c>
      <c r="O172" t="s">
        <v>2263</v>
      </c>
      <c r="P172" s="83">
        <v>44580</v>
      </c>
      <c r="Q172" s="136">
        <v>44580</v>
      </c>
      <c r="R172" s="136">
        <v>44773</v>
      </c>
      <c r="S172" s="176">
        <v>19333000</v>
      </c>
      <c r="T172" s="133">
        <v>0</v>
      </c>
      <c r="U172" s="71">
        <v>84452087</v>
      </c>
      <c r="V172" t="s">
        <v>1836</v>
      </c>
      <c r="W172"/>
      <c r="X172"/>
      <c r="Y172" s="13"/>
      <c r="Z172"/>
    </row>
    <row r="173" spans="1:26">
      <c r="A173">
        <v>891780111</v>
      </c>
      <c r="B173" t="s">
        <v>25</v>
      </c>
      <c r="C173" t="s">
        <v>707</v>
      </c>
      <c r="D173" t="s">
        <v>27</v>
      </c>
      <c r="E173" t="s">
        <v>2264</v>
      </c>
      <c r="F173" t="s">
        <v>29</v>
      </c>
      <c r="G173" t="s">
        <v>1738</v>
      </c>
      <c r="H173" t="s">
        <v>31</v>
      </c>
      <c r="I173" s="109">
        <v>2350000</v>
      </c>
      <c r="J173" s="109">
        <v>0</v>
      </c>
      <c r="K173" s="148">
        <v>0</v>
      </c>
      <c r="L173" s="109">
        <v>0</v>
      </c>
      <c r="M173">
        <v>84457565</v>
      </c>
      <c r="N173" t="s">
        <v>2265</v>
      </c>
      <c r="O173" t="s">
        <v>2266</v>
      </c>
      <c r="P173" s="83">
        <v>44580</v>
      </c>
      <c r="Q173" s="136">
        <v>44580</v>
      </c>
      <c r="R173" s="136">
        <v>44590</v>
      </c>
      <c r="S173" s="176">
        <v>2350000</v>
      </c>
      <c r="T173" s="133">
        <v>0</v>
      </c>
      <c r="U173" s="11">
        <v>57461216</v>
      </c>
      <c r="V173" t="s">
        <v>1860</v>
      </c>
      <c r="W173"/>
      <c r="X173"/>
      <c r="Y173" s="13"/>
      <c r="Z173"/>
    </row>
    <row r="174" spans="1:26" ht="15" customHeight="1">
      <c r="A174">
        <v>891780111</v>
      </c>
      <c r="B174" t="s">
        <v>25</v>
      </c>
      <c r="C174" t="s">
        <v>26</v>
      </c>
      <c r="D174" t="s">
        <v>27</v>
      </c>
      <c r="E174" t="s">
        <v>2267</v>
      </c>
      <c r="F174" t="s">
        <v>29</v>
      </c>
      <c r="G174" t="s">
        <v>1738</v>
      </c>
      <c r="H174" t="s">
        <v>31</v>
      </c>
      <c r="I174" s="109">
        <v>11093000</v>
      </c>
      <c r="J174" s="109">
        <v>12826000</v>
      </c>
      <c r="K174" s="148">
        <v>1733000</v>
      </c>
      <c r="L174" s="109">
        <v>0</v>
      </c>
      <c r="M174">
        <v>1082992530</v>
      </c>
      <c r="N174" t="s">
        <v>2268</v>
      </c>
      <c r="O174" t="s">
        <v>2269</v>
      </c>
      <c r="P174" s="83">
        <v>44580</v>
      </c>
      <c r="Q174" s="136">
        <v>44585</v>
      </c>
      <c r="R174" s="136">
        <v>44732</v>
      </c>
      <c r="S174" s="176">
        <v>12826000</v>
      </c>
      <c r="T174" s="133">
        <v>0</v>
      </c>
      <c r="U174" s="11">
        <v>1082868728</v>
      </c>
      <c r="V174" t="s">
        <v>1829</v>
      </c>
      <c r="W174"/>
      <c r="X174"/>
      <c r="Y174" s="13"/>
      <c r="Z174"/>
    </row>
    <row r="175" spans="1:26" ht="15" customHeight="1">
      <c r="A175">
        <v>891780111</v>
      </c>
      <c r="B175" t="s">
        <v>25</v>
      </c>
      <c r="C175" t="s">
        <v>26</v>
      </c>
      <c r="D175" t="s">
        <v>27</v>
      </c>
      <c r="E175" t="s">
        <v>2270</v>
      </c>
      <c r="F175" t="s">
        <v>29</v>
      </c>
      <c r="G175" t="s">
        <v>1738</v>
      </c>
      <c r="H175" t="s">
        <v>31</v>
      </c>
      <c r="I175" s="109">
        <v>11093000</v>
      </c>
      <c r="J175" s="109">
        <v>12826000</v>
      </c>
      <c r="K175" s="148">
        <v>1733000</v>
      </c>
      <c r="L175" s="109">
        <v>0</v>
      </c>
      <c r="M175">
        <v>1082993416</v>
      </c>
      <c r="N175" t="s">
        <v>2271</v>
      </c>
      <c r="O175" t="s">
        <v>2272</v>
      </c>
      <c r="P175" s="83">
        <v>44580</v>
      </c>
      <c r="Q175" s="136">
        <v>44585</v>
      </c>
      <c r="R175" s="136">
        <v>44732</v>
      </c>
      <c r="S175" s="176">
        <v>12826000</v>
      </c>
      <c r="T175" s="133">
        <v>0</v>
      </c>
      <c r="U175" s="11">
        <v>1082868728</v>
      </c>
      <c r="V175" t="s">
        <v>1829</v>
      </c>
      <c r="W175"/>
      <c r="X175"/>
      <c r="Y175" s="13"/>
      <c r="Z175"/>
    </row>
    <row r="176" spans="1:26" ht="15" customHeight="1">
      <c r="A176">
        <v>891780111</v>
      </c>
      <c r="B176" t="s">
        <v>25</v>
      </c>
      <c r="C176" t="s">
        <v>26</v>
      </c>
      <c r="D176" t="s">
        <v>27</v>
      </c>
      <c r="E176" t="s">
        <v>2273</v>
      </c>
      <c r="F176" t="s">
        <v>29</v>
      </c>
      <c r="G176" t="s">
        <v>1738</v>
      </c>
      <c r="H176" t="s">
        <v>31</v>
      </c>
      <c r="I176" s="109">
        <v>12373000</v>
      </c>
      <c r="J176" s="109">
        <v>14306000</v>
      </c>
      <c r="K176" s="148">
        <v>1933000</v>
      </c>
      <c r="L176" s="109">
        <v>0</v>
      </c>
      <c r="M176">
        <v>7144868</v>
      </c>
      <c r="N176" t="s">
        <v>2274</v>
      </c>
      <c r="O176" t="s">
        <v>2275</v>
      </c>
      <c r="P176" s="83">
        <v>44580</v>
      </c>
      <c r="Q176" s="136">
        <v>44585</v>
      </c>
      <c r="R176" s="136">
        <v>44732</v>
      </c>
      <c r="S176" s="176">
        <v>14306000</v>
      </c>
      <c r="T176" s="133">
        <v>0</v>
      </c>
      <c r="U176" s="11">
        <v>1082868728</v>
      </c>
      <c r="V176" t="s">
        <v>1829</v>
      </c>
      <c r="W176"/>
      <c r="X176"/>
      <c r="Y176" s="13"/>
      <c r="Z176"/>
    </row>
    <row r="177" spans="1:26" ht="15" customHeight="1">
      <c r="A177">
        <v>891780111</v>
      </c>
      <c r="B177" t="s">
        <v>25</v>
      </c>
      <c r="C177" t="s">
        <v>26</v>
      </c>
      <c r="D177" t="s">
        <v>27</v>
      </c>
      <c r="E177" t="s">
        <v>2276</v>
      </c>
      <c r="F177" t="s">
        <v>29</v>
      </c>
      <c r="G177" t="s">
        <v>1738</v>
      </c>
      <c r="H177" t="s">
        <v>31</v>
      </c>
      <c r="I177" s="109">
        <v>7650000</v>
      </c>
      <c r="J177" s="109">
        <v>11050000</v>
      </c>
      <c r="K177" s="148">
        <v>3400000</v>
      </c>
      <c r="L177" s="109">
        <v>0</v>
      </c>
      <c r="M177">
        <v>84454876</v>
      </c>
      <c r="N177" t="s">
        <v>2277</v>
      </c>
      <c r="O177" t="s">
        <v>2278</v>
      </c>
      <c r="P177" s="83">
        <v>44580</v>
      </c>
      <c r="Q177" s="136">
        <v>44580</v>
      </c>
      <c r="R177" s="136">
        <v>44773</v>
      </c>
      <c r="S177" s="176">
        <v>11050000</v>
      </c>
      <c r="T177" s="133">
        <v>0</v>
      </c>
      <c r="U177" s="71">
        <v>45507423</v>
      </c>
      <c r="V177" t="s">
        <v>2118</v>
      </c>
      <c r="W177"/>
      <c r="X177"/>
      <c r="Y177" s="13"/>
      <c r="Z177"/>
    </row>
    <row r="178" spans="1:26">
      <c r="A178">
        <v>891780111</v>
      </c>
      <c r="B178" t="s">
        <v>25</v>
      </c>
      <c r="C178" t="s">
        <v>26</v>
      </c>
      <c r="D178" t="s">
        <v>27</v>
      </c>
      <c r="E178" t="s">
        <v>2279</v>
      </c>
      <c r="F178" t="s">
        <v>29</v>
      </c>
      <c r="G178" t="s">
        <v>1738</v>
      </c>
      <c r="H178" t="s">
        <v>31</v>
      </c>
      <c r="I178" s="109">
        <v>8000000</v>
      </c>
      <c r="J178" s="109">
        <v>0</v>
      </c>
      <c r="K178" s="148">
        <v>0</v>
      </c>
      <c r="L178" s="109">
        <v>0</v>
      </c>
      <c r="M178">
        <v>1022404844</v>
      </c>
      <c r="N178" t="s">
        <v>2280</v>
      </c>
      <c r="O178" t="s">
        <v>2281</v>
      </c>
      <c r="P178" s="83">
        <v>44582</v>
      </c>
      <c r="Q178" s="136">
        <v>44593</v>
      </c>
      <c r="R178" s="136">
        <v>44712</v>
      </c>
      <c r="S178" s="176">
        <v>8000000</v>
      </c>
      <c r="T178" s="133">
        <v>0</v>
      </c>
      <c r="U178" s="11">
        <v>1082868728</v>
      </c>
      <c r="V178" t="s">
        <v>1829</v>
      </c>
      <c r="W178"/>
      <c r="X178"/>
      <c r="Y178" s="13"/>
      <c r="Z178"/>
    </row>
    <row r="179" spans="1:26" ht="15" customHeight="1">
      <c r="A179">
        <v>891780111</v>
      </c>
      <c r="B179" t="s">
        <v>25</v>
      </c>
      <c r="C179" t="s">
        <v>26</v>
      </c>
      <c r="D179" t="s">
        <v>27</v>
      </c>
      <c r="E179" t="s">
        <v>2282</v>
      </c>
      <c r="F179" t="s">
        <v>29</v>
      </c>
      <c r="G179" t="s">
        <v>1738</v>
      </c>
      <c r="H179" t="s">
        <v>31</v>
      </c>
      <c r="I179" s="109">
        <v>8000000</v>
      </c>
      <c r="J179" s="109">
        <v>9333000</v>
      </c>
      <c r="K179" s="148">
        <v>1333000</v>
      </c>
      <c r="L179" s="109">
        <v>0</v>
      </c>
      <c r="M179">
        <v>84459987</v>
      </c>
      <c r="N179" t="s">
        <v>2283</v>
      </c>
      <c r="O179" t="s">
        <v>2284</v>
      </c>
      <c r="P179" s="83">
        <v>44582</v>
      </c>
      <c r="Q179" s="136">
        <v>44593</v>
      </c>
      <c r="R179" s="136">
        <v>44732</v>
      </c>
      <c r="S179" s="176">
        <v>9333000</v>
      </c>
      <c r="T179" s="133">
        <v>0</v>
      </c>
      <c r="U179" s="11">
        <v>1082868728</v>
      </c>
      <c r="V179" t="s">
        <v>1829</v>
      </c>
      <c r="W179"/>
      <c r="X179"/>
      <c r="Y179" s="13"/>
      <c r="Z179"/>
    </row>
    <row r="180" spans="1:26" ht="15" customHeight="1">
      <c r="A180">
        <v>891780111</v>
      </c>
      <c r="B180" t="s">
        <v>25</v>
      </c>
      <c r="C180" t="s">
        <v>26</v>
      </c>
      <c r="D180" t="s">
        <v>27</v>
      </c>
      <c r="E180" s="86" t="s">
        <v>2285</v>
      </c>
      <c r="F180" t="s">
        <v>29</v>
      </c>
      <c r="G180" t="s">
        <v>1738</v>
      </c>
      <c r="H180" t="s">
        <v>31</v>
      </c>
      <c r="I180" s="109">
        <v>8000000</v>
      </c>
      <c r="J180" s="109">
        <v>9333000</v>
      </c>
      <c r="K180" s="148">
        <v>1333000</v>
      </c>
      <c r="L180" s="109">
        <v>0</v>
      </c>
      <c r="M180">
        <v>1082957435</v>
      </c>
      <c r="N180" t="s">
        <v>2286</v>
      </c>
      <c r="O180" t="s">
        <v>2287</v>
      </c>
      <c r="P180" s="83">
        <v>44582</v>
      </c>
      <c r="Q180" s="136">
        <v>44593</v>
      </c>
      <c r="R180" s="136">
        <v>44732</v>
      </c>
      <c r="S180" s="176">
        <v>9333000</v>
      </c>
      <c r="T180" s="133">
        <v>0</v>
      </c>
      <c r="U180" s="11">
        <v>1082868728</v>
      </c>
      <c r="V180" t="s">
        <v>1829</v>
      </c>
      <c r="W180" s="13"/>
      <c r="X180"/>
      <c r="Y180" s="13"/>
      <c r="Z180"/>
    </row>
    <row r="181" spans="1:26" ht="15" customHeight="1">
      <c r="A181">
        <v>891780111</v>
      </c>
      <c r="B181" t="s">
        <v>25</v>
      </c>
      <c r="C181" t="s">
        <v>26</v>
      </c>
      <c r="D181" t="s">
        <v>27</v>
      </c>
      <c r="E181" s="86" t="s">
        <v>2288</v>
      </c>
      <c r="F181" t="s">
        <v>29</v>
      </c>
      <c r="G181" t="s">
        <v>1738</v>
      </c>
      <c r="H181" t="s">
        <v>31</v>
      </c>
      <c r="I181" s="109">
        <v>9200000</v>
      </c>
      <c r="J181" s="109">
        <v>10733000</v>
      </c>
      <c r="K181" s="148">
        <v>1533000</v>
      </c>
      <c r="L181" s="109">
        <v>0</v>
      </c>
      <c r="M181">
        <v>1083010207</v>
      </c>
      <c r="N181" t="s">
        <v>2289</v>
      </c>
      <c r="O181" t="s">
        <v>2290</v>
      </c>
      <c r="P181" s="83">
        <v>44582</v>
      </c>
      <c r="Q181" s="136">
        <v>44593</v>
      </c>
      <c r="R181" s="136">
        <v>44732</v>
      </c>
      <c r="S181" s="176">
        <v>10733000</v>
      </c>
      <c r="T181" s="133">
        <v>0</v>
      </c>
      <c r="U181" s="11">
        <v>1082868728</v>
      </c>
      <c r="V181" t="s">
        <v>1829</v>
      </c>
      <c r="W181" s="13"/>
      <c r="X181"/>
      <c r="Y181" s="13"/>
      <c r="Z181"/>
    </row>
    <row r="182" spans="1:26" ht="15" customHeight="1">
      <c r="A182">
        <v>891780111</v>
      </c>
      <c r="B182" t="s">
        <v>25</v>
      </c>
      <c r="C182" t="s">
        <v>26</v>
      </c>
      <c r="D182" t="s">
        <v>27</v>
      </c>
      <c r="E182" s="86" t="s">
        <v>2291</v>
      </c>
      <c r="F182" t="s">
        <v>29</v>
      </c>
      <c r="G182" t="s">
        <v>1738</v>
      </c>
      <c r="H182" t="s">
        <v>31</v>
      </c>
      <c r="I182" s="109">
        <v>8000000</v>
      </c>
      <c r="J182" s="109">
        <v>9333000</v>
      </c>
      <c r="K182" s="148">
        <v>1333000</v>
      </c>
      <c r="L182" s="109">
        <v>0</v>
      </c>
      <c r="M182">
        <v>1083016337</v>
      </c>
      <c r="N182" t="s">
        <v>2292</v>
      </c>
      <c r="O182" t="s">
        <v>2293</v>
      </c>
      <c r="P182" s="83">
        <v>44582</v>
      </c>
      <c r="Q182" s="136">
        <v>44593</v>
      </c>
      <c r="R182" s="136">
        <v>44732</v>
      </c>
      <c r="S182" s="176">
        <v>9333000</v>
      </c>
      <c r="T182" s="133">
        <v>0</v>
      </c>
      <c r="U182" s="11">
        <v>1082868728</v>
      </c>
      <c r="V182" t="s">
        <v>1829</v>
      </c>
      <c r="W182" s="13"/>
      <c r="X182"/>
      <c r="Y182" s="13"/>
      <c r="Z182"/>
    </row>
    <row r="183" spans="1:26" ht="15" customHeight="1">
      <c r="A183">
        <v>891780111</v>
      </c>
      <c r="B183" t="s">
        <v>25</v>
      </c>
      <c r="C183" t="s">
        <v>26</v>
      </c>
      <c r="D183" t="s">
        <v>27</v>
      </c>
      <c r="E183" s="86" t="s">
        <v>2294</v>
      </c>
      <c r="F183" t="s">
        <v>29</v>
      </c>
      <c r="G183" t="s">
        <v>1738</v>
      </c>
      <c r="H183" t="s">
        <v>31</v>
      </c>
      <c r="I183" s="109">
        <v>11093000</v>
      </c>
      <c r="J183" s="109">
        <v>12826000</v>
      </c>
      <c r="K183" s="148">
        <v>1733000</v>
      </c>
      <c r="L183" s="109">
        <v>0</v>
      </c>
      <c r="M183">
        <v>1004278346</v>
      </c>
      <c r="N183" t="s">
        <v>2295</v>
      </c>
      <c r="O183" t="s">
        <v>2296</v>
      </c>
      <c r="P183" s="83">
        <v>44582</v>
      </c>
      <c r="Q183" s="136">
        <v>44585</v>
      </c>
      <c r="R183" s="136">
        <v>44732</v>
      </c>
      <c r="S183" s="176">
        <v>12826000</v>
      </c>
      <c r="T183" s="133">
        <v>0</v>
      </c>
      <c r="U183" s="11">
        <v>1082868728</v>
      </c>
      <c r="V183" t="s">
        <v>1829</v>
      </c>
      <c r="W183" s="13"/>
      <c r="X183"/>
      <c r="Y183" s="13"/>
      <c r="Z183"/>
    </row>
    <row r="184" spans="1:26" ht="15" customHeight="1">
      <c r="A184">
        <v>891780111</v>
      </c>
      <c r="B184" t="s">
        <v>25</v>
      </c>
      <c r="C184" t="s">
        <v>26</v>
      </c>
      <c r="D184" t="s">
        <v>27</v>
      </c>
      <c r="E184" s="86" t="s">
        <v>2297</v>
      </c>
      <c r="F184" t="s">
        <v>29</v>
      </c>
      <c r="G184" t="s">
        <v>1738</v>
      </c>
      <c r="H184" t="s">
        <v>31</v>
      </c>
      <c r="I184" s="109">
        <v>12760000</v>
      </c>
      <c r="J184" s="109">
        <v>18560000</v>
      </c>
      <c r="K184" s="148">
        <v>5800000</v>
      </c>
      <c r="L184" s="109">
        <v>0</v>
      </c>
      <c r="M184">
        <v>75035405</v>
      </c>
      <c r="N184" t="s">
        <v>2298</v>
      </c>
      <c r="O184" t="s">
        <v>2299</v>
      </c>
      <c r="P184" s="83">
        <v>44582</v>
      </c>
      <c r="Q184" s="136">
        <v>44582</v>
      </c>
      <c r="R184" s="136">
        <v>44773</v>
      </c>
      <c r="S184" s="176">
        <v>18560000</v>
      </c>
      <c r="T184" s="133">
        <v>0</v>
      </c>
      <c r="U184" s="11">
        <v>85152695</v>
      </c>
      <c r="V184" t="s">
        <v>1840</v>
      </c>
      <c r="W184" s="13"/>
      <c r="X184"/>
      <c r="Y184" s="13"/>
      <c r="Z184"/>
    </row>
    <row r="185" spans="1:26" ht="15" customHeight="1">
      <c r="A185">
        <v>891780111</v>
      </c>
      <c r="B185" t="s">
        <v>25</v>
      </c>
      <c r="C185" t="s">
        <v>26</v>
      </c>
      <c r="D185" t="s">
        <v>27</v>
      </c>
      <c r="E185" s="86" t="s">
        <v>2300</v>
      </c>
      <c r="F185" t="s">
        <v>29</v>
      </c>
      <c r="G185" t="s">
        <v>1738</v>
      </c>
      <c r="H185" t="s">
        <v>31</v>
      </c>
      <c r="I185" s="109">
        <v>11440000</v>
      </c>
      <c r="J185" s="109">
        <v>16640000</v>
      </c>
      <c r="K185" s="148">
        <v>5200000</v>
      </c>
      <c r="L185" s="109">
        <v>0</v>
      </c>
      <c r="M185">
        <v>57427768</v>
      </c>
      <c r="N185" t="s">
        <v>2301</v>
      </c>
      <c r="O185" t="s">
        <v>2302</v>
      </c>
      <c r="P185" s="83">
        <v>44582</v>
      </c>
      <c r="Q185" s="136">
        <v>44582</v>
      </c>
      <c r="R185" s="136">
        <v>44773</v>
      </c>
      <c r="S185" s="176">
        <v>16640000</v>
      </c>
      <c r="T185" s="133">
        <v>0</v>
      </c>
      <c r="U185" s="71">
        <v>36557666</v>
      </c>
      <c r="V185" s="13" t="s">
        <v>2303</v>
      </c>
      <c r="W185" s="13"/>
      <c r="X185"/>
      <c r="Y185" s="13"/>
      <c r="Z185"/>
    </row>
    <row r="186" spans="1:26" ht="15" customHeight="1">
      <c r="A186">
        <v>891780111</v>
      </c>
      <c r="B186" t="s">
        <v>25</v>
      </c>
      <c r="C186" t="s">
        <v>26</v>
      </c>
      <c r="D186" t="s">
        <v>27</v>
      </c>
      <c r="E186" s="86" t="s">
        <v>2304</v>
      </c>
      <c r="F186" t="s">
        <v>29</v>
      </c>
      <c r="G186" t="s">
        <v>1738</v>
      </c>
      <c r="H186" t="s">
        <v>31</v>
      </c>
      <c r="I186" s="109">
        <v>8800000</v>
      </c>
      <c r="J186" s="109">
        <v>12800000</v>
      </c>
      <c r="K186" s="148">
        <v>4000000</v>
      </c>
      <c r="L186" s="109">
        <v>0</v>
      </c>
      <c r="M186">
        <v>9091645</v>
      </c>
      <c r="N186" t="s">
        <v>2305</v>
      </c>
      <c r="O186" t="s">
        <v>2306</v>
      </c>
      <c r="P186" s="83">
        <v>44582</v>
      </c>
      <c r="Q186" s="136">
        <v>44582</v>
      </c>
      <c r="R186" s="136">
        <v>44773</v>
      </c>
      <c r="S186" s="176">
        <v>12800000</v>
      </c>
      <c r="T186" s="133">
        <v>0</v>
      </c>
      <c r="U186" s="71">
        <v>36557666</v>
      </c>
      <c r="V186" s="13" t="s">
        <v>2303</v>
      </c>
      <c r="W186" s="13"/>
      <c r="X186"/>
      <c r="Y186" s="13"/>
      <c r="Z186"/>
    </row>
    <row r="187" spans="1:26" ht="15" customHeight="1">
      <c r="A187">
        <v>891780111</v>
      </c>
      <c r="B187" t="s">
        <v>25</v>
      </c>
      <c r="C187" t="s">
        <v>26</v>
      </c>
      <c r="D187" t="s">
        <v>27</v>
      </c>
      <c r="E187" s="86" t="s">
        <v>2307</v>
      </c>
      <c r="F187" t="s">
        <v>29</v>
      </c>
      <c r="G187" t="s">
        <v>1738</v>
      </c>
      <c r="H187" t="s">
        <v>31</v>
      </c>
      <c r="I187" s="109">
        <v>8000000</v>
      </c>
      <c r="J187" s="109">
        <v>9333000</v>
      </c>
      <c r="K187" s="148">
        <v>1333000</v>
      </c>
      <c r="L187" s="109">
        <v>0</v>
      </c>
      <c r="M187">
        <v>85449729</v>
      </c>
      <c r="N187" t="s">
        <v>2308</v>
      </c>
      <c r="O187" t="s">
        <v>2309</v>
      </c>
      <c r="P187" s="83">
        <v>44582</v>
      </c>
      <c r="Q187" s="136">
        <v>44593</v>
      </c>
      <c r="R187" s="136">
        <v>44732</v>
      </c>
      <c r="S187" s="176">
        <v>9333000</v>
      </c>
      <c r="T187" s="133">
        <v>0</v>
      </c>
      <c r="U187" s="11">
        <v>85152695</v>
      </c>
      <c r="V187" t="s">
        <v>1840</v>
      </c>
      <c r="W187" s="13"/>
      <c r="X187"/>
      <c r="Y187" s="13"/>
      <c r="Z187"/>
    </row>
    <row r="188" spans="1:26" ht="15" customHeight="1">
      <c r="A188">
        <v>891780111</v>
      </c>
      <c r="B188" t="s">
        <v>25</v>
      </c>
      <c r="C188" t="s">
        <v>26</v>
      </c>
      <c r="D188" t="s">
        <v>27</v>
      </c>
      <c r="E188" s="86" t="s">
        <v>2310</v>
      </c>
      <c r="F188" t="s">
        <v>29</v>
      </c>
      <c r="G188" t="s">
        <v>1738</v>
      </c>
      <c r="H188" t="s">
        <v>31</v>
      </c>
      <c r="I188" s="109">
        <v>10400000</v>
      </c>
      <c r="J188" s="109">
        <v>12133000</v>
      </c>
      <c r="K188" s="148">
        <v>1733000</v>
      </c>
      <c r="L188" s="109">
        <v>0</v>
      </c>
      <c r="M188">
        <v>7601673</v>
      </c>
      <c r="N188" t="s">
        <v>2311</v>
      </c>
      <c r="O188" t="s">
        <v>2312</v>
      </c>
      <c r="P188" s="83">
        <v>44582</v>
      </c>
      <c r="Q188" s="136">
        <v>44593</v>
      </c>
      <c r="R188" s="136">
        <v>44732</v>
      </c>
      <c r="S188" s="176">
        <v>12133000</v>
      </c>
      <c r="T188" s="133">
        <v>0</v>
      </c>
      <c r="U188" s="11">
        <v>85152695</v>
      </c>
      <c r="V188" t="s">
        <v>1840</v>
      </c>
      <c r="W188" s="13"/>
      <c r="X188"/>
      <c r="Y188" s="13"/>
      <c r="Z188"/>
    </row>
    <row r="189" spans="1:26" ht="15" customHeight="1">
      <c r="A189">
        <v>891780111</v>
      </c>
      <c r="B189" t="s">
        <v>25</v>
      </c>
      <c r="C189" t="s">
        <v>26</v>
      </c>
      <c r="D189" t="s">
        <v>27</v>
      </c>
      <c r="E189" s="86" t="s">
        <v>2313</v>
      </c>
      <c r="F189" t="s">
        <v>29</v>
      </c>
      <c r="G189" t="s">
        <v>1738</v>
      </c>
      <c r="H189" t="s">
        <v>31</v>
      </c>
      <c r="I189" s="109">
        <v>9200000</v>
      </c>
      <c r="J189" s="109">
        <v>10733000</v>
      </c>
      <c r="K189" s="148">
        <v>1533000</v>
      </c>
      <c r="L189" s="109">
        <v>0</v>
      </c>
      <c r="M189">
        <v>57426227</v>
      </c>
      <c r="N189" t="s">
        <v>2314</v>
      </c>
      <c r="O189" t="s">
        <v>2315</v>
      </c>
      <c r="P189" s="83">
        <v>44582</v>
      </c>
      <c r="Q189" s="136">
        <v>44593</v>
      </c>
      <c r="R189" s="136">
        <v>44732</v>
      </c>
      <c r="S189" s="176">
        <v>9200000</v>
      </c>
      <c r="T189" s="133">
        <v>1533000</v>
      </c>
      <c r="U189" s="71">
        <v>36557666</v>
      </c>
      <c r="V189" s="13" t="s">
        <v>2303</v>
      </c>
      <c r="W189" s="13"/>
      <c r="X189"/>
      <c r="Y189" s="13"/>
      <c r="Z189"/>
    </row>
    <row r="190" spans="1:26" ht="15" customHeight="1">
      <c r="A190">
        <v>891780111</v>
      </c>
      <c r="B190" t="s">
        <v>25</v>
      </c>
      <c r="C190" t="s">
        <v>26</v>
      </c>
      <c r="D190" t="s">
        <v>27</v>
      </c>
      <c r="E190" s="86" t="s">
        <v>2316</v>
      </c>
      <c r="F190" t="s">
        <v>29</v>
      </c>
      <c r="G190" t="s">
        <v>1738</v>
      </c>
      <c r="H190" t="s">
        <v>31</v>
      </c>
      <c r="I190" s="109">
        <v>8000000</v>
      </c>
      <c r="J190" s="109">
        <v>9333000</v>
      </c>
      <c r="K190" s="148">
        <v>1333000</v>
      </c>
      <c r="L190" s="109">
        <v>0</v>
      </c>
      <c r="M190">
        <v>1081795063</v>
      </c>
      <c r="N190" t="s">
        <v>2317</v>
      </c>
      <c r="O190" t="s">
        <v>2318</v>
      </c>
      <c r="P190" s="83">
        <v>44582</v>
      </c>
      <c r="Q190" s="136">
        <v>44593</v>
      </c>
      <c r="R190" s="136">
        <v>44732</v>
      </c>
      <c r="S190" s="176">
        <v>7333000</v>
      </c>
      <c r="T190" s="133">
        <v>2000000</v>
      </c>
      <c r="U190" s="11">
        <v>85152695</v>
      </c>
      <c r="V190" t="s">
        <v>1840</v>
      </c>
      <c r="W190" s="13"/>
      <c r="X190"/>
      <c r="Y190" s="13"/>
      <c r="Z190"/>
    </row>
    <row r="191" spans="1:26" ht="15" customHeight="1">
      <c r="A191">
        <v>891780111</v>
      </c>
      <c r="B191" t="s">
        <v>25</v>
      </c>
      <c r="C191" t="s">
        <v>26</v>
      </c>
      <c r="D191" t="s">
        <v>27</v>
      </c>
      <c r="E191" s="86" t="s">
        <v>2319</v>
      </c>
      <c r="F191" t="s">
        <v>29</v>
      </c>
      <c r="G191" t="s">
        <v>1738</v>
      </c>
      <c r="H191" t="s">
        <v>31</v>
      </c>
      <c r="I191" s="109">
        <v>8000000</v>
      </c>
      <c r="J191" s="109">
        <v>9333000</v>
      </c>
      <c r="K191" s="148">
        <v>1333000</v>
      </c>
      <c r="L191" s="109">
        <v>0</v>
      </c>
      <c r="M191">
        <v>36726740</v>
      </c>
      <c r="N191" t="s">
        <v>2320</v>
      </c>
      <c r="O191" t="s">
        <v>2321</v>
      </c>
      <c r="P191" s="83">
        <v>44582</v>
      </c>
      <c r="Q191" s="136">
        <v>44593</v>
      </c>
      <c r="R191" s="136">
        <v>44732</v>
      </c>
      <c r="S191" s="176">
        <v>9333000</v>
      </c>
      <c r="T191" s="133">
        <v>0</v>
      </c>
      <c r="U191" s="71">
        <v>36557666</v>
      </c>
      <c r="V191" s="13" t="s">
        <v>2303</v>
      </c>
      <c r="W191" s="13"/>
      <c r="X191"/>
      <c r="Y191" s="13"/>
      <c r="Z191"/>
    </row>
    <row r="192" spans="1:26" ht="15" customHeight="1">
      <c r="A192">
        <v>891780111</v>
      </c>
      <c r="B192" t="s">
        <v>25</v>
      </c>
      <c r="C192" t="s">
        <v>26</v>
      </c>
      <c r="D192" t="s">
        <v>27</v>
      </c>
      <c r="E192" s="86" t="s">
        <v>2322</v>
      </c>
      <c r="F192" t="s">
        <v>29</v>
      </c>
      <c r="G192" t="s">
        <v>1738</v>
      </c>
      <c r="H192" t="s">
        <v>31</v>
      </c>
      <c r="I192" s="109">
        <v>8000000</v>
      </c>
      <c r="J192" s="109">
        <v>9333000</v>
      </c>
      <c r="K192" s="148">
        <v>1333000</v>
      </c>
      <c r="L192" s="109">
        <v>0</v>
      </c>
      <c r="M192">
        <v>56086232</v>
      </c>
      <c r="N192" t="s">
        <v>2323</v>
      </c>
      <c r="O192" t="s">
        <v>2324</v>
      </c>
      <c r="P192" s="83">
        <v>44582</v>
      </c>
      <c r="Q192" s="136">
        <v>44593</v>
      </c>
      <c r="R192" s="136">
        <v>44732</v>
      </c>
      <c r="S192" s="176">
        <v>9333000</v>
      </c>
      <c r="T192" s="133">
        <v>0</v>
      </c>
      <c r="U192" s="11">
        <v>85152695</v>
      </c>
      <c r="V192" t="s">
        <v>1840</v>
      </c>
      <c r="W192" s="13"/>
      <c r="X192"/>
      <c r="Y192" s="13"/>
      <c r="Z192"/>
    </row>
    <row r="193" spans="1:26" ht="15" customHeight="1">
      <c r="A193">
        <v>891780111</v>
      </c>
      <c r="B193" t="s">
        <v>25</v>
      </c>
      <c r="C193" t="s">
        <v>26</v>
      </c>
      <c r="D193" t="s">
        <v>27</v>
      </c>
      <c r="E193" s="86" t="s">
        <v>2325</v>
      </c>
      <c r="F193" t="s">
        <v>29</v>
      </c>
      <c r="G193" t="s">
        <v>1738</v>
      </c>
      <c r="H193" t="s">
        <v>31</v>
      </c>
      <c r="I193" s="109">
        <v>8000000</v>
      </c>
      <c r="J193" s="109">
        <v>9333000</v>
      </c>
      <c r="K193" s="148">
        <v>1333000</v>
      </c>
      <c r="L193" s="109">
        <v>0</v>
      </c>
      <c r="M193">
        <v>72258990</v>
      </c>
      <c r="N193" t="s">
        <v>2326</v>
      </c>
      <c r="O193" t="s">
        <v>2327</v>
      </c>
      <c r="P193" s="83">
        <v>44582</v>
      </c>
      <c r="Q193" s="136">
        <v>44593</v>
      </c>
      <c r="R193" s="136">
        <v>44732</v>
      </c>
      <c r="S193" s="176">
        <v>9333000</v>
      </c>
      <c r="T193" s="133">
        <v>0</v>
      </c>
      <c r="U193" s="11">
        <v>85152695</v>
      </c>
      <c r="V193" t="s">
        <v>1840</v>
      </c>
      <c r="W193" s="13"/>
      <c r="X193"/>
      <c r="Y193" s="13"/>
      <c r="Z193"/>
    </row>
    <row r="194" spans="1:26" ht="15" customHeight="1">
      <c r="A194">
        <v>891780111</v>
      </c>
      <c r="B194" t="s">
        <v>25</v>
      </c>
      <c r="C194" t="s">
        <v>26</v>
      </c>
      <c r="D194" t="s">
        <v>27</v>
      </c>
      <c r="E194" s="86" t="s">
        <v>2328</v>
      </c>
      <c r="F194" t="s">
        <v>29</v>
      </c>
      <c r="G194" t="s">
        <v>1738</v>
      </c>
      <c r="H194" t="s">
        <v>31</v>
      </c>
      <c r="I194" s="109">
        <v>10400000</v>
      </c>
      <c r="J194" s="109">
        <v>12133000</v>
      </c>
      <c r="K194" s="148">
        <v>1733000</v>
      </c>
      <c r="L194" s="109">
        <v>0</v>
      </c>
      <c r="M194">
        <v>1082929855</v>
      </c>
      <c r="N194" t="s">
        <v>2329</v>
      </c>
      <c r="O194" t="s">
        <v>2330</v>
      </c>
      <c r="P194" s="83">
        <v>44582</v>
      </c>
      <c r="Q194" s="136">
        <v>44593</v>
      </c>
      <c r="R194" s="136">
        <v>44732</v>
      </c>
      <c r="S194" s="176">
        <v>12133000</v>
      </c>
      <c r="T194" s="133">
        <v>0</v>
      </c>
      <c r="U194" s="71">
        <v>36557666</v>
      </c>
      <c r="V194" s="13" t="s">
        <v>2303</v>
      </c>
      <c r="W194" s="13"/>
      <c r="X194"/>
      <c r="Y194" s="13"/>
      <c r="Z194"/>
    </row>
    <row r="195" spans="1:26" ht="15" customHeight="1">
      <c r="A195">
        <v>891780111</v>
      </c>
      <c r="B195" t="s">
        <v>25</v>
      </c>
      <c r="C195" t="s">
        <v>26</v>
      </c>
      <c r="D195" t="s">
        <v>27</v>
      </c>
      <c r="E195" s="86" t="s">
        <v>2331</v>
      </c>
      <c r="F195" t="s">
        <v>29</v>
      </c>
      <c r="G195" t="s">
        <v>1738</v>
      </c>
      <c r="H195" t="s">
        <v>31</v>
      </c>
      <c r="I195" s="109">
        <v>8000000</v>
      </c>
      <c r="J195" s="109">
        <v>9333000</v>
      </c>
      <c r="K195" s="148">
        <v>1333000</v>
      </c>
      <c r="L195" s="109">
        <v>0</v>
      </c>
      <c r="M195">
        <v>85707979</v>
      </c>
      <c r="N195" t="s">
        <v>2332</v>
      </c>
      <c r="O195" t="s">
        <v>2333</v>
      </c>
      <c r="P195" s="83">
        <v>44582</v>
      </c>
      <c r="Q195" s="136">
        <v>44593</v>
      </c>
      <c r="R195" s="136">
        <v>44732</v>
      </c>
      <c r="S195" s="176">
        <v>9333000</v>
      </c>
      <c r="T195" s="133">
        <v>0</v>
      </c>
      <c r="U195" s="11">
        <v>85152695</v>
      </c>
      <c r="V195" t="s">
        <v>1840</v>
      </c>
      <c r="W195" s="13"/>
      <c r="X195"/>
      <c r="Y195" s="13"/>
      <c r="Z195"/>
    </row>
    <row r="196" spans="1:26" ht="15" customHeight="1">
      <c r="A196">
        <v>891780111</v>
      </c>
      <c r="B196" t="s">
        <v>25</v>
      </c>
      <c r="C196" t="s">
        <v>26</v>
      </c>
      <c r="D196" t="s">
        <v>27</v>
      </c>
      <c r="E196" s="86" t="s">
        <v>2334</v>
      </c>
      <c r="F196" t="s">
        <v>29</v>
      </c>
      <c r="G196" t="s">
        <v>1738</v>
      </c>
      <c r="H196" t="s">
        <v>31</v>
      </c>
      <c r="I196" s="109">
        <v>8000000</v>
      </c>
      <c r="J196" s="109">
        <v>9333000</v>
      </c>
      <c r="K196" s="148">
        <v>1333000</v>
      </c>
      <c r="L196" s="109">
        <v>0</v>
      </c>
      <c r="M196">
        <v>85152958</v>
      </c>
      <c r="N196" t="s">
        <v>2335</v>
      </c>
      <c r="O196" t="s">
        <v>2327</v>
      </c>
      <c r="P196" s="83">
        <v>44582</v>
      </c>
      <c r="Q196" s="136">
        <v>44593</v>
      </c>
      <c r="R196" s="136">
        <v>44732</v>
      </c>
      <c r="S196" s="176">
        <v>9333000</v>
      </c>
      <c r="T196" s="133">
        <v>0</v>
      </c>
      <c r="U196" s="11">
        <v>85152695</v>
      </c>
      <c r="V196" t="s">
        <v>1840</v>
      </c>
      <c r="W196" s="13"/>
      <c r="X196"/>
      <c r="Y196" s="13"/>
      <c r="Z196"/>
    </row>
    <row r="197" spans="1:26" ht="15" customHeight="1">
      <c r="A197">
        <v>891780111</v>
      </c>
      <c r="B197" t="s">
        <v>25</v>
      </c>
      <c r="C197" t="s">
        <v>26</v>
      </c>
      <c r="D197" t="s">
        <v>27</v>
      </c>
      <c r="E197" s="86" t="s">
        <v>2336</v>
      </c>
      <c r="F197" t="s">
        <v>29</v>
      </c>
      <c r="G197" t="s">
        <v>1738</v>
      </c>
      <c r="H197" t="s">
        <v>31</v>
      </c>
      <c r="I197" s="109">
        <v>9200000</v>
      </c>
      <c r="J197" s="109">
        <v>10733000</v>
      </c>
      <c r="K197" s="148">
        <v>1533000</v>
      </c>
      <c r="L197" s="109">
        <v>0</v>
      </c>
      <c r="M197">
        <v>1098748884</v>
      </c>
      <c r="N197" t="s">
        <v>2337</v>
      </c>
      <c r="O197" t="s">
        <v>2338</v>
      </c>
      <c r="P197" s="83">
        <v>44582</v>
      </c>
      <c r="Q197" s="136">
        <v>44593</v>
      </c>
      <c r="R197" s="136">
        <v>44732</v>
      </c>
      <c r="S197" s="176">
        <v>10733000</v>
      </c>
      <c r="T197" s="133">
        <v>0</v>
      </c>
      <c r="U197" s="11">
        <v>85152695</v>
      </c>
      <c r="V197" t="s">
        <v>1840</v>
      </c>
      <c r="W197" s="13"/>
      <c r="X197"/>
      <c r="Y197" s="13"/>
      <c r="Z197"/>
    </row>
    <row r="198" spans="1:26" ht="15" customHeight="1">
      <c r="A198">
        <v>891780111</v>
      </c>
      <c r="B198" t="s">
        <v>25</v>
      </c>
      <c r="C198" t="s">
        <v>26</v>
      </c>
      <c r="D198" t="s">
        <v>27</v>
      </c>
      <c r="E198" s="86" t="s">
        <v>2339</v>
      </c>
      <c r="F198" t="s">
        <v>29</v>
      </c>
      <c r="G198" t="s">
        <v>1738</v>
      </c>
      <c r="H198" t="s">
        <v>31</v>
      </c>
      <c r="I198" s="109">
        <v>8000000</v>
      </c>
      <c r="J198" s="109">
        <v>9333000</v>
      </c>
      <c r="K198" s="148">
        <v>1333000</v>
      </c>
      <c r="L198" s="109">
        <v>0</v>
      </c>
      <c r="M198">
        <v>1082907201</v>
      </c>
      <c r="N198" t="s">
        <v>2340</v>
      </c>
      <c r="O198" t="s">
        <v>2341</v>
      </c>
      <c r="P198" s="83">
        <v>44582</v>
      </c>
      <c r="Q198" s="136">
        <v>44593</v>
      </c>
      <c r="R198" s="136">
        <v>44732</v>
      </c>
      <c r="S198" s="176">
        <v>9333000</v>
      </c>
      <c r="T198" s="133">
        <v>0</v>
      </c>
      <c r="U198" s="11">
        <v>85152695</v>
      </c>
      <c r="V198" t="s">
        <v>1840</v>
      </c>
      <c r="W198" s="13"/>
      <c r="X198"/>
      <c r="Y198" s="13"/>
      <c r="Z198"/>
    </row>
    <row r="199" spans="1:26" ht="15" customHeight="1">
      <c r="A199">
        <v>891780111</v>
      </c>
      <c r="B199" t="s">
        <v>25</v>
      </c>
      <c r="C199" t="s">
        <v>26</v>
      </c>
      <c r="D199" t="s">
        <v>27</v>
      </c>
      <c r="E199" s="86" t="s">
        <v>2342</v>
      </c>
      <c r="F199" t="s">
        <v>29</v>
      </c>
      <c r="G199" t="s">
        <v>1738</v>
      </c>
      <c r="H199" t="s">
        <v>31</v>
      </c>
      <c r="I199" s="109">
        <v>8000000</v>
      </c>
      <c r="J199" s="109">
        <v>9333000</v>
      </c>
      <c r="K199" s="148">
        <v>1333000</v>
      </c>
      <c r="L199" s="109">
        <v>0</v>
      </c>
      <c r="M199">
        <v>1082930536</v>
      </c>
      <c r="N199" t="s">
        <v>2343</v>
      </c>
      <c r="O199" t="s">
        <v>2344</v>
      </c>
      <c r="P199" s="83">
        <v>44582</v>
      </c>
      <c r="Q199" s="136">
        <v>44593</v>
      </c>
      <c r="R199" s="136">
        <v>44732</v>
      </c>
      <c r="S199" s="176">
        <v>9333000</v>
      </c>
      <c r="T199" s="133">
        <v>0</v>
      </c>
      <c r="U199" s="11">
        <v>85152695</v>
      </c>
      <c r="V199" t="s">
        <v>1840</v>
      </c>
      <c r="W199" s="13"/>
      <c r="X199"/>
      <c r="Y199" s="13"/>
      <c r="Z199"/>
    </row>
    <row r="200" spans="1:26" ht="15" customHeight="1">
      <c r="A200">
        <v>891780111</v>
      </c>
      <c r="B200" t="s">
        <v>25</v>
      </c>
      <c r="C200" t="s">
        <v>26</v>
      </c>
      <c r="D200" t="s">
        <v>27</v>
      </c>
      <c r="E200" s="86" t="s">
        <v>2345</v>
      </c>
      <c r="F200" t="s">
        <v>29</v>
      </c>
      <c r="G200" t="s">
        <v>1738</v>
      </c>
      <c r="H200" t="s">
        <v>31</v>
      </c>
      <c r="I200" s="109">
        <v>10400000</v>
      </c>
      <c r="J200" s="109">
        <v>12133000</v>
      </c>
      <c r="K200" s="148">
        <v>1733000</v>
      </c>
      <c r="L200" s="109">
        <v>0</v>
      </c>
      <c r="M200">
        <v>1082889419</v>
      </c>
      <c r="N200" t="s">
        <v>667</v>
      </c>
      <c r="O200" t="s">
        <v>2346</v>
      </c>
      <c r="P200" s="83">
        <v>44582</v>
      </c>
      <c r="Q200" s="136">
        <v>44593</v>
      </c>
      <c r="R200" s="136">
        <v>44732</v>
      </c>
      <c r="S200" s="176">
        <v>12133000</v>
      </c>
      <c r="T200" s="133">
        <v>0</v>
      </c>
      <c r="U200" s="11">
        <v>85152695</v>
      </c>
      <c r="V200" t="s">
        <v>1840</v>
      </c>
      <c r="W200" s="13"/>
      <c r="X200"/>
      <c r="Y200" s="13"/>
      <c r="Z200"/>
    </row>
    <row r="201" spans="1:26" ht="15" customHeight="1">
      <c r="A201">
        <v>891780111</v>
      </c>
      <c r="B201" t="s">
        <v>25</v>
      </c>
      <c r="C201" t="s">
        <v>26</v>
      </c>
      <c r="D201" t="s">
        <v>27</v>
      </c>
      <c r="E201" s="86" t="s">
        <v>2347</v>
      </c>
      <c r="F201" t="s">
        <v>29</v>
      </c>
      <c r="G201" t="s">
        <v>1738</v>
      </c>
      <c r="H201" t="s">
        <v>31</v>
      </c>
      <c r="I201" s="109">
        <v>8000000</v>
      </c>
      <c r="J201" s="109">
        <v>9333000</v>
      </c>
      <c r="K201" s="148">
        <v>1333000</v>
      </c>
      <c r="L201" s="109">
        <v>0</v>
      </c>
      <c r="M201">
        <v>1082893812</v>
      </c>
      <c r="N201" t="s">
        <v>2348</v>
      </c>
      <c r="O201" t="s">
        <v>2349</v>
      </c>
      <c r="P201" s="83">
        <v>44582</v>
      </c>
      <c r="Q201" s="136">
        <v>44593</v>
      </c>
      <c r="R201" s="136">
        <v>44732</v>
      </c>
      <c r="S201" s="176">
        <v>9333000</v>
      </c>
      <c r="T201" s="133">
        <v>0</v>
      </c>
      <c r="U201" s="11">
        <v>85152695</v>
      </c>
      <c r="V201" t="s">
        <v>1840</v>
      </c>
      <c r="W201" s="13"/>
      <c r="X201"/>
      <c r="Y201" s="13"/>
      <c r="Z201"/>
    </row>
    <row r="202" spans="1:26" ht="15" customHeight="1">
      <c r="A202">
        <v>891780111</v>
      </c>
      <c r="B202" t="s">
        <v>25</v>
      </c>
      <c r="C202" t="s">
        <v>26</v>
      </c>
      <c r="D202" t="s">
        <v>27</v>
      </c>
      <c r="E202" s="86" t="s">
        <v>2350</v>
      </c>
      <c r="F202" t="s">
        <v>29</v>
      </c>
      <c r="G202" t="s">
        <v>1738</v>
      </c>
      <c r="H202" t="s">
        <v>31</v>
      </c>
      <c r="I202" s="109">
        <v>10400000</v>
      </c>
      <c r="J202" s="109">
        <v>12133000</v>
      </c>
      <c r="K202" s="148">
        <v>1733000</v>
      </c>
      <c r="L202" s="109">
        <v>0</v>
      </c>
      <c r="M202">
        <v>57414091</v>
      </c>
      <c r="N202" t="s">
        <v>2351</v>
      </c>
      <c r="O202" t="s">
        <v>2352</v>
      </c>
      <c r="P202" s="83">
        <v>44582</v>
      </c>
      <c r="Q202" s="136">
        <v>44593</v>
      </c>
      <c r="R202" s="136">
        <v>44732</v>
      </c>
      <c r="S202" s="176">
        <v>12133000</v>
      </c>
      <c r="T202" s="133">
        <v>0</v>
      </c>
      <c r="U202" s="71">
        <v>36557666</v>
      </c>
      <c r="V202" s="13" t="s">
        <v>2303</v>
      </c>
      <c r="W202" s="13"/>
      <c r="X202"/>
      <c r="Y202" s="13"/>
      <c r="Z202"/>
    </row>
    <row r="203" spans="1:26" ht="15" customHeight="1">
      <c r="A203">
        <v>891780111</v>
      </c>
      <c r="B203" t="s">
        <v>25</v>
      </c>
      <c r="C203" t="s">
        <v>26</v>
      </c>
      <c r="D203" t="s">
        <v>27</v>
      </c>
      <c r="E203" s="86" t="s">
        <v>2353</v>
      </c>
      <c r="F203" t="s">
        <v>29</v>
      </c>
      <c r="G203" t="s">
        <v>1738</v>
      </c>
      <c r="H203" t="s">
        <v>31</v>
      </c>
      <c r="I203" s="109">
        <v>10400000</v>
      </c>
      <c r="J203" s="109">
        <v>12133000</v>
      </c>
      <c r="K203" s="148">
        <v>1733000</v>
      </c>
      <c r="L203" s="109">
        <v>0</v>
      </c>
      <c r="M203">
        <v>1082881245</v>
      </c>
      <c r="N203" t="s">
        <v>2354</v>
      </c>
      <c r="O203" t="s">
        <v>2355</v>
      </c>
      <c r="P203" s="83">
        <v>44582</v>
      </c>
      <c r="Q203" s="136">
        <v>44593</v>
      </c>
      <c r="R203" s="136">
        <v>44732</v>
      </c>
      <c r="S203" s="176">
        <v>12133000</v>
      </c>
      <c r="T203" s="133">
        <v>0</v>
      </c>
      <c r="U203" s="71">
        <v>36557666</v>
      </c>
      <c r="V203" s="13" t="s">
        <v>2303</v>
      </c>
      <c r="W203" s="13"/>
      <c r="X203"/>
      <c r="Y203" s="13"/>
      <c r="Z203"/>
    </row>
    <row r="204" spans="1:26" ht="15" customHeight="1">
      <c r="A204">
        <v>891780111</v>
      </c>
      <c r="B204" t="s">
        <v>25</v>
      </c>
      <c r="C204" t="s">
        <v>26</v>
      </c>
      <c r="D204" t="s">
        <v>27</v>
      </c>
      <c r="E204" s="86" t="s">
        <v>2356</v>
      </c>
      <c r="F204" t="s">
        <v>29</v>
      </c>
      <c r="G204" t="s">
        <v>1738</v>
      </c>
      <c r="H204" t="s">
        <v>31</v>
      </c>
      <c r="I204" s="109">
        <v>8000000</v>
      </c>
      <c r="J204" s="109">
        <v>9333000</v>
      </c>
      <c r="K204" s="148">
        <v>1333000</v>
      </c>
      <c r="L204" s="109">
        <v>0</v>
      </c>
      <c r="M204">
        <v>1082949505</v>
      </c>
      <c r="N204" t="s">
        <v>2357</v>
      </c>
      <c r="O204" t="s">
        <v>2358</v>
      </c>
      <c r="P204" s="83">
        <v>44582</v>
      </c>
      <c r="Q204" s="136">
        <v>44593</v>
      </c>
      <c r="R204" s="136">
        <v>44732</v>
      </c>
      <c r="S204" s="176">
        <v>9333000</v>
      </c>
      <c r="T204" s="133">
        <v>0</v>
      </c>
      <c r="U204" s="71">
        <v>36557666</v>
      </c>
      <c r="V204" s="13" t="s">
        <v>2303</v>
      </c>
      <c r="W204" s="13"/>
      <c r="X204"/>
      <c r="Y204" s="13"/>
      <c r="Z204"/>
    </row>
    <row r="205" spans="1:26" ht="15" customHeight="1">
      <c r="A205">
        <v>891780111</v>
      </c>
      <c r="B205" t="s">
        <v>25</v>
      </c>
      <c r="C205" t="s">
        <v>26</v>
      </c>
      <c r="D205" t="s">
        <v>27</v>
      </c>
      <c r="E205" s="86" t="s">
        <v>2359</v>
      </c>
      <c r="F205" t="s">
        <v>29</v>
      </c>
      <c r="G205" t="s">
        <v>1738</v>
      </c>
      <c r="H205" t="s">
        <v>31</v>
      </c>
      <c r="I205" s="109">
        <v>8000000</v>
      </c>
      <c r="J205" s="109">
        <v>9333000</v>
      </c>
      <c r="K205" s="148">
        <v>1333000</v>
      </c>
      <c r="L205" s="109">
        <v>0</v>
      </c>
      <c r="M205">
        <v>36694724</v>
      </c>
      <c r="N205" t="s">
        <v>2360</v>
      </c>
      <c r="O205" t="s">
        <v>2361</v>
      </c>
      <c r="P205" s="83">
        <v>44582</v>
      </c>
      <c r="Q205" s="136">
        <v>44593</v>
      </c>
      <c r="R205" s="136">
        <v>44732</v>
      </c>
      <c r="S205" s="176">
        <v>9333000</v>
      </c>
      <c r="T205" s="133">
        <v>0</v>
      </c>
      <c r="U205" s="11">
        <v>85152695</v>
      </c>
      <c r="V205" t="s">
        <v>1840</v>
      </c>
      <c r="W205" s="13"/>
      <c r="X205"/>
      <c r="Y205" s="13"/>
      <c r="Z205"/>
    </row>
    <row r="206" spans="1:26" ht="15" customHeight="1">
      <c r="A206">
        <v>891780111</v>
      </c>
      <c r="B206" t="s">
        <v>25</v>
      </c>
      <c r="C206" t="s">
        <v>26</v>
      </c>
      <c r="D206" t="s">
        <v>27</v>
      </c>
      <c r="E206" s="86" t="s">
        <v>2362</v>
      </c>
      <c r="F206" t="s">
        <v>29</v>
      </c>
      <c r="G206" t="s">
        <v>1738</v>
      </c>
      <c r="H206" t="s">
        <v>31</v>
      </c>
      <c r="I206" s="109">
        <v>8000000</v>
      </c>
      <c r="J206" s="109">
        <v>9333000</v>
      </c>
      <c r="K206" s="148">
        <v>1333000</v>
      </c>
      <c r="L206" s="109">
        <v>0</v>
      </c>
      <c r="M206">
        <v>36537033</v>
      </c>
      <c r="N206" t="s">
        <v>2363</v>
      </c>
      <c r="O206" t="s">
        <v>2364</v>
      </c>
      <c r="P206" s="83">
        <v>44582</v>
      </c>
      <c r="Q206" s="136">
        <v>44593</v>
      </c>
      <c r="R206" s="136">
        <v>44732</v>
      </c>
      <c r="S206" s="176">
        <v>9333000</v>
      </c>
      <c r="T206" s="133">
        <v>0</v>
      </c>
      <c r="U206" s="71">
        <v>36557666</v>
      </c>
      <c r="V206" s="13" t="s">
        <v>2303</v>
      </c>
      <c r="W206" s="13"/>
      <c r="X206"/>
      <c r="Y206" s="13"/>
      <c r="Z206"/>
    </row>
    <row r="207" spans="1:26" ht="15" customHeight="1">
      <c r="A207">
        <v>891780111</v>
      </c>
      <c r="B207" t="s">
        <v>25</v>
      </c>
      <c r="C207" t="s">
        <v>26</v>
      </c>
      <c r="D207" t="s">
        <v>27</v>
      </c>
      <c r="E207" s="86" t="s">
        <v>2365</v>
      </c>
      <c r="F207" t="s">
        <v>29</v>
      </c>
      <c r="G207" t="s">
        <v>1738</v>
      </c>
      <c r="H207" t="s">
        <v>31</v>
      </c>
      <c r="I207" s="109">
        <v>11600000</v>
      </c>
      <c r="J207" s="109">
        <v>13533000</v>
      </c>
      <c r="K207" s="148">
        <v>1933000</v>
      </c>
      <c r="L207" s="109">
        <v>0</v>
      </c>
      <c r="M207">
        <v>3743095</v>
      </c>
      <c r="N207" t="s">
        <v>2366</v>
      </c>
      <c r="O207" t="s">
        <v>2367</v>
      </c>
      <c r="P207" s="83">
        <v>44582</v>
      </c>
      <c r="Q207" s="136">
        <v>44593</v>
      </c>
      <c r="R207" s="136">
        <v>44732</v>
      </c>
      <c r="S207" s="176">
        <v>13533000</v>
      </c>
      <c r="T207" s="133">
        <v>0</v>
      </c>
      <c r="U207" s="11">
        <v>85152695</v>
      </c>
      <c r="V207" t="s">
        <v>1840</v>
      </c>
      <c r="W207" s="13"/>
      <c r="X207"/>
      <c r="Y207" s="13"/>
      <c r="Z207"/>
    </row>
    <row r="208" spans="1:26" ht="15" customHeight="1">
      <c r="A208">
        <v>891780111</v>
      </c>
      <c r="B208" t="s">
        <v>25</v>
      </c>
      <c r="C208" t="s">
        <v>26</v>
      </c>
      <c r="D208" t="s">
        <v>27</v>
      </c>
      <c r="E208" s="86" t="s">
        <v>2368</v>
      </c>
      <c r="F208" t="s">
        <v>29</v>
      </c>
      <c r="G208" t="s">
        <v>1738</v>
      </c>
      <c r="H208" t="s">
        <v>31</v>
      </c>
      <c r="I208" s="109">
        <v>8000000</v>
      </c>
      <c r="J208" s="109">
        <v>9333000</v>
      </c>
      <c r="K208" s="148">
        <v>1333000</v>
      </c>
      <c r="L208" s="109">
        <v>0</v>
      </c>
      <c r="M208">
        <v>1083554638</v>
      </c>
      <c r="N208" t="s">
        <v>2369</v>
      </c>
      <c r="O208" t="s">
        <v>2370</v>
      </c>
      <c r="P208" s="83">
        <v>44582</v>
      </c>
      <c r="Q208" s="136">
        <v>44593</v>
      </c>
      <c r="R208" s="136">
        <v>44732</v>
      </c>
      <c r="S208" s="176">
        <v>9333000</v>
      </c>
      <c r="T208" s="133">
        <v>0</v>
      </c>
      <c r="U208" s="11">
        <v>85152695</v>
      </c>
      <c r="V208" t="s">
        <v>1840</v>
      </c>
      <c r="W208" s="13"/>
      <c r="X208"/>
      <c r="Y208" s="13"/>
      <c r="Z208"/>
    </row>
    <row r="209" spans="1:26" ht="15" customHeight="1">
      <c r="A209">
        <v>891780111</v>
      </c>
      <c r="B209" t="s">
        <v>25</v>
      </c>
      <c r="C209" t="s">
        <v>26</v>
      </c>
      <c r="D209" t="s">
        <v>27</v>
      </c>
      <c r="E209" s="86" t="s">
        <v>2371</v>
      </c>
      <c r="F209" t="s">
        <v>29</v>
      </c>
      <c r="G209" t="s">
        <v>1738</v>
      </c>
      <c r="H209" t="s">
        <v>31</v>
      </c>
      <c r="I209" s="109">
        <v>10400000</v>
      </c>
      <c r="J209" s="109">
        <v>12133000</v>
      </c>
      <c r="K209" s="148">
        <v>1733000</v>
      </c>
      <c r="L209" s="109">
        <v>0</v>
      </c>
      <c r="M209">
        <v>85475573</v>
      </c>
      <c r="N209" t="s">
        <v>2372</v>
      </c>
      <c r="O209" t="s">
        <v>2373</v>
      </c>
      <c r="P209" s="83">
        <v>44582</v>
      </c>
      <c r="Q209" s="136">
        <v>44593</v>
      </c>
      <c r="R209" s="136">
        <v>44732</v>
      </c>
      <c r="S209" s="176">
        <v>12133000</v>
      </c>
      <c r="T209" s="133">
        <v>0</v>
      </c>
      <c r="U209" s="11">
        <v>85152695</v>
      </c>
      <c r="V209" t="s">
        <v>1840</v>
      </c>
      <c r="W209" s="13"/>
      <c r="X209"/>
      <c r="Y209" s="13"/>
      <c r="Z209"/>
    </row>
    <row r="210" spans="1:26" ht="15" customHeight="1">
      <c r="A210">
        <v>891780111</v>
      </c>
      <c r="B210" t="s">
        <v>25</v>
      </c>
      <c r="C210" t="s">
        <v>26</v>
      </c>
      <c r="D210" t="s">
        <v>27</v>
      </c>
      <c r="E210" s="86" t="s">
        <v>2374</v>
      </c>
      <c r="F210" t="s">
        <v>29</v>
      </c>
      <c r="G210" t="s">
        <v>1738</v>
      </c>
      <c r="H210" t="s">
        <v>31</v>
      </c>
      <c r="I210" s="109">
        <v>8000000</v>
      </c>
      <c r="J210" s="109">
        <v>9333000</v>
      </c>
      <c r="K210" s="148">
        <v>1333000</v>
      </c>
      <c r="L210" s="109">
        <v>0</v>
      </c>
      <c r="M210">
        <v>57427809</v>
      </c>
      <c r="N210" t="s">
        <v>2375</v>
      </c>
      <c r="O210" t="s">
        <v>2376</v>
      </c>
      <c r="P210" s="83">
        <v>44582</v>
      </c>
      <c r="Q210" s="136">
        <v>44593</v>
      </c>
      <c r="R210" s="136">
        <v>44732</v>
      </c>
      <c r="S210" s="176">
        <v>9333000</v>
      </c>
      <c r="T210" s="133">
        <v>0</v>
      </c>
      <c r="U210" s="71">
        <v>36557666</v>
      </c>
      <c r="V210" s="13" t="s">
        <v>2303</v>
      </c>
      <c r="W210" s="13"/>
      <c r="X210"/>
      <c r="Y210" s="13"/>
      <c r="Z210"/>
    </row>
    <row r="211" spans="1:26" ht="15" customHeight="1">
      <c r="A211">
        <v>891780111</v>
      </c>
      <c r="B211" t="s">
        <v>25</v>
      </c>
      <c r="C211" t="s">
        <v>26</v>
      </c>
      <c r="D211" t="s">
        <v>27</v>
      </c>
      <c r="E211" s="86" t="s">
        <v>2377</v>
      </c>
      <c r="F211" t="s">
        <v>29</v>
      </c>
      <c r="G211" t="s">
        <v>1738</v>
      </c>
      <c r="H211" t="s">
        <v>31</v>
      </c>
      <c r="I211" s="109">
        <v>10400000</v>
      </c>
      <c r="J211" s="109">
        <v>15600000</v>
      </c>
      <c r="K211" s="148">
        <v>5200000</v>
      </c>
      <c r="L211" s="109">
        <v>0</v>
      </c>
      <c r="M211">
        <v>1082957621</v>
      </c>
      <c r="N211" t="s">
        <v>2378</v>
      </c>
      <c r="O211" t="s">
        <v>2379</v>
      </c>
      <c r="P211" s="83">
        <v>44582</v>
      </c>
      <c r="Q211" s="136">
        <v>44593</v>
      </c>
      <c r="R211" s="136">
        <v>44773</v>
      </c>
      <c r="S211" s="176">
        <v>15600000</v>
      </c>
      <c r="T211" s="133">
        <v>0</v>
      </c>
      <c r="U211" s="71">
        <v>36557666</v>
      </c>
      <c r="V211" s="13" t="s">
        <v>2303</v>
      </c>
      <c r="W211" s="13"/>
      <c r="X211"/>
      <c r="Y211" s="13"/>
      <c r="Z211"/>
    </row>
    <row r="212" spans="1:26" ht="15" customHeight="1">
      <c r="A212">
        <v>891780111</v>
      </c>
      <c r="B212" t="s">
        <v>25</v>
      </c>
      <c r="C212" t="s">
        <v>26</v>
      </c>
      <c r="D212" t="s">
        <v>27</v>
      </c>
      <c r="E212" s="86" t="s">
        <v>2380</v>
      </c>
      <c r="F212" t="s">
        <v>29</v>
      </c>
      <c r="G212" t="s">
        <v>1738</v>
      </c>
      <c r="H212" t="s">
        <v>31</v>
      </c>
      <c r="I212" s="109">
        <v>10120000</v>
      </c>
      <c r="J212" s="109">
        <v>11653000</v>
      </c>
      <c r="K212" s="148">
        <v>1533000</v>
      </c>
      <c r="L212" s="109">
        <v>0</v>
      </c>
      <c r="M212">
        <v>57466453</v>
      </c>
      <c r="N212" t="s">
        <v>2381</v>
      </c>
      <c r="O212" t="s">
        <v>2382</v>
      </c>
      <c r="P212" s="83">
        <v>44582</v>
      </c>
      <c r="Q212" s="136">
        <v>44582</v>
      </c>
      <c r="R212" s="136">
        <v>44732</v>
      </c>
      <c r="S212" s="176">
        <v>11653000</v>
      </c>
      <c r="T212" s="133">
        <v>0</v>
      </c>
      <c r="U212" s="71">
        <v>36557666</v>
      </c>
      <c r="V212" s="13" t="s">
        <v>2303</v>
      </c>
      <c r="W212" s="13"/>
      <c r="X212"/>
      <c r="Y212" s="13"/>
      <c r="Z212"/>
    </row>
    <row r="213" spans="1:26" ht="15" customHeight="1">
      <c r="A213">
        <v>891780111</v>
      </c>
      <c r="B213" t="s">
        <v>25</v>
      </c>
      <c r="C213" t="s">
        <v>26</v>
      </c>
      <c r="D213" t="s">
        <v>27</v>
      </c>
      <c r="E213" s="86" t="s">
        <v>2383</v>
      </c>
      <c r="F213" t="s">
        <v>29</v>
      </c>
      <c r="G213" t="s">
        <v>1738</v>
      </c>
      <c r="H213" t="s">
        <v>31</v>
      </c>
      <c r="I213" s="109">
        <v>13050000</v>
      </c>
      <c r="J213" s="109">
        <v>14983000</v>
      </c>
      <c r="K213" s="148">
        <v>1933000</v>
      </c>
      <c r="L213" s="109">
        <v>0</v>
      </c>
      <c r="M213">
        <v>1082925821</v>
      </c>
      <c r="N213" t="s">
        <v>2384</v>
      </c>
      <c r="O213" t="s">
        <v>2385</v>
      </c>
      <c r="P213" s="83">
        <v>44582</v>
      </c>
      <c r="Q213" s="136">
        <v>44582</v>
      </c>
      <c r="R213" s="136">
        <v>44732</v>
      </c>
      <c r="S213" s="176">
        <v>14983000</v>
      </c>
      <c r="T213" s="133">
        <v>0</v>
      </c>
      <c r="U213" s="11">
        <v>72175282</v>
      </c>
      <c r="V213" t="s">
        <v>1850</v>
      </c>
      <c r="W213" s="13"/>
      <c r="X213"/>
      <c r="Y213" s="13"/>
      <c r="Z213"/>
    </row>
    <row r="214" spans="1:26" ht="15" customHeight="1">
      <c r="A214">
        <v>891780111</v>
      </c>
      <c r="B214" t="s">
        <v>25</v>
      </c>
      <c r="C214" t="s">
        <v>26</v>
      </c>
      <c r="D214" t="s">
        <v>27</v>
      </c>
      <c r="E214" s="86" t="s">
        <v>2386</v>
      </c>
      <c r="F214" t="s">
        <v>29</v>
      </c>
      <c r="G214" t="s">
        <v>1738</v>
      </c>
      <c r="H214" t="s">
        <v>31</v>
      </c>
      <c r="I214" s="109">
        <v>9400000</v>
      </c>
      <c r="J214" s="109">
        <v>13400000</v>
      </c>
      <c r="K214" s="148">
        <v>4000000</v>
      </c>
      <c r="L214" s="109">
        <v>0</v>
      </c>
      <c r="M214">
        <v>57434959</v>
      </c>
      <c r="N214" t="s">
        <v>2387</v>
      </c>
      <c r="O214" t="s">
        <v>2388</v>
      </c>
      <c r="P214" s="83">
        <v>44582</v>
      </c>
      <c r="Q214" s="136">
        <v>44582</v>
      </c>
      <c r="R214" s="136">
        <v>44773</v>
      </c>
      <c r="S214" s="176">
        <v>13400000</v>
      </c>
      <c r="T214" s="133">
        <v>0</v>
      </c>
      <c r="U214" s="11">
        <v>26668285</v>
      </c>
      <c r="V214" t="s">
        <v>2171</v>
      </c>
      <c r="W214" s="13"/>
      <c r="X214"/>
      <c r="Y214" s="13"/>
      <c r="Z214"/>
    </row>
    <row r="215" spans="1:26" ht="15" customHeight="1">
      <c r="A215">
        <v>891780111</v>
      </c>
      <c r="B215" t="s">
        <v>25</v>
      </c>
      <c r="C215" t="s">
        <v>26</v>
      </c>
      <c r="D215" t="s">
        <v>27</v>
      </c>
      <c r="E215" s="86" t="s">
        <v>2389</v>
      </c>
      <c r="F215" t="s">
        <v>29</v>
      </c>
      <c r="G215" t="s">
        <v>1738</v>
      </c>
      <c r="H215" t="s">
        <v>31</v>
      </c>
      <c r="I215" s="109">
        <v>10350000</v>
      </c>
      <c r="J215" s="109">
        <v>14950000</v>
      </c>
      <c r="K215" s="148">
        <v>4600000</v>
      </c>
      <c r="L215" s="109">
        <v>0</v>
      </c>
      <c r="M215">
        <v>57462117</v>
      </c>
      <c r="N215" t="s">
        <v>2390</v>
      </c>
      <c r="O215" t="s">
        <v>2391</v>
      </c>
      <c r="P215" s="83">
        <v>44582</v>
      </c>
      <c r="Q215" s="136">
        <v>44582</v>
      </c>
      <c r="R215" s="136">
        <v>44773</v>
      </c>
      <c r="S215" s="176">
        <v>12650000</v>
      </c>
      <c r="T215" s="133">
        <v>2300000</v>
      </c>
      <c r="U215" s="11">
        <v>26668285</v>
      </c>
      <c r="V215" t="s">
        <v>2171</v>
      </c>
      <c r="W215" s="13"/>
      <c r="X215"/>
      <c r="Y215" s="13"/>
      <c r="Z215"/>
    </row>
    <row r="216" spans="1:26" ht="15" customHeight="1">
      <c r="A216">
        <v>891780111</v>
      </c>
      <c r="B216" t="s">
        <v>25</v>
      </c>
      <c r="C216" t="s">
        <v>26</v>
      </c>
      <c r="D216" t="s">
        <v>27</v>
      </c>
      <c r="E216" s="86" t="s">
        <v>2392</v>
      </c>
      <c r="F216" t="s">
        <v>29</v>
      </c>
      <c r="G216" t="s">
        <v>1738</v>
      </c>
      <c r="H216" t="s">
        <v>31</v>
      </c>
      <c r="I216" s="109">
        <v>10196000</v>
      </c>
      <c r="J216" s="109">
        <v>14796000</v>
      </c>
      <c r="K216" s="148">
        <v>4600000</v>
      </c>
      <c r="L216" s="109">
        <v>0</v>
      </c>
      <c r="M216">
        <v>79208371</v>
      </c>
      <c r="N216" t="s">
        <v>2393</v>
      </c>
      <c r="O216" t="s">
        <v>2394</v>
      </c>
      <c r="P216" s="83">
        <v>44582</v>
      </c>
      <c r="Q216" s="136">
        <v>44582</v>
      </c>
      <c r="R216" s="136">
        <v>44773</v>
      </c>
      <c r="S216" s="176">
        <v>14796000</v>
      </c>
      <c r="T216" s="133">
        <v>0</v>
      </c>
      <c r="U216" s="11">
        <v>36665858</v>
      </c>
      <c r="V216" t="s">
        <v>1898</v>
      </c>
      <c r="W216" s="13"/>
      <c r="X216"/>
      <c r="Y216" s="13"/>
      <c r="Z216"/>
    </row>
    <row r="217" spans="1:26" ht="15" customHeight="1">
      <c r="A217">
        <v>891780111</v>
      </c>
      <c r="B217" t="s">
        <v>25</v>
      </c>
      <c r="C217" t="s">
        <v>26</v>
      </c>
      <c r="D217" t="s">
        <v>27</v>
      </c>
      <c r="E217" s="86" t="s">
        <v>2395</v>
      </c>
      <c r="F217" t="s">
        <v>29</v>
      </c>
      <c r="G217" t="s">
        <v>1738</v>
      </c>
      <c r="H217" t="s">
        <v>31</v>
      </c>
      <c r="I217" s="109">
        <v>19200000</v>
      </c>
      <c r="J217" s="109">
        <v>22400000</v>
      </c>
      <c r="K217" s="148">
        <v>3200000</v>
      </c>
      <c r="L217" s="109">
        <v>0</v>
      </c>
      <c r="M217">
        <v>7597867</v>
      </c>
      <c r="N217" t="s">
        <v>2396</v>
      </c>
      <c r="O217" t="s">
        <v>2397</v>
      </c>
      <c r="P217" s="83">
        <v>44582</v>
      </c>
      <c r="Q217" s="136">
        <v>44593</v>
      </c>
      <c r="R217" s="136">
        <v>44732</v>
      </c>
      <c r="S217" s="176">
        <v>22400000</v>
      </c>
      <c r="T217" s="133">
        <v>0</v>
      </c>
      <c r="U217" s="11">
        <v>21701937</v>
      </c>
      <c r="V217" t="s">
        <v>1916</v>
      </c>
      <c r="W217" s="13"/>
      <c r="X217"/>
      <c r="Y217" s="13"/>
      <c r="Z217"/>
    </row>
    <row r="218" spans="1:26" ht="15">
      <c r="A218">
        <v>891780111</v>
      </c>
      <c r="B218" t="s">
        <v>25</v>
      </c>
      <c r="C218" t="s">
        <v>26</v>
      </c>
      <c r="D218" t="s">
        <v>27</v>
      </c>
      <c r="E218" s="86" t="s">
        <v>2398</v>
      </c>
      <c r="F218" t="s">
        <v>29</v>
      </c>
      <c r="G218" t="s">
        <v>1738</v>
      </c>
      <c r="H218" t="s">
        <v>31</v>
      </c>
      <c r="I218" s="109">
        <v>8800000</v>
      </c>
      <c r="J218" s="109">
        <v>0</v>
      </c>
      <c r="K218" s="148">
        <v>0</v>
      </c>
      <c r="L218" s="109">
        <v>6600000</v>
      </c>
      <c r="M218">
        <v>39515964</v>
      </c>
      <c r="N218" t="s">
        <v>2399</v>
      </c>
      <c r="O218" t="s">
        <v>2400</v>
      </c>
      <c r="P218" s="83">
        <v>44582</v>
      </c>
      <c r="Q218" s="136">
        <v>44582</v>
      </c>
      <c r="R218" s="136">
        <v>44712</v>
      </c>
      <c r="S218" s="176">
        <v>2200000</v>
      </c>
      <c r="T218" s="177">
        <v>0</v>
      </c>
      <c r="U218" s="11">
        <v>85473390</v>
      </c>
      <c r="V218" t="s">
        <v>1924</v>
      </c>
      <c r="W218" s="13"/>
      <c r="X218"/>
      <c r="Y218" s="13"/>
      <c r="Z218"/>
    </row>
    <row r="219" spans="1:26" ht="15" customHeight="1">
      <c r="A219">
        <v>891780111</v>
      </c>
      <c r="B219" t="s">
        <v>25</v>
      </c>
      <c r="C219" t="s">
        <v>26</v>
      </c>
      <c r="D219" t="s">
        <v>27</v>
      </c>
      <c r="E219" s="86" t="s">
        <v>2401</v>
      </c>
      <c r="F219" t="s">
        <v>29</v>
      </c>
      <c r="G219" t="s">
        <v>1738</v>
      </c>
      <c r="H219" t="s">
        <v>31</v>
      </c>
      <c r="I219" s="109">
        <v>9000000</v>
      </c>
      <c r="J219" s="109">
        <v>13000000</v>
      </c>
      <c r="K219" s="148">
        <v>4000000</v>
      </c>
      <c r="L219" s="109">
        <v>0</v>
      </c>
      <c r="M219">
        <v>1082974742</v>
      </c>
      <c r="N219" t="s">
        <v>2402</v>
      </c>
      <c r="O219" t="s">
        <v>2403</v>
      </c>
      <c r="P219" s="83">
        <v>44582</v>
      </c>
      <c r="Q219" s="136">
        <v>44582</v>
      </c>
      <c r="R219" s="136">
        <v>44773</v>
      </c>
      <c r="S219" s="176">
        <v>13000000</v>
      </c>
      <c r="T219" s="133">
        <v>0</v>
      </c>
      <c r="U219" s="11">
        <v>85473390</v>
      </c>
      <c r="V219" t="s">
        <v>1924</v>
      </c>
      <c r="W219" s="13"/>
      <c r="X219"/>
      <c r="Y219" s="13"/>
      <c r="Z219"/>
    </row>
    <row r="220" spans="1:26" ht="15" customHeight="1">
      <c r="A220">
        <v>891780111</v>
      </c>
      <c r="B220" t="s">
        <v>25</v>
      </c>
      <c r="C220" t="s">
        <v>26</v>
      </c>
      <c r="D220" t="s">
        <v>27</v>
      </c>
      <c r="E220" s="86" t="s">
        <v>2404</v>
      </c>
      <c r="F220" t="s">
        <v>29</v>
      </c>
      <c r="G220" t="s">
        <v>1738</v>
      </c>
      <c r="H220" t="s">
        <v>31</v>
      </c>
      <c r="I220" s="109">
        <v>8866000</v>
      </c>
      <c r="J220" s="109">
        <v>12866000</v>
      </c>
      <c r="K220" s="148">
        <v>4000000</v>
      </c>
      <c r="L220" s="109">
        <v>0</v>
      </c>
      <c r="M220">
        <v>1042457246</v>
      </c>
      <c r="N220" t="s">
        <v>2405</v>
      </c>
      <c r="O220" t="s">
        <v>2406</v>
      </c>
      <c r="P220" s="83">
        <v>44582</v>
      </c>
      <c r="Q220" s="136">
        <v>44582</v>
      </c>
      <c r="R220" s="136">
        <v>44773</v>
      </c>
      <c r="S220" s="176">
        <v>12866000</v>
      </c>
      <c r="T220" s="133">
        <v>0</v>
      </c>
      <c r="U220" s="11">
        <v>93400727</v>
      </c>
      <c r="V220" t="s">
        <v>1791</v>
      </c>
      <c r="W220" s="13"/>
      <c r="X220"/>
      <c r="Y220" s="13"/>
      <c r="Z220"/>
    </row>
    <row r="221" spans="1:26" ht="15" customHeight="1">
      <c r="A221">
        <v>891780111</v>
      </c>
      <c r="B221" t="s">
        <v>25</v>
      </c>
      <c r="C221" t="s">
        <v>26</v>
      </c>
      <c r="D221" t="s">
        <v>27</v>
      </c>
      <c r="E221" s="86" t="s">
        <v>2407</v>
      </c>
      <c r="F221" t="s">
        <v>29</v>
      </c>
      <c r="G221" t="s">
        <v>1738</v>
      </c>
      <c r="H221" t="s">
        <v>31</v>
      </c>
      <c r="I221" s="109">
        <v>11526000</v>
      </c>
      <c r="J221" s="109">
        <v>13259000</v>
      </c>
      <c r="K221" s="148">
        <v>1733000</v>
      </c>
      <c r="L221" s="109">
        <v>0</v>
      </c>
      <c r="M221">
        <v>57461182</v>
      </c>
      <c r="N221" t="s">
        <v>2408</v>
      </c>
      <c r="O221" t="s">
        <v>2409</v>
      </c>
      <c r="P221" s="83">
        <v>44582</v>
      </c>
      <c r="Q221" s="136">
        <v>44582</v>
      </c>
      <c r="R221" s="136">
        <v>44732</v>
      </c>
      <c r="S221" s="176">
        <v>13259000</v>
      </c>
      <c r="T221" s="133">
        <v>0</v>
      </c>
      <c r="U221" s="11">
        <v>57438212</v>
      </c>
      <c r="V221" t="s">
        <v>326</v>
      </c>
      <c r="W221" s="13"/>
      <c r="X221"/>
      <c r="Y221" s="13"/>
      <c r="Z221"/>
    </row>
    <row r="222" spans="1:26" ht="15" customHeight="1">
      <c r="A222">
        <v>891780111</v>
      </c>
      <c r="B222" t="s">
        <v>25</v>
      </c>
      <c r="C222" t="s">
        <v>26</v>
      </c>
      <c r="D222" t="s">
        <v>27</v>
      </c>
      <c r="E222" s="86" t="s">
        <v>2410</v>
      </c>
      <c r="F222" t="s">
        <v>29</v>
      </c>
      <c r="G222" t="s">
        <v>1738</v>
      </c>
      <c r="H222" t="s">
        <v>31</v>
      </c>
      <c r="I222" s="109">
        <v>12663000</v>
      </c>
      <c r="J222" s="109">
        <v>14596000</v>
      </c>
      <c r="K222" s="148">
        <v>1933000</v>
      </c>
      <c r="L222" s="109">
        <v>0</v>
      </c>
      <c r="M222">
        <v>1083019267</v>
      </c>
      <c r="N222" t="s">
        <v>2411</v>
      </c>
      <c r="O222" t="s">
        <v>2412</v>
      </c>
      <c r="P222" s="83">
        <v>44582</v>
      </c>
      <c r="Q222" s="136">
        <v>44582</v>
      </c>
      <c r="R222" s="136">
        <v>44732</v>
      </c>
      <c r="S222" s="176">
        <v>14596000</v>
      </c>
      <c r="T222" s="133">
        <v>0</v>
      </c>
      <c r="U222" s="11">
        <v>12621405</v>
      </c>
      <c r="V222" t="s">
        <v>1741</v>
      </c>
      <c r="W222" s="13"/>
      <c r="X222"/>
      <c r="Y222" s="13"/>
      <c r="Z222"/>
    </row>
    <row r="223" spans="1:26" ht="15" customHeight="1">
      <c r="A223">
        <v>891780111</v>
      </c>
      <c r="B223" t="s">
        <v>25</v>
      </c>
      <c r="C223" t="s">
        <v>26</v>
      </c>
      <c r="D223" t="s">
        <v>27</v>
      </c>
      <c r="E223" s="86" t="s">
        <v>2413</v>
      </c>
      <c r="F223" t="s">
        <v>29</v>
      </c>
      <c r="G223" t="s">
        <v>1738</v>
      </c>
      <c r="H223" t="s">
        <v>31</v>
      </c>
      <c r="I223" s="109">
        <v>11093000</v>
      </c>
      <c r="J223" s="109">
        <v>12826000</v>
      </c>
      <c r="K223" s="148">
        <v>1733000</v>
      </c>
      <c r="L223" s="109">
        <v>0</v>
      </c>
      <c r="M223">
        <v>1083017290</v>
      </c>
      <c r="N223" t="s">
        <v>2414</v>
      </c>
      <c r="O223" t="s">
        <v>2415</v>
      </c>
      <c r="P223" s="83">
        <v>44582</v>
      </c>
      <c r="Q223" s="136">
        <v>44585</v>
      </c>
      <c r="R223" s="136">
        <v>44732</v>
      </c>
      <c r="S223" s="176">
        <v>12826000</v>
      </c>
      <c r="T223" s="133">
        <v>0</v>
      </c>
      <c r="U223" s="11">
        <v>7632607</v>
      </c>
      <c r="V223" t="s">
        <v>827</v>
      </c>
      <c r="W223" s="13"/>
      <c r="X223"/>
      <c r="Y223" s="13"/>
      <c r="Z223"/>
    </row>
    <row r="224" spans="1:26" ht="15" customHeight="1">
      <c r="A224">
        <v>891780111</v>
      </c>
      <c r="B224" t="s">
        <v>25</v>
      </c>
      <c r="C224" t="s">
        <v>26</v>
      </c>
      <c r="D224" t="s">
        <v>27</v>
      </c>
      <c r="E224" s="86" t="s">
        <v>2416</v>
      </c>
      <c r="F224" t="s">
        <v>29</v>
      </c>
      <c r="G224" t="s">
        <v>1738</v>
      </c>
      <c r="H224" t="s">
        <v>31</v>
      </c>
      <c r="I224" s="109">
        <v>10400000</v>
      </c>
      <c r="J224" s="109">
        <v>12133000</v>
      </c>
      <c r="K224" s="148">
        <v>1733000</v>
      </c>
      <c r="L224" s="109">
        <v>0</v>
      </c>
      <c r="M224">
        <v>1083037089</v>
      </c>
      <c r="N224" t="s">
        <v>2417</v>
      </c>
      <c r="O224" t="s">
        <v>2418</v>
      </c>
      <c r="P224" s="83">
        <v>44582</v>
      </c>
      <c r="Q224" s="136">
        <v>44593</v>
      </c>
      <c r="R224" s="136">
        <v>44732</v>
      </c>
      <c r="S224" s="176">
        <v>12133000</v>
      </c>
      <c r="T224" s="133">
        <v>0</v>
      </c>
      <c r="U224" s="11">
        <v>7632607</v>
      </c>
      <c r="V224" t="s">
        <v>827</v>
      </c>
      <c r="W224" s="13"/>
      <c r="X224"/>
      <c r="Y224" s="13"/>
      <c r="Z224"/>
    </row>
    <row r="225" spans="1:26" ht="15" customHeight="1">
      <c r="A225">
        <v>891780111</v>
      </c>
      <c r="B225" t="s">
        <v>25</v>
      </c>
      <c r="C225" t="s">
        <v>26</v>
      </c>
      <c r="D225" t="s">
        <v>27</v>
      </c>
      <c r="E225" s="86" t="s">
        <v>2419</v>
      </c>
      <c r="F225" t="s">
        <v>29</v>
      </c>
      <c r="G225" t="s">
        <v>1738</v>
      </c>
      <c r="H225" t="s">
        <v>31</v>
      </c>
      <c r="I225" s="109">
        <v>14080000</v>
      </c>
      <c r="J225" s="109">
        <v>17380000</v>
      </c>
      <c r="K225" s="148">
        <v>3300000</v>
      </c>
      <c r="L225" s="109">
        <v>0</v>
      </c>
      <c r="M225">
        <v>1124066542</v>
      </c>
      <c r="N225" t="s">
        <v>2420</v>
      </c>
      <c r="O225" t="s">
        <v>2421</v>
      </c>
      <c r="P225" s="83">
        <v>44582</v>
      </c>
      <c r="Q225" s="136">
        <v>44585</v>
      </c>
      <c r="R225" s="136">
        <v>44742</v>
      </c>
      <c r="S225" s="176">
        <v>17380000</v>
      </c>
      <c r="T225" s="133">
        <v>0</v>
      </c>
      <c r="U225" s="11">
        <v>7632607</v>
      </c>
      <c r="V225" t="s">
        <v>827</v>
      </c>
      <c r="W225" s="13"/>
      <c r="X225"/>
      <c r="Y225" s="13"/>
      <c r="Z225"/>
    </row>
    <row r="226" spans="1:26" ht="15" customHeight="1">
      <c r="A226">
        <v>891780111</v>
      </c>
      <c r="B226" t="s">
        <v>25</v>
      </c>
      <c r="C226" t="s">
        <v>26</v>
      </c>
      <c r="D226" t="s">
        <v>27</v>
      </c>
      <c r="E226" s="86" t="s">
        <v>2422</v>
      </c>
      <c r="F226" t="s">
        <v>29</v>
      </c>
      <c r="G226" t="s">
        <v>1738</v>
      </c>
      <c r="H226" t="s">
        <v>31</v>
      </c>
      <c r="I226" s="109">
        <v>14080000</v>
      </c>
      <c r="J226" s="109">
        <v>17380000</v>
      </c>
      <c r="K226" s="148">
        <v>3300000</v>
      </c>
      <c r="L226" s="109">
        <v>0</v>
      </c>
      <c r="M226">
        <v>1082976788</v>
      </c>
      <c r="N226" t="s">
        <v>825</v>
      </c>
      <c r="O226" t="s">
        <v>2423</v>
      </c>
      <c r="P226" s="83">
        <v>44582</v>
      </c>
      <c r="Q226" s="136">
        <v>44585</v>
      </c>
      <c r="R226" s="136">
        <v>44742</v>
      </c>
      <c r="S226" s="176">
        <v>17380000</v>
      </c>
      <c r="T226" s="133">
        <v>0</v>
      </c>
      <c r="U226" s="11">
        <v>7632607</v>
      </c>
      <c r="V226" t="s">
        <v>827</v>
      </c>
      <c r="W226" s="13"/>
      <c r="X226"/>
      <c r="Y226" s="13"/>
      <c r="Z226"/>
    </row>
    <row r="227" spans="1:26" ht="15" customHeight="1">
      <c r="A227">
        <v>891780111</v>
      </c>
      <c r="B227" t="s">
        <v>25</v>
      </c>
      <c r="C227" t="s">
        <v>26</v>
      </c>
      <c r="D227" t="s">
        <v>27</v>
      </c>
      <c r="E227" s="86" t="s">
        <v>2424</v>
      </c>
      <c r="F227" t="s">
        <v>29</v>
      </c>
      <c r="G227" t="s">
        <v>1738</v>
      </c>
      <c r="H227" t="s">
        <v>31</v>
      </c>
      <c r="I227" s="109">
        <v>13050000</v>
      </c>
      <c r="J227" s="109">
        <v>18850000</v>
      </c>
      <c r="K227" s="148">
        <v>5800000</v>
      </c>
      <c r="L227" s="109">
        <v>0</v>
      </c>
      <c r="M227">
        <v>57463967</v>
      </c>
      <c r="N227" t="s">
        <v>2425</v>
      </c>
      <c r="O227" t="s">
        <v>2426</v>
      </c>
      <c r="P227" s="83">
        <v>44582</v>
      </c>
      <c r="Q227" s="136">
        <v>44582</v>
      </c>
      <c r="R227" s="136">
        <v>44773</v>
      </c>
      <c r="S227" s="176">
        <v>18850000</v>
      </c>
      <c r="T227" s="133">
        <v>0</v>
      </c>
      <c r="U227" s="11">
        <v>55313591</v>
      </c>
      <c r="V227" t="s">
        <v>2427</v>
      </c>
      <c r="W227" s="13"/>
      <c r="X227"/>
      <c r="Y227" s="13"/>
      <c r="Z227"/>
    </row>
    <row r="228" spans="1:26" ht="15" customHeight="1">
      <c r="A228">
        <v>891780111</v>
      </c>
      <c r="B228" t="s">
        <v>25</v>
      </c>
      <c r="C228" t="s">
        <v>26</v>
      </c>
      <c r="D228" t="s">
        <v>27</v>
      </c>
      <c r="E228" s="86" t="s">
        <v>2428</v>
      </c>
      <c r="F228" t="s">
        <v>29</v>
      </c>
      <c r="G228" t="s">
        <v>1738</v>
      </c>
      <c r="H228" t="s">
        <v>31</v>
      </c>
      <c r="I228" s="109">
        <v>7083000</v>
      </c>
      <c r="J228" s="109">
        <v>10483000</v>
      </c>
      <c r="K228" s="148">
        <v>3400000</v>
      </c>
      <c r="L228" s="109">
        <v>0</v>
      </c>
      <c r="M228">
        <v>36506829</v>
      </c>
      <c r="N228" t="s">
        <v>2429</v>
      </c>
      <c r="O228" t="s">
        <v>2430</v>
      </c>
      <c r="P228" s="83">
        <v>44582</v>
      </c>
      <c r="Q228" s="136">
        <v>44593</v>
      </c>
      <c r="R228" s="136">
        <v>44773</v>
      </c>
      <c r="S228" s="176">
        <v>10483000</v>
      </c>
      <c r="T228" s="133">
        <v>0</v>
      </c>
      <c r="U228" s="71">
        <v>45507423</v>
      </c>
      <c r="V228" t="s">
        <v>2118</v>
      </c>
      <c r="W228" s="13"/>
      <c r="X228"/>
      <c r="Y228" s="13"/>
      <c r="Z228"/>
    </row>
    <row r="229" spans="1:26" ht="15" customHeight="1">
      <c r="A229">
        <v>891780111</v>
      </c>
      <c r="B229" t="s">
        <v>25</v>
      </c>
      <c r="C229" t="s">
        <v>26</v>
      </c>
      <c r="D229" t="s">
        <v>27</v>
      </c>
      <c r="E229" s="86" t="s">
        <v>2431</v>
      </c>
      <c r="F229" t="s">
        <v>29</v>
      </c>
      <c r="G229" t="s">
        <v>1738</v>
      </c>
      <c r="H229" t="s">
        <v>31</v>
      </c>
      <c r="I229" s="109">
        <v>7083000</v>
      </c>
      <c r="J229" s="109">
        <v>10483000</v>
      </c>
      <c r="K229" s="148">
        <v>3400000</v>
      </c>
      <c r="L229" s="109">
        <v>0</v>
      </c>
      <c r="M229">
        <v>1082900540</v>
      </c>
      <c r="N229" t="s">
        <v>2432</v>
      </c>
      <c r="O229" t="s">
        <v>2433</v>
      </c>
      <c r="P229" s="83">
        <v>44582</v>
      </c>
      <c r="Q229" s="136">
        <v>44593</v>
      </c>
      <c r="R229" s="136">
        <v>44773</v>
      </c>
      <c r="S229" s="176">
        <v>10483000</v>
      </c>
      <c r="T229" s="133">
        <v>0</v>
      </c>
      <c r="U229" s="71">
        <v>45507423</v>
      </c>
      <c r="V229" t="s">
        <v>2118</v>
      </c>
      <c r="W229" s="13"/>
      <c r="X229"/>
      <c r="Y229" s="13"/>
      <c r="Z229"/>
    </row>
    <row r="230" spans="1:26" ht="15" customHeight="1">
      <c r="A230">
        <v>891780111</v>
      </c>
      <c r="B230" t="s">
        <v>25</v>
      </c>
      <c r="C230" t="s">
        <v>26</v>
      </c>
      <c r="D230" t="s">
        <v>27</v>
      </c>
      <c r="E230" s="86" t="s">
        <v>2434</v>
      </c>
      <c r="F230" t="s">
        <v>29</v>
      </c>
      <c r="G230" t="s">
        <v>1738</v>
      </c>
      <c r="H230" t="s">
        <v>31</v>
      </c>
      <c r="I230" s="109">
        <v>8666000</v>
      </c>
      <c r="J230" s="109">
        <v>9999000</v>
      </c>
      <c r="K230" s="148">
        <v>1333000</v>
      </c>
      <c r="L230" s="109">
        <v>0</v>
      </c>
      <c r="M230">
        <v>1083464676</v>
      </c>
      <c r="N230" t="s">
        <v>2435</v>
      </c>
      <c r="O230" t="s">
        <v>2436</v>
      </c>
      <c r="P230" s="83">
        <v>44582</v>
      </c>
      <c r="Q230" s="136">
        <v>44582</v>
      </c>
      <c r="R230" s="136">
        <v>44732</v>
      </c>
      <c r="S230" s="176">
        <v>9999000</v>
      </c>
      <c r="T230" s="133">
        <v>0</v>
      </c>
      <c r="U230" s="71">
        <v>36718996</v>
      </c>
      <c r="V230" s="13" t="s">
        <v>2437</v>
      </c>
      <c r="W230" s="13"/>
      <c r="X230"/>
      <c r="Y230" s="13"/>
      <c r="Z230"/>
    </row>
    <row r="231" spans="1:26" ht="15" customHeight="1">
      <c r="A231">
        <v>891780111</v>
      </c>
      <c r="B231" t="s">
        <v>25</v>
      </c>
      <c r="C231" t="s">
        <v>26</v>
      </c>
      <c r="D231" t="s">
        <v>27</v>
      </c>
      <c r="E231" s="86" t="s">
        <v>2438</v>
      </c>
      <c r="F231" t="s">
        <v>29</v>
      </c>
      <c r="G231" t="s">
        <v>1738</v>
      </c>
      <c r="H231" t="s">
        <v>31</v>
      </c>
      <c r="I231" s="109">
        <v>8000000</v>
      </c>
      <c r="J231" s="109">
        <v>9333000</v>
      </c>
      <c r="K231" s="148">
        <v>1333000</v>
      </c>
      <c r="L231" s="109">
        <v>0</v>
      </c>
      <c r="M231">
        <v>1081928917</v>
      </c>
      <c r="N231" t="s">
        <v>2439</v>
      </c>
      <c r="O231" t="s">
        <v>2440</v>
      </c>
      <c r="P231" s="83">
        <v>44582</v>
      </c>
      <c r="Q231" s="136">
        <v>44593</v>
      </c>
      <c r="R231" s="136">
        <v>44732</v>
      </c>
      <c r="S231" s="176">
        <v>9333000</v>
      </c>
      <c r="T231" s="133">
        <v>0</v>
      </c>
      <c r="U231" s="71">
        <v>36564011</v>
      </c>
      <c r="V231" t="s">
        <v>2441</v>
      </c>
      <c r="W231" s="13"/>
      <c r="X231"/>
      <c r="Y231" s="13"/>
      <c r="Z231"/>
    </row>
    <row r="232" spans="1:26" ht="15" customHeight="1">
      <c r="A232">
        <v>891780111</v>
      </c>
      <c r="B232" t="s">
        <v>25</v>
      </c>
      <c r="C232" t="s">
        <v>26</v>
      </c>
      <c r="D232" t="s">
        <v>27</v>
      </c>
      <c r="E232" s="86" t="s">
        <v>2442</v>
      </c>
      <c r="F232" t="s">
        <v>29</v>
      </c>
      <c r="G232" t="s">
        <v>1738</v>
      </c>
      <c r="H232" t="s">
        <v>31</v>
      </c>
      <c r="I232" s="109">
        <v>12856000</v>
      </c>
      <c r="J232" s="109">
        <v>14789000</v>
      </c>
      <c r="K232" s="148">
        <v>1933000</v>
      </c>
      <c r="L232" s="109">
        <v>0</v>
      </c>
      <c r="M232">
        <v>39047301</v>
      </c>
      <c r="N232" t="s">
        <v>2443</v>
      </c>
      <c r="O232" t="s">
        <v>2444</v>
      </c>
      <c r="P232" s="83">
        <v>44582</v>
      </c>
      <c r="Q232" s="136">
        <v>44582</v>
      </c>
      <c r="R232" s="136">
        <v>44732</v>
      </c>
      <c r="S232" s="176">
        <v>14789000</v>
      </c>
      <c r="T232" s="133">
        <v>0</v>
      </c>
      <c r="U232" s="71">
        <v>36564011</v>
      </c>
      <c r="V232" t="s">
        <v>2441</v>
      </c>
      <c r="W232" s="13"/>
      <c r="X232"/>
      <c r="Y232" s="13"/>
      <c r="Z232"/>
    </row>
    <row r="233" spans="1:26" ht="15" customHeight="1">
      <c r="A233">
        <v>891780111</v>
      </c>
      <c r="B233" t="s">
        <v>25</v>
      </c>
      <c r="C233" t="s">
        <v>26</v>
      </c>
      <c r="D233" t="s">
        <v>27</v>
      </c>
      <c r="E233" s="86" t="s">
        <v>2445</v>
      </c>
      <c r="F233" t="s">
        <v>29</v>
      </c>
      <c r="G233" t="s">
        <v>1738</v>
      </c>
      <c r="H233" t="s">
        <v>31</v>
      </c>
      <c r="I233" s="109">
        <v>14630000</v>
      </c>
      <c r="J233" s="109">
        <v>16830000</v>
      </c>
      <c r="K233" s="148">
        <v>2200000</v>
      </c>
      <c r="L233" s="109">
        <v>0</v>
      </c>
      <c r="M233">
        <v>1085038618</v>
      </c>
      <c r="N233" t="s">
        <v>2446</v>
      </c>
      <c r="O233" t="s">
        <v>2447</v>
      </c>
      <c r="P233" s="83">
        <v>44582</v>
      </c>
      <c r="Q233" s="136">
        <v>44582</v>
      </c>
      <c r="R233" s="136">
        <v>44732</v>
      </c>
      <c r="S233" s="176">
        <v>16830000</v>
      </c>
      <c r="T233" s="133">
        <v>0</v>
      </c>
      <c r="U233" s="71">
        <v>36718996</v>
      </c>
      <c r="V233" s="13" t="s">
        <v>2437</v>
      </c>
      <c r="W233" s="13"/>
      <c r="X233"/>
      <c r="Y233" s="13"/>
      <c r="Z233"/>
    </row>
    <row r="234" spans="1:26" ht="15" customHeight="1">
      <c r="A234">
        <v>891780111</v>
      </c>
      <c r="B234" t="s">
        <v>25</v>
      </c>
      <c r="C234" t="s">
        <v>26</v>
      </c>
      <c r="D234" t="s">
        <v>27</v>
      </c>
      <c r="E234" s="86" t="s">
        <v>2448</v>
      </c>
      <c r="F234" t="s">
        <v>29</v>
      </c>
      <c r="G234" t="s">
        <v>1738</v>
      </c>
      <c r="H234" t="s">
        <v>31</v>
      </c>
      <c r="I234" s="109">
        <v>8000000</v>
      </c>
      <c r="J234" s="109">
        <v>9333000</v>
      </c>
      <c r="K234" s="148">
        <v>1333000</v>
      </c>
      <c r="L234" s="109">
        <v>0</v>
      </c>
      <c r="M234">
        <v>1082993709</v>
      </c>
      <c r="N234" t="s">
        <v>2449</v>
      </c>
      <c r="O234" t="s">
        <v>2450</v>
      </c>
      <c r="P234" s="83">
        <v>44585</v>
      </c>
      <c r="Q234" s="136">
        <v>44593</v>
      </c>
      <c r="R234" s="136">
        <v>44732</v>
      </c>
      <c r="S234" s="176">
        <v>9333000</v>
      </c>
      <c r="T234" s="133">
        <v>0</v>
      </c>
      <c r="U234" s="11">
        <v>1082868728</v>
      </c>
      <c r="V234" t="s">
        <v>1829</v>
      </c>
      <c r="W234" s="13"/>
      <c r="X234"/>
      <c r="Y234" s="13"/>
      <c r="Z234"/>
    </row>
    <row r="235" spans="1:26" ht="15" customHeight="1">
      <c r="A235">
        <v>891780111</v>
      </c>
      <c r="B235" t="s">
        <v>25</v>
      </c>
      <c r="C235" t="s">
        <v>26</v>
      </c>
      <c r="D235" t="s">
        <v>27</v>
      </c>
      <c r="E235" s="86" t="s">
        <v>2451</v>
      </c>
      <c r="F235" t="s">
        <v>29</v>
      </c>
      <c r="G235" t="s">
        <v>1738</v>
      </c>
      <c r="H235" t="s">
        <v>31</v>
      </c>
      <c r="I235" s="109">
        <v>15750000</v>
      </c>
      <c r="J235" s="109">
        <v>22750000</v>
      </c>
      <c r="K235" s="148">
        <v>7000000</v>
      </c>
      <c r="L235" s="109">
        <v>0</v>
      </c>
      <c r="M235">
        <v>84457585</v>
      </c>
      <c r="N235" t="s">
        <v>2452</v>
      </c>
      <c r="O235" t="s">
        <v>2453</v>
      </c>
      <c r="P235" s="83">
        <v>44585</v>
      </c>
      <c r="Q235" s="136">
        <v>44585</v>
      </c>
      <c r="R235" s="136">
        <v>44773</v>
      </c>
      <c r="S235" s="176">
        <v>22750000</v>
      </c>
      <c r="T235" s="133">
        <v>0</v>
      </c>
      <c r="U235" s="71">
        <v>84452087</v>
      </c>
      <c r="V235" t="s">
        <v>1836</v>
      </c>
      <c r="W235" s="13"/>
      <c r="X235"/>
      <c r="Y235" s="13"/>
      <c r="Z235"/>
    </row>
    <row r="236" spans="1:26" ht="15" customHeight="1">
      <c r="A236">
        <v>891780111</v>
      </c>
      <c r="B236" t="s">
        <v>25</v>
      </c>
      <c r="C236" t="s">
        <v>26</v>
      </c>
      <c r="D236" t="s">
        <v>27</v>
      </c>
      <c r="E236" s="86" t="s">
        <v>2454</v>
      </c>
      <c r="F236" t="s">
        <v>29</v>
      </c>
      <c r="G236" t="s">
        <v>1738</v>
      </c>
      <c r="H236" t="s">
        <v>31</v>
      </c>
      <c r="I236" s="109">
        <v>8000000</v>
      </c>
      <c r="J236" s="109">
        <v>9333000</v>
      </c>
      <c r="K236" s="148">
        <v>1333000</v>
      </c>
      <c r="L236" s="109">
        <v>0</v>
      </c>
      <c r="M236">
        <v>1143139441</v>
      </c>
      <c r="N236" t="s">
        <v>2455</v>
      </c>
      <c r="O236" t="s">
        <v>2456</v>
      </c>
      <c r="P236" s="83">
        <v>44585</v>
      </c>
      <c r="Q236" s="136">
        <v>44593</v>
      </c>
      <c r="R236" s="136">
        <v>44732</v>
      </c>
      <c r="S236" s="176">
        <v>9333000</v>
      </c>
      <c r="T236" s="133">
        <v>0</v>
      </c>
      <c r="U236" s="71">
        <v>84452087</v>
      </c>
      <c r="V236" t="s">
        <v>1836</v>
      </c>
      <c r="W236" s="13"/>
      <c r="X236"/>
      <c r="Y236" s="13"/>
      <c r="Z236"/>
    </row>
    <row r="237" spans="1:26" ht="15" customHeight="1">
      <c r="A237">
        <v>891780111</v>
      </c>
      <c r="B237" t="s">
        <v>25</v>
      </c>
      <c r="C237" t="s">
        <v>26</v>
      </c>
      <c r="D237" t="s">
        <v>27</v>
      </c>
      <c r="E237" s="86" t="s">
        <v>2457</v>
      </c>
      <c r="F237" t="s">
        <v>29</v>
      </c>
      <c r="G237" t="s">
        <v>1738</v>
      </c>
      <c r="H237" t="s">
        <v>31</v>
      </c>
      <c r="I237" s="109">
        <v>11600000</v>
      </c>
      <c r="J237" s="109">
        <v>13533000</v>
      </c>
      <c r="K237" s="148">
        <v>1933000</v>
      </c>
      <c r="L237" s="109">
        <v>0</v>
      </c>
      <c r="M237">
        <v>85152633</v>
      </c>
      <c r="N237" t="s">
        <v>2458</v>
      </c>
      <c r="O237" t="s">
        <v>2459</v>
      </c>
      <c r="P237" s="83">
        <v>44585</v>
      </c>
      <c r="Q237" s="136">
        <v>44593</v>
      </c>
      <c r="R237" s="136">
        <v>44732</v>
      </c>
      <c r="S237" s="176">
        <v>13533000</v>
      </c>
      <c r="T237" s="133">
        <v>0</v>
      </c>
      <c r="U237" s="11">
        <v>85152695</v>
      </c>
      <c r="V237" t="s">
        <v>1840</v>
      </c>
      <c r="W237" s="13"/>
      <c r="X237"/>
      <c r="Y237" s="13"/>
      <c r="Z237"/>
    </row>
    <row r="238" spans="1:26" ht="15" customHeight="1">
      <c r="A238">
        <v>891780111</v>
      </c>
      <c r="B238" t="s">
        <v>25</v>
      </c>
      <c r="C238" t="s">
        <v>26</v>
      </c>
      <c r="D238" t="s">
        <v>27</v>
      </c>
      <c r="E238" s="86" t="s">
        <v>2460</v>
      </c>
      <c r="F238" t="s">
        <v>29</v>
      </c>
      <c r="G238" t="s">
        <v>1738</v>
      </c>
      <c r="H238" t="s">
        <v>31</v>
      </c>
      <c r="I238" s="109">
        <v>10400000</v>
      </c>
      <c r="J238" s="109">
        <v>15600000</v>
      </c>
      <c r="K238" s="148">
        <v>5200000</v>
      </c>
      <c r="L238" s="109">
        <v>0</v>
      </c>
      <c r="M238">
        <v>1064804291</v>
      </c>
      <c r="N238" t="s">
        <v>2461</v>
      </c>
      <c r="O238" t="s">
        <v>2462</v>
      </c>
      <c r="P238" s="83">
        <v>44585</v>
      </c>
      <c r="Q238" s="136">
        <v>44593</v>
      </c>
      <c r="R238" s="136">
        <v>44773</v>
      </c>
      <c r="S238" s="176">
        <v>15600000</v>
      </c>
      <c r="T238" s="133">
        <v>0</v>
      </c>
      <c r="U238" s="11">
        <v>85152695</v>
      </c>
      <c r="V238" t="s">
        <v>1840</v>
      </c>
      <c r="W238" s="13"/>
      <c r="X238"/>
      <c r="Y238" s="13"/>
      <c r="Z238"/>
    </row>
    <row r="239" spans="1:26" ht="15" customHeight="1">
      <c r="A239">
        <v>891780111</v>
      </c>
      <c r="B239" t="s">
        <v>25</v>
      </c>
      <c r="C239" t="s">
        <v>26</v>
      </c>
      <c r="D239" t="s">
        <v>27</v>
      </c>
      <c r="E239" s="86" t="s">
        <v>2463</v>
      </c>
      <c r="F239" t="s">
        <v>29</v>
      </c>
      <c r="G239" t="s">
        <v>1738</v>
      </c>
      <c r="H239" t="s">
        <v>31</v>
      </c>
      <c r="I239" s="109">
        <v>14000000</v>
      </c>
      <c r="J239" s="109">
        <v>21000000</v>
      </c>
      <c r="K239" s="148">
        <v>7000000</v>
      </c>
      <c r="L239" s="109">
        <v>0</v>
      </c>
      <c r="M239">
        <v>79158166</v>
      </c>
      <c r="N239" t="s">
        <v>2464</v>
      </c>
      <c r="O239" t="s">
        <v>2465</v>
      </c>
      <c r="P239" s="83">
        <v>44585</v>
      </c>
      <c r="Q239" s="136">
        <v>44593</v>
      </c>
      <c r="R239" s="136">
        <v>44773</v>
      </c>
      <c r="S239" s="176">
        <v>21000000</v>
      </c>
      <c r="T239" s="133">
        <v>0</v>
      </c>
      <c r="U239" s="71">
        <v>36557666</v>
      </c>
      <c r="V239" s="13" t="s">
        <v>2303</v>
      </c>
      <c r="W239" s="13"/>
      <c r="X239"/>
      <c r="Y239" s="13"/>
      <c r="Z239"/>
    </row>
    <row r="240" spans="1:26" ht="15" customHeight="1">
      <c r="A240">
        <v>891780111</v>
      </c>
      <c r="B240" t="s">
        <v>25</v>
      </c>
      <c r="C240" t="s">
        <v>26</v>
      </c>
      <c r="D240" t="s">
        <v>27</v>
      </c>
      <c r="E240" s="86" t="s">
        <v>2466</v>
      </c>
      <c r="F240" t="s">
        <v>29</v>
      </c>
      <c r="G240" t="s">
        <v>1738</v>
      </c>
      <c r="H240" t="s">
        <v>31</v>
      </c>
      <c r="I240" s="109">
        <v>8000000</v>
      </c>
      <c r="J240" s="109">
        <v>9333000</v>
      </c>
      <c r="K240" s="148">
        <v>1333000</v>
      </c>
      <c r="L240" s="109">
        <v>0</v>
      </c>
      <c r="M240">
        <v>93373218</v>
      </c>
      <c r="N240" t="s">
        <v>2467</v>
      </c>
      <c r="O240" t="s">
        <v>2468</v>
      </c>
      <c r="P240" s="83">
        <v>44585</v>
      </c>
      <c r="Q240" s="136">
        <v>44593</v>
      </c>
      <c r="R240" s="136">
        <v>44732</v>
      </c>
      <c r="S240" s="176">
        <v>9333000</v>
      </c>
      <c r="T240" s="133">
        <v>0</v>
      </c>
      <c r="U240" s="11">
        <v>85152695</v>
      </c>
      <c r="V240" t="s">
        <v>1840</v>
      </c>
      <c r="W240" s="13"/>
      <c r="X240"/>
      <c r="Y240" s="13"/>
      <c r="Z240"/>
    </row>
    <row r="241" spans="1:26" ht="15" customHeight="1">
      <c r="A241">
        <v>891780111</v>
      </c>
      <c r="B241" t="s">
        <v>25</v>
      </c>
      <c r="C241" t="s">
        <v>26</v>
      </c>
      <c r="D241" t="s">
        <v>27</v>
      </c>
      <c r="E241" s="86" t="s">
        <v>2469</v>
      </c>
      <c r="F241" t="s">
        <v>29</v>
      </c>
      <c r="G241" t="s">
        <v>1738</v>
      </c>
      <c r="H241" t="s">
        <v>31</v>
      </c>
      <c r="I241" s="109">
        <v>9200000</v>
      </c>
      <c r="J241" s="109">
        <v>10733000</v>
      </c>
      <c r="K241" s="148">
        <v>1533000</v>
      </c>
      <c r="L241" s="109">
        <v>0</v>
      </c>
      <c r="M241">
        <v>57432188</v>
      </c>
      <c r="N241" t="s">
        <v>2470</v>
      </c>
      <c r="O241" t="s">
        <v>2471</v>
      </c>
      <c r="P241" s="83">
        <v>44585</v>
      </c>
      <c r="Q241" s="136">
        <v>44593</v>
      </c>
      <c r="R241" s="136">
        <v>44732</v>
      </c>
      <c r="S241" s="176">
        <v>10733000</v>
      </c>
      <c r="T241" s="133">
        <v>0</v>
      </c>
      <c r="U241" s="11">
        <v>85152695</v>
      </c>
      <c r="V241" t="s">
        <v>1840</v>
      </c>
      <c r="W241" s="13"/>
      <c r="X241"/>
      <c r="Y241" s="13"/>
      <c r="Z241"/>
    </row>
    <row r="242" spans="1:26" ht="15" customHeight="1">
      <c r="A242">
        <v>891780111</v>
      </c>
      <c r="B242" t="s">
        <v>25</v>
      </c>
      <c r="C242" t="s">
        <v>26</v>
      </c>
      <c r="D242" t="s">
        <v>27</v>
      </c>
      <c r="E242" s="86" t="s">
        <v>2472</v>
      </c>
      <c r="F242" t="s">
        <v>29</v>
      </c>
      <c r="G242" t="s">
        <v>1738</v>
      </c>
      <c r="H242" t="s">
        <v>31</v>
      </c>
      <c r="I242" s="109">
        <v>8000000</v>
      </c>
      <c r="J242" s="109">
        <v>12000000</v>
      </c>
      <c r="K242" s="148">
        <v>4000000</v>
      </c>
      <c r="L242" s="109">
        <v>0</v>
      </c>
      <c r="M242">
        <v>1082976415</v>
      </c>
      <c r="N242" t="s">
        <v>2473</v>
      </c>
      <c r="O242" t="s">
        <v>2474</v>
      </c>
      <c r="P242" s="83">
        <v>44585</v>
      </c>
      <c r="Q242" s="136">
        <v>44593</v>
      </c>
      <c r="R242" s="136">
        <v>44773</v>
      </c>
      <c r="S242" s="176">
        <v>12000000</v>
      </c>
      <c r="T242" s="133">
        <v>0</v>
      </c>
      <c r="U242" s="11">
        <v>85152695</v>
      </c>
      <c r="V242" t="s">
        <v>1840</v>
      </c>
      <c r="W242" s="13"/>
      <c r="X242"/>
      <c r="Y242" s="13"/>
      <c r="Z242"/>
    </row>
    <row r="243" spans="1:26" ht="15" customHeight="1">
      <c r="A243">
        <v>891780111</v>
      </c>
      <c r="B243" t="s">
        <v>25</v>
      </c>
      <c r="C243" t="s">
        <v>26</v>
      </c>
      <c r="D243" t="s">
        <v>27</v>
      </c>
      <c r="E243" s="86" t="s">
        <v>2475</v>
      </c>
      <c r="F243" t="s">
        <v>29</v>
      </c>
      <c r="G243" t="s">
        <v>1738</v>
      </c>
      <c r="H243" t="s">
        <v>31</v>
      </c>
      <c r="I243" s="109">
        <v>8000000</v>
      </c>
      <c r="J243" s="109">
        <v>9333000</v>
      </c>
      <c r="K243" s="148">
        <v>1333000</v>
      </c>
      <c r="L243" s="109">
        <v>0</v>
      </c>
      <c r="M243">
        <v>84452687</v>
      </c>
      <c r="N243" t="s">
        <v>2476</v>
      </c>
      <c r="O243" t="s">
        <v>2477</v>
      </c>
      <c r="P243" s="83">
        <v>44585</v>
      </c>
      <c r="Q243" s="136">
        <v>44593</v>
      </c>
      <c r="R243" s="136">
        <v>44732</v>
      </c>
      <c r="S243" s="176">
        <v>9333000</v>
      </c>
      <c r="T243" s="133">
        <v>0</v>
      </c>
      <c r="U243" s="11">
        <v>85152695</v>
      </c>
      <c r="V243" t="s">
        <v>1840</v>
      </c>
      <c r="W243" s="13"/>
      <c r="X243"/>
      <c r="Y243" s="13"/>
      <c r="Z243"/>
    </row>
    <row r="244" spans="1:26" ht="15" customHeight="1">
      <c r="A244">
        <v>891780111</v>
      </c>
      <c r="B244" t="s">
        <v>25</v>
      </c>
      <c r="C244" t="s">
        <v>26</v>
      </c>
      <c r="D244" t="s">
        <v>27</v>
      </c>
      <c r="E244" s="86" t="s">
        <v>2478</v>
      </c>
      <c r="F244" t="s">
        <v>29</v>
      </c>
      <c r="G244" t="s">
        <v>1738</v>
      </c>
      <c r="H244" t="s">
        <v>31</v>
      </c>
      <c r="I244" s="109">
        <v>7536000</v>
      </c>
      <c r="J244" s="109">
        <v>10936000</v>
      </c>
      <c r="K244" s="148">
        <v>3400000</v>
      </c>
      <c r="L244" s="109">
        <v>0</v>
      </c>
      <c r="M244">
        <v>1082889745</v>
      </c>
      <c r="N244" t="s">
        <v>2479</v>
      </c>
      <c r="O244" t="s">
        <v>2480</v>
      </c>
      <c r="P244" s="83">
        <v>44585</v>
      </c>
      <c r="Q244" s="136">
        <v>44585</v>
      </c>
      <c r="R244" s="136">
        <v>44773</v>
      </c>
      <c r="S244" s="176">
        <v>10936000</v>
      </c>
      <c r="T244" s="133">
        <v>0</v>
      </c>
      <c r="U244" s="71">
        <v>36718996</v>
      </c>
      <c r="V244" s="13" t="s">
        <v>2437</v>
      </c>
      <c r="W244" s="13"/>
      <c r="X244"/>
      <c r="Y244" s="13"/>
      <c r="Z244"/>
    </row>
    <row r="245" spans="1:26" ht="15" customHeight="1">
      <c r="A245">
        <v>891780111</v>
      </c>
      <c r="B245" t="s">
        <v>25</v>
      </c>
      <c r="C245" t="s">
        <v>26</v>
      </c>
      <c r="D245" t="s">
        <v>27</v>
      </c>
      <c r="E245" s="86" t="s">
        <v>2481</v>
      </c>
      <c r="F245" t="s">
        <v>29</v>
      </c>
      <c r="G245" t="s">
        <v>1738</v>
      </c>
      <c r="H245" t="s">
        <v>31</v>
      </c>
      <c r="I245" s="109">
        <v>12760000</v>
      </c>
      <c r="J245" s="109">
        <v>18560000</v>
      </c>
      <c r="K245" s="148">
        <v>5800000</v>
      </c>
      <c r="L245" s="109">
        <v>0</v>
      </c>
      <c r="M245">
        <v>1082964829</v>
      </c>
      <c r="N245" t="s">
        <v>2482</v>
      </c>
      <c r="O245" t="s">
        <v>2483</v>
      </c>
      <c r="P245" s="83">
        <v>44585</v>
      </c>
      <c r="Q245" s="136">
        <v>44585</v>
      </c>
      <c r="R245" s="136">
        <v>44773</v>
      </c>
      <c r="S245" s="176">
        <v>18560000</v>
      </c>
      <c r="T245" s="133">
        <v>0</v>
      </c>
      <c r="U245" s="11">
        <v>85152695</v>
      </c>
      <c r="V245" t="s">
        <v>1840</v>
      </c>
      <c r="W245" s="13"/>
      <c r="X245"/>
      <c r="Y245" s="13"/>
      <c r="Z245"/>
    </row>
    <row r="246" spans="1:26" ht="15" customHeight="1">
      <c r="A246">
        <v>891780111</v>
      </c>
      <c r="B246" t="s">
        <v>25</v>
      </c>
      <c r="C246" t="s">
        <v>26</v>
      </c>
      <c r="D246" t="s">
        <v>27</v>
      </c>
      <c r="E246" s="86" t="s">
        <v>2484</v>
      </c>
      <c r="F246" t="s">
        <v>29</v>
      </c>
      <c r="G246" t="s">
        <v>1738</v>
      </c>
      <c r="H246" t="s">
        <v>31</v>
      </c>
      <c r="I246" s="109">
        <v>9200000</v>
      </c>
      <c r="J246" s="109">
        <v>10733000</v>
      </c>
      <c r="K246" s="148">
        <v>1533000</v>
      </c>
      <c r="L246" s="109">
        <v>0</v>
      </c>
      <c r="M246">
        <v>1140858868</v>
      </c>
      <c r="N246" t="s">
        <v>2485</v>
      </c>
      <c r="O246" t="s">
        <v>2486</v>
      </c>
      <c r="P246" s="83">
        <v>44585</v>
      </c>
      <c r="Q246" s="136">
        <v>44593</v>
      </c>
      <c r="R246" s="136">
        <v>44732</v>
      </c>
      <c r="S246" s="176">
        <v>10733000</v>
      </c>
      <c r="T246" s="133">
        <v>0</v>
      </c>
      <c r="U246" s="71">
        <v>85154788</v>
      </c>
      <c r="V246" t="s">
        <v>2487</v>
      </c>
      <c r="W246" s="13"/>
      <c r="X246"/>
      <c r="Y246" s="13"/>
      <c r="Z246"/>
    </row>
    <row r="247" spans="1:26" ht="15" customHeight="1">
      <c r="A247">
        <v>891780111</v>
      </c>
      <c r="B247" t="s">
        <v>25</v>
      </c>
      <c r="C247" t="s">
        <v>26</v>
      </c>
      <c r="D247" t="s">
        <v>27</v>
      </c>
      <c r="E247" s="86" t="s">
        <v>2488</v>
      </c>
      <c r="F247" t="s">
        <v>29</v>
      </c>
      <c r="G247" t="s">
        <v>1738</v>
      </c>
      <c r="H247" t="s">
        <v>31</v>
      </c>
      <c r="I247" s="109">
        <v>13200000</v>
      </c>
      <c r="J247" s="109">
        <v>15400000</v>
      </c>
      <c r="K247" s="148">
        <v>2200000</v>
      </c>
      <c r="L247" s="109">
        <v>0</v>
      </c>
      <c r="M247">
        <v>1082886956</v>
      </c>
      <c r="N247" t="s">
        <v>2489</v>
      </c>
      <c r="O247" t="s">
        <v>2490</v>
      </c>
      <c r="P247" s="83">
        <v>44585</v>
      </c>
      <c r="Q247" s="136">
        <v>44593</v>
      </c>
      <c r="R247" s="136">
        <v>44732</v>
      </c>
      <c r="S247" s="176">
        <v>15400000</v>
      </c>
      <c r="T247" s="133">
        <v>0</v>
      </c>
      <c r="U247" s="11">
        <v>26668285</v>
      </c>
      <c r="V247" t="s">
        <v>2171</v>
      </c>
      <c r="W247" s="13"/>
      <c r="X247"/>
      <c r="Y247" s="13"/>
      <c r="Z247"/>
    </row>
    <row r="248" spans="1:26" ht="15" customHeight="1">
      <c r="A248">
        <v>891780111</v>
      </c>
      <c r="B248" t="s">
        <v>25</v>
      </c>
      <c r="C248" t="s">
        <v>26</v>
      </c>
      <c r="D248" t="s">
        <v>27</v>
      </c>
      <c r="E248" s="86" t="s">
        <v>2491</v>
      </c>
      <c r="F248" t="s">
        <v>29</v>
      </c>
      <c r="G248" t="s">
        <v>1738</v>
      </c>
      <c r="H248" t="s">
        <v>31</v>
      </c>
      <c r="I248" s="109">
        <v>13200000</v>
      </c>
      <c r="J248" s="109">
        <v>15400000</v>
      </c>
      <c r="K248" s="148">
        <v>2200000</v>
      </c>
      <c r="L248" s="109">
        <v>0</v>
      </c>
      <c r="M248">
        <v>36666112</v>
      </c>
      <c r="N248" t="s">
        <v>2492</v>
      </c>
      <c r="O248" t="s">
        <v>2493</v>
      </c>
      <c r="P248" s="83">
        <v>44585</v>
      </c>
      <c r="Q248" s="136">
        <v>44593</v>
      </c>
      <c r="R248" s="136">
        <v>44732</v>
      </c>
      <c r="S248" s="176">
        <v>12100000</v>
      </c>
      <c r="T248" s="133">
        <v>3300000</v>
      </c>
      <c r="U248" s="11">
        <v>26668285</v>
      </c>
      <c r="V248" t="s">
        <v>2171</v>
      </c>
      <c r="W248" s="13"/>
      <c r="X248"/>
      <c r="Y248" s="13"/>
      <c r="Z248"/>
    </row>
    <row r="249" spans="1:26" ht="15" customHeight="1">
      <c r="A249">
        <v>891780111</v>
      </c>
      <c r="B249" t="s">
        <v>25</v>
      </c>
      <c r="C249" t="s">
        <v>26</v>
      </c>
      <c r="D249" t="s">
        <v>27</v>
      </c>
      <c r="E249" s="86" t="s">
        <v>2494</v>
      </c>
      <c r="F249" t="s">
        <v>29</v>
      </c>
      <c r="G249" t="s">
        <v>1738</v>
      </c>
      <c r="H249" t="s">
        <v>31</v>
      </c>
      <c r="I249" s="109">
        <v>6800000</v>
      </c>
      <c r="J249" s="109">
        <v>7933000</v>
      </c>
      <c r="K249" s="148">
        <v>1133000</v>
      </c>
      <c r="L249" s="109">
        <v>0</v>
      </c>
      <c r="M249">
        <v>1079916249</v>
      </c>
      <c r="N249" t="s">
        <v>2495</v>
      </c>
      <c r="O249" t="s">
        <v>2496</v>
      </c>
      <c r="P249" s="83">
        <v>44585</v>
      </c>
      <c r="Q249" s="136">
        <v>44593</v>
      </c>
      <c r="R249" s="136">
        <v>44732</v>
      </c>
      <c r="S249" s="176">
        <v>7933000</v>
      </c>
      <c r="T249" s="133">
        <v>0</v>
      </c>
      <c r="U249" s="11">
        <v>26668285</v>
      </c>
      <c r="V249" t="s">
        <v>2171</v>
      </c>
      <c r="W249" s="13"/>
      <c r="X249"/>
      <c r="Y249" s="13"/>
      <c r="Z249"/>
    </row>
    <row r="250" spans="1:26" ht="15" customHeight="1">
      <c r="A250">
        <v>891780111</v>
      </c>
      <c r="B250" t="s">
        <v>25</v>
      </c>
      <c r="C250" t="s">
        <v>26</v>
      </c>
      <c r="D250" t="s">
        <v>27</v>
      </c>
      <c r="E250" s="86" t="s">
        <v>2497</v>
      </c>
      <c r="F250" t="s">
        <v>29</v>
      </c>
      <c r="G250" t="s">
        <v>1738</v>
      </c>
      <c r="H250" t="s">
        <v>31</v>
      </c>
      <c r="I250" s="109">
        <v>24400000</v>
      </c>
      <c r="J250" s="109">
        <v>36600000</v>
      </c>
      <c r="K250" s="148">
        <v>12200000</v>
      </c>
      <c r="L250" s="109">
        <v>0</v>
      </c>
      <c r="M250">
        <v>39029599</v>
      </c>
      <c r="N250" t="s">
        <v>2498</v>
      </c>
      <c r="O250" t="s">
        <v>2499</v>
      </c>
      <c r="P250" s="83">
        <v>44585</v>
      </c>
      <c r="Q250" s="136">
        <v>44593</v>
      </c>
      <c r="R250" s="136">
        <v>44773</v>
      </c>
      <c r="S250" s="176">
        <v>36600000</v>
      </c>
      <c r="T250" s="133">
        <v>0</v>
      </c>
      <c r="U250" s="11">
        <v>26668285</v>
      </c>
      <c r="V250" t="s">
        <v>2171</v>
      </c>
      <c r="W250" s="13"/>
      <c r="X250"/>
      <c r="Y250" s="13"/>
      <c r="Z250"/>
    </row>
    <row r="251" spans="1:26" ht="15">
      <c r="A251">
        <v>891780111</v>
      </c>
      <c r="B251" t="s">
        <v>25</v>
      </c>
      <c r="C251" t="s">
        <v>26</v>
      </c>
      <c r="D251" t="s">
        <v>27</v>
      </c>
      <c r="E251" s="86" t="s">
        <v>2500</v>
      </c>
      <c r="F251" t="s">
        <v>29</v>
      </c>
      <c r="G251" t="s">
        <v>1738</v>
      </c>
      <c r="H251" t="s">
        <v>31</v>
      </c>
      <c r="I251" s="109">
        <v>9200000</v>
      </c>
      <c r="J251" s="109">
        <v>0</v>
      </c>
      <c r="K251" s="148">
        <v>0</v>
      </c>
      <c r="L251" s="109">
        <v>6210000</v>
      </c>
      <c r="M251">
        <v>1082950841</v>
      </c>
      <c r="N251" t="s">
        <v>2501</v>
      </c>
      <c r="O251" t="s">
        <v>2502</v>
      </c>
      <c r="P251" s="83">
        <v>44585</v>
      </c>
      <c r="Q251" s="136">
        <v>44593</v>
      </c>
      <c r="R251" s="136">
        <v>44712</v>
      </c>
      <c r="S251" s="176">
        <v>2990000</v>
      </c>
      <c r="T251" s="177">
        <v>0</v>
      </c>
      <c r="U251" s="84">
        <v>7144175</v>
      </c>
      <c r="V251" t="s">
        <v>2175</v>
      </c>
      <c r="W251" s="13"/>
      <c r="X251"/>
      <c r="Y251" s="13"/>
      <c r="Z251"/>
    </row>
    <row r="252" spans="1:26" ht="15" customHeight="1">
      <c r="A252">
        <v>891780111</v>
      </c>
      <c r="B252" t="s">
        <v>25</v>
      </c>
      <c r="C252" t="s">
        <v>26</v>
      </c>
      <c r="D252" t="s">
        <v>27</v>
      </c>
      <c r="E252" s="86" t="s">
        <v>2503</v>
      </c>
      <c r="F252" t="s">
        <v>29</v>
      </c>
      <c r="G252" t="s">
        <v>1738</v>
      </c>
      <c r="H252" t="s">
        <v>31</v>
      </c>
      <c r="I252" s="109">
        <v>6800000</v>
      </c>
      <c r="J252" s="109">
        <v>10200000</v>
      </c>
      <c r="K252" s="148">
        <v>3400000</v>
      </c>
      <c r="L252" s="109">
        <v>0</v>
      </c>
      <c r="M252">
        <v>1082983512</v>
      </c>
      <c r="N252" t="s">
        <v>2504</v>
      </c>
      <c r="O252" t="s">
        <v>2505</v>
      </c>
      <c r="P252" s="83">
        <v>44585</v>
      </c>
      <c r="Q252" s="136">
        <v>44593</v>
      </c>
      <c r="R252" s="136">
        <v>44773</v>
      </c>
      <c r="S252" s="176">
        <v>10200000</v>
      </c>
      <c r="T252" s="133">
        <v>0</v>
      </c>
      <c r="U252" s="71">
        <v>84452087</v>
      </c>
      <c r="V252" t="s">
        <v>1836</v>
      </c>
      <c r="W252" s="13"/>
      <c r="X252"/>
      <c r="Y252" s="13"/>
      <c r="Z252"/>
    </row>
    <row r="253" spans="1:26" ht="15" customHeight="1">
      <c r="A253">
        <v>891780111</v>
      </c>
      <c r="B253" t="s">
        <v>25</v>
      </c>
      <c r="C253" t="s">
        <v>26</v>
      </c>
      <c r="D253" t="s">
        <v>27</v>
      </c>
      <c r="E253" s="86" t="s">
        <v>2506</v>
      </c>
      <c r="F253" t="s">
        <v>29</v>
      </c>
      <c r="G253" t="s">
        <v>1738</v>
      </c>
      <c r="H253" t="s">
        <v>31</v>
      </c>
      <c r="I253" s="109">
        <v>6800000</v>
      </c>
      <c r="J253" s="109">
        <v>10200000</v>
      </c>
      <c r="K253" s="148">
        <v>3400000</v>
      </c>
      <c r="L253" s="109">
        <v>0</v>
      </c>
      <c r="M253">
        <v>36668600</v>
      </c>
      <c r="N253" t="s">
        <v>2507</v>
      </c>
      <c r="O253" t="s">
        <v>2508</v>
      </c>
      <c r="P253" s="83">
        <v>44585</v>
      </c>
      <c r="Q253" s="136">
        <v>44593</v>
      </c>
      <c r="R253" s="136">
        <v>44773</v>
      </c>
      <c r="S253" s="176">
        <v>10200000</v>
      </c>
      <c r="T253" s="133">
        <v>0</v>
      </c>
      <c r="U253" s="71">
        <v>84452087</v>
      </c>
      <c r="V253" t="s">
        <v>1836</v>
      </c>
      <c r="W253" s="13"/>
      <c r="X253"/>
      <c r="Y253" s="13"/>
      <c r="Z253"/>
    </row>
    <row r="254" spans="1:26" ht="15" customHeight="1">
      <c r="A254">
        <v>891780111</v>
      </c>
      <c r="B254" t="s">
        <v>25</v>
      </c>
      <c r="C254" t="s">
        <v>26</v>
      </c>
      <c r="D254" t="s">
        <v>27</v>
      </c>
      <c r="E254" s="86" t="s">
        <v>2509</v>
      </c>
      <c r="F254" t="s">
        <v>29</v>
      </c>
      <c r="G254" t="s">
        <v>1738</v>
      </c>
      <c r="H254" t="s">
        <v>31</v>
      </c>
      <c r="I254" s="109">
        <v>6800000</v>
      </c>
      <c r="J254" s="109">
        <v>10200000</v>
      </c>
      <c r="K254" s="148">
        <v>3400000</v>
      </c>
      <c r="L254" s="109">
        <v>0</v>
      </c>
      <c r="M254">
        <v>36727735</v>
      </c>
      <c r="N254" t="s">
        <v>2510</v>
      </c>
      <c r="O254" t="s">
        <v>2511</v>
      </c>
      <c r="P254" s="83">
        <v>44585</v>
      </c>
      <c r="Q254" s="136">
        <v>44593</v>
      </c>
      <c r="R254" s="136">
        <v>44773</v>
      </c>
      <c r="S254" s="176">
        <v>10200000</v>
      </c>
      <c r="T254" s="133">
        <v>0</v>
      </c>
      <c r="U254" s="71">
        <v>84452087</v>
      </c>
      <c r="V254" t="s">
        <v>1836</v>
      </c>
      <c r="W254" s="13"/>
      <c r="X254"/>
      <c r="Y254" s="13"/>
      <c r="Z254"/>
    </row>
    <row r="255" spans="1:26" ht="15" customHeight="1">
      <c r="A255">
        <v>891780111</v>
      </c>
      <c r="B255" t="s">
        <v>25</v>
      </c>
      <c r="C255" t="s">
        <v>26</v>
      </c>
      <c r="D255" t="s">
        <v>27</v>
      </c>
      <c r="E255" s="86" t="s">
        <v>2512</v>
      </c>
      <c r="F255" t="s">
        <v>29</v>
      </c>
      <c r="G255" t="s">
        <v>1738</v>
      </c>
      <c r="H255" t="s">
        <v>31</v>
      </c>
      <c r="I255" s="109">
        <v>6800000</v>
      </c>
      <c r="J255" s="109">
        <v>10200000</v>
      </c>
      <c r="K255" s="148">
        <v>3400000</v>
      </c>
      <c r="L255" s="109">
        <v>0</v>
      </c>
      <c r="M255">
        <v>57298171</v>
      </c>
      <c r="N255" t="s">
        <v>2513</v>
      </c>
      <c r="O255" t="s">
        <v>2514</v>
      </c>
      <c r="P255" s="83">
        <v>44585</v>
      </c>
      <c r="Q255" s="136">
        <v>44593</v>
      </c>
      <c r="R255" s="136">
        <v>44773</v>
      </c>
      <c r="S255" s="176">
        <v>10200000</v>
      </c>
      <c r="T255" s="133">
        <v>0</v>
      </c>
      <c r="U255" s="71">
        <v>84452087</v>
      </c>
      <c r="V255" t="s">
        <v>1836</v>
      </c>
      <c r="W255" s="13"/>
      <c r="X255"/>
      <c r="Y255" s="13"/>
      <c r="Z255"/>
    </row>
    <row r="256" spans="1:26" ht="15" customHeight="1">
      <c r="A256">
        <v>891780111</v>
      </c>
      <c r="B256" t="s">
        <v>25</v>
      </c>
      <c r="C256" t="s">
        <v>26</v>
      </c>
      <c r="D256" t="s">
        <v>27</v>
      </c>
      <c r="E256" s="87" t="s">
        <v>2515</v>
      </c>
      <c r="F256" t="s">
        <v>29</v>
      </c>
      <c r="G256" t="s">
        <v>1738</v>
      </c>
      <c r="H256" t="s">
        <v>31</v>
      </c>
      <c r="I256" s="109">
        <v>6800000</v>
      </c>
      <c r="J256" s="109">
        <v>10200000</v>
      </c>
      <c r="K256" s="148">
        <v>3400000</v>
      </c>
      <c r="L256" s="109">
        <v>0</v>
      </c>
      <c r="M256">
        <v>85155288</v>
      </c>
      <c r="N256" t="s">
        <v>2516</v>
      </c>
      <c r="O256" t="s">
        <v>2514</v>
      </c>
      <c r="P256" s="83">
        <v>44585</v>
      </c>
      <c r="Q256" s="136">
        <v>44593</v>
      </c>
      <c r="R256" s="136">
        <v>44773</v>
      </c>
      <c r="S256" s="176">
        <v>10200000</v>
      </c>
      <c r="T256" s="133">
        <v>0</v>
      </c>
      <c r="U256" s="71">
        <v>84452087</v>
      </c>
      <c r="V256" t="s">
        <v>1836</v>
      </c>
      <c r="W256" s="13"/>
      <c r="X256"/>
      <c r="Y256" s="13"/>
      <c r="Z256"/>
    </row>
    <row r="257" spans="1:26" ht="15" customHeight="1">
      <c r="A257">
        <v>891780111</v>
      </c>
      <c r="B257" t="s">
        <v>25</v>
      </c>
      <c r="C257" t="s">
        <v>26</v>
      </c>
      <c r="D257" t="s">
        <v>27</v>
      </c>
      <c r="E257" s="87" t="s">
        <v>2517</v>
      </c>
      <c r="F257" t="s">
        <v>29</v>
      </c>
      <c r="G257" t="s">
        <v>1738</v>
      </c>
      <c r="H257" t="s">
        <v>31</v>
      </c>
      <c r="I257" s="109">
        <v>6800000</v>
      </c>
      <c r="J257" s="109">
        <v>10200000</v>
      </c>
      <c r="K257" s="148">
        <v>3400000</v>
      </c>
      <c r="L257" s="109">
        <v>0</v>
      </c>
      <c r="M257">
        <v>1082947816</v>
      </c>
      <c r="N257" t="s">
        <v>2518</v>
      </c>
      <c r="O257" t="s">
        <v>2519</v>
      </c>
      <c r="P257" s="83">
        <v>44585</v>
      </c>
      <c r="Q257" s="136">
        <v>44593</v>
      </c>
      <c r="R257" s="136">
        <v>44773</v>
      </c>
      <c r="S257" s="176">
        <v>10200000</v>
      </c>
      <c r="T257" s="133">
        <v>0</v>
      </c>
      <c r="U257" s="71">
        <v>84452087</v>
      </c>
      <c r="V257" t="s">
        <v>1836</v>
      </c>
      <c r="W257" s="13"/>
      <c r="X257"/>
      <c r="Y257" s="13"/>
      <c r="Z257"/>
    </row>
    <row r="258" spans="1:26" ht="15" customHeight="1">
      <c r="A258">
        <v>891780111</v>
      </c>
      <c r="B258" t="s">
        <v>25</v>
      </c>
      <c r="C258" t="s">
        <v>26</v>
      </c>
      <c r="D258" t="s">
        <v>27</v>
      </c>
      <c r="E258" s="87" t="s">
        <v>2520</v>
      </c>
      <c r="F258" t="s">
        <v>29</v>
      </c>
      <c r="G258" t="s">
        <v>1738</v>
      </c>
      <c r="H258" t="s">
        <v>31</v>
      </c>
      <c r="I258" s="109">
        <v>6800000</v>
      </c>
      <c r="J258" s="109">
        <v>10200000</v>
      </c>
      <c r="K258" s="148">
        <v>3400000</v>
      </c>
      <c r="L258" s="109">
        <v>0</v>
      </c>
      <c r="M258">
        <v>85150457</v>
      </c>
      <c r="N258" t="s">
        <v>2521</v>
      </c>
      <c r="O258" t="s">
        <v>2514</v>
      </c>
      <c r="P258" s="83">
        <v>44585</v>
      </c>
      <c r="Q258" s="136">
        <v>44593</v>
      </c>
      <c r="R258" s="136">
        <v>44773</v>
      </c>
      <c r="S258" s="176">
        <v>10200000</v>
      </c>
      <c r="T258" s="133">
        <v>0</v>
      </c>
      <c r="U258" s="71">
        <v>84452087</v>
      </c>
      <c r="V258" t="s">
        <v>1836</v>
      </c>
      <c r="W258" s="13"/>
      <c r="X258"/>
      <c r="Y258" s="13"/>
      <c r="Z258"/>
    </row>
    <row r="259" spans="1:26" ht="15" customHeight="1">
      <c r="A259">
        <v>891780111</v>
      </c>
      <c r="B259" t="s">
        <v>25</v>
      </c>
      <c r="C259" t="s">
        <v>26</v>
      </c>
      <c r="D259" t="s">
        <v>27</v>
      </c>
      <c r="E259" s="86" t="s">
        <v>2522</v>
      </c>
      <c r="F259" t="s">
        <v>29</v>
      </c>
      <c r="G259" t="s">
        <v>1738</v>
      </c>
      <c r="H259" t="s">
        <v>31</v>
      </c>
      <c r="I259" s="109">
        <v>10196000</v>
      </c>
      <c r="J259" s="109">
        <v>11729000</v>
      </c>
      <c r="K259" s="148">
        <v>1533000</v>
      </c>
      <c r="L259" s="109">
        <v>0</v>
      </c>
      <c r="M259">
        <v>1082968345</v>
      </c>
      <c r="N259" t="s">
        <v>2523</v>
      </c>
      <c r="O259" t="s">
        <v>2524</v>
      </c>
      <c r="P259" s="83">
        <v>44585</v>
      </c>
      <c r="Q259" s="136">
        <v>44585</v>
      </c>
      <c r="R259" s="136">
        <v>44732</v>
      </c>
      <c r="S259" s="176">
        <v>11729000</v>
      </c>
      <c r="T259" s="133">
        <v>0</v>
      </c>
      <c r="U259" s="11">
        <v>36665858</v>
      </c>
      <c r="V259" t="s">
        <v>1898</v>
      </c>
      <c r="W259" s="13"/>
      <c r="X259"/>
      <c r="Y259" s="13"/>
      <c r="Z259"/>
    </row>
    <row r="260" spans="1:26" ht="15" customHeight="1">
      <c r="A260">
        <v>891780111</v>
      </c>
      <c r="B260" t="s">
        <v>25</v>
      </c>
      <c r="C260" t="s">
        <v>26</v>
      </c>
      <c r="D260" t="s">
        <v>27</v>
      </c>
      <c r="E260" s="86" t="s">
        <v>2525</v>
      </c>
      <c r="F260" t="s">
        <v>29</v>
      </c>
      <c r="G260" t="s">
        <v>1738</v>
      </c>
      <c r="H260" t="s">
        <v>31</v>
      </c>
      <c r="I260" s="109">
        <v>7536000</v>
      </c>
      <c r="J260" s="109">
        <v>8669000</v>
      </c>
      <c r="K260" s="148">
        <v>1133000</v>
      </c>
      <c r="L260" s="109">
        <v>0</v>
      </c>
      <c r="M260">
        <v>1082946321</v>
      </c>
      <c r="N260" t="s">
        <v>280</v>
      </c>
      <c r="O260" t="s">
        <v>2526</v>
      </c>
      <c r="P260" s="83">
        <v>44585</v>
      </c>
      <c r="Q260" s="136">
        <v>44585</v>
      </c>
      <c r="R260" s="136">
        <v>44732</v>
      </c>
      <c r="S260" s="176">
        <v>8669000</v>
      </c>
      <c r="T260" s="133">
        <v>0</v>
      </c>
      <c r="U260" s="11">
        <v>57444673</v>
      </c>
      <c r="V260" t="s">
        <v>1909</v>
      </c>
      <c r="W260" s="13"/>
      <c r="X260"/>
      <c r="Y260" s="13"/>
      <c r="Z260"/>
    </row>
    <row r="261" spans="1:26" ht="15" customHeight="1">
      <c r="A261">
        <v>891780111</v>
      </c>
      <c r="B261" t="s">
        <v>25</v>
      </c>
      <c r="C261" t="s">
        <v>26</v>
      </c>
      <c r="D261" t="s">
        <v>27</v>
      </c>
      <c r="E261" s="86" t="s">
        <v>2527</v>
      </c>
      <c r="F261" t="s">
        <v>29</v>
      </c>
      <c r="G261" t="s">
        <v>1738</v>
      </c>
      <c r="H261" t="s">
        <v>31</v>
      </c>
      <c r="I261" s="109">
        <v>7536000</v>
      </c>
      <c r="J261" s="109">
        <v>8669000</v>
      </c>
      <c r="K261" s="148">
        <v>1133000</v>
      </c>
      <c r="L261" s="109">
        <v>0</v>
      </c>
      <c r="M261">
        <v>1082977230</v>
      </c>
      <c r="N261" t="s">
        <v>2528</v>
      </c>
      <c r="O261" t="s">
        <v>2529</v>
      </c>
      <c r="P261" s="83">
        <v>44585</v>
      </c>
      <c r="Q261" s="136">
        <v>44585</v>
      </c>
      <c r="R261" s="136">
        <v>44732</v>
      </c>
      <c r="S261" s="176">
        <v>8669000</v>
      </c>
      <c r="T261" s="133">
        <v>0</v>
      </c>
      <c r="U261" s="11">
        <v>57444673</v>
      </c>
      <c r="V261" t="s">
        <v>1909</v>
      </c>
      <c r="W261" s="13"/>
      <c r="X261"/>
      <c r="Y261" s="13"/>
      <c r="Z261"/>
    </row>
    <row r="262" spans="1:26" ht="15" customHeight="1">
      <c r="A262">
        <v>891780111</v>
      </c>
      <c r="B262" t="s">
        <v>25</v>
      </c>
      <c r="C262" t="s">
        <v>26</v>
      </c>
      <c r="D262" t="s">
        <v>27</v>
      </c>
      <c r="E262" s="86" t="s">
        <v>2530</v>
      </c>
      <c r="F262" t="s">
        <v>29</v>
      </c>
      <c r="G262" t="s">
        <v>1738</v>
      </c>
      <c r="H262" t="s">
        <v>31</v>
      </c>
      <c r="I262" s="109">
        <v>7536000</v>
      </c>
      <c r="J262" s="109">
        <v>10936000</v>
      </c>
      <c r="K262" s="148">
        <v>3400000</v>
      </c>
      <c r="L262" s="109">
        <v>0</v>
      </c>
      <c r="M262">
        <v>1082840247</v>
      </c>
      <c r="N262" t="s">
        <v>2531</v>
      </c>
      <c r="O262" t="s">
        <v>2532</v>
      </c>
      <c r="P262" s="83">
        <v>44585</v>
      </c>
      <c r="Q262" s="136">
        <v>44585</v>
      </c>
      <c r="R262" s="136">
        <v>44773</v>
      </c>
      <c r="S262" s="176">
        <v>10936000</v>
      </c>
      <c r="T262" s="133">
        <v>0</v>
      </c>
      <c r="U262" s="11">
        <v>57444673</v>
      </c>
      <c r="V262" t="s">
        <v>1909</v>
      </c>
      <c r="W262" s="13"/>
      <c r="X262"/>
      <c r="Y262" s="13"/>
      <c r="Z262"/>
    </row>
    <row r="263" spans="1:26" ht="15" customHeight="1">
      <c r="A263">
        <v>891780111</v>
      </c>
      <c r="B263" t="s">
        <v>25</v>
      </c>
      <c r="C263" t="s">
        <v>26</v>
      </c>
      <c r="D263" t="s">
        <v>27</v>
      </c>
      <c r="E263" s="86" t="s">
        <v>2533</v>
      </c>
      <c r="F263" t="s">
        <v>29</v>
      </c>
      <c r="G263" t="s">
        <v>1738</v>
      </c>
      <c r="H263" t="s">
        <v>31</v>
      </c>
      <c r="I263" s="109">
        <v>7536000</v>
      </c>
      <c r="J263" s="109">
        <v>10936000</v>
      </c>
      <c r="K263" s="148">
        <v>3400000</v>
      </c>
      <c r="L263" s="109">
        <v>0</v>
      </c>
      <c r="M263">
        <v>57466567</v>
      </c>
      <c r="N263" t="s">
        <v>2534</v>
      </c>
      <c r="O263" t="s">
        <v>2535</v>
      </c>
      <c r="P263" s="83">
        <v>44585</v>
      </c>
      <c r="Q263" s="136">
        <v>44585</v>
      </c>
      <c r="R263" s="136">
        <v>44773</v>
      </c>
      <c r="S263" s="176">
        <v>10936000</v>
      </c>
      <c r="T263" s="133">
        <v>0</v>
      </c>
      <c r="U263" s="11">
        <v>57444673</v>
      </c>
      <c r="V263" t="s">
        <v>1909</v>
      </c>
      <c r="W263" s="13"/>
      <c r="X263"/>
      <c r="Y263" s="13"/>
      <c r="Z263"/>
    </row>
    <row r="264" spans="1:26" ht="15" customHeight="1">
      <c r="A264">
        <v>891780111</v>
      </c>
      <c r="B264" t="s">
        <v>25</v>
      </c>
      <c r="C264" t="s">
        <v>26</v>
      </c>
      <c r="D264" t="s">
        <v>27</v>
      </c>
      <c r="E264" s="86" t="s">
        <v>2536</v>
      </c>
      <c r="F264" t="s">
        <v>29</v>
      </c>
      <c r="G264" t="s">
        <v>1738</v>
      </c>
      <c r="H264" t="s">
        <v>31</v>
      </c>
      <c r="I264" s="109">
        <v>7536000</v>
      </c>
      <c r="J264" s="109">
        <v>10936000</v>
      </c>
      <c r="K264" s="148">
        <v>3400000</v>
      </c>
      <c r="L264" s="109">
        <v>0</v>
      </c>
      <c r="M264">
        <v>1081925361</v>
      </c>
      <c r="N264" t="s">
        <v>2537</v>
      </c>
      <c r="O264" t="s">
        <v>2538</v>
      </c>
      <c r="P264" s="83">
        <v>44585</v>
      </c>
      <c r="Q264" s="136">
        <v>44585</v>
      </c>
      <c r="R264" s="136">
        <v>44773</v>
      </c>
      <c r="S264" s="176">
        <v>10936000</v>
      </c>
      <c r="T264" s="133">
        <v>0</v>
      </c>
      <c r="U264" s="11">
        <v>57444673</v>
      </c>
      <c r="V264" t="s">
        <v>1909</v>
      </c>
      <c r="W264" s="13"/>
      <c r="X264"/>
      <c r="Y264" s="13"/>
      <c r="Z264"/>
    </row>
    <row r="265" spans="1:26" ht="15" customHeight="1">
      <c r="A265">
        <v>891780111</v>
      </c>
      <c r="B265" t="s">
        <v>25</v>
      </c>
      <c r="C265" t="s">
        <v>26</v>
      </c>
      <c r="D265" t="s">
        <v>27</v>
      </c>
      <c r="E265" s="86" t="s">
        <v>2539</v>
      </c>
      <c r="F265" t="s">
        <v>29</v>
      </c>
      <c r="G265" t="s">
        <v>1738</v>
      </c>
      <c r="H265" t="s">
        <v>31</v>
      </c>
      <c r="I265" s="109">
        <v>13200000</v>
      </c>
      <c r="J265" s="109">
        <v>15400000</v>
      </c>
      <c r="K265" s="148">
        <v>2200000</v>
      </c>
      <c r="L265" s="109">
        <v>0</v>
      </c>
      <c r="M265">
        <v>85459575</v>
      </c>
      <c r="N265" t="s">
        <v>2540</v>
      </c>
      <c r="O265" t="s">
        <v>2541</v>
      </c>
      <c r="P265" s="83">
        <v>44585</v>
      </c>
      <c r="Q265" s="136">
        <v>44593</v>
      </c>
      <c r="R265" s="136">
        <v>44732</v>
      </c>
      <c r="S265" s="176">
        <v>15400000</v>
      </c>
      <c r="T265" s="133">
        <v>0</v>
      </c>
      <c r="U265" s="11">
        <v>21701937</v>
      </c>
      <c r="V265" t="s">
        <v>1916</v>
      </c>
      <c r="W265" s="13"/>
      <c r="X265"/>
      <c r="Y265" s="13"/>
      <c r="Z265"/>
    </row>
    <row r="266" spans="1:26" ht="15" customHeight="1">
      <c r="A266">
        <v>891780111</v>
      </c>
      <c r="B266" t="s">
        <v>25</v>
      </c>
      <c r="C266" t="s">
        <v>26</v>
      </c>
      <c r="D266" t="s">
        <v>27</v>
      </c>
      <c r="E266" s="86" t="s">
        <v>2542</v>
      </c>
      <c r="F266" t="s">
        <v>29</v>
      </c>
      <c r="G266" t="s">
        <v>1738</v>
      </c>
      <c r="H266" t="s">
        <v>31</v>
      </c>
      <c r="I266" s="109">
        <v>6800000</v>
      </c>
      <c r="J266" s="109">
        <v>10200000</v>
      </c>
      <c r="K266" s="148">
        <v>3400000</v>
      </c>
      <c r="L266" s="109">
        <v>0</v>
      </c>
      <c r="M266">
        <v>85156209</v>
      </c>
      <c r="N266" t="s">
        <v>2543</v>
      </c>
      <c r="O266" t="s">
        <v>2544</v>
      </c>
      <c r="P266" s="83">
        <v>44585</v>
      </c>
      <c r="Q266" s="136">
        <v>44593</v>
      </c>
      <c r="R266" s="136">
        <v>44773</v>
      </c>
      <c r="S266" s="176">
        <v>10200000</v>
      </c>
      <c r="T266" s="133">
        <v>0</v>
      </c>
      <c r="U266" s="11">
        <v>85459497</v>
      </c>
      <c r="V266" t="s">
        <v>1748</v>
      </c>
      <c r="W266" s="13"/>
      <c r="X266"/>
      <c r="Y266" s="13"/>
      <c r="Z266"/>
    </row>
    <row r="267" spans="1:26" ht="15" customHeight="1">
      <c r="A267">
        <v>891780111</v>
      </c>
      <c r="B267" t="s">
        <v>25</v>
      </c>
      <c r="C267" t="s">
        <v>26</v>
      </c>
      <c r="D267" t="s">
        <v>27</v>
      </c>
      <c r="E267" s="86" t="s">
        <v>2545</v>
      </c>
      <c r="F267" t="s">
        <v>29</v>
      </c>
      <c r="G267" t="s">
        <v>1738</v>
      </c>
      <c r="H267" t="s">
        <v>31</v>
      </c>
      <c r="I267" s="109">
        <v>8866000</v>
      </c>
      <c r="J267" s="109">
        <v>10199000</v>
      </c>
      <c r="K267" s="148">
        <v>1333000</v>
      </c>
      <c r="L267" s="109">
        <v>0</v>
      </c>
      <c r="M267">
        <v>39047351</v>
      </c>
      <c r="N267" t="s">
        <v>2546</v>
      </c>
      <c r="O267" t="s">
        <v>2547</v>
      </c>
      <c r="P267" s="83">
        <v>44585</v>
      </c>
      <c r="Q267" s="136">
        <v>44585</v>
      </c>
      <c r="R267" s="136">
        <v>44732</v>
      </c>
      <c r="S267" s="176">
        <v>10199000</v>
      </c>
      <c r="T267" s="133">
        <v>0</v>
      </c>
      <c r="U267" s="11">
        <v>57441846</v>
      </c>
      <c r="V267" t="s">
        <v>2089</v>
      </c>
      <c r="W267" s="13"/>
      <c r="X267"/>
      <c r="Y267" s="13"/>
      <c r="Z267"/>
    </row>
    <row r="268" spans="1:26" ht="15" customHeight="1">
      <c r="A268">
        <v>891780111</v>
      </c>
      <c r="B268" t="s">
        <v>25</v>
      </c>
      <c r="C268" t="s">
        <v>26</v>
      </c>
      <c r="D268" t="s">
        <v>27</v>
      </c>
      <c r="E268" s="86" t="s">
        <v>2548</v>
      </c>
      <c r="F268" t="s">
        <v>29</v>
      </c>
      <c r="G268" t="s">
        <v>1738</v>
      </c>
      <c r="H268" t="s">
        <v>31</v>
      </c>
      <c r="I268" s="109">
        <v>8866000</v>
      </c>
      <c r="J268" s="109">
        <v>12866000</v>
      </c>
      <c r="K268" s="148">
        <v>4000000</v>
      </c>
      <c r="L268" s="109">
        <v>0</v>
      </c>
      <c r="M268">
        <v>36729451</v>
      </c>
      <c r="N268" t="s">
        <v>2549</v>
      </c>
      <c r="O268" t="s">
        <v>2550</v>
      </c>
      <c r="P268" s="83">
        <v>44585</v>
      </c>
      <c r="Q268" s="136">
        <v>44585</v>
      </c>
      <c r="R268" s="136">
        <v>44773</v>
      </c>
      <c r="S268" s="176">
        <v>12866000</v>
      </c>
      <c r="T268" s="133">
        <v>0</v>
      </c>
      <c r="U268" s="11">
        <v>57441846</v>
      </c>
      <c r="V268" t="s">
        <v>2089</v>
      </c>
      <c r="W268" s="13"/>
      <c r="X268"/>
      <c r="Y268" s="13"/>
      <c r="Z268"/>
    </row>
    <row r="269" spans="1:26" ht="15" customHeight="1">
      <c r="A269">
        <v>891780111</v>
      </c>
      <c r="B269" t="s">
        <v>25</v>
      </c>
      <c r="C269" t="s">
        <v>26</v>
      </c>
      <c r="D269" t="s">
        <v>27</v>
      </c>
      <c r="E269" s="86" t="s">
        <v>2551</v>
      </c>
      <c r="F269" t="s">
        <v>29</v>
      </c>
      <c r="G269" t="s">
        <v>1738</v>
      </c>
      <c r="H269" t="s">
        <v>31</v>
      </c>
      <c r="I269" s="109">
        <v>11526000</v>
      </c>
      <c r="J269" s="109">
        <v>16726000</v>
      </c>
      <c r="K269" s="148">
        <v>5200000</v>
      </c>
      <c r="L269" s="109">
        <v>0</v>
      </c>
      <c r="M269">
        <v>1083465166</v>
      </c>
      <c r="N269" t="s">
        <v>2552</v>
      </c>
      <c r="O269" t="s">
        <v>2553</v>
      </c>
      <c r="P269" s="83">
        <v>44585</v>
      </c>
      <c r="Q269" s="136">
        <v>44585</v>
      </c>
      <c r="R269" s="136">
        <v>44773</v>
      </c>
      <c r="S269" s="176">
        <v>16726000</v>
      </c>
      <c r="T269" s="133">
        <v>0</v>
      </c>
      <c r="U269" s="11">
        <v>57441846</v>
      </c>
      <c r="V269" t="s">
        <v>2089</v>
      </c>
      <c r="W269" s="13"/>
      <c r="X269"/>
      <c r="Y269" s="13"/>
      <c r="Z269"/>
    </row>
    <row r="270" spans="1:26" ht="15" customHeight="1">
      <c r="A270">
        <v>891780111</v>
      </c>
      <c r="B270" t="s">
        <v>25</v>
      </c>
      <c r="C270" t="s">
        <v>26</v>
      </c>
      <c r="D270" t="s">
        <v>27</v>
      </c>
      <c r="E270" s="86" t="s">
        <v>2554</v>
      </c>
      <c r="F270" t="s">
        <v>29</v>
      </c>
      <c r="G270" t="s">
        <v>1738</v>
      </c>
      <c r="H270" t="s">
        <v>31</v>
      </c>
      <c r="I270" s="109">
        <v>13200000</v>
      </c>
      <c r="J270" s="109">
        <v>19800000</v>
      </c>
      <c r="K270" s="148">
        <v>6600000</v>
      </c>
      <c r="L270" s="109">
        <v>0</v>
      </c>
      <c r="M270">
        <v>85152680</v>
      </c>
      <c r="N270" t="s">
        <v>2555</v>
      </c>
      <c r="O270" t="s">
        <v>2556</v>
      </c>
      <c r="P270" s="83">
        <v>44585</v>
      </c>
      <c r="Q270" s="136">
        <v>44593</v>
      </c>
      <c r="R270" s="136">
        <v>44773</v>
      </c>
      <c r="S270" s="176">
        <v>19800000</v>
      </c>
      <c r="T270" s="133">
        <v>0</v>
      </c>
      <c r="U270" s="11">
        <v>57441846</v>
      </c>
      <c r="V270" t="s">
        <v>2089</v>
      </c>
      <c r="W270" s="13"/>
      <c r="X270"/>
      <c r="Y270" s="13"/>
      <c r="Z270"/>
    </row>
    <row r="271" spans="1:26" ht="15" customHeight="1">
      <c r="A271">
        <v>891780111</v>
      </c>
      <c r="B271" t="s">
        <v>25</v>
      </c>
      <c r="C271" t="s">
        <v>26</v>
      </c>
      <c r="D271" t="s">
        <v>27</v>
      </c>
      <c r="E271" s="86" t="s">
        <v>2557</v>
      </c>
      <c r="F271" t="s">
        <v>29</v>
      </c>
      <c r="G271" t="s">
        <v>1738</v>
      </c>
      <c r="H271" t="s">
        <v>31</v>
      </c>
      <c r="I271" s="109">
        <v>8866000</v>
      </c>
      <c r="J271" s="109">
        <v>12866000</v>
      </c>
      <c r="K271" s="148">
        <v>4000000</v>
      </c>
      <c r="L271" s="109">
        <v>0</v>
      </c>
      <c r="M271">
        <v>84455851</v>
      </c>
      <c r="N271" t="s">
        <v>2558</v>
      </c>
      <c r="O271" t="s">
        <v>2559</v>
      </c>
      <c r="P271" s="83">
        <v>44585</v>
      </c>
      <c r="Q271" s="136">
        <v>44585</v>
      </c>
      <c r="R271" s="136">
        <v>44773</v>
      </c>
      <c r="S271" s="176">
        <v>12866000</v>
      </c>
      <c r="T271" s="133">
        <v>0</v>
      </c>
      <c r="U271" s="11">
        <v>57441846</v>
      </c>
      <c r="V271" t="s">
        <v>2089</v>
      </c>
      <c r="W271" s="13"/>
      <c r="X271"/>
      <c r="Y271" s="13"/>
      <c r="Z271"/>
    </row>
    <row r="272" spans="1:26" ht="15" customHeight="1">
      <c r="A272">
        <v>891780111</v>
      </c>
      <c r="B272" t="s">
        <v>25</v>
      </c>
      <c r="C272" t="s">
        <v>26</v>
      </c>
      <c r="D272" t="s">
        <v>27</v>
      </c>
      <c r="E272" s="86" t="s">
        <v>2560</v>
      </c>
      <c r="F272" t="s">
        <v>29</v>
      </c>
      <c r="G272" t="s">
        <v>1738</v>
      </c>
      <c r="H272" t="s">
        <v>31</v>
      </c>
      <c r="I272" s="109">
        <v>26200000</v>
      </c>
      <c r="J272" s="109">
        <v>38200000</v>
      </c>
      <c r="K272" s="148">
        <v>12000000</v>
      </c>
      <c r="L272" s="109">
        <v>0</v>
      </c>
      <c r="M272">
        <v>32772796</v>
      </c>
      <c r="N272" t="s">
        <v>2561</v>
      </c>
      <c r="O272" t="s">
        <v>2562</v>
      </c>
      <c r="P272" s="83">
        <v>44585</v>
      </c>
      <c r="Q272" s="136">
        <v>44585</v>
      </c>
      <c r="R272" s="136">
        <v>44773</v>
      </c>
      <c r="S272" s="176">
        <v>38200000</v>
      </c>
      <c r="T272" s="133">
        <v>0</v>
      </c>
      <c r="U272" s="11">
        <v>12621405</v>
      </c>
      <c r="V272" t="s">
        <v>1741</v>
      </c>
      <c r="W272" s="13"/>
      <c r="X272"/>
      <c r="Y272" s="13"/>
      <c r="Z272"/>
    </row>
    <row r="273" spans="1:26" ht="15" customHeight="1">
      <c r="A273">
        <v>891780111</v>
      </c>
      <c r="B273" t="s">
        <v>25</v>
      </c>
      <c r="C273" t="s">
        <v>26</v>
      </c>
      <c r="D273" t="s">
        <v>27</v>
      </c>
      <c r="E273" s="86" t="s">
        <v>2563</v>
      </c>
      <c r="F273" t="s">
        <v>29</v>
      </c>
      <c r="G273" t="s">
        <v>1738</v>
      </c>
      <c r="H273" t="s">
        <v>31</v>
      </c>
      <c r="I273" s="109">
        <v>17200000</v>
      </c>
      <c r="J273" s="109">
        <v>25800000</v>
      </c>
      <c r="K273" s="148">
        <v>8600000</v>
      </c>
      <c r="L273" s="109">
        <v>0</v>
      </c>
      <c r="M273">
        <v>65742222</v>
      </c>
      <c r="N273" t="s">
        <v>2564</v>
      </c>
      <c r="O273" t="s">
        <v>2565</v>
      </c>
      <c r="P273" s="83">
        <v>44585</v>
      </c>
      <c r="Q273" s="136">
        <v>44593</v>
      </c>
      <c r="R273" s="136">
        <v>44773</v>
      </c>
      <c r="S273" s="176">
        <v>25800000</v>
      </c>
      <c r="T273" s="133">
        <v>0</v>
      </c>
      <c r="U273" s="71">
        <v>57461690</v>
      </c>
      <c r="V273" t="s">
        <v>2566</v>
      </c>
      <c r="W273" s="13"/>
      <c r="X273"/>
      <c r="Y273" s="13"/>
      <c r="Z273"/>
    </row>
    <row r="274" spans="1:26" ht="15" customHeight="1">
      <c r="A274">
        <v>891780111</v>
      </c>
      <c r="B274" t="s">
        <v>25</v>
      </c>
      <c r="C274" t="s">
        <v>26</v>
      </c>
      <c r="D274" t="s">
        <v>27</v>
      </c>
      <c r="E274" s="86" t="s">
        <v>2567</v>
      </c>
      <c r="F274" t="s">
        <v>29</v>
      </c>
      <c r="G274" t="s">
        <v>1738</v>
      </c>
      <c r="H274" t="s">
        <v>31</v>
      </c>
      <c r="I274" s="109">
        <v>13200000</v>
      </c>
      <c r="J274" s="109">
        <v>19800000</v>
      </c>
      <c r="K274" s="148">
        <v>6600000</v>
      </c>
      <c r="L274" s="109">
        <v>0</v>
      </c>
      <c r="M274">
        <v>1082908015</v>
      </c>
      <c r="N274" t="s">
        <v>2568</v>
      </c>
      <c r="O274" t="s">
        <v>2569</v>
      </c>
      <c r="P274" s="83">
        <v>44585</v>
      </c>
      <c r="Q274" s="136">
        <v>44593</v>
      </c>
      <c r="R274" s="136">
        <v>44773</v>
      </c>
      <c r="S274" s="176">
        <v>19800000</v>
      </c>
      <c r="T274" s="133">
        <v>0</v>
      </c>
      <c r="U274" s="11">
        <v>7632607</v>
      </c>
      <c r="V274" t="s">
        <v>827</v>
      </c>
      <c r="W274" s="13"/>
      <c r="X274"/>
      <c r="Y274" s="13"/>
      <c r="Z274"/>
    </row>
    <row r="275" spans="1:26" ht="15" customHeight="1">
      <c r="A275">
        <v>891780111</v>
      </c>
      <c r="B275" t="s">
        <v>25</v>
      </c>
      <c r="C275" t="s">
        <v>26</v>
      </c>
      <c r="D275" t="s">
        <v>27</v>
      </c>
      <c r="E275" s="86" t="s">
        <v>2570</v>
      </c>
      <c r="F275" t="s">
        <v>29</v>
      </c>
      <c r="G275" t="s">
        <v>1738</v>
      </c>
      <c r="H275" t="s">
        <v>31</v>
      </c>
      <c r="I275" s="109">
        <v>10400000</v>
      </c>
      <c r="J275" s="109">
        <v>12133000</v>
      </c>
      <c r="K275" s="148">
        <v>1733000</v>
      </c>
      <c r="L275" s="109">
        <v>0</v>
      </c>
      <c r="M275">
        <v>1065657067</v>
      </c>
      <c r="N275" t="s">
        <v>2571</v>
      </c>
      <c r="O275" t="s">
        <v>2572</v>
      </c>
      <c r="P275" s="83">
        <v>44585</v>
      </c>
      <c r="Q275" s="136">
        <v>44593</v>
      </c>
      <c r="R275" s="136">
        <v>44732</v>
      </c>
      <c r="S275" s="176">
        <v>12133000</v>
      </c>
      <c r="T275" s="133">
        <v>0</v>
      </c>
      <c r="U275" s="71">
        <v>1084738403</v>
      </c>
      <c r="V275" t="s">
        <v>2573</v>
      </c>
      <c r="W275" s="13"/>
      <c r="X275"/>
      <c r="Y275" s="13"/>
      <c r="Z275"/>
    </row>
    <row r="276" spans="1:26" ht="15">
      <c r="A276">
        <v>891780111</v>
      </c>
      <c r="B276" t="s">
        <v>25</v>
      </c>
      <c r="C276" t="s">
        <v>26</v>
      </c>
      <c r="D276" t="s">
        <v>27</v>
      </c>
      <c r="E276" s="86" t="s">
        <v>2574</v>
      </c>
      <c r="F276" t="s">
        <v>29</v>
      </c>
      <c r="G276" t="s">
        <v>1738</v>
      </c>
      <c r="H276" t="s">
        <v>31</v>
      </c>
      <c r="I276" s="109">
        <v>3400000</v>
      </c>
      <c r="J276" s="109">
        <v>0</v>
      </c>
      <c r="K276" s="148">
        <v>0</v>
      </c>
      <c r="L276" s="109">
        <v>0</v>
      </c>
      <c r="M276">
        <v>1129536214</v>
      </c>
      <c r="N276" t="s">
        <v>2575</v>
      </c>
      <c r="O276" t="s">
        <v>2576</v>
      </c>
      <c r="P276" s="83">
        <v>44585</v>
      </c>
      <c r="Q276" s="136">
        <v>44593</v>
      </c>
      <c r="R276" s="136">
        <v>44651</v>
      </c>
      <c r="S276" s="176">
        <v>3400000</v>
      </c>
      <c r="T276" s="133">
        <v>0</v>
      </c>
      <c r="U276" s="71">
        <v>1084738403</v>
      </c>
      <c r="V276" t="s">
        <v>2573</v>
      </c>
      <c r="W276" s="13"/>
      <c r="X276"/>
      <c r="Y276" s="13"/>
      <c r="Z276"/>
    </row>
    <row r="277" spans="1:26" ht="15" customHeight="1">
      <c r="A277">
        <v>891780111</v>
      </c>
      <c r="B277" t="s">
        <v>25</v>
      </c>
      <c r="C277" t="s">
        <v>26</v>
      </c>
      <c r="D277" t="s">
        <v>27</v>
      </c>
      <c r="E277" s="86" t="s">
        <v>2577</v>
      </c>
      <c r="F277" t="s">
        <v>29</v>
      </c>
      <c r="G277" t="s">
        <v>1738</v>
      </c>
      <c r="H277" t="s">
        <v>31</v>
      </c>
      <c r="I277" s="109">
        <v>10400000</v>
      </c>
      <c r="J277" s="109">
        <v>12133000</v>
      </c>
      <c r="K277" s="148">
        <v>1733000</v>
      </c>
      <c r="L277" s="109">
        <v>0</v>
      </c>
      <c r="M277">
        <v>1122812358</v>
      </c>
      <c r="N277" t="s">
        <v>2578</v>
      </c>
      <c r="O277" t="s">
        <v>2579</v>
      </c>
      <c r="P277" s="83">
        <v>44585</v>
      </c>
      <c r="Q277" s="136">
        <v>44593</v>
      </c>
      <c r="R277" s="136">
        <v>44732</v>
      </c>
      <c r="S277" s="176">
        <v>12133000</v>
      </c>
      <c r="T277" s="133">
        <v>0</v>
      </c>
      <c r="U277" s="84">
        <v>79732773</v>
      </c>
      <c r="V277" t="s">
        <v>1667</v>
      </c>
      <c r="W277" s="13"/>
      <c r="X277"/>
      <c r="Y277" s="13"/>
      <c r="Z277"/>
    </row>
    <row r="278" spans="1:26" ht="15" customHeight="1">
      <c r="A278">
        <v>891780111</v>
      </c>
      <c r="B278" t="s">
        <v>25</v>
      </c>
      <c r="C278" t="s">
        <v>26</v>
      </c>
      <c r="D278" t="s">
        <v>27</v>
      </c>
      <c r="E278" s="86" t="s">
        <v>2580</v>
      </c>
      <c r="F278" t="s">
        <v>29</v>
      </c>
      <c r="G278" t="s">
        <v>1738</v>
      </c>
      <c r="H278" t="s">
        <v>31</v>
      </c>
      <c r="I278" s="109">
        <v>7083000</v>
      </c>
      <c r="J278" s="109">
        <v>10483000</v>
      </c>
      <c r="K278" s="148">
        <v>3400000</v>
      </c>
      <c r="L278" s="109">
        <v>0</v>
      </c>
      <c r="M278">
        <v>50956720</v>
      </c>
      <c r="N278" t="s">
        <v>2581</v>
      </c>
      <c r="O278" t="s">
        <v>2582</v>
      </c>
      <c r="P278" s="83">
        <v>44585</v>
      </c>
      <c r="Q278" s="136">
        <v>44593</v>
      </c>
      <c r="R278" s="136">
        <v>44773</v>
      </c>
      <c r="S278" s="176">
        <v>10483000</v>
      </c>
      <c r="T278" s="133">
        <v>0</v>
      </c>
      <c r="U278" s="71">
        <v>45507423</v>
      </c>
      <c r="V278" t="s">
        <v>2118</v>
      </c>
      <c r="W278" s="13"/>
      <c r="X278"/>
      <c r="Y278" s="13"/>
      <c r="Z278"/>
    </row>
    <row r="279" spans="1:26" ht="15" customHeight="1">
      <c r="A279">
        <v>891780111</v>
      </c>
      <c r="B279" t="s">
        <v>25</v>
      </c>
      <c r="C279" t="s">
        <v>26</v>
      </c>
      <c r="D279" t="s">
        <v>27</v>
      </c>
      <c r="E279" s="86" t="s">
        <v>2583</v>
      </c>
      <c r="F279" t="s">
        <v>29</v>
      </c>
      <c r="G279" t="s">
        <v>1738</v>
      </c>
      <c r="H279" t="s">
        <v>31</v>
      </c>
      <c r="I279" s="109">
        <v>8333000</v>
      </c>
      <c r="J279" s="109">
        <v>12333000</v>
      </c>
      <c r="K279" s="148">
        <v>4000000</v>
      </c>
      <c r="L279" s="109">
        <v>0</v>
      </c>
      <c r="M279">
        <v>36719808</v>
      </c>
      <c r="N279" t="s">
        <v>2584</v>
      </c>
      <c r="O279" t="s">
        <v>2585</v>
      </c>
      <c r="P279" s="83">
        <v>44585</v>
      </c>
      <c r="Q279" s="136">
        <v>44593</v>
      </c>
      <c r="R279" s="136">
        <v>44773</v>
      </c>
      <c r="S279" s="176">
        <v>12333000</v>
      </c>
      <c r="T279" s="133">
        <v>0</v>
      </c>
      <c r="U279" s="71">
        <v>45507423</v>
      </c>
      <c r="V279" t="s">
        <v>2118</v>
      </c>
      <c r="W279" s="13"/>
      <c r="X279"/>
      <c r="Y279" s="13"/>
      <c r="Z279"/>
    </row>
    <row r="280" spans="1:26" ht="15" customHeight="1">
      <c r="A280">
        <v>891780111</v>
      </c>
      <c r="B280" t="s">
        <v>25</v>
      </c>
      <c r="C280" t="s">
        <v>26</v>
      </c>
      <c r="D280" t="s">
        <v>27</v>
      </c>
      <c r="E280" s="86" t="s">
        <v>2586</v>
      </c>
      <c r="F280" t="s">
        <v>29</v>
      </c>
      <c r="G280" t="s">
        <v>1738</v>
      </c>
      <c r="H280" t="s">
        <v>31</v>
      </c>
      <c r="I280" s="109">
        <v>7083000</v>
      </c>
      <c r="J280" s="109">
        <v>10483000</v>
      </c>
      <c r="K280" s="148">
        <v>3400000</v>
      </c>
      <c r="L280" s="109">
        <v>0</v>
      </c>
      <c r="M280">
        <v>36552336</v>
      </c>
      <c r="N280" t="s">
        <v>2587</v>
      </c>
      <c r="O280" t="s">
        <v>2588</v>
      </c>
      <c r="P280" s="83">
        <v>44585</v>
      </c>
      <c r="Q280" s="136">
        <v>44593</v>
      </c>
      <c r="R280" s="136">
        <v>44773</v>
      </c>
      <c r="S280" s="176">
        <v>10483000</v>
      </c>
      <c r="T280" s="133">
        <v>0</v>
      </c>
      <c r="U280" s="71">
        <v>45507423</v>
      </c>
      <c r="V280" t="s">
        <v>2118</v>
      </c>
      <c r="W280" s="13"/>
      <c r="X280"/>
      <c r="Y280" s="13"/>
      <c r="Z280"/>
    </row>
    <row r="281" spans="1:26" ht="15" customHeight="1">
      <c r="A281">
        <v>891780111</v>
      </c>
      <c r="B281" t="s">
        <v>25</v>
      </c>
      <c r="C281" t="s">
        <v>26</v>
      </c>
      <c r="D281" t="s">
        <v>27</v>
      </c>
      <c r="E281" s="86" t="s">
        <v>2589</v>
      </c>
      <c r="F281" t="s">
        <v>29</v>
      </c>
      <c r="G281" t="s">
        <v>1738</v>
      </c>
      <c r="H281" t="s">
        <v>31</v>
      </c>
      <c r="I281" s="109">
        <v>7083000</v>
      </c>
      <c r="J281" s="109">
        <v>10483000</v>
      </c>
      <c r="K281" s="148">
        <v>3400000</v>
      </c>
      <c r="L281" s="109">
        <v>0</v>
      </c>
      <c r="M281">
        <v>57437742</v>
      </c>
      <c r="N281" t="s">
        <v>2590</v>
      </c>
      <c r="O281" t="s">
        <v>2433</v>
      </c>
      <c r="P281" s="83">
        <v>44585</v>
      </c>
      <c r="Q281" s="136">
        <v>44593</v>
      </c>
      <c r="R281" s="136">
        <v>44773</v>
      </c>
      <c r="S281" s="176">
        <v>10483000</v>
      </c>
      <c r="T281" s="133">
        <v>0</v>
      </c>
      <c r="U281" s="71">
        <v>45507423</v>
      </c>
      <c r="V281" t="s">
        <v>2118</v>
      </c>
      <c r="W281" s="13"/>
      <c r="X281"/>
      <c r="Y281" s="13"/>
      <c r="Z281"/>
    </row>
    <row r="282" spans="1:26" ht="15" customHeight="1">
      <c r="A282">
        <v>891780111</v>
      </c>
      <c r="B282" t="s">
        <v>25</v>
      </c>
      <c r="C282" t="s">
        <v>26</v>
      </c>
      <c r="D282" t="s">
        <v>27</v>
      </c>
      <c r="E282" s="86" t="s">
        <v>2591</v>
      </c>
      <c r="F282" t="s">
        <v>29</v>
      </c>
      <c r="G282" t="s">
        <v>1738</v>
      </c>
      <c r="H282" t="s">
        <v>31</v>
      </c>
      <c r="I282" s="109">
        <v>7083000</v>
      </c>
      <c r="J282" s="109">
        <v>8216000</v>
      </c>
      <c r="K282" s="148">
        <v>1133000</v>
      </c>
      <c r="L282" s="109">
        <v>0</v>
      </c>
      <c r="M282">
        <v>1082882138</v>
      </c>
      <c r="N282" t="s">
        <v>2592</v>
      </c>
      <c r="O282" t="s">
        <v>2582</v>
      </c>
      <c r="P282" s="83">
        <v>44585</v>
      </c>
      <c r="Q282" s="136">
        <v>44593</v>
      </c>
      <c r="R282" s="136">
        <v>44732</v>
      </c>
      <c r="S282" s="176">
        <v>8216000</v>
      </c>
      <c r="T282" s="133">
        <v>0</v>
      </c>
      <c r="U282" s="71">
        <v>45507423</v>
      </c>
      <c r="V282" t="s">
        <v>2118</v>
      </c>
      <c r="W282" s="13"/>
      <c r="X282"/>
      <c r="Y282" s="13"/>
      <c r="Z282"/>
    </row>
    <row r="283" spans="1:26" ht="15" customHeight="1">
      <c r="A283">
        <v>891780111</v>
      </c>
      <c r="B283" t="s">
        <v>25</v>
      </c>
      <c r="C283" t="s">
        <v>26</v>
      </c>
      <c r="D283" t="s">
        <v>27</v>
      </c>
      <c r="E283" s="86" t="s">
        <v>2593</v>
      </c>
      <c r="F283" t="s">
        <v>29</v>
      </c>
      <c r="G283" t="s">
        <v>1738</v>
      </c>
      <c r="H283" t="s">
        <v>31</v>
      </c>
      <c r="I283" s="109">
        <v>14583000</v>
      </c>
      <c r="J283" s="109">
        <v>21583000</v>
      </c>
      <c r="K283" s="148">
        <v>7000000</v>
      </c>
      <c r="L283" s="109">
        <v>0</v>
      </c>
      <c r="M283">
        <v>1082935253</v>
      </c>
      <c r="N283" t="s">
        <v>2594</v>
      </c>
      <c r="O283" t="s">
        <v>2595</v>
      </c>
      <c r="P283" s="83">
        <v>44585</v>
      </c>
      <c r="Q283" s="136">
        <v>44593</v>
      </c>
      <c r="R283" s="136">
        <v>44773</v>
      </c>
      <c r="S283" s="176">
        <v>21583000</v>
      </c>
      <c r="T283" s="133">
        <v>0</v>
      </c>
      <c r="U283" s="71">
        <v>45507423</v>
      </c>
      <c r="V283" t="s">
        <v>2118</v>
      </c>
      <c r="W283" s="13"/>
      <c r="X283"/>
      <c r="Y283" s="13"/>
      <c r="Z283"/>
    </row>
    <row r="284" spans="1:26" ht="15" customHeight="1">
      <c r="A284">
        <v>891780111</v>
      </c>
      <c r="B284" t="s">
        <v>25</v>
      </c>
      <c r="C284" t="s">
        <v>26</v>
      </c>
      <c r="D284" t="s">
        <v>27</v>
      </c>
      <c r="E284" s="86" t="s">
        <v>2596</v>
      </c>
      <c r="F284" t="s">
        <v>29</v>
      </c>
      <c r="G284" t="s">
        <v>1738</v>
      </c>
      <c r="H284" t="s">
        <v>31</v>
      </c>
      <c r="I284" s="109">
        <v>8333000</v>
      </c>
      <c r="J284" s="109">
        <v>12333000</v>
      </c>
      <c r="K284" s="148">
        <v>4000000</v>
      </c>
      <c r="L284" s="109">
        <v>0</v>
      </c>
      <c r="M284">
        <v>36695248</v>
      </c>
      <c r="N284" t="s">
        <v>2597</v>
      </c>
      <c r="O284" t="s">
        <v>2598</v>
      </c>
      <c r="P284" s="83">
        <v>44585</v>
      </c>
      <c r="Q284" s="136">
        <v>44593</v>
      </c>
      <c r="R284" s="136">
        <v>44773</v>
      </c>
      <c r="S284" s="176">
        <v>10333000</v>
      </c>
      <c r="T284" s="133">
        <v>2000000</v>
      </c>
      <c r="U284" s="71">
        <v>45507423</v>
      </c>
      <c r="V284" t="s">
        <v>2118</v>
      </c>
      <c r="W284" s="13"/>
      <c r="X284"/>
      <c r="Y284" s="13"/>
      <c r="Z284"/>
    </row>
    <row r="285" spans="1:26" ht="15" customHeight="1">
      <c r="A285">
        <v>891780111</v>
      </c>
      <c r="B285" t="s">
        <v>25</v>
      </c>
      <c r="C285" t="s">
        <v>26</v>
      </c>
      <c r="D285" t="s">
        <v>27</v>
      </c>
      <c r="E285" s="86" t="s">
        <v>2599</v>
      </c>
      <c r="F285" t="s">
        <v>29</v>
      </c>
      <c r="G285" t="s">
        <v>1738</v>
      </c>
      <c r="H285" t="s">
        <v>31</v>
      </c>
      <c r="I285" s="109">
        <v>7083000</v>
      </c>
      <c r="J285" s="109">
        <v>10483000</v>
      </c>
      <c r="K285" s="148">
        <v>3400000</v>
      </c>
      <c r="L285" s="109">
        <v>0</v>
      </c>
      <c r="M285">
        <v>57428677</v>
      </c>
      <c r="N285" t="s">
        <v>2600</v>
      </c>
      <c r="O285" t="s">
        <v>2601</v>
      </c>
      <c r="P285" s="83">
        <v>44585</v>
      </c>
      <c r="Q285" s="136">
        <v>44593</v>
      </c>
      <c r="R285" s="136">
        <v>44773</v>
      </c>
      <c r="S285" s="176">
        <v>10483000</v>
      </c>
      <c r="T285" s="133">
        <v>0</v>
      </c>
      <c r="U285" s="71">
        <v>45507423</v>
      </c>
      <c r="V285" t="s">
        <v>2118</v>
      </c>
      <c r="W285" s="13"/>
      <c r="X285"/>
      <c r="Y285" s="13"/>
      <c r="Z285"/>
    </row>
    <row r="286" spans="1:26" ht="15" customHeight="1">
      <c r="A286">
        <v>891780111</v>
      </c>
      <c r="B286" t="s">
        <v>25</v>
      </c>
      <c r="C286" t="s">
        <v>26</v>
      </c>
      <c r="D286" t="s">
        <v>27</v>
      </c>
      <c r="E286" s="86" t="s">
        <v>2602</v>
      </c>
      <c r="F286" t="s">
        <v>29</v>
      </c>
      <c r="G286" t="s">
        <v>1738</v>
      </c>
      <c r="H286" t="s">
        <v>31</v>
      </c>
      <c r="I286" s="109">
        <v>7083000</v>
      </c>
      <c r="J286" s="109">
        <v>8216000</v>
      </c>
      <c r="K286" s="148">
        <v>1133000</v>
      </c>
      <c r="L286" s="109">
        <v>0</v>
      </c>
      <c r="M286">
        <v>1082889011</v>
      </c>
      <c r="N286" t="s">
        <v>2603</v>
      </c>
      <c r="O286" t="s">
        <v>2604</v>
      </c>
      <c r="P286" s="83">
        <v>44585</v>
      </c>
      <c r="Q286" s="136">
        <v>44593</v>
      </c>
      <c r="R286" s="136">
        <v>44732</v>
      </c>
      <c r="S286" s="176">
        <v>8216000</v>
      </c>
      <c r="T286" s="133">
        <v>0</v>
      </c>
      <c r="U286" s="71">
        <v>45507423</v>
      </c>
      <c r="V286" t="s">
        <v>2118</v>
      </c>
      <c r="W286" s="13"/>
      <c r="X286"/>
      <c r="Y286" s="13"/>
      <c r="Z286"/>
    </row>
    <row r="287" spans="1:26" ht="15" customHeight="1">
      <c r="A287">
        <v>891780111</v>
      </c>
      <c r="B287" t="s">
        <v>25</v>
      </c>
      <c r="C287" t="s">
        <v>26</v>
      </c>
      <c r="D287" t="s">
        <v>27</v>
      </c>
      <c r="E287" s="86" t="s">
        <v>2605</v>
      </c>
      <c r="F287" t="s">
        <v>29</v>
      </c>
      <c r="G287" t="s">
        <v>1738</v>
      </c>
      <c r="H287" t="s">
        <v>31</v>
      </c>
      <c r="I287" s="109">
        <v>11526000</v>
      </c>
      <c r="J287" s="109">
        <v>16726000</v>
      </c>
      <c r="K287" s="148">
        <v>5200000</v>
      </c>
      <c r="L287" s="109">
        <v>0</v>
      </c>
      <c r="M287">
        <v>1082984161</v>
      </c>
      <c r="N287" t="s">
        <v>2606</v>
      </c>
      <c r="O287" t="s">
        <v>2607</v>
      </c>
      <c r="P287" s="83">
        <v>44585</v>
      </c>
      <c r="Q287" s="136">
        <v>44585</v>
      </c>
      <c r="R287" s="136">
        <v>44773</v>
      </c>
      <c r="S287" s="176">
        <v>16726000</v>
      </c>
      <c r="T287" s="133">
        <v>0</v>
      </c>
      <c r="U287" s="71">
        <v>36718996</v>
      </c>
      <c r="V287" s="13" t="s">
        <v>2437</v>
      </c>
      <c r="W287" s="13"/>
      <c r="X287"/>
      <c r="Y287" s="13"/>
      <c r="Z287"/>
    </row>
    <row r="288" spans="1:26" ht="15">
      <c r="A288">
        <v>891780111</v>
      </c>
      <c r="B288" t="s">
        <v>25</v>
      </c>
      <c r="C288" t="s">
        <v>26</v>
      </c>
      <c r="D288" t="s">
        <v>27</v>
      </c>
      <c r="E288" s="86" t="s">
        <v>2608</v>
      </c>
      <c r="F288" t="s">
        <v>29</v>
      </c>
      <c r="G288" t="s">
        <v>1738</v>
      </c>
      <c r="H288" t="s">
        <v>31</v>
      </c>
      <c r="I288" s="109">
        <v>16650000</v>
      </c>
      <c r="J288" s="109">
        <v>0</v>
      </c>
      <c r="K288" s="148">
        <v>0</v>
      </c>
      <c r="L288" s="109">
        <v>0</v>
      </c>
      <c r="M288">
        <v>7143983</v>
      </c>
      <c r="N288" t="s">
        <v>2609</v>
      </c>
      <c r="O288" t="s">
        <v>2610</v>
      </c>
      <c r="P288" s="83">
        <v>44585</v>
      </c>
      <c r="Q288" s="136">
        <v>44585</v>
      </c>
      <c r="R288" s="136">
        <v>44742</v>
      </c>
      <c r="S288" s="176">
        <v>16650000</v>
      </c>
      <c r="T288" s="133">
        <v>0</v>
      </c>
      <c r="U288" s="11">
        <v>83480482</v>
      </c>
      <c r="V288" t="s">
        <v>2611</v>
      </c>
      <c r="W288" s="13"/>
      <c r="X288"/>
      <c r="Y288" s="13"/>
      <c r="Z288"/>
    </row>
    <row r="289" spans="1:26" ht="15" customHeight="1">
      <c r="A289">
        <v>891780111</v>
      </c>
      <c r="B289" t="s">
        <v>25</v>
      </c>
      <c r="C289" t="s">
        <v>26</v>
      </c>
      <c r="D289" t="s">
        <v>27</v>
      </c>
      <c r="E289" s="86" t="s">
        <v>2612</v>
      </c>
      <c r="F289" t="s">
        <v>29</v>
      </c>
      <c r="G289" t="s">
        <v>1738</v>
      </c>
      <c r="H289" t="s">
        <v>31</v>
      </c>
      <c r="I289" s="109">
        <v>11600000</v>
      </c>
      <c r="J289" s="109">
        <v>13533000</v>
      </c>
      <c r="K289" s="148">
        <v>1933000</v>
      </c>
      <c r="L289" s="109">
        <v>0</v>
      </c>
      <c r="M289">
        <v>1082984154</v>
      </c>
      <c r="N289" t="s">
        <v>2613</v>
      </c>
      <c r="O289" t="s">
        <v>2614</v>
      </c>
      <c r="P289" s="83">
        <v>44585</v>
      </c>
      <c r="Q289" s="136">
        <v>44593</v>
      </c>
      <c r="R289" s="136">
        <v>44732</v>
      </c>
      <c r="S289" s="176">
        <v>13533000</v>
      </c>
      <c r="T289" s="133">
        <v>0</v>
      </c>
      <c r="U289" s="11">
        <v>16078654</v>
      </c>
      <c r="V289" t="s">
        <v>2004</v>
      </c>
      <c r="W289" s="13"/>
      <c r="X289"/>
      <c r="Y289" s="13"/>
      <c r="Z289"/>
    </row>
    <row r="290" spans="1:26" ht="15" customHeight="1">
      <c r="A290">
        <v>891780111</v>
      </c>
      <c r="B290" t="s">
        <v>25</v>
      </c>
      <c r="C290" t="s">
        <v>26</v>
      </c>
      <c r="D290" t="s">
        <v>27</v>
      </c>
      <c r="E290" s="86" t="s">
        <v>2615</v>
      </c>
      <c r="F290" t="s">
        <v>29</v>
      </c>
      <c r="G290" t="s">
        <v>1738</v>
      </c>
      <c r="H290" t="s">
        <v>31</v>
      </c>
      <c r="I290" s="109">
        <v>12760000</v>
      </c>
      <c r="J290" s="109">
        <v>18560000</v>
      </c>
      <c r="K290" s="148">
        <v>5800000</v>
      </c>
      <c r="L290" s="109">
        <v>0</v>
      </c>
      <c r="M290">
        <v>1082948279</v>
      </c>
      <c r="N290" t="s">
        <v>2616</v>
      </c>
      <c r="O290" t="s">
        <v>2617</v>
      </c>
      <c r="P290" s="83">
        <v>44586</v>
      </c>
      <c r="Q290" s="136">
        <v>44586</v>
      </c>
      <c r="R290" s="136">
        <v>44773</v>
      </c>
      <c r="S290" s="176">
        <v>18560000</v>
      </c>
      <c r="T290" s="133">
        <v>0</v>
      </c>
      <c r="U290" s="71">
        <v>36557666</v>
      </c>
      <c r="V290" s="13" t="s">
        <v>2303</v>
      </c>
      <c r="W290" s="13"/>
      <c r="X290"/>
      <c r="Y290" s="13"/>
      <c r="Z290"/>
    </row>
    <row r="291" spans="1:26" ht="15" customHeight="1">
      <c r="A291">
        <v>891780111</v>
      </c>
      <c r="B291" t="s">
        <v>25</v>
      </c>
      <c r="C291" t="s">
        <v>26</v>
      </c>
      <c r="D291" t="s">
        <v>27</v>
      </c>
      <c r="E291" s="86" t="s">
        <v>2618</v>
      </c>
      <c r="F291" t="s">
        <v>29</v>
      </c>
      <c r="G291" t="s">
        <v>1738</v>
      </c>
      <c r="H291" t="s">
        <v>31</v>
      </c>
      <c r="I291" s="109">
        <v>9200000</v>
      </c>
      <c r="J291" s="109">
        <v>10733000</v>
      </c>
      <c r="K291" s="148">
        <v>1533000</v>
      </c>
      <c r="L291" s="109">
        <v>0</v>
      </c>
      <c r="M291">
        <v>1234097322</v>
      </c>
      <c r="N291" t="s">
        <v>2619</v>
      </c>
      <c r="O291" t="s">
        <v>2620</v>
      </c>
      <c r="P291" s="83">
        <v>44586</v>
      </c>
      <c r="Q291" s="136">
        <v>44593</v>
      </c>
      <c r="R291" s="136">
        <v>44732</v>
      </c>
      <c r="S291" s="176">
        <v>10733000</v>
      </c>
      <c r="T291" s="133">
        <v>0</v>
      </c>
      <c r="U291" s="11">
        <v>85152695</v>
      </c>
      <c r="V291" t="s">
        <v>1840</v>
      </c>
      <c r="W291" s="13"/>
      <c r="X291"/>
      <c r="Y291" s="13"/>
      <c r="Z291"/>
    </row>
    <row r="292" spans="1:26" ht="15" customHeight="1">
      <c r="A292">
        <v>891780111</v>
      </c>
      <c r="B292" t="s">
        <v>25</v>
      </c>
      <c r="C292" t="s">
        <v>26</v>
      </c>
      <c r="D292" t="s">
        <v>27</v>
      </c>
      <c r="E292" s="86" t="s">
        <v>2621</v>
      </c>
      <c r="F292" t="s">
        <v>29</v>
      </c>
      <c r="G292" t="s">
        <v>1738</v>
      </c>
      <c r="H292" t="s">
        <v>31</v>
      </c>
      <c r="I292" s="109">
        <v>8800000</v>
      </c>
      <c r="J292" s="109">
        <v>12800000</v>
      </c>
      <c r="K292" s="148">
        <v>4000000</v>
      </c>
      <c r="L292" s="109">
        <v>0</v>
      </c>
      <c r="M292">
        <v>1129578141</v>
      </c>
      <c r="N292" t="s">
        <v>2622</v>
      </c>
      <c r="O292" t="s">
        <v>2623</v>
      </c>
      <c r="P292" s="83">
        <v>44586</v>
      </c>
      <c r="Q292" s="136">
        <v>44586</v>
      </c>
      <c r="R292" s="136">
        <v>44773</v>
      </c>
      <c r="S292" s="176">
        <v>12800000</v>
      </c>
      <c r="T292" s="133">
        <v>0</v>
      </c>
      <c r="U292" s="71">
        <v>36557666</v>
      </c>
      <c r="V292" s="13" t="s">
        <v>2303</v>
      </c>
      <c r="W292" s="13"/>
      <c r="X292"/>
      <c r="Y292" s="13"/>
      <c r="Z292"/>
    </row>
    <row r="293" spans="1:26" ht="15" customHeight="1">
      <c r="A293">
        <v>891780111</v>
      </c>
      <c r="B293" t="s">
        <v>25</v>
      </c>
      <c r="C293" t="s">
        <v>26</v>
      </c>
      <c r="D293" t="s">
        <v>27</v>
      </c>
      <c r="E293" s="86" t="s">
        <v>2624</v>
      </c>
      <c r="F293" t="s">
        <v>29</v>
      </c>
      <c r="G293" t="s">
        <v>1738</v>
      </c>
      <c r="H293" t="s">
        <v>31</v>
      </c>
      <c r="I293" s="109">
        <v>8000000</v>
      </c>
      <c r="J293" s="109">
        <v>9333000</v>
      </c>
      <c r="K293" s="148">
        <v>1333000</v>
      </c>
      <c r="L293" s="109">
        <v>0</v>
      </c>
      <c r="M293">
        <v>80865004</v>
      </c>
      <c r="N293" t="s">
        <v>2625</v>
      </c>
      <c r="O293" t="s">
        <v>2626</v>
      </c>
      <c r="P293" s="83">
        <v>44586</v>
      </c>
      <c r="Q293" s="136">
        <v>44593</v>
      </c>
      <c r="R293" s="136">
        <v>44732</v>
      </c>
      <c r="S293" s="176">
        <v>9333000</v>
      </c>
      <c r="T293" s="133">
        <v>0</v>
      </c>
      <c r="U293" s="11">
        <v>85152695</v>
      </c>
      <c r="V293" t="s">
        <v>1840</v>
      </c>
      <c r="W293" s="13"/>
      <c r="X293"/>
      <c r="Y293" s="13"/>
      <c r="Z293"/>
    </row>
    <row r="294" spans="1:26" ht="15" customHeight="1">
      <c r="A294">
        <v>891780111</v>
      </c>
      <c r="B294" t="s">
        <v>25</v>
      </c>
      <c r="C294" t="s">
        <v>26</v>
      </c>
      <c r="D294" t="s">
        <v>27</v>
      </c>
      <c r="E294" s="86" t="s">
        <v>2627</v>
      </c>
      <c r="F294" t="s">
        <v>29</v>
      </c>
      <c r="G294" t="s">
        <v>1738</v>
      </c>
      <c r="H294" t="s">
        <v>31</v>
      </c>
      <c r="I294" s="109">
        <v>8000000</v>
      </c>
      <c r="J294" s="109">
        <v>9333000</v>
      </c>
      <c r="K294" s="148">
        <v>1333000</v>
      </c>
      <c r="L294" s="109">
        <v>0</v>
      </c>
      <c r="M294">
        <v>1082953987</v>
      </c>
      <c r="N294" t="s">
        <v>2628</v>
      </c>
      <c r="O294" t="s">
        <v>2629</v>
      </c>
      <c r="P294" s="83">
        <v>44586</v>
      </c>
      <c r="Q294" s="136">
        <v>44593</v>
      </c>
      <c r="R294" s="136">
        <v>44732</v>
      </c>
      <c r="S294" s="176">
        <v>9333000</v>
      </c>
      <c r="T294" s="133">
        <v>0</v>
      </c>
      <c r="U294" s="11">
        <v>85152695</v>
      </c>
      <c r="V294" t="s">
        <v>1840</v>
      </c>
      <c r="W294" s="13"/>
      <c r="X294"/>
      <c r="Y294" s="13"/>
      <c r="Z294"/>
    </row>
    <row r="295" spans="1:26" ht="15" customHeight="1">
      <c r="A295">
        <v>891780111</v>
      </c>
      <c r="B295" t="s">
        <v>25</v>
      </c>
      <c r="C295" t="s">
        <v>26</v>
      </c>
      <c r="D295" t="s">
        <v>27</v>
      </c>
      <c r="E295" s="86" t="s">
        <v>2630</v>
      </c>
      <c r="F295" t="s">
        <v>29</v>
      </c>
      <c r="G295" t="s">
        <v>1738</v>
      </c>
      <c r="H295" t="s">
        <v>31</v>
      </c>
      <c r="I295" s="109">
        <v>8000000</v>
      </c>
      <c r="J295" s="109">
        <v>9333000</v>
      </c>
      <c r="K295" s="148">
        <v>1333000</v>
      </c>
      <c r="L295" s="109">
        <v>0</v>
      </c>
      <c r="M295">
        <v>1235240254</v>
      </c>
      <c r="N295" t="s">
        <v>2631</v>
      </c>
      <c r="O295" t="s">
        <v>2632</v>
      </c>
      <c r="P295" s="83">
        <v>44586</v>
      </c>
      <c r="Q295" s="136">
        <v>44593</v>
      </c>
      <c r="R295" s="136">
        <v>44732</v>
      </c>
      <c r="S295" s="176">
        <v>9333000</v>
      </c>
      <c r="T295" s="133">
        <v>0</v>
      </c>
      <c r="U295" s="11">
        <v>85152695</v>
      </c>
      <c r="V295" t="s">
        <v>1840</v>
      </c>
      <c r="W295" s="13"/>
      <c r="X295"/>
      <c r="Y295" s="13"/>
      <c r="Z295"/>
    </row>
    <row r="296" spans="1:26" ht="15" customHeight="1">
      <c r="A296">
        <v>891780111</v>
      </c>
      <c r="B296" t="s">
        <v>25</v>
      </c>
      <c r="C296" t="s">
        <v>26</v>
      </c>
      <c r="D296" t="s">
        <v>27</v>
      </c>
      <c r="E296" s="86" t="s">
        <v>2633</v>
      </c>
      <c r="F296" t="s">
        <v>29</v>
      </c>
      <c r="G296" t="s">
        <v>1738</v>
      </c>
      <c r="H296" t="s">
        <v>31</v>
      </c>
      <c r="I296" s="109">
        <v>8000000</v>
      </c>
      <c r="J296" s="109">
        <v>9333000</v>
      </c>
      <c r="K296" s="148">
        <v>1333000</v>
      </c>
      <c r="L296" s="109">
        <v>0</v>
      </c>
      <c r="M296">
        <v>73076579</v>
      </c>
      <c r="N296" t="s">
        <v>2634</v>
      </c>
      <c r="O296" t="s">
        <v>2632</v>
      </c>
      <c r="P296" s="83">
        <v>44586</v>
      </c>
      <c r="Q296" s="136">
        <v>44593</v>
      </c>
      <c r="R296" s="136">
        <v>44732</v>
      </c>
      <c r="S296" s="176">
        <v>9333000</v>
      </c>
      <c r="T296" s="133">
        <v>0</v>
      </c>
      <c r="U296" s="11">
        <v>85152695</v>
      </c>
      <c r="V296" t="s">
        <v>1840</v>
      </c>
      <c r="W296" s="13"/>
      <c r="X296"/>
      <c r="Y296" s="13"/>
      <c r="Z296"/>
    </row>
    <row r="297" spans="1:26" ht="15" customHeight="1">
      <c r="A297">
        <v>891780111</v>
      </c>
      <c r="B297" t="s">
        <v>25</v>
      </c>
      <c r="C297" t="s">
        <v>26</v>
      </c>
      <c r="D297" t="s">
        <v>27</v>
      </c>
      <c r="E297" s="86" t="s">
        <v>2635</v>
      </c>
      <c r="F297" t="s">
        <v>29</v>
      </c>
      <c r="G297" t="s">
        <v>1738</v>
      </c>
      <c r="H297" t="s">
        <v>31</v>
      </c>
      <c r="I297" s="109">
        <v>8000000</v>
      </c>
      <c r="J297" s="109">
        <v>9333000</v>
      </c>
      <c r="K297" s="148">
        <v>1333000</v>
      </c>
      <c r="L297" s="109">
        <v>0</v>
      </c>
      <c r="M297">
        <v>73376946</v>
      </c>
      <c r="N297" t="s">
        <v>2636</v>
      </c>
      <c r="O297" t="s">
        <v>2637</v>
      </c>
      <c r="P297" s="83">
        <v>44586</v>
      </c>
      <c r="Q297" s="136">
        <v>44593</v>
      </c>
      <c r="R297" s="136">
        <v>44732</v>
      </c>
      <c r="S297" s="176">
        <v>9333000</v>
      </c>
      <c r="T297" s="133">
        <v>0</v>
      </c>
      <c r="U297" s="11">
        <v>85152695</v>
      </c>
      <c r="V297" t="s">
        <v>1840</v>
      </c>
      <c r="W297" s="13"/>
      <c r="X297"/>
      <c r="Y297" s="13"/>
      <c r="Z297"/>
    </row>
    <row r="298" spans="1:26" ht="15" customHeight="1">
      <c r="A298">
        <v>891780111</v>
      </c>
      <c r="B298" t="s">
        <v>25</v>
      </c>
      <c r="C298" t="s">
        <v>26</v>
      </c>
      <c r="D298" t="s">
        <v>27</v>
      </c>
      <c r="E298" s="86" t="s">
        <v>2638</v>
      </c>
      <c r="F298" t="s">
        <v>29</v>
      </c>
      <c r="G298" t="s">
        <v>1738</v>
      </c>
      <c r="H298" t="s">
        <v>31</v>
      </c>
      <c r="I298" s="109">
        <v>10400000</v>
      </c>
      <c r="J298" s="109">
        <v>12133000</v>
      </c>
      <c r="K298" s="148">
        <v>1733000</v>
      </c>
      <c r="L298" s="109">
        <v>0</v>
      </c>
      <c r="M298">
        <v>94504800</v>
      </c>
      <c r="N298" t="s">
        <v>2639</v>
      </c>
      <c r="O298" t="s">
        <v>2640</v>
      </c>
      <c r="P298" s="83">
        <v>44586</v>
      </c>
      <c r="Q298" s="136">
        <v>44593</v>
      </c>
      <c r="R298" s="136">
        <v>44732</v>
      </c>
      <c r="S298" s="176">
        <v>12133000</v>
      </c>
      <c r="T298" s="133">
        <v>0</v>
      </c>
      <c r="U298" s="11">
        <v>85152695</v>
      </c>
      <c r="V298" t="s">
        <v>1840</v>
      </c>
      <c r="W298" s="13"/>
      <c r="X298"/>
      <c r="Y298" s="13"/>
      <c r="Z298"/>
    </row>
    <row r="299" spans="1:26" ht="15" customHeight="1">
      <c r="A299">
        <v>891780111</v>
      </c>
      <c r="B299" t="s">
        <v>25</v>
      </c>
      <c r="C299" t="s">
        <v>26</v>
      </c>
      <c r="D299" t="s">
        <v>27</v>
      </c>
      <c r="E299" s="86" t="s">
        <v>2641</v>
      </c>
      <c r="F299" t="s">
        <v>29</v>
      </c>
      <c r="G299" t="s">
        <v>1738</v>
      </c>
      <c r="H299" t="s">
        <v>31</v>
      </c>
      <c r="I299" s="109">
        <v>8000000</v>
      </c>
      <c r="J299" s="109">
        <v>9333000</v>
      </c>
      <c r="K299" s="148">
        <v>1333000</v>
      </c>
      <c r="L299" s="109">
        <v>0</v>
      </c>
      <c r="M299">
        <v>85153365</v>
      </c>
      <c r="N299" t="s">
        <v>2642</v>
      </c>
      <c r="O299" t="s">
        <v>2643</v>
      </c>
      <c r="P299" s="83">
        <v>44586</v>
      </c>
      <c r="Q299" s="136">
        <v>44593</v>
      </c>
      <c r="R299" s="136">
        <v>44732</v>
      </c>
      <c r="S299" s="176">
        <v>9333000</v>
      </c>
      <c r="T299" s="133">
        <v>0</v>
      </c>
      <c r="U299" s="11">
        <v>85152695</v>
      </c>
      <c r="V299" t="s">
        <v>1840</v>
      </c>
      <c r="W299" s="13"/>
      <c r="X299"/>
      <c r="Y299" s="13"/>
      <c r="Z299"/>
    </row>
    <row r="300" spans="1:26" ht="15" customHeight="1">
      <c r="A300">
        <v>891780111</v>
      </c>
      <c r="B300" t="s">
        <v>25</v>
      </c>
      <c r="C300" t="s">
        <v>26</v>
      </c>
      <c r="D300" t="s">
        <v>27</v>
      </c>
      <c r="E300" s="86" t="s">
        <v>2644</v>
      </c>
      <c r="F300" t="s">
        <v>29</v>
      </c>
      <c r="G300" t="s">
        <v>1738</v>
      </c>
      <c r="H300" t="s">
        <v>31</v>
      </c>
      <c r="I300" s="109">
        <v>9200000</v>
      </c>
      <c r="J300" s="109">
        <v>10733000</v>
      </c>
      <c r="K300" s="148">
        <v>1533000</v>
      </c>
      <c r="L300" s="109">
        <v>0</v>
      </c>
      <c r="M300">
        <v>1066095376</v>
      </c>
      <c r="N300" t="s">
        <v>2645</v>
      </c>
      <c r="O300" t="s">
        <v>2646</v>
      </c>
      <c r="P300" s="83">
        <v>44586</v>
      </c>
      <c r="Q300" s="136">
        <v>44593</v>
      </c>
      <c r="R300" s="136">
        <v>44732</v>
      </c>
      <c r="S300" s="176">
        <v>10733000</v>
      </c>
      <c r="T300" s="133">
        <v>0</v>
      </c>
      <c r="U300" s="11">
        <v>85152695</v>
      </c>
      <c r="V300" t="s">
        <v>1840</v>
      </c>
      <c r="W300" s="13"/>
      <c r="X300"/>
      <c r="Y300" s="13"/>
      <c r="Z300"/>
    </row>
    <row r="301" spans="1:26" ht="15" customHeight="1">
      <c r="A301">
        <v>891780111</v>
      </c>
      <c r="B301" t="s">
        <v>25</v>
      </c>
      <c r="C301" t="s">
        <v>26</v>
      </c>
      <c r="D301" t="s">
        <v>27</v>
      </c>
      <c r="E301" s="86" t="s">
        <v>2647</v>
      </c>
      <c r="F301" t="s">
        <v>29</v>
      </c>
      <c r="G301" t="s">
        <v>1738</v>
      </c>
      <c r="H301" t="s">
        <v>31</v>
      </c>
      <c r="I301" s="109">
        <v>11600000</v>
      </c>
      <c r="J301" s="109">
        <v>13533000</v>
      </c>
      <c r="K301" s="148">
        <v>1933000</v>
      </c>
      <c r="L301" s="109">
        <v>0</v>
      </c>
      <c r="M301">
        <v>1082848177</v>
      </c>
      <c r="N301" t="s">
        <v>2648</v>
      </c>
      <c r="O301" t="s">
        <v>2649</v>
      </c>
      <c r="P301" s="83">
        <v>44586</v>
      </c>
      <c r="Q301" s="136">
        <v>44593</v>
      </c>
      <c r="R301" s="136">
        <v>44732</v>
      </c>
      <c r="S301" s="176">
        <v>13533000</v>
      </c>
      <c r="T301" s="133">
        <v>0</v>
      </c>
      <c r="U301" s="11">
        <v>85152695</v>
      </c>
      <c r="V301" t="s">
        <v>1840</v>
      </c>
      <c r="W301" s="13"/>
      <c r="X301"/>
      <c r="Y301" s="13"/>
      <c r="Z301"/>
    </row>
    <row r="302" spans="1:26" ht="15" customHeight="1">
      <c r="A302">
        <v>891780111</v>
      </c>
      <c r="B302" t="s">
        <v>25</v>
      </c>
      <c r="C302" t="s">
        <v>26</v>
      </c>
      <c r="D302" t="s">
        <v>27</v>
      </c>
      <c r="E302" s="86" t="s">
        <v>2650</v>
      </c>
      <c r="F302" t="s">
        <v>29</v>
      </c>
      <c r="G302" t="s">
        <v>1738</v>
      </c>
      <c r="H302" t="s">
        <v>31</v>
      </c>
      <c r="I302" s="109">
        <v>10400000</v>
      </c>
      <c r="J302" s="109">
        <v>12133000</v>
      </c>
      <c r="K302" s="148">
        <v>1733000</v>
      </c>
      <c r="L302" s="109">
        <v>0</v>
      </c>
      <c r="M302">
        <v>12541041</v>
      </c>
      <c r="N302" t="s">
        <v>2651</v>
      </c>
      <c r="O302" t="s">
        <v>2652</v>
      </c>
      <c r="P302" s="83">
        <v>44586</v>
      </c>
      <c r="Q302" s="136">
        <v>44593</v>
      </c>
      <c r="R302" s="136">
        <v>44732</v>
      </c>
      <c r="S302" s="176">
        <v>12133000</v>
      </c>
      <c r="T302" s="133">
        <v>0</v>
      </c>
      <c r="U302" s="11">
        <v>85152695</v>
      </c>
      <c r="V302" t="s">
        <v>1840</v>
      </c>
      <c r="W302" s="13"/>
      <c r="X302"/>
      <c r="Y302" s="13"/>
      <c r="Z302"/>
    </row>
    <row r="303" spans="1:26" ht="15" customHeight="1">
      <c r="A303">
        <v>891780111</v>
      </c>
      <c r="B303" t="s">
        <v>25</v>
      </c>
      <c r="C303" t="s">
        <v>26</v>
      </c>
      <c r="D303" t="s">
        <v>27</v>
      </c>
      <c r="E303" s="86" t="s">
        <v>2653</v>
      </c>
      <c r="F303" t="s">
        <v>29</v>
      </c>
      <c r="G303" t="s">
        <v>1738</v>
      </c>
      <c r="H303" t="s">
        <v>31</v>
      </c>
      <c r="I303" s="109">
        <v>10400000</v>
      </c>
      <c r="J303" s="109">
        <v>15600000</v>
      </c>
      <c r="K303" s="148">
        <v>5200000</v>
      </c>
      <c r="L303" s="109">
        <v>0</v>
      </c>
      <c r="M303">
        <v>1020750597</v>
      </c>
      <c r="N303" t="s">
        <v>2654</v>
      </c>
      <c r="O303" t="s">
        <v>2655</v>
      </c>
      <c r="P303" s="83">
        <v>44586</v>
      </c>
      <c r="Q303" s="136">
        <v>44593</v>
      </c>
      <c r="R303" s="136">
        <v>44773</v>
      </c>
      <c r="S303" s="176">
        <v>15600000</v>
      </c>
      <c r="T303" s="133">
        <v>0</v>
      </c>
      <c r="U303" s="11">
        <v>57461216</v>
      </c>
      <c r="V303" t="s">
        <v>1860</v>
      </c>
      <c r="W303" s="13"/>
      <c r="X303"/>
      <c r="Y303" s="13"/>
      <c r="Z303"/>
    </row>
    <row r="304" spans="1:26" ht="15" customHeight="1">
      <c r="A304">
        <v>891780111</v>
      </c>
      <c r="B304" t="s">
        <v>25</v>
      </c>
      <c r="C304" t="s">
        <v>26</v>
      </c>
      <c r="D304" t="s">
        <v>27</v>
      </c>
      <c r="E304" s="86" t="s">
        <v>2656</v>
      </c>
      <c r="F304" t="s">
        <v>29</v>
      </c>
      <c r="G304" t="s">
        <v>1738</v>
      </c>
      <c r="H304" t="s">
        <v>31</v>
      </c>
      <c r="I304" s="109">
        <v>8000000</v>
      </c>
      <c r="J304" s="109">
        <v>9333000</v>
      </c>
      <c r="K304" s="148">
        <v>1333000</v>
      </c>
      <c r="L304" s="109">
        <v>0</v>
      </c>
      <c r="M304">
        <v>1192723895</v>
      </c>
      <c r="N304" t="s">
        <v>2657</v>
      </c>
      <c r="O304" t="s">
        <v>2658</v>
      </c>
      <c r="P304" s="83">
        <v>44586</v>
      </c>
      <c r="Q304" s="136">
        <v>44593</v>
      </c>
      <c r="R304" s="136">
        <v>44732</v>
      </c>
      <c r="S304" s="176">
        <v>9333000</v>
      </c>
      <c r="T304" s="133">
        <v>0</v>
      </c>
      <c r="U304" s="11">
        <v>72175282</v>
      </c>
      <c r="V304" t="s">
        <v>1850</v>
      </c>
      <c r="W304" s="13"/>
      <c r="X304"/>
      <c r="Y304" s="13"/>
      <c r="Z304"/>
    </row>
    <row r="305" spans="1:26" ht="15" customHeight="1">
      <c r="A305">
        <v>891780111</v>
      </c>
      <c r="B305" t="s">
        <v>25</v>
      </c>
      <c r="C305" t="s">
        <v>26</v>
      </c>
      <c r="D305" t="s">
        <v>27</v>
      </c>
      <c r="E305" s="86" t="s">
        <v>2659</v>
      </c>
      <c r="F305" t="s">
        <v>29</v>
      </c>
      <c r="G305" t="s">
        <v>1738</v>
      </c>
      <c r="H305" t="s">
        <v>31</v>
      </c>
      <c r="I305" s="109">
        <v>13200000</v>
      </c>
      <c r="J305" s="109">
        <v>15400000</v>
      </c>
      <c r="K305" s="148">
        <v>2200000</v>
      </c>
      <c r="L305" s="109">
        <v>0</v>
      </c>
      <c r="M305">
        <v>72224800</v>
      </c>
      <c r="N305" t="s">
        <v>2660</v>
      </c>
      <c r="O305" t="s">
        <v>2661</v>
      </c>
      <c r="P305" s="83">
        <v>44586</v>
      </c>
      <c r="Q305" s="136">
        <v>44593</v>
      </c>
      <c r="R305" s="136">
        <v>44732</v>
      </c>
      <c r="S305" s="176">
        <v>15400000</v>
      </c>
      <c r="T305" s="133">
        <v>0</v>
      </c>
      <c r="U305" s="11">
        <v>72175282</v>
      </c>
      <c r="V305" t="s">
        <v>1850</v>
      </c>
      <c r="W305" s="13"/>
      <c r="X305"/>
      <c r="Y305" s="13"/>
      <c r="Z305"/>
    </row>
    <row r="306" spans="1:26" ht="15" customHeight="1">
      <c r="A306">
        <v>891780111</v>
      </c>
      <c r="B306" t="s">
        <v>25</v>
      </c>
      <c r="C306" t="s">
        <v>26</v>
      </c>
      <c r="D306" t="s">
        <v>27</v>
      </c>
      <c r="E306" s="86" t="s">
        <v>2662</v>
      </c>
      <c r="F306" t="s">
        <v>29</v>
      </c>
      <c r="G306" t="s">
        <v>1738</v>
      </c>
      <c r="H306" t="s">
        <v>31</v>
      </c>
      <c r="I306" s="109">
        <v>9880000</v>
      </c>
      <c r="J306" s="109">
        <v>11613000</v>
      </c>
      <c r="K306" s="148">
        <v>1733000</v>
      </c>
      <c r="L306" s="109">
        <v>0</v>
      </c>
      <c r="M306">
        <v>1082982732</v>
      </c>
      <c r="N306" t="s">
        <v>2663</v>
      </c>
      <c r="O306" t="s">
        <v>2664</v>
      </c>
      <c r="P306" s="83">
        <v>44586</v>
      </c>
      <c r="Q306" s="136">
        <v>44599</v>
      </c>
      <c r="R306" s="136">
        <v>44732</v>
      </c>
      <c r="S306" s="176">
        <v>9013000</v>
      </c>
      <c r="T306" s="133">
        <v>2600000</v>
      </c>
      <c r="U306" s="11">
        <v>57461216</v>
      </c>
      <c r="V306" t="s">
        <v>1860</v>
      </c>
      <c r="W306" s="13"/>
      <c r="X306"/>
      <c r="Y306" s="13"/>
      <c r="Z306"/>
    </row>
    <row r="307" spans="1:26" ht="15" customHeight="1">
      <c r="A307">
        <v>891780111</v>
      </c>
      <c r="B307" t="s">
        <v>25</v>
      </c>
      <c r="C307" t="s">
        <v>26</v>
      </c>
      <c r="D307" t="s">
        <v>27</v>
      </c>
      <c r="E307" s="86" t="s">
        <v>2665</v>
      </c>
      <c r="F307" t="s">
        <v>29</v>
      </c>
      <c r="G307" t="s">
        <v>1738</v>
      </c>
      <c r="H307" t="s">
        <v>31</v>
      </c>
      <c r="I307" s="109">
        <v>11600000</v>
      </c>
      <c r="J307" s="109">
        <v>13533000</v>
      </c>
      <c r="K307" s="148">
        <v>1933000</v>
      </c>
      <c r="L307" s="109">
        <v>0</v>
      </c>
      <c r="M307">
        <v>1067900773</v>
      </c>
      <c r="N307" t="s">
        <v>2666</v>
      </c>
      <c r="O307" t="s">
        <v>2667</v>
      </c>
      <c r="P307" s="83">
        <v>44586</v>
      </c>
      <c r="Q307" s="136">
        <v>44593</v>
      </c>
      <c r="R307" s="136">
        <v>44732</v>
      </c>
      <c r="S307" s="176">
        <v>13533000</v>
      </c>
      <c r="T307" s="133">
        <v>0</v>
      </c>
      <c r="U307" s="11">
        <v>72175282</v>
      </c>
      <c r="V307" t="s">
        <v>1850</v>
      </c>
      <c r="W307" s="13"/>
      <c r="X307"/>
      <c r="Y307" s="13"/>
      <c r="Z307"/>
    </row>
    <row r="308" spans="1:26" ht="15" customHeight="1">
      <c r="A308">
        <v>891780111</v>
      </c>
      <c r="B308" t="s">
        <v>25</v>
      </c>
      <c r="C308" t="s">
        <v>26</v>
      </c>
      <c r="D308" t="s">
        <v>27</v>
      </c>
      <c r="E308" s="86" t="s">
        <v>2668</v>
      </c>
      <c r="F308" t="s">
        <v>29</v>
      </c>
      <c r="G308" t="s">
        <v>1738</v>
      </c>
      <c r="H308" t="s">
        <v>31</v>
      </c>
      <c r="I308" s="109">
        <v>10400000</v>
      </c>
      <c r="J308" s="109">
        <v>15600000</v>
      </c>
      <c r="K308" s="148">
        <v>5200000</v>
      </c>
      <c r="L308" s="109">
        <v>0</v>
      </c>
      <c r="M308">
        <v>1065836973</v>
      </c>
      <c r="N308" t="s">
        <v>2669</v>
      </c>
      <c r="O308" t="s">
        <v>2670</v>
      </c>
      <c r="P308" s="83">
        <v>44586</v>
      </c>
      <c r="Q308" s="136">
        <v>44593</v>
      </c>
      <c r="R308" s="136">
        <v>44773</v>
      </c>
      <c r="S308" s="176">
        <v>15600000</v>
      </c>
      <c r="T308" s="133">
        <v>0</v>
      </c>
      <c r="U308" s="11">
        <v>57461216</v>
      </c>
      <c r="V308" t="s">
        <v>1860</v>
      </c>
      <c r="W308" s="13"/>
      <c r="X308"/>
      <c r="Y308" s="13"/>
      <c r="Z308"/>
    </row>
    <row r="309" spans="1:26" ht="15" customHeight="1">
      <c r="A309">
        <v>891780111</v>
      </c>
      <c r="B309" t="s">
        <v>25</v>
      </c>
      <c r="C309" t="s">
        <v>26</v>
      </c>
      <c r="D309" t="s">
        <v>27</v>
      </c>
      <c r="E309" s="86" t="s">
        <v>2671</v>
      </c>
      <c r="F309" t="s">
        <v>29</v>
      </c>
      <c r="G309" t="s">
        <v>1738</v>
      </c>
      <c r="H309" t="s">
        <v>31</v>
      </c>
      <c r="I309" s="109">
        <v>8740000</v>
      </c>
      <c r="J309" s="109">
        <v>10273000</v>
      </c>
      <c r="K309" s="148">
        <v>1533000</v>
      </c>
      <c r="L309" s="109">
        <v>0</v>
      </c>
      <c r="M309">
        <v>57290640</v>
      </c>
      <c r="N309" t="s">
        <v>2672</v>
      </c>
      <c r="O309" t="s">
        <v>2673</v>
      </c>
      <c r="P309" s="83">
        <v>44586</v>
      </c>
      <c r="Q309" s="136">
        <v>44599</v>
      </c>
      <c r="R309" s="136">
        <v>44732</v>
      </c>
      <c r="S309" s="176">
        <v>10273000</v>
      </c>
      <c r="T309" s="133">
        <v>0</v>
      </c>
      <c r="U309" s="11">
        <v>57461216</v>
      </c>
      <c r="V309" t="s">
        <v>1860</v>
      </c>
      <c r="W309" s="13"/>
      <c r="X309"/>
      <c r="Y309" s="13"/>
      <c r="Z309"/>
    </row>
    <row r="310" spans="1:26" ht="15" customHeight="1">
      <c r="A310">
        <v>891780111</v>
      </c>
      <c r="B310" t="s">
        <v>25</v>
      </c>
      <c r="C310" t="s">
        <v>26</v>
      </c>
      <c r="D310" t="s">
        <v>27</v>
      </c>
      <c r="E310" s="86" t="s">
        <v>2674</v>
      </c>
      <c r="F310" t="s">
        <v>29</v>
      </c>
      <c r="G310" t="s">
        <v>1738</v>
      </c>
      <c r="H310" t="s">
        <v>31</v>
      </c>
      <c r="I310" s="109">
        <v>9728000</v>
      </c>
      <c r="J310" s="109">
        <v>11435000</v>
      </c>
      <c r="K310" s="148">
        <v>1707000</v>
      </c>
      <c r="L310" s="109">
        <v>0</v>
      </c>
      <c r="M310">
        <v>1065824081</v>
      </c>
      <c r="N310" t="s">
        <v>2675</v>
      </c>
      <c r="O310" t="s">
        <v>2676</v>
      </c>
      <c r="P310" s="83">
        <v>44586</v>
      </c>
      <c r="Q310" s="136">
        <v>44599</v>
      </c>
      <c r="R310" s="136">
        <v>44732</v>
      </c>
      <c r="S310" s="176">
        <v>11435000</v>
      </c>
      <c r="T310" s="133">
        <v>0</v>
      </c>
      <c r="U310" s="11">
        <v>57461216</v>
      </c>
      <c r="V310" t="s">
        <v>1860</v>
      </c>
      <c r="W310" s="13"/>
      <c r="X310"/>
      <c r="Y310" s="13"/>
      <c r="Z310"/>
    </row>
    <row r="311" spans="1:26" ht="15" customHeight="1">
      <c r="A311">
        <v>891780111</v>
      </c>
      <c r="B311" t="s">
        <v>25</v>
      </c>
      <c r="C311" t="s">
        <v>26</v>
      </c>
      <c r="D311" t="s">
        <v>27</v>
      </c>
      <c r="E311" s="86" t="s">
        <v>2677</v>
      </c>
      <c r="F311" t="s">
        <v>29</v>
      </c>
      <c r="G311" t="s">
        <v>1738</v>
      </c>
      <c r="H311" t="s">
        <v>31</v>
      </c>
      <c r="I311" s="109">
        <v>11093000</v>
      </c>
      <c r="J311" s="109">
        <v>12826000</v>
      </c>
      <c r="K311" s="148">
        <v>1733000</v>
      </c>
      <c r="L311" s="109">
        <v>0</v>
      </c>
      <c r="M311">
        <v>1082885617</v>
      </c>
      <c r="N311" t="s">
        <v>2678</v>
      </c>
      <c r="O311" t="s">
        <v>2679</v>
      </c>
      <c r="P311" s="83">
        <v>44586</v>
      </c>
      <c r="Q311" s="136">
        <v>44586</v>
      </c>
      <c r="R311" s="136">
        <v>44732</v>
      </c>
      <c r="S311" s="176">
        <v>12826000</v>
      </c>
      <c r="T311" s="133">
        <v>0</v>
      </c>
      <c r="U311" s="11">
        <v>41947381</v>
      </c>
      <c r="V311" t="s">
        <v>2068</v>
      </c>
      <c r="W311" s="13"/>
      <c r="X311"/>
      <c r="Y311" s="13"/>
      <c r="Z311"/>
    </row>
    <row r="312" spans="1:26" ht="15" customHeight="1">
      <c r="A312">
        <v>891780111</v>
      </c>
      <c r="B312" t="s">
        <v>25</v>
      </c>
      <c r="C312" t="s">
        <v>26</v>
      </c>
      <c r="D312" t="s">
        <v>27</v>
      </c>
      <c r="E312" s="86" t="s">
        <v>2680</v>
      </c>
      <c r="F312" t="s">
        <v>29</v>
      </c>
      <c r="G312" t="s">
        <v>1738</v>
      </c>
      <c r="H312" t="s">
        <v>31</v>
      </c>
      <c r="I312" s="109">
        <v>11600000</v>
      </c>
      <c r="J312" s="109">
        <v>17400000</v>
      </c>
      <c r="K312" s="148">
        <v>5800000</v>
      </c>
      <c r="L312" s="109">
        <v>0</v>
      </c>
      <c r="M312">
        <v>1082996348</v>
      </c>
      <c r="N312" t="s">
        <v>1651</v>
      </c>
      <c r="O312" t="s">
        <v>2681</v>
      </c>
      <c r="P312" s="83">
        <v>44586</v>
      </c>
      <c r="Q312" s="136">
        <v>44593</v>
      </c>
      <c r="R312" s="136">
        <v>44773</v>
      </c>
      <c r="S312" s="176">
        <v>17400000</v>
      </c>
      <c r="T312" s="133">
        <v>0</v>
      </c>
      <c r="U312" s="11">
        <v>32770239</v>
      </c>
      <c r="V312" t="s">
        <v>2682</v>
      </c>
      <c r="W312" s="13"/>
      <c r="X312"/>
      <c r="Y312" s="13"/>
      <c r="Z312"/>
    </row>
    <row r="313" spans="1:26" ht="15" customHeight="1">
      <c r="A313">
        <v>891780111</v>
      </c>
      <c r="B313" t="s">
        <v>25</v>
      </c>
      <c r="C313" t="s">
        <v>26</v>
      </c>
      <c r="D313" t="s">
        <v>27</v>
      </c>
      <c r="E313" s="86" t="s">
        <v>2683</v>
      </c>
      <c r="F313" t="s">
        <v>29</v>
      </c>
      <c r="G313" t="s">
        <v>1738</v>
      </c>
      <c r="H313" t="s">
        <v>31</v>
      </c>
      <c r="I313" s="109">
        <v>16000000</v>
      </c>
      <c r="J313" s="109">
        <v>24000000</v>
      </c>
      <c r="K313" s="148">
        <v>8000000</v>
      </c>
      <c r="L313" s="109">
        <v>0</v>
      </c>
      <c r="M313">
        <v>1024505118</v>
      </c>
      <c r="N313" t="s">
        <v>2684</v>
      </c>
      <c r="O313" t="s">
        <v>2685</v>
      </c>
      <c r="P313" s="83">
        <v>44586</v>
      </c>
      <c r="Q313" s="136">
        <v>44593</v>
      </c>
      <c r="R313" s="136">
        <v>44773</v>
      </c>
      <c r="S313" s="176">
        <v>24000000</v>
      </c>
      <c r="T313" s="133">
        <v>0</v>
      </c>
      <c r="U313" s="71">
        <v>84452087</v>
      </c>
      <c r="V313" t="s">
        <v>1836</v>
      </c>
      <c r="W313" s="13"/>
      <c r="X313"/>
      <c r="Y313" s="13"/>
      <c r="Z313"/>
    </row>
    <row r="314" spans="1:26" ht="15" customHeight="1">
      <c r="A314">
        <v>891780111</v>
      </c>
      <c r="B314" t="s">
        <v>25</v>
      </c>
      <c r="C314" t="s">
        <v>26</v>
      </c>
      <c r="D314" t="s">
        <v>27</v>
      </c>
      <c r="E314" s="86" t="s">
        <v>2686</v>
      </c>
      <c r="F314" t="s">
        <v>29</v>
      </c>
      <c r="G314" t="s">
        <v>1738</v>
      </c>
      <c r="H314" t="s">
        <v>31</v>
      </c>
      <c r="I314" s="109">
        <v>7536000</v>
      </c>
      <c r="J314" s="109">
        <v>8669000</v>
      </c>
      <c r="K314" s="148">
        <v>1133000</v>
      </c>
      <c r="L314" s="109">
        <v>0</v>
      </c>
      <c r="M314">
        <v>39055352</v>
      </c>
      <c r="N314" t="s">
        <v>2687</v>
      </c>
      <c r="O314" t="s">
        <v>2532</v>
      </c>
      <c r="P314" s="83">
        <v>44586</v>
      </c>
      <c r="Q314" s="136">
        <v>44586</v>
      </c>
      <c r="R314" s="136">
        <v>44732</v>
      </c>
      <c r="S314" s="176">
        <v>8669000</v>
      </c>
      <c r="T314" s="133">
        <v>0</v>
      </c>
      <c r="U314" s="11">
        <v>57444673</v>
      </c>
      <c r="V314" t="s">
        <v>1909</v>
      </c>
      <c r="W314" s="13"/>
      <c r="X314"/>
      <c r="Y314" s="13"/>
      <c r="Z314"/>
    </row>
    <row r="315" spans="1:26" ht="15" customHeight="1">
      <c r="A315">
        <v>891780111</v>
      </c>
      <c r="B315" t="s">
        <v>25</v>
      </c>
      <c r="C315" t="s">
        <v>26</v>
      </c>
      <c r="D315" t="s">
        <v>27</v>
      </c>
      <c r="E315" s="86" t="s">
        <v>2688</v>
      </c>
      <c r="F315" t="s">
        <v>29</v>
      </c>
      <c r="G315" t="s">
        <v>1738</v>
      </c>
      <c r="H315" t="s">
        <v>31</v>
      </c>
      <c r="I315" s="109">
        <v>6800000</v>
      </c>
      <c r="J315" s="109">
        <v>10200000</v>
      </c>
      <c r="K315" s="148">
        <v>3400000</v>
      </c>
      <c r="L315" s="109">
        <v>0</v>
      </c>
      <c r="M315">
        <v>1083028723</v>
      </c>
      <c r="N315" t="s">
        <v>2689</v>
      </c>
      <c r="O315" t="s">
        <v>2690</v>
      </c>
      <c r="P315" s="83">
        <v>44586</v>
      </c>
      <c r="Q315" s="136">
        <v>44593</v>
      </c>
      <c r="R315" s="136">
        <v>44773</v>
      </c>
      <c r="S315" s="176">
        <v>10200000</v>
      </c>
      <c r="T315" s="133">
        <v>0</v>
      </c>
      <c r="U315" s="11">
        <v>57444673</v>
      </c>
      <c r="V315" t="s">
        <v>1909</v>
      </c>
      <c r="W315" s="13"/>
      <c r="X315"/>
      <c r="Y315" s="13"/>
      <c r="Z315"/>
    </row>
    <row r="316" spans="1:26" ht="15" customHeight="1">
      <c r="A316">
        <v>891780111</v>
      </c>
      <c r="B316" t="s">
        <v>25</v>
      </c>
      <c r="C316" t="s">
        <v>26</v>
      </c>
      <c r="D316" t="s">
        <v>27</v>
      </c>
      <c r="E316" s="86" t="s">
        <v>2691</v>
      </c>
      <c r="F316" t="s">
        <v>29</v>
      </c>
      <c r="G316" t="s">
        <v>1738</v>
      </c>
      <c r="H316" t="s">
        <v>31</v>
      </c>
      <c r="I316" s="109">
        <v>6800000</v>
      </c>
      <c r="J316" s="109">
        <v>7933000</v>
      </c>
      <c r="K316" s="148">
        <v>1133000</v>
      </c>
      <c r="L316" s="109">
        <v>0</v>
      </c>
      <c r="M316">
        <v>57466963</v>
      </c>
      <c r="N316" t="s">
        <v>2692</v>
      </c>
      <c r="O316" t="s">
        <v>2693</v>
      </c>
      <c r="P316" s="83">
        <v>44586</v>
      </c>
      <c r="Q316" s="136">
        <v>44593</v>
      </c>
      <c r="R316" s="136">
        <v>44732</v>
      </c>
      <c r="S316" s="176">
        <v>7933000</v>
      </c>
      <c r="T316" s="133">
        <v>0</v>
      </c>
      <c r="U316" s="11">
        <v>57444673</v>
      </c>
      <c r="V316" t="s">
        <v>1909</v>
      </c>
      <c r="W316" s="13"/>
      <c r="X316"/>
      <c r="Y316" s="13"/>
      <c r="Z316"/>
    </row>
    <row r="317" spans="1:26" ht="15" customHeight="1">
      <c r="A317">
        <v>891780111</v>
      </c>
      <c r="B317" t="s">
        <v>25</v>
      </c>
      <c r="C317" t="s">
        <v>26</v>
      </c>
      <c r="D317" t="s">
        <v>27</v>
      </c>
      <c r="E317" s="86" t="s">
        <v>2694</v>
      </c>
      <c r="F317" t="s">
        <v>29</v>
      </c>
      <c r="G317" t="s">
        <v>1738</v>
      </c>
      <c r="H317" t="s">
        <v>31</v>
      </c>
      <c r="I317" s="109">
        <v>13200000</v>
      </c>
      <c r="J317" s="109">
        <v>15400000</v>
      </c>
      <c r="K317" s="148">
        <v>2200000</v>
      </c>
      <c r="L317" s="109">
        <v>0</v>
      </c>
      <c r="M317">
        <v>40935289</v>
      </c>
      <c r="N317" t="s">
        <v>2695</v>
      </c>
      <c r="O317" t="s">
        <v>2696</v>
      </c>
      <c r="P317" s="83">
        <v>44586</v>
      </c>
      <c r="Q317" s="136">
        <v>44593</v>
      </c>
      <c r="R317" s="136">
        <v>44732</v>
      </c>
      <c r="S317" s="176">
        <v>15400000</v>
      </c>
      <c r="T317" s="133">
        <v>0</v>
      </c>
      <c r="U317" s="11">
        <v>21701937</v>
      </c>
      <c r="V317" t="s">
        <v>1916</v>
      </c>
      <c r="W317" s="13"/>
      <c r="X317"/>
      <c r="Y317" s="13"/>
      <c r="Z317"/>
    </row>
    <row r="318" spans="1:26" ht="15" customHeight="1">
      <c r="A318">
        <v>891780111</v>
      </c>
      <c r="B318" t="s">
        <v>25</v>
      </c>
      <c r="C318" t="s">
        <v>26</v>
      </c>
      <c r="D318" t="s">
        <v>27</v>
      </c>
      <c r="E318" s="86" t="s">
        <v>2697</v>
      </c>
      <c r="F318" t="s">
        <v>29</v>
      </c>
      <c r="G318" t="s">
        <v>1738</v>
      </c>
      <c r="H318" t="s">
        <v>31</v>
      </c>
      <c r="I318" s="109">
        <v>8000000</v>
      </c>
      <c r="J318" s="109">
        <v>12000000</v>
      </c>
      <c r="K318" s="148">
        <v>4000000</v>
      </c>
      <c r="L318" s="109">
        <v>0</v>
      </c>
      <c r="M318">
        <v>1082847943</v>
      </c>
      <c r="N318" t="s">
        <v>2698</v>
      </c>
      <c r="O318" t="s">
        <v>1923</v>
      </c>
      <c r="P318" s="83">
        <v>44586</v>
      </c>
      <c r="Q318" s="136">
        <v>44593</v>
      </c>
      <c r="R318" s="136">
        <v>44773</v>
      </c>
      <c r="S318" s="176">
        <v>12000000</v>
      </c>
      <c r="T318" s="133">
        <v>0</v>
      </c>
      <c r="U318" s="11">
        <v>85473390</v>
      </c>
      <c r="V318" t="s">
        <v>1924</v>
      </c>
      <c r="W318" s="13"/>
      <c r="X318"/>
      <c r="Y318" s="13"/>
      <c r="Z318"/>
    </row>
    <row r="319" spans="1:26" ht="15" customHeight="1">
      <c r="A319">
        <v>891780111</v>
      </c>
      <c r="B319" t="s">
        <v>25</v>
      </c>
      <c r="C319" t="s">
        <v>26</v>
      </c>
      <c r="D319" t="s">
        <v>27</v>
      </c>
      <c r="E319" s="86" t="s">
        <v>2699</v>
      </c>
      <c r="F319" t="s">
        <v>29</v>
      </c>
      <c r="G319" t="s">
        <v>1738</v>
      </c>
      <c r="H319" t="s">
        <v>31</v>
      </c>
      <c r="I319" s="109">
        <v>6800000</v>
      </c>
      <c r="J319" s="109">
        <v>7933000</v>
      </c>
      <c r="K319" s="148">
        <v>1133000</v>
      </c>
      <c r="L319" s="109">
        <v>0</v>
      </c>
      <c r="M319">
        <v>1102848790</v>
      </c>
      <c r="N319" t="s">
        <v>2700</v>
      </c>
      <c r="O319" t="s">
        <v>2701</v>
      </c>
      <c r="P319" s="83">
        <v>44586</v>
      </c>
      <c r="Q319" s="136">
        <v>44593</v>
      </c>
      <c r="R319" s="136">
        <v>44732</v>
      </c>
      <c r="S319" s="176">
        <v>7933000</v>
      </c>
      <c r="T319" s="133">
        <v>0</v>
      </c>
      <c r="U319" s="11">
        <v>85473390</v>
      </c>
      <c r="V319" t="s">
        <v>1924</v>
      </c>
      <c r="W319" s="13"/>
      <c r="X319"/>
      <c r="Y319" s="13"/>
      <c r="Z319"/>
    </row>
    <row r="320" spans="1:26" ht="15" customHeight="1">
      <c r="A320">
        <v>891780111</v>
      </c>
      <c r="B320" t="s">
        <v>25</v>
      </c>
      <c r="C320" t="s">
        <v>26</v>
      </c>
      <c r="D320" t="s">
        <v>27</v>
      </c>
      <c r="E320" s="86" t="s">
        <v>2702</v>
      </c>
      <c r="F320" t="s">
        <v>29</v>
      </c>
      <c r="G320" t="s">
        <v>1738</v>
      </c>
      <c r="H320" t="s">
        <v>31</v>
      </c>
      <c r="I320" s="109">
        <v>8000000</v>
      </c>
      <c r="J320" s="109">
        <v>9333000</v>
      </c>
      <c r="K320" s="148">
        <v>1333000</v>
      </c>
      <c r="L320" s="109">
        <v>0</v>
      </c>
      <c r="M320">
        <v>12597246</v>
      </c>
      <c r="N320" t="s">
        <v>2703</v>
      </c>
      <c r="O320" t="s">
        <v>1923</v>
      </c>
      <c r="P320" s="83">
        <v>44586</v>
      </c>
      <c r="Q320" s="136">
        <v>44593</v>
      </c>
      <c r="R320" s="136">
        <v>44732</v>
      </c>
      <c r="S320" s="176">
        <v>9333000</v>
      </c>
      <c r="T320" s="133">
        <v>0</v>
      </c>
      <c r="U320" s="11">
        <v>85473390</v>
      </c>
      <c r="V320" t="s">
        <v>1924</v>
      </c>
      <c r="W320" s="13"/>
      <c r="X320"/>
      <c r="Y320" s="13"/>
      <c r="Z320"/>
    </row>
    <row r="321" spans="1:26" ht="15" customHeight="1">
      <c r="A321">
        <v>891780111</v>
      </c>
      <c r="B321" t="s">
        <v>25</v>
      </c>
      <c r="C321" t="s">
        <v>26</v>
      </c>
      <c r="D321" t="s">
        <v>27</v>
      </c>
      <c r="E321" s="86" t="s">
        <v>2704</v>
      </c>
      <c r="F321" t="s">
        <v>29</v>
      </c>
      <c r="G321" t="s">
        <v>1738</v>
      </c>
      <c r="H321" t="s">
        <v>31</v>
      </c>
      <c r="I321" s="109">
        <v>8000000</v>
      </c>
      <c r="J321" s="109">
        <v>9333000</v>
      </c>
      <c r="K321" s="148">
        <v>1333000</v>
      </c>
      <c r="L321" s="109">
        <v>0</v>
      </c>
      <c r="M321">
        <v>1026256729</v>
      </c>
      <c r="N321" t="s">
        <v>2705</v>
      </c>
      <c r="O321" t="s">
        <v>1923</v>
      </c>
      <c r="P321" s="83">
        <v>44586</v>
      </c>
      <c r="Q321" s="136">
        <v>44593</v>
      </c>
      <c r="R321" s="136">
        <v>44732</v>
      </c>
      <c r="S321" s="176">
        <v>9333000</v>
      </c>
      <c r="T321" s="133">
        <v>0</v>
      </c>
      <c r="U321" s="11">
        <v>85473390</v>
      </c>
      <c r="V321" t="s">
        <v>1924</v>
      </c>
      <c r="W321" s="13"/>
      <c r="X321"/>
      <c r="Y321" s="13"/>
      <c r="Z321"/>
    </row>
    <row r="322" spans="1:26" ht="15" customHeight="1">
      <c r="A322">
        <v>891780111</v>
      </c>
      <c r="B322" t="s">
        <v>25</v>
      </c>
      <c r="C322" t="s">
        <v>26</v>
      </c>
      <c r="D322" t="s">
        <v>27</v>
      </c>
      <c r="E322" s="86" t="s">
        <v>2706</v>
      </c>
      <c r="F322" t="s">
        <v>29</v>
      </c>
      <c r="G322" t="s">
        <v>1738</v>
      </c>
      <c r="H322" t="s">
        <v>31</v>
      </c>
      <c r="I322" s="109">
        <v>6800000</v>
      </c>
      <c r="J322" s="109">
        <v>7933000</v>
      </c>
      <c r="K322" s="148">
        <v>1133000</v>
      </c>
      <c r="L322" s="109">
        <v>0</v>
      </c>
      <c r="M322">
        <v>1083014226</v>
      </c>
      <c r="N322" t="s">
        <v>2707</v>
      </c>
      <c r="O322" t="s">
        <v>1923</v>
      </c>
      <c r="P322" s="83">
        <v>44586</v>
      </c>
      <c r="Q322" s="136">
        <v>44593</v>
      </c>
      <c r="R322" s="136">
        <v>44732</v>
      </c>
      <c r="S322" s="176">
        <v>7933000</v>
      </c>
      <c r="T322" s="133">
        <v>0</v>
      </c>
      <c r="U322" s="11">
        <v>85473390</v>
      </c>
      <c r="V322" t="s">
        <v>1924</v>
      </c>
      <c r="W322" s="13"/>
      <c r="X322"/>
      <c r="Y322" s="13"/>
      <c r="Z322"/>
    </row>
    <row r="323" spans="1:26" ht="15" customHeight="1">
      <c r="A323">
        <v>891780111</v>
      </c>
      <c r="B323" t="s">
        <v>25</v>
      </c>
      <c r="C323" t="s">
        <v>26</v>
      </c>
      <c r="D323" t="s">
        <v>27</v>
      </c>
      <c r="E323" s="86" t="s">
        <v>2708</v>
      </c>
      <c r="F323" t="s">
        <v>29</v>
      </c>
      <c r="G323" t="s">
        <v>1738</v>
      </c>
      <c r="H323" t="s">
        <v>31</v>
      </c>
      <c r="I323" s="109">
        <v>6800000</v>
      </c>
      <c r="J323" s="109">
        <v>10200000</v>
      </c>
      <c r="K323" s="148">
        <v>3400000</v>
      </c>
      <c r="L323" s="109">
        <v>0</v>
      </c>
      <c r="M323">
        <v>85153213</v>
      </c>
      <c r="N323" t="s">
        <v>2709</v>
      </c>
      <c r="O323" t="s">
        <v>2710</v>
      </c>
      <c r="P323" s="83">
        <v>44586</v>
      </c>
      <c r="Q323" s="136">
        <v>44593</v>
      </c>
      <c r="R323" s="136">
        <v>44773</v>
      </c>
      <c r="S323" s="176">
        <v>10200000</v>
      </c>
      <c r="T323" s="133">
        <v>0</v>
      </c>
      <c r="U323" s="11">
        <v>85459497</v>
      </c>
      <c r="V323" t="s">
        <v>1748</v>
      </c>
      <c r="W323" s="13"/>
      <c r="X323"/>
      <c r="Y323" s="13"/>
      <c r="Z323"/>
    </row>
    <row r="324" spans="1:26" ht="15" customHeight="1">
      <c r="A324">
        <v>891780111</v>
      </c>
      <c r="B324" t="s">
        <v>25</v>
      </c>
      <c r="C324" t="s">
        <v>26</v>
      </c>
      <c r="D324" t="s">
        <v>27</v>
      </c>
      <c r="E324" s="86" t="s">
        <v>2711</v>
      </c>
      <c r="F324" t="s">
        <v>29</v>
      </c>
      <c r="G324" t="s">
        <v>1738</v>
      </c>
      <c r="H324" t="s">
        <v>31</v>
      </c>
      <c r="I324" s="109">
        <v>6800000</v>
      </c>
      <c r="J324" s="109">
        <v>10200000</v>
      </c>
      <c r="K324" s="148">
        <v>3400000</v>
      </c>
      <c r="L324" s="109">
        <v>0</v>
      </c>
      <c r="M324">
        <v>84092041</v>
      </c>
      <c r="N324" t="s">
        <v>2712</v>
      </c>
      <c r="O324" t="s">
        <v>2713</v>
      </c>
      <c r="P324" s="83">
        <v>44586</v>
      </c>
      <c r="Q324" s="136">
        <v>44593</v>
      </c>
      <c r="R324" s="136">
        <v>44773</v>
      </c>
      <c r="S324" s="176">
        <v>10200000</v>
      </c>
      <c r="T324" s="133">
        <v>0</v>
      </c>
      <c r="U324" s="11">
        <v>85459497</v>
      </c>
      <c r="V324" t="s">
        <v>1748</v>
      </c>
      <c r="W324" s="13"/>
      <c r="X324"/>
      <c r="Y324" s="13"/>
      <c r="Z324"/>
    </row>
    <row r="325" spans="1:26" ht="15" customHeight="1">
      <c r="A325">
        <v>891780111</v>
      </c>
      <c r="B325" t="s">
        <v>25</v>
      </c>
      <c r="C325" t="s">
        <v>26</v>
      </c>
      <c r="D325" t="s">
        <v>27</v>
      </c>
      <c r="E325" s="86" t="s">
        <v>2714</v>
      </c>
      <c r="F325" t="s">
        <v>29</v>
      </c>
      <c r="G325" t="s">
        <v>1738</v>
      </c>
      <c r="H325" t="s">
        <v>31</v>
      </c>
      <c r="I325" s="109">
        <v>6800000</v>
      </c>
      <c r="J325" s="109">
        <v>10200000</v>
      </c>
      <c r="K325" s="148">
        <v>3400000</v>
      </c>
      <c r="L325" s="109">
        <v>0</v>
      </c>
      <c r="M325">
        <v>85451015</v>
      </c>
      <c r="N325" t="s">
        <v>2715</v>
      </c>
      <c r="O325" t="s">
        <v>2716</v>
      </c>
      <c r="P325" s="83">
        <v>44586</v>
      </c>
      <c r="Q325" s="136">
        <v>44593</v>
      </c>
      <c r="R325" s="136">
        <v>44773</v>
      </c>
      <c r="S325" s="176">
        <v>10200000</v>
      </c>
      <c r="T325" s="133">
        <v>0</v>
      </c>
      <c r="U325" s="11">
        <v>85459497</v>
      </c>
      <c r="V325" t="s">
        <v>1748</v>
      </c>
      <c r="W325" s="13"/>
      <c r="X325"/>
      <c r="Y325" s="13"/>
      <c r="Z325"/>
    </row>
    <row r="326" spans="1:26" ht="15" customHeight="1">
      <c r="A326">
        <v>891780111</v>
      </c>
      <c r="B326" t="s">
        <v>25</v>
      </c>
      <c r="C326" t="s">
        <v>26</v>
      </c>
      <c r="D326" t="s">
        <v>27</v>
      </c>
      <c r="E326" s="86" t="s">
        <v>2717</v>
      </c>
      <c r="F326" t="s">
        <v>29</v>
      </c>
      <c r="G326" t="s">
        <v>1738</v>
      </c>
      <c r="H326" t="s">
        <v>31</v>
      </c>
      <c r="I326" s="109">
        <v>6800000</v>
      </c>
      <c r="J326" s="109">
        <v>7933000</v>
      </c>
      <c r="K326" s="148">
        <v>1133000</v>
      </c>
      <c r="L326" s="109">
        <v>0</v>
      </c>
      <c r="M326">
        <v>1082989145</v>
      </c>
      <c r="N326" t="s">
        <v>2718</v>
      </c>
      <c r="O326" t="s">
        <v>2713</v>
      </c>
      <c r="P326" s="83">
        <v>44586</v>
      </c>
      <c r="Q326" s="136">
        <v>44593</v>
      </c>
      <c r="R326" s="136">
        <v>44732</v>
      </c>
      <c r="S326" s="176">
        <v>7933000</v>
      </c>
      <c r="T326" s="133">
        <v>0</v>
      </c>
      <c r="U326" s="11">
        <v>85459497</v>
      </c>
      <c r="V326" t="s">
        <v>1748</v>
      </c>
      <c r="W326" s="13"/>
      <c r="X326"/>
      <c r="Y326" s="13"/>
      <c r="Z326"/>
    </row>
    <row r="327" spans="1:26" ht="15" customHeight="1">
      <c r="A327">
        <v>891780111</v>
      </c>
      <c r="B327" t="s">
        <v>25</v>
      </c>
      <c r="C327" t="s">
        <v>26</v>
      </c>
      <c r="D327" t="s">
        <v>27</v>
      </c>
      <c r="E327" s="86" t="s">
        <v>2719</v>
      </c>
      <c r="F327" t="s">
        <v>29</v>
      </c>
      <c r="G327" t="s">
        <v>1738</v>
      </c>
      <c r="H327" t="s">
        <v>31</v>
      </c>
      <c r="I327" s="109">
        <v>6800000</v>
      </c>
      <c r="J327" s="109">
        <v>10200000</v>
      </c>
      <c r="K327" s="148">
        <v>3400000</v>
      </c>
      <c r="L327" s="109">
        <v>0</v>
      </c>
      <c r="M327">
        <v>1083030981</v>
      </c>
      <c r="N327" t="s">
        <v>2720</v>
      </c>
      <c r="O327" t="s">
        <v>2713</v>
      </c>
      <c r="P327" s="83">
        <v>44586</v>
      </c>
      <c r="Q327" s="136">
        <v>44593</v>
      </c>
      <c r="R327" s="136">
        <v>44773</v>
      </c>
      <c r="S327" s="176">
        <v>10200000</v>
      </c>
      <c r="T327" s="133">
        <v>0</v>
      </c>
      <c r="U327" s="11">
        <v>85459497</v>
      </c>
      <c r="V327" t="s">
        <v>1748</v>
      </c>
      <c r="W327" s="13"/>
      <c r="X327"/>
      <c r="Y327" s="13"/>
      <c r="Z327"/>
    </row>
    <row r="328" spans="1:26" ht="15" customHeight="1">
      <c r="A328">
        <v>891780111</v>
      </c>
      <c r="B328" t="s">
        <v>25</v>
      </c>
      <c r="C328" t="s">
        <v>26</v>
      </c>
      <c r="D328" t="s">
        <v>27</v>
      </c>
      <c r="E328" s="86" t="s">
        <v>2721</v>
      </c>
      <c r="F328" t="s">
        <v>29</v>
      </c>
      <c r="G328" t="s">
        <v>1738</v>
      </c>
      <c r="H328" t="s">
        <v>31</v>
      </c>
      <c r="I328" s="109">
        <v>6800000</v>
      </c>
      <c r="J328" s="109">
        <v>7933000</v>
      </c>
      <c r="K328" s="148">
        <v>1133000</v>
      </c>
      <c r="L328" s="109">
        <v>0</v>
      </c>
      <c r="M328">
        <v>85465984</v>
      </c>
      <c r="N328" t="s">
        <v>2722</v>
      </c>
      <c r="O328" s="88" t="s">
        <v>2713</v>
      </c>
      <c r="P328" s="83">
        <v>44586</v>
      </c>
      <c r="Q328" s="136">
        <v>44593</v>
      </c>
      <c r="R328" s="136">
        <v>44732</v>
      </c>
      <c r="S328" s="176">
        <v>7933000</v>
      </c>
      <c r="T328" s="133">
        <v>0</v>
      </c>
      <c r="U328" s="11">
        <v>85459497</v>
      </c>
      <c r="V328" t="s">
        <v>1748</v>
      </c>
      <c r="W328" s="13"/>
      <c r="X328"/>
      <c r="Y328" s="13"/>
      <c r="Z328"/>
    </row>
    <row r="329" spans="1:26" ht="15">
      <c r="A329">
        <v>891780111</v>
      </c>
      <c r="B329" t="s">
        <v>25</v>
      </c>
      <c r="C329" t="s">
        <v>26</v>
      </c>
      <c r="D329" t="s">
        <v>27</v>
      </c>
      <c r="E329" s="86" t="s">
        <v>2723</v>
      </c>
      <c r="F329" t="s">
        <v>29</v>
      </c>
      <c r="G329" t="s">
        <v>1738</v>
      </c>
      <c r="H329" t="s">
        <v>31</v>
      </c>
      <c r="I329" s="109">
        <v>6800000</v>
      </c>
      <c r="J329" s="109">
        <v>0</v>
      </c>
      <c r="K329" s="175">
        <v>0</v>
      </c>
      <c r="L329" s="109">
        <v>6800000</v>
      </c>
      <c r="M329">
        <v>1221970722</v>
      </c>
      <c r="N329" t="s">
        <v>2724</v>
      </c>
      <c r="O329" t="s">
        <v>2725</v>
      </c>
      <c r="P329" s="83">
        <v>44586</v>
      </c>
      <c r="Q329" s="136">
        <v>44593</v>
      </c>
      <c r="R329" s="136">
        <v>44712</v>
      </c>
      <c r="S329" s="176">
        <v>0</v>
      </c>
      <c r="T329" s="179">
        <v>0</v>
      </c>
      <c r="U329" s="11">
        <v>85459497</v>
      </c>
      <c r="V329" t="s">
        <v>1748</v>
      </c>
      <c r="W329" s="13"/>
      <c r="X329"/>
      <c r="Y329" s="13"/>
      <c r="Z329"/>
    </row>
    <row r="330" spans="1:26" ht="15" customHeight="1">
      <c r="A330">
        <v>891780111</v>
      </c>
      <c r="B330" t="s">
        <v>25</v>
      </c>
      <c r="C330" t="s">
        <v>26</v>
      </c>
      <c r="D330" t="s">
        <v>27</v>
      </c>
      <c r="E330" s="86" t="s">
        <v>2726</v>
      </c>
      <c r="F330" t="s">
        <v>29</v>
      </c>
      <c r="G330" t="s">
        <v>1738</v>
      </c>
      <c r="H330" t="s">
        <v>31</v>
      </c>
      <c r="I330" s="109">
        <v>6800000</v>
      </c>
      <c r="J330" s="109">
        <v>7933000</v>
      </c>
      <c r="K330" s="148">
        <v>1133000</v>
      </c>
      <c r="L330" s="109">
        <v>0</v>
      </c>
      <c r="M330">
        <v>1140877472</v>
      </c>
      <c r="N330" t="s">
        <v>2727</v>
      </c>
      <c r="O330" t="s">
        <v>2728</v>
      </c>
      <c r="P330" s="83">
        <v>44586</v>
      </c>
      <c r="Q330" s="136">
        <v>44593</v>
      </c>
      <c r="R330" s="136">
        <v>44732</v>
      </c>
      <c r="S330" s="176">
        <v>7933000</v>
      </c>
      <c r="T330" s="133">
        <v>0</v>
      </c>
      <c r="U330" s="11">
        <v>85459497</v>
      </c>
      <c r="V330" t="s">
        <v>1748</v>
      </c>
      <c r="W330" s="13"/>
      <c r="X330"/>
      <c r="Y330" s="13"/>
      <c r="Z330"/>
    </row>
    <row r="331" spans="1:26" ht="15" customHeight="1">
      <c r="A331">
        <v>891780111</v>
      </c>
      <c r="B331" t="s">
        <v>25</v>
      </c>
      <c r="C331" t="s">
        <v>26</v>
      </c>
      <c r="D331" t="s">
        <v>27</v>
      </c>
      <c r="E331" s="86" t="s">
        <v>2729</v>
      </c>
      <c r="F331" t="s">
        <v>29</v>
      </c>
      <c r="G331" t="s">
        <v>1738</v>
      </c>
      <c r="H331" t="s">
        <v>31</v>
      </c>
      <c r="I331" s="109">
        <v>9200000</v>
      </c>
      <c r="J331" s="109">
        <v>10733000</v>
      </c>
      <c r="K331" s="148">
        <v>1533000</v>
      </c>
      <c r="L331" s="109">
        <v>0</v>
      </c>
      <c r="M331">
        <v>4979192</v>
      </c>
      <c r="N331" t="s">
        <v>2730</v>
      </c>
      <c r="O331" t="s">
        <v>2731</v>
      </c>
      <c r="P331" s="83">
        <v>44586</v>
      </c>
      <c r="Q331" s="136">
        <v>44593</v>
      </c>
      <c r="R331" s="136">
        <v>44732</v>
      </c>
      <c r="S331" s="176">
        <v>10733000</v>
      </c>
      <c r="T331" s="133">
        <v>0</v>
      </c>
      <c r="U331" s="11">
        <v>85465146</v>
      </c>
      <c r="V331" t="s">
        <v>1769</v>
      </c>
      <c r="W331" s="13"/>
      <c r="X331"/>
      <c r="Y331" s="13"/>
      <c r="Z331"/>
    </row>
    <row r="332" spans="1:26" ht="15" customHeight="1">
      <c r="A332">
        <v>891780111</v>
      </c>
      <c r="B332" t="s">
        <v>25</v>
      </c>
      <c r="C332" t="s">
        <v>26</v>
      </c>
      <c r="D332" t="s">
        <v>27</v>
      </c>
      <c r="E332" s="86" t="s">
        <v>2732</v>
      </c>
      <c r="F332" t="s">
        <v>29</v>
      </c>
      <c r="G332" t="s">
        <v>1738</v>
      </c>
      <c r="H332" t="s">
        <v>31</v>
      </c>
      <c r="I332" s="109">
        <v>9000000</v>
      </c>
      <c r="J332" s="109">
        <v>13000000</v>
      </c>
      <c r="K332" s="148">
        <v>4000000</v>
      </c>
      <c r="L332" s="109">
        <v>0</v>
      </c>
      <c r="M332">
        <v>1084727795</v>
      </c>
      <c r="N332" t="s">
        <v>2733</v>
      </c>
      <c r="O332" s="89" t="s">
        <v>2734</v>
      </c>
      <c r="P332" s="83">
        <v>44586</v>
      </c>
      <c r="Q332" s="136">
        <v>44586</v>
      </c>
      <c r="R332" s="136">
        <v>44773</v>
      </c>
      <c r="S332" s="176">
        <v>13000000</v>
      </c>
      <c r="T332" s="133">
        <v>0</v>
      </c>
      <c r="U332" s="11">
        <v>85465146</v>
      </c>
      <c r="V332" t="s">
        <v>1769</v>
      </c>
      <c r="W332" s="13"/>
      <c r="X332"/>
      <c r="Y332" s="13"/>
      <c r="Z332"/>
    </row>
    <row r="333" spans="1:26" ht="15" customHeight="1">
      <c r="A333">
        <v>891780111</v>
      </c>
      <c r="B333" t="s">
        <v>25</v>
      </c>
      <c r="C333" t="s">
        <v>26</v>
      </c>
      <c r="D333" t="s">
        <v>27</v>
      </c>
      <c r="E333" s="86" t="s">
        <v>2735</v>
      </c>
      <c r="F333" t="s">
        <v>29</v>
      </c>
      <c r="G333" t="s">
        <v>1738</v>
      </c>
      <c r="H333" t="s">
        <v>31</v>
      </c>
      <c r="I333" s="109">
        <v>9200000</v>
      </c>
      <c r="J333" s="109">
        <v>10733000</v>
      </c>
      <c r="K333" s="148">
        <v>1533000</v>
      </c>
      <c r="L333" s="109">
        <v>0</v>
      </c>
      <c r="M333">
        <v>1082852952</v>
      </c>
      <c r="N333" t="s">
        <v>2736</v>
      </c>
      <c r="O333" t="s">
        <v>2737</v>
      </c>
      <c r="P333" s="83">
        <v>44586</v>
      </c>
      <c r="Q333" s="136">
        <v>44593</v>
      </c>
      <c r="R333" s="136">
        <v>44732</v>
      </c>
      <c r="S333" s="176">
        <v>10733000</v>
      </c>
      <c r="T333" s="133">
        <v>0</v>
      </c>
      <c r="U333" s="11">
        <v>85465146</v>
      </c>
      <c r="V333" t="s">
        <v>1769</v>
      </c>
      <c r="W333" s="13"/>
      <c r="X333"/>
      <c r="Y333" s="13"/>
      <c r="Z333"/>
    </row>
    <row r="334" spans="1:26" ht="15" customHeight="1">
      <c r="A334">
        <v>891780111</v>
      </c>
      <c r="B334" t="s">
        <v>25</v>
      </c>
      <c r="C334" t="s">
        <v>26</v>
      </c>
      <c r="D334" t="s">
        <v>27</v>
      </c>
      <c r="E334" s="86" t="s">
        <v>2738</v>
      </c>
      <c r="F334" t="s">
        <v>29</v>
      </c>
      <c r="G334" t="s">
        <v>1738</v>
      </c>
      <c r="H334" t="s">
        <v>31</v>
      </c>
      <c r="I334" s="109">
        <v>6800000</v>
      </c>
      <c r="J334" s="109">
        <v>7933000</v>
      </c>
      <c r="K334" s="148">
        <v>1133000</v>
      </c>
      <c r="L334" s="109">
        <v>0</v>
      </c>
      <c r="M334">
        <v>9738364</v>
      </c>
      <c r="N334" t="s">
        <v>2739</v>
      </c>
      <c r="O334" t="s">
        <v>2740</v>
      </c>
      <c r="P334" s="83">
        <v>44586</v>
      </c>
      <c r="Q334" s="136">
        <v>44593</v>
      </c>
      <c r="R334" s="136">
        <v>44732</v>
      </c>
      <c r="S334" s="176">
        <v>7933000</v>
      </c>
      <c r="T334" s="133">
        <v>0</v>
      </c>
      <c r="U334" s="11">
        <v>55313591</v>
      </c>
      <c r="V334" t="s">
        <v>2427</v>
      </c>
      <c r="W334" s="13"/>
      <c r="X334"/>
      <c r="Y334" s="13"/>
      <c r="Z334"/>
    </row>
    <row r="335" spans="1:26" ht="15" customHeight="1">
      <c r="A335">
        <v>891780111</v>
      </c>
      <c r="B335" t="s">
        <v>25</v>
      </c>
      <c r="C335" t="s">
        <v>26</v>
      </c>
      <c r="D335" t="s">
        <v>27</v>
      </c>
      <c r="E335" s="86" t="s">
        <v>2741</v>
      </c>
      <c r="F335" t="s">
        <v>29</v>
      </c>
      <c r="G335" t="s">
        <v>1738</v>
      </c>
      <c r="H335" t="s">
        <v>31</v>
      </c>
      <c r="I335" s="109">
        <v>7083000</v>
      </c>
      <c r="J335" s="109">
        <v>10483000</v>
      </c>
      <c r="K335" s="148">
        <v>3400000</v>
      </c>
      <c r="L335" s="109">
        <v>0</v>
      </c>
      <c r="M335">
        <v>57432482</v>
      </c>
      <c r="N335" t="s">
        <v>2742</v>
      </c>
      <c r="O335" t="s">
        <v>2743</v>
      </c>
      <c r="P335" s="83">
        <v>44586</v>
      </c>
      <c r="Q335" s="136">
        <v>44593</v>
      </c>
      <c r="R335" s="136">
        <v>44773</v>
      </c>
      <c r="S335" s="176">
        <v>10483000</v>
      </c>
      <c r="T335" s="133">
        <v>0</v>
      </c>
      <c r="U335" s="71">
        <v>45507423</v>
      </c>
      <c r="V335" t="s">
        <v>2118</v>
      </c>
      <c r="W335" s="13"/>
      <c r="X335"/>
      <c r="Y335" s="13"/>
      <c r="Z335"/>
    </row>
    <row r="336" spans="1:26" ht="15" customHeight="1">
      <c r="A336">
        <v>891780111</v>
      </c>
      <c r="B336" t="s">
        <v>25</v>
      </c>
      <c r="C336" t="s">
        <v>26</v>
      </c>
      <c r="D336" t="s">
        <v>27</v>
      </c>
      <c r="E336" s="86" t="s">
        <v>2744</v>
      </c>
      <c r="F336" t="s">
        <v>29</v>
      </c>
      <c r="G336" t="s">
        <v>1738</v>
      </c>
      <c r="H336" t="s">
        <v>31</v>
      </c>
      <c r="I336" s="109">
        <v>7083000</v>
      </c>
      <c r="J336" s="109">
        <v>8216000</v>
      </c>
      <c r="K336" s="148">
        <v>1133000</v>
      </c>
      <c r="L336" s="109">
        <v>0</v>
      </c>
      <c r="M336">
        <v>1082874612</v>
      </c>
      <c r="N336" t="s">
        <v>2745</v>
      </c>
      <c r="O336" t="s">
        <v>2746</v>
      </c>
      <c r="P336" s="83">
        <v>44586</v>
      </c>
      <c r="Q336" s="136">
        <v>44593</v>
      </c>
      <c r="R336" s="136">
        <v>44732</v>
      </c>
      <c r="S336" s="176">
        <v>8216000</v>
      </c>
      <c r="T336" s="133">
        <v>0</v>
      </c>
      <c r="U336" s="71">
        <v>45507423</v>
      </c>
      <c r="V336" t="s">
        <v>2118</v>
      </c>
      <c r="W336" s="13"/>
      <c r="X336"/>
      <c r="Y336" s="13"/>
      <c r="Z336"/>
    </row>
    <row r="337" spans="1:26" ht="15">
      <c r="A337">
        <v>891780111</v>
      </c>
      <c r="B337" t="s">
        <v>25</v>
      </c>
      <c r="C337" t="s">
        <v>26</v>
      </c>
      <c r="D337" t="s">
        <v>27</v>
      </c>
      <c r="E337" s="86" t="s">
        <v>2747</v>
      </c>
      <c r="F337" t="s">
        <v>29</v>
      </c>
      <c r="G337" t="s">
        <v>1738</v>
      </c>
      <c r="H337" t="s">
        <v>31</v>
      </c>
      <c r="I337" s="109">
        <v>7083000</v>
      </c>
      <c r="J337" s="109">
        <v>0</v>
      </c>
      <c r="K337" s="148">
        <v>0</v>
      </c>
      <c r="L337" s="109">
        <v>7083000</v>
      </c>
      <c r="M337">
        <v>52217676</v>
      </c>
      <c r="N337" t="s">
        <v>2748</v>
      </c>
      <c r="O337" t="s">
        <v>2749</v>
      </c>
      <c r="P337" s="83">
        <v>44586</v>
      </c>
      <c r="Q337" s="136">
        <v>44593</v>
      </c>
      <c r="R337" s="136">
        <v>44712</v>
      </c>
      <c r="S337" s="176">
        <v>0</v>
      </c>
      <c r="T337" s="177">
        <v>0</v>
      </c>
      <c r="U337" s="71">
        <v>45507423</v>
      </c>
      <c r="V337" t="s">
        <v>2118</v>
      </c>
      <c r="W337" s="13"/>
      <c r="X337"/>
      <c r="Y337" s="13"/>
      <c r="Z337"/>
    </row>
    <row r="338" spans="1:26" ht="15" customHeight="1">
      <c r="A338">
        <v>891780111</v>
      </c>
      <c r="B338" t="s">
        <v>25</v>
      </c>
      <c r="C338" t="s">
        <v>26</v>
      </c>
      <c r="D338" t="s">
        <v>27</v>
      </c>
      <c r="E338" s="86" t="s">
        <v>2750</v>
      </c>
      <c r="F338" t="s">
        <v>29</v>
      </c>
      <c r="G338" t="s">
        <v>1738</v>
      </c>
      <c r="H338" t="s">
        <v>31</v>
      </c>
      <c r="I338" s="109">
        <v>7083000</v>
      </c>
      <c r="J338" s="109">
        <v>10483000</v>
      </c>
      <c r="K338" s="148">
        <v>3400000</v>
      </c>
      <c r="L338" s="109">
        <v>0</v>
      </c>
      <c r="M338">
        <v>36641670</v>
      </c>
      <c r="N338" t="s">
        <v>2751</v>
      </c>
      <c r="O338" t="s">
        <v>2752</v>
      </c>
      <c r="P338" s="83">
        <v>44586</v>
      </c>
      <c r="Q338" s="136">
        <v>44593</v>
      </c>
      <c r="R338" s="136">
        <v>44773</v>
      </c>
      <c r="S338" s="176">
        <v>10483000</v>
      </c>
      <c r="T338" s="133">
        <v>0</v>
      </c>
      <c r="U338" s="71">
        <v>45507423</v>
      </c>
      <c r="V338" t="s">
        <v>2118</v>
      </c>
      <c r="W338" s="13"/>
      <c r="X338"/>
      <c r="Y338" s="13"/>
      <c r="Z338"/>
    </row>
    <row r="339" spans="1:26" ht="15" customHeight="1">
      <c r="A339">
        <v>891780111</v>
      </c>
      <c r="B339" t="s">
        <v>25</v>
      </c>
      <c r="C339" t="s">
        <v>26</v>
      </c>
      <c r="D339" t="s">
        <v>27</v>
      </c>
      <c r="E339" s="86" t="s">
        <v>2753</v>
      </c>
      <c r="F339" t="s">
        <v>29</v>
      </c>
      <c r="G339" t="s">
        <v>1738</v>
      </c>
      <c r="H339" t="s">
        <v>31</v>
      </c>
      <c r="I339" s="109">
        <v>7083000</v>
      </c>
      <c r="J339" s="109">
        <v>10483000</v>
      </c>
      <c r="K339" s="148">
        <v>3400000</v>
      </c>
      <c r="L339" s="109">
        <v>0</v>
      </c>
      <c r="M339">
        <v>57430388</v>
      </c>
      <c r="N339" t="s">
        <v>2754</v>
      </c>
      <c r="O339" t="s">
        <v>2755</v>
      </c>
      <c r="P339" s="83">
        <v>44586</v>
      </c>
      <c r="Q339" s="136">
        <v>44593</v>
      </c>
      <c r="R339" s="136">
        <v>44773</v>
      </c>
      <c r="S339" s="176">
        <v>10483000</v>
      </c>
      <c r="T339" s="133">
        <v>0</v>
      </c>
      <c r="U339" s="71">
        <v>45507423</v>
      </c>
      <c r="V339" t="s">
        <v>2118</v>
      </c>
      <c r="W339" s="13"/>
      <c r="X339"/>
      <c r="Y339" s="13"/>
      <c r="Z339"/>
    </row>
    <row r="340" spans="1:26" ht="15" customHeight="1">
      <c r="A340">
        <v>891780111</v>
      </c>
      <c r="B340" t="s">
        <v>25</v>
      </c>
      <c r="C340" t="s">
        <v>26</v>
      </c>
      <c r="D340" t="s">
        <v>27</v>
      </c>
      <c r="E340" s="86" t="s">
        <v>2756</v>
      </c>
      <c r="F340" t="s">
        <v>29</v>
      </c>
      <c r="G340" t="s">
        <v>1738</v>
      </c>
      <c r="H340" t="s">
        <v>31</v>
      </c>
      <c r="I340" s="109">
        <v>7083000</v>
      </c>
      <c r="J340" s="109">
        <v>10483000</v>
      </c>
      <c r="K340" s="148">
        <v>3400000</v>
      </c>
      <c r="L340" s="109">
        <v>0</v>
      </c>
      <c r="M340">
        <v>1129534741</v>
      </c>
      <c r="N340" t="s">
        <v>2757</v>
      </c>
      <c r="O340" t="s">
        <v>2749</v>
      </c>
      <c r="P340" s="83">
        <v>44586</v>
      </c>
      <c r="Q340" s="136">
        <v>44593</v>
      </c>
      <c r="R340" s="136">
        <v>44773</v>
      </c>
      <c r="S340" s="176">
        <v>10483000</v>
      </c>
      <c r="T340" s="133">
        <v>0</v>
      </c>
      <c r="U340" s="71">
        <v>45507423</v>
      </c>
      <c r="V340" t="s">
        <v>2118</v>
      </c>
      <c r="W340" s="13"/>
      <c r="X340"/>
      <c r="Y340" s="13"/>
      <c r="Z340"/>
    </row>
    <row r="341" spans="1:26" ht="15" customHeight="1">
      <c r="A341">
        <v>891780111</v>
      </c>
      <c r="B341" t="s">
        <v>25</v>
      </c>
      <c r="C341" t="s">
        <v>26</v>
      </c>
      <c r="D341" t="s">
        <v>27</v>
      </c>
      <c r="E341" t="s">
        <v>2758</v>
      </c>
      <c r="F341" t="s">
        <v>29</v>
      </c>
      <c r="G341" t="s">
        <v>1738</v>
      </c>
      <c r="H341" t="s">
        <v>31</v>
      </c>
      <c r="I341" s="109">
        <v>13200000</v>
      </c>
      <c r="J341" s="109">
        <v>19800000</v>
      </c>
      <c r="K341" s="148">
        <v>6600000</v>
      </c>
      <c r="L341" s="109">
        <v>0</v>
      </c>
      <c r="M341">
        <v>1082937823</v>
      </c>
      <c r="N341" t="s">
        <v>2759</v>
      </c>
      <c r="O341" t="s">
        <v>2760</v>
      </c>
      <c r="P341" s="83">
        <v>44586</v>
      </c>
      <c r="Q341" s="136">
        <v>44593</v>
      </c>
      <c r="R341" s="136">
        <v>44773</v>
      </c>
      <c r="S341" s="176">
        <v>19800000</v>
      </c>
      <c r="T341" s="133">
        <v>0</v>
      </c>
      <c r="U341" s="71">
        <v>36564011</v>
      </c>
      <c r="V341" t="s">
        <v>2441</v>
      </c>
      <c r="W341"/>
      <c r="X341"/>
      <c r="Y341" s="13"/>
      <c r="Z341"/>
    </row>
    <row r="342" spans="1:26" ht="15" customHeight="1">
      <c r="A342">
        <v>891780111</v>
      </c>
      <c r="B342" t="s">
        <v>25</v>
      </c>
      <c r="C342" t="s">
        <v>26</v>
      </c>
      <c r="D342" t="s">
        <v>27</v>
      </c>
      <c r="E342" t="s">
        <v>2761</v>
      </c>
      <c r="F342" t="s">
        <v>29</v>
      </c>
      <c r="G342" t="s">
        <v>1738</v>
      </c>
      <c r="H342" t="s">
        <v>31</v>
      </c>
      <c r="I342" s="109">
        <v>9200000</v>
      </c>
      <c r="J342" s="109">
        <v>10733000</v>
      </c>
      <c r="K342" s="148">
        <v>1533000</v>
      </c>
      <c r="L342" s="109">
        <v>0</v>
      </c>
      <c r="M342">
        <v>57303000</v>
      </c>
      <c r="N342" t="s">
        <v>2762</v>
      </c>
      <c r="O342" t="s">
        <v>2763</v>
      </c>
      <c r="P342" s="83">
        <v>44586</v>
      </c>
      <c r="Q342" s="136">
        <v>44593</v>
      </c>
      <c r="R342" s="136">
        <v>44732</v>
      </c>
      <c r="S342" s="176">
        <v>10733000</v>
      </c>
      <c r="T342" s="133">
        <v>0</v>
      </c>
      <c r="U342" s="11">
        <v>16078654</v>
      </c>
      <c r="V342" t="s">
        <v>2004</v>
      </c>
      <c r="W342"/>
      <c r="X342"/>
      <c r="Y342"/>
      <c r="Z342"/>
    </row>
    <row r="343" spans="1:26" ht="15" customHeight="1">
      <c r="A343">
        <v>891780111</v>
      </c>
      <c r="B343" t="s">
        <v>25</v>
      </c>
      <c r="C343" t="s">
        <v>26</v>
      </c>
      <c r="D343" t="s">
        <v>27</v>
      </c>
      <c r="E343" t="s">
        <v>2764</v>
      </c>
      <c r="F343" t="s">
        <v>29</v>
      </c>
      <c r="G343" t="s">
        <v>1738</v>
      </c>
      <c r="H343" t="s">
        <v>31</v>
      </c>
      <c r="I343" s="109">
        <v>10400000</v>
      </c>
      <c r="J343" s="109">
        <v>12133000</v>
      </c>
      <c r="K343" s="148">
        <v>1733000</v>
      </c>
      <c r="L343" s="109">
        <v>0</v>
      </c>
      <c r="M343">
        <v>1082920511</v>
      </c>
      <c r="N343" t="s">
        <v>2765</v>
      </c>
      <c r="O343" t="s">
        <v>2766</v>
      </c>
      <c r="P343" s="83">
        <v>44586</v>
      </c>
      <c r="Q343" s="136">
        <v>44593</v>
      </c>
      <c r="R343" s="136">
        <v>44732</v>
      </c>
      <c r="S343" s="176">
        <v>12133000</v>
      </c>
      <c r="T343" s="133">
        <v>0</v>
      </c>
      <c r="U343" s="11">
        <v>16078654</v>
      </c>
      <c r="V343" t="s">
        <v>2004</v>
      </c>
      <c r="W343"/>
      <c r="X343"/>
      <c r="Y343"/>
      <c r="Z343"/>
    </row>
    <row r="344" spans="1:26" ht="15" customHeight="1">
      <c r="A344">
        <v>891780111</v>
      </c>
      <c r="B344" t="s">
        <v>25</v>
      </c>
      <c r="C344" t="s">
        <v>707</v>
      </c>
      <c r="D344" t="s">
        <v>27</v>
      </c>
      <c r="E344" t="s">
        <v>2767</v>
      </c>
      <c r="F344" t="s">
        <v>29</v>
      </c>
      <c r="G344" t="s">
        <v>1738</v>
      </c>
      <c r="H344" t="s">
        <v>31</v>
      </c>
      <c r="I344" s="109">
        <v>9200000</v>
      </c>
      <c r="J344" s="109">
        <v>10733000</v>
      </c>
      <c r="K344" s="148">
        <v>1533000</v>
      </c>
      <c r="L344" s="109">
        <v>0</v>
      </c>
      <c r="M344">
        <v>1032445669</v>
      </c>
      <c r="N344" t="s">
        <v>2768</v>
      </c>
      <c r="O344" t="s">
        <v>2769</v>
      </c>
      <c r="P344" s="83">
        <v>44587</v>
      </c>
      <c r="Q344" s="136">
        <v>44593</v>
      </c>
      <c r="R344" s="136">
        <v>44732</v>
      </c>
      <c r="S344" s="176">
        <v>10733000</v>
      </c>
      <c r="T344" s="133">
        <v>0</v>
      </c>
      <c r="U344" s="11">
        <v>1082868728</v>
      </c>
      <c r="V344" t="s">
        <v>1829</v>
      </c>
      <c r="W344"/>
      <c r="X344"/>
      <c r="Y344"/>
      <c r="Z344"/>
    </row>
    <row r="345" spans="1:26" ht="15" customHeight="1">
      <c r="A345">
        <v>891780111</v>
      </c>
      <c r="B345" t="s">
        <v>25</v>
      </c>
      <c r="C345" t="s">
        <v>26</v>
      </c>
      <c r="D345" t="s">
        <v>27</v>
      </c>
      <c r="E345" t="s">
        <v>2770</v>
      </c>
      <c r="F345" t="s">
        <v>29</v>
      </c>
      <c r="G345" t="s">
        <v>1738</v>
      </c>
      <c r="H345" t="s">
        <v>31</v>
      </c>
      <c r="I345" s="109">
        <v>13200000</v>
      </c>
      <c r="J345" s="109">
        <v>15400000</v>
      </c>
      <c r="K345" s="148">
        <v>2200000</v>
      </c>
      <c r="L345" s="109">
        <v>0</v>
      </c>
      <c r="M345">
        <v>1082934147</v>
      </c>
      <c r="N345" t="s">
        <v>2771</v>
      </c>
      <c r="O345" t="s">
        <v>2772</v>
      </c>
      <c r="P345" s="83">
        <v>44587</v>
      </c>
      <c r="Q345" s="136">
        <v>44593</v>
      </c>
      <c r="R345" s="136">
        <v>44732</v>
      </c>
      <c r="S345" s="176">
        <v>15400000</v>
      </c>
      <c r="T345" s="133">
        <v>0</v>
      </c>
      <c r="U345" s="71">
        <v>12560219</v>
      </c>
      <c r="V345" t="s">
        <v>337</v>
      </c>
      <c r="W345"/>
      <c r="X345"/>
      <c r="Y345"/>
      <c r="Z345"/>
    </row>
    <row r="346" spans="1:26" ht="15" customHeight="1">
      <c r="A346">
        <v>891780111</v>
      </c>
      <c r="B346" t="s">
        <v>25</v>
      </c>
      <c r="C346" t="s">
        <v>26</v>
      </c>
      <c r="D346" t="s">
        <v>27</v>
      </c>
      <c r="E346" t="s">
        <v>2773</v>
      </c>
      <c r="F346" t="s">
        <v>29</v>
      </c>
      <c r="G346" t="s">
        <v>1738</v>
      </c>
      <c r="H346" t="s">
        <v>31</v>
      </c>
      <c r="I346" s="109">
        <v>9200000</v>
      </c>
      <c r="J346" s="109">
        <v>10733000</v>
      </c>
      <c r="K346" s="148">
        <v>1533000</v>
      </c>
      <c r="L346" s="109">
        <v>0</v>
      </c>
      <c r="M346">
        <v>1082997554</v>
      </c>
      <c r="N346" t="s">
        <v>2774</v>
      </c>
      <c r="O346" t="s">
        <v>2775</v>
      </c>
      <c r="P346" s="83">
        <v>44587</v>
      </c>
      <c r="Q346" s="136">
        <v>44593</v>
      </c>
      <c r="R346" s="136">
        <v>44732</v>
      </c>
      <c r="S346" s="176">
        <v>10733000</v>
      </c>
      <c r="T346" s="133">
        <v>0</v>
      </c>
      <c r="U346" s="11">
        <v>1098669877</v>
      </c>
      <c r="V346" t="s">
        <v>2776</v>
      </c>
      <c r="W346"/>
      <c r="X346"/>
      <c r="Y346"/>
      <c r="Z346"/>
    </row>
    <row r="347" spans="1:26" ht="15" customHeight="1">
      <c r="A347">
        <v>891780111</v>
      </c>
      <c r="B347" t="s">
        <v>25</v>
      </c>
      <c r="C347" t="s">
        <v>26</v>
      </c>
      <c r="D347" t="s">
        <v>27</v>
      </c>
      <c r="E347" t="s">
        <v>2777</v>
      </c>
      <c r="F347" t="s">
        <v>29</v>
      </c>
      <c r="G347" t="s">
        <v>1738</v>
      </c>
      <c r="H347" t="s">
        <v>31</v>
      </c>
      <c r="I347" s="109">
        <v>7536000</v>
      </c>
      <c r="J347" s="109">
        <v>10936000</v>
      </c>
      <c r="K347" s="148">
        <v>3400000</v>
      </c>
      <c r="L347" s="109">
        <v>0</v>
      </c>
      <c r="M347">
        <v>57461973</v>
      </c>
      <c r="N347" t="s">
        <v>2778</v>
      </c>
      <c r="O347" t="s">
        <v>2779</v>
      </c>
      <c r="P347" s="83">
        <v>44587</v>
      </c>
      <c r="Q347" s="136">
        <v>44587</v>
      </c>
      <c r="R347" s="136">
        <v>44773</v>
      </c>
      <c r="S347" s="176">
        <v>10936000</v>
      </c>
      <c r="T347" s="133">
        <v>0</v>
      </c>
      <c r="U347" s="11">
        <v>85460625</v>
      </c>
      <c r="V347" t="s">
        <v>2780</v>
      </c>
      <c r="W347"/>
      <c r="X347"/>
      <c r="Y347"/>
      <c r="Z347"/>
    </row>
    <row r="348" spans="1:26" ht="15" customHeight="1">
      <c r="A348">
        <v>891780111</v>
      </c>
      <c r="B348" t="s">
        <v>25</v>
      </c>
      <c r="C348" t="s">
        <v>26</v>
      </c>
      <c r="D348" t="s">
        <v>27</v>
      </c>
      <c r="E348" t="s">
        <v>2781</v>
      </c>
      <c r="F348" t="s">
        <v>29</v>
      </c>
      <c r="G348" t="s">
        <v>1738</v>
      </c>
      <c r="H348" t="s">
        <v>31</v>
      </c>
      <c r="I348" s="109">
        <v>10400000</v>
      </c>
      <c r="J348" s="109">
        <v>12133000</v>
      </c>
      <c r="K348" s="148">
        <v>1733000</v>
      </c>
      <c r="L348" s="109">
        <v>0</v>
      </c>
      <c r="M348">
        <v>36551666</v>
      </c>
      <c r="N348" t="s">
        <v>2782</v>
      </c>
      <c r="O348" t="s">
        <v>2783</v>
      </c>
      <c r="P348" s="83">
        <v>44587</v>
      </c>
      <c r="Q348" s="136">
        <v>44593</v>
      </c>
      <c r="R348" s="136">
        <v>44732</v>
      </c>
      <c r="S348" s="176">
        <v>12133000</v>
      </c>
      <c r="T348" s="133">
        <v>0</v>
      </c>
      <c r="U348" s="11">
        <v>85460625</v>
      </c>
      <c r="V348" t="s">
        <v>2780</v>
      </c>
      <c r="W348"/>
      <c r="X348"/>
      <c r="Y348"/>
      <c r="Z348"/>
    </row>
    <row r="349" spans="1:26" ht="15" customHeight="1">
      <c r="A349">
        <v>891780111</v>
      </c>
      <c r="B349" t="s">
        <v>25</v>
      </c>
      <c r="C349" t="s">
        <v>26</v>
      </c>
      <c r="D349" t="s">
        <v>27</v>
      </c>
      <c r="E349" t="s">
        <v>2784</v>
      </c>
      <c r="F349" t="s">
        <v>29</v>
      </c>
      <c r="G349" t="s">
        <v>1738</v>
      </c>
      <c r="H349" t="s">
        <v>31</v>
      </c>
      <c r="I349" s="109">
        <v>6800000</v>
      </c>
      <c r="J349" s="109">
        <v>7933000</v>
      </c>
      <c r="K349" s="148">
        <v>1133000</v>
      </c>
      <c r="L349" s="109">
        <v>0</v>
      </c>
      <c r="M349">
        <v>4981121</v>
      </c>
      <c r="N349" t="s">
        <v>2785</v>
      </c>
      <c r="O349" t="s">
        <v>2786</v>
      </c>
      <c r="P349" s="83">
        <v>44587</v>
      </c>
      <c r="Q349" s="136">
        <v>44593</v>
      </c>
      <c r="R349" s="136">
        <v>44732</v>
      </c>
      <c r="S349" s="176">
        <v>7933000</v>
      </c>
      <c r="T349" s="133">
        <v>0</v>
      </c>
      <c r="U349" s="11">
        <v>85460625</v>
      </c>
      <c r="V349" t="s">
        <v>2780</v>
      </c>
      <c r="W349"/>
      <c r="X349"/>
      <c r="Y349"/>
      <c r="Z349"/>
    </row>
    <row r="350" spans="1:26" ht="15" customHeight="1">
      <c r="A350">
        <v>891780111</v>
      </c>
      <c r="B350" t="s">
        <v>25</v>
      </c>
      <c r="C350" t="s">
        <v>26</v>
      </c>
      <c r="D350" t="s">
        <v>27</v>
      </c>
      <c r="E350" t="s">
        <v>2787</v>
      </c>
      <c r="F350" t="s">
        <v>29</v>
      </c>
      <c r="G350" t="s">
        <v>1738</v>
      </c>
      <c r="H350" t="s">
        <v>31</v>
      </c>
      <c r="I350" s="109">
        <v>10400000</v>
      </c>
      <c r="J350" s="109">
        <v>12133000</v>
      </c>
      <c r="K350" s="148">
        <v>1733000</v>
      </c>
      <c r="L350" s="109">
        <v>0</v>
      </c>
      <c r="M350">
        <v>1100693881</v>
      </c>
      <c r="N350" t="s">
        <v>2788</v>
      </c>
      <c r="O350" t="s">
        <v>2789</v>
      </c>
      <c r="P350" s="83">
        <v>44587</v>
      </c>
      <c r="Q350" s="136">
        <v>44593</v>
      </c>
      <c r="R350" s="136">
        <v>44732</v>
      </c>
      <c r="S350" s="176">
        <v>12133000</v>
      </c>
      <c r="T350" s="133">
        <v>0</v>
      </c>
      <c r="U350" s="71">
        <v>84452087</v>
      </c>
      <c r="V350" t="s">
        <v>1836</v>
      </c>
      <c r="W350"/>
      <c r="X350"/>
      <c r="Y350"/>
      <c r="Z350"/>
    </row>
    <row r="351" spans="1:26" ht="15" customHeight="1">
      <c r="A351">
        <v>891780111</v>
      </c>
      <c r="B351" t="s">
        <v>25</v>
      </c>
      <c r="C351" t="s">
        <v>26</v>
      </c>
      <c r="D351" t="s">
        <v>27</v>
      </c>
      <c r="E351" t="s">
        <v>2790</v>
      </c>
      <c r="F351" t="s">
        <v>29</v>
      </c>
      <c r="G351" t="s">
        <v>1738</v>
      </c>
      <c r="H351" t="s">
        <v>31</v>
      </c>
      <c r="I351" s="109">
        <v>6800000</v>
      </c>
      <c r="J351" s="109">
        <v>10200000</v>
      </c>
      <c r="K351" s="148">
        <v>3400000</v>
      </c>
      <c r="L351" s="109">
        <v>0</v>
      </c>
      <c r="M351">
        <v>36555376</v>
      </c>
      <c r="N351" t="s">
        <v>2791</v>
      </c>
      <c r="O351" t="s">
        <v>2792</v>
      </c>
      <c r="P351" s="83">
        <v>44587</v>
      </c>
      <c r="Q351" s="136">
        <v>44593</v>
      </c>
      <c r="R351" s="136">
        <v>44773</v>
      </c>
      <c r="S351" s="176">
        <v>10200000</v>
      </c>
      <c r="T351" s="133">
        <v>0</v>
      </c>
      <c r="U351" s="71">
        <v>36564011</v>
      </c>
      <c r="V351" t="s">
        <v>2441</v>
      </c>
      <c r="W351"/>
      <c r="X351"/>
      <c r="Y351"/>
      <c r="Z351"/>
    </row>
    <row r="352" spans="1:26" ht="15" customHeight="1">
      <c r="A352">
        <v>891780111</v>
      </c>
      <c r="B352" t="s">
        <v>25</v>
      </c>
      <c r="C352" t="s">
        <v>26</v>
      </c>
      <c r="D352" t="s">
        <v>27</v>
      </c>
      <c r="E352" t="s">
        <v>2793</v>
      </c>
      <c r="F352" t="s">
        <v>29</v>
      </c>
      <c r="G352" t="s">
        <v>1738</v>
      </c>
      <c r="H352" t="s">
        <v>31</v>
      </c>
      <c r="I352" s="109">
        <v>6800000</v>
      </c>
      <c r="J352" s="109">
        <v>7933000</v>
      </c>
      <c r="K352" s="148">
        <v>1133000</v>
      </c>
      <c r="L352" s="109">
        <v>0</v>
      </c>
      <c r="M352">
        <v>1082969436</v>
      </c>
      <c r="N352" t="s">
        <v>2794</v>
      </c>
      <c r="O352" t="s">
        <v>2795</v>
      </c>
      <c r="P352" s="83">
        <v>44587</v>
      </c>
      <c r="Q352" s="136">
        <v>44593</v>
      </c>
      <c r="R352" s="136">
        <v>44732</v>
      </c>
      <c r="S352" s="176">
        <v>7933000</v>
      </c>
      <c r="T352" s="133">
        <v>0</v>
      </c>
      <c r="U352" s="71">
        <v>36564011</v>
      </c>
      <c r="V352" t="s">
        <v>2441</v>
      </c>
      <c r="W352"/>
      <c r="X352"/>
      <c r="Y352"/>
      <c r="Z352"/>
    </row>
    <row r="353" spans="1:26" ht="15" customHeight="1">
      <c r="A353">
        <v>891780111</v>
      </c>
      <c r="B353" t="s">
        <v>25</v>
      </c>
      <c r="C353" t="s">
        <v>26</v>
      </c>
      <c r="D353" t="s">
        <v>27</v>
      </c>
      <c r="E353" t="s">
        <v>2796</v>
      </c>
      <c r="F353" t="s">
        <v>29</v>
      </c>
      <c r="G353" t="s">
        <v>1738</v>
      </c>
      <c r="H353" t="s">
        <v>31</v>
      </c>
      <c r="I353" s="109">
        <v>9200000</v>
      </c>
      <c r="J353" s="109">
        <v>10733000</v>
      </c>
      <c r="K353" s="148">
        <v>1533000</v>
      </c>
      <c r="L353" s="109">
        <v>0</v>
      </c>
      <c r="M353">
        <v>12633153</v>
      </c>
      <c r="N353" t="s">
        <v>2797</v>
      </c>
      <c r="O353" t="s">
        <v>2798</v>
      </c>
      <c r="P353" s="83">
        <v>44587</v>
      </c>
      <c r="Q353" s="136">
        <v>44593</v>
      </c>
      <c r="R353" s="136">
        <v>44732</v>
      </c>
      <c r="S353" s="176">
        <v>10733000</v>
      </c>
      <c r="T353" s="133">
        <v>0</v>
      </c>
      <c r="U353" s="11">
        <v>85152695</v>
      </c>
      <c r="V353" t="s">
        <v>1840</v>
      </c>
      <c r="W353"/>
      <c r="X353"/>
      <c r="Y353"/>
      <c r="Z353"/>
    </row>
    <row r="354" spans="1:26" ht="15" customHeight="1">
      <c r="A354">
        <v>891780111</v>
      </c>
      <c r="B354" t="s">
        <v>25</v>
      </c>
      <c r="C354" t="s">
        <v>26</v>
      </c>
      <c r="D354" t="s">
        <v>27</v>
      </c>
      <c r="E354" t="s">
        <v>2799</v>
      </c>
      <c r="F354" t="s">
        <v>29</v>
      </c>
      <c r="G354" t="s">
        <v>1738</v>
      </c>
      <c r="H354" t="s">
        <v>31</v>
      </c>
      <c r="I354" s="109">
        <v>10400000</v>
      </c>
      <c r="J354" s="109">
        <v>12133000</v>
      </c>
      <c r="K354" s="148">
        <v>1733000</v>
      </c>
      <c r="L354" s="109">
        <v>0</v>
      </c>
      <c r="M354">
        <v>1082921312</v>
      </c>
      <c r="N354" t="s">
        <v>2800</v>
      </c>
      <c r="O354" t="s">
        <v>2801</v>
      </c>
      <c r="P354" s="83">
        <v>44587</v>
      </c>
      <c r="Q354" s="136">
        <v>44593</v>
      </c>
      <c r="R354" s="136">
        <v>44732</v>
      </c>
      <c r="S354" s="176">
        <v>12133000</v>
      </c>
      <c r="T354" s="133">
        <v>0</v>
      </c>
      <c r="U354" s="71">
        <v>36557666</v>
      </c>
      <c r="V354" s="13" t="s">
        <v>2303</v>
      </c>
      <c r="W354"/>
      <c r="X354"/>
      <c r="Y354"/>
      <c r="Z354"/>
    </row>
    <row r="355" spans="1:26" ht="15" customHeight="1">
      <c r="A355">
        <v>891780111</v>
      </c>
      <c r="B355" t="s">
        <v>25</v>
      </c>
      <c r="C355" t="s">
        <v>26</v>
      </c>
      <c r="D355" t="s">
        <v>27</v>
      </c>
      <c r="E355" t="s">
        <v>2802</v>
      </c>
      <c r="F355" t="s">
        <v>29</v>
      </c>
      <c r="G355" t="s">
        <v>1738</v>
      </c>
      <c r="H355" t="s">
        <v>31</v>
      </c>
      <c r="I355" s="109">
        <v>9200000</v>
      </c>
      <c r="J355" s="109">
        <v>10733000</v>
      </c>
      <c r="K355" s="148">
        <v>1533000</v>
      </c>
      <c r="L355" s="109">
        <v>0</v>
      </c>
      <c r="M355">
        <v>85449538</v>
      </c>
      <c r="N355" t="s">
        <v>2803</v>
      </c>
      <c r="O355" t="s">
        <v>2804</v>
      </c>
      <c r="P355" s="83">
        <v>44587</v>
      </c>
      <c r="Q355" s="136">
        <v>44593</v>
      </c>
      <c r="R355" s="136">
        <v>44732</v>
      </c>
      <c r="S355" s="176">
        <v>10733000</v>
      </c>
      <c r="T355" s="133">
        <v>0</v>
      </c>
      <c r="U355" s="71">
        <v>36557666</v>
      </c>
      <c r="V355" s="13" t="s">
        <v>2303</v>
      </c>
      <c r="W355"/>
      <c r="X355"/>
      <c r="Y355"/>
      <c r="Z355"/>
    </row>
    <row r="356" spans="1:26" ht="15" customHeight="1">
      <c r="A356">
        <v>891780111</v>
      </c>
      <c r="B356" t="s">
        <v>25</v>
      </c>
      <c r="C356" t="s">
        <v>26</v>
      </c>
      <c r="D356" t="s">
        <v>27</v>
      </c>
      <c r="E356" t="s">
        <v>2805</v>
      </c>
      <c r="F356" t="s">
        <v>29</v>
      </c>
      <c r="G356" t="s">
        <v>1738</v>
      </c>
      <c r="H356" t="s">
        <v>31</v>
      </c>
      <c r="I356" s="109">
        <v>6800000</v>
      </c>
      <c r="J356" s="109">
        <v>7933000</v>
      </c>
      <c r="K356" s="148">
        <v>1133000</v>
      </c>
      <c r="L356" s="109">
        <v>0</v>
      </c>
      <c r="M356">
        <v>19517646</v>
      </c>
      <c r="N356" t="s">
        <v>2806</v>
      </c>
      <c r="O356" t="s">
        <v>2807</v>
      </c>
      <c r="P356" s="83">
        <v>44587</v>
      </c>
      <c r="Q356" s="136">
        <v>44593</v>
      </c>
      <c r="R356" s="136">
        <v>44732</v>
      </c>
      <c r="S356" s="176">
        <v>7933000</v>
      </c>
      <c r="T356" s="133">
        <v>0</v>
      </c>
      <c r="U356" s="11">
        <v>85152695</v>
      </c>
      <c r="V356" t="s">
        <v>1840</v>
      </c>
      <c r="W356"/>
      <c r="X356"/>
      <c r="Y356"/>
      <c r="Z356"/>
    </row>
    <row r="357" spans="1:26" ht="15" customHeight="1">
      <c r="A357">
        <v>891780111</v>
      </c>
      <c r="B357" t="s">
        <v>25</v>
      </c>
      <c r="C357" t="s">
        <v>26</v>
      </c>
      <c r="D357" t="s">
        <v>27</v>
      </c>
      <c r="E357" t="s">
        <v>2808</v>
      </c>
      <c r="F357" t="s">
        <v>29</v>
      </c>
      <c r="G357" t="s">
        <v>1738</v>
      </c>
      <c r="H357" t="s">
        <v>31</v>
      </c>
      <c r="I357" s="109">
        <v>13600000</v>
      </c>
      <c r="J357" s="109">
        <v>15867000</v>
      </c>
      <c r="K357" s="148">
        <v>2267000</v>
      </c>
      <c r="L357" s="109">
        <v>0</v>
      </c>
      <c r="M357">
        <v>1082863010</v>
      </c>
      <c r="N357" t="s">
        <v>2809</v>
      </c>
      <c r="O357" t="s">
        <v>2810</v>
      </c>
      <c r="P357" s="83">
        <v>44587</v>
      </c>
      <c r="Q357" s="136">
        <v>44593</v>
      </c>
      <c r="R357" s="136">
        <v>44732</v>
      </c>
      <c r="S357" s="176">
        <v>15867000</v>
      </c>
      <c r="T357" s="133">
        <v>0</v>
      </c>
      <c r="U357" s="71">
        <v>36557666</v>
      </c>
      <c r="V357" s="13" t="s">
        <v>2303</v>
      </c>
      <c r="W357"/>
      <c r="X357"/>
      <c r="Y357"/>
      <c r="Z357"/>
    </row>
    <row r="358" spans="1:26" ht="15" customHeight="1">
      <c r="A358">
        <v>891780111</v>
      </c>
      <c r="B358" t="s">
        <v>25</v>
      </c>
      <c r="C358" t="s">
        <v>26</v>
      </c>
      <c r="D358" t="s">
        <v>27</v>
      </c>
      <c r="E358" t="s">
        <v>2811</v>
      </c>
      <c r="F358" t="s">
        <v>29</v>
      </c>
      <c r="G358" t="s">
        <v>1738</v>
      </c>
      <c r="H358" t="s">
        <v>31</v>
      </c>
      <c r="I358" s="109">
        <v>8000000</v>
      </c>
      <c r="J358" s="109">
        <v>12000000</v>
      </c>
      <c r="K358" s="148">
        <v>4000000</v>
      </c>
      <c r="L358" s="109">
        <v>0</v>
      </c>
      <c r="M358">
        <v>1007642968</v>
      </c>
      <c r="N358" t="s">
        <v>2812</v>
      </c>
      <c r="O358" t="s">
        <v>2813</v>
      </c>
      <c r="P358" s="83">
        <v>44587</v>
      </c>
      <c r="Q358" s="136">
        <v>44593</v>
      </c>
      <c r="R358" s="136">
        <v>44773</v>
      </c>
      <c r="S358" s="176">
        <v>12000000</v>
      </c>
      <c r="T358" s="133">
        <v>0</v>
      </c>
      <c r="U358" s="71">
        <v>36557666</v>
      </c>
      <c r="V358" s="13" t="s">
        <v>2303</v>
      </c>
      <c r="W358"/>
      <c r="X358"/>
      <c r="Y358"/>
      <c r="Z358"/>
    </row>
    <row r="359" spans="1:26" ht="15" customHeight="1">
      <c r="A359">
        <v>891780111</v>
      </c>
      <c r="B359" t="s">
        <v>25</v>
      </c>
      <c r="C359" t="s">
        <v>26</v>
      </c>
      <c r="D359" t="s">
        <v>27</v>
      </c>
      <c r="E359" t="s">
        <v>2814</v>
      </c>
      <c r="F359" t="s">
        <v>29</v>
      </c>
      <c r="G359" t="s">
        <v>1738</v>
      </c>
      <c r="H359" t="s">
        <v>31</v>
      </c>
      <c r="I359" s="109">
        <v>8000000</v>
      </c>
      <c r="J359" s="109">
        <v>9333000</v>
      </c>
      <c r="K359" s="148">
        <v>1333000</v>
      </c>
      <c r="L359" s="109">
        <v>0</v>
      </c>
      <c r="M359">
        <v>1063563098</v>
      </c>
      <c r="N359" t="s">
        <v>2815</v>
      </c>
      <c r="O359" t="s">
        <v>2816</v>
      </c>
      <c r="P359" s="83">
        <v>44587</v>
      </c>
      <c r="Q359" s="136">
        <v>44593</v>
      </c>
      <c r="R359" s="136">
        <v>44732</v>
      </c>
      <c r="S359" s="176">
        <v>9333000</v>
      </c>
      <c r="T359" s="133">
        <v>0</v>
      </c>
      <c r="U359" s="11">
        <v>72175282</v>
      </c>
      <c r="V359" t="s">
        <v>1850</v>
      </c>
      <c r="W359"/>
      <c r="X359"/>
      <c r="Y359"/>
      <c r="Z359"/>
    </row>
    <row r="360" spans="1:26" ht="15" customHeight="1">
      <c r="A360">
        <v>891780111</v>
      </c>
      <c r="B360" t="s">
        <v>25</v>
      </c>
      <c r="C360" t="s">
        <v>26</v>
      </c>
      <c r="D360" t="s">
        <v>27</v>
      </c>
      <c r="E360" t="s">
        <v>2817</v>
      </c>
      <c r="F360" t="s">
        <v>29</v>
      </c>
      <c r="G360" t="s">
        <v>1738</v>
      </c>
      <c r="H360" t="s">
        <v>31</v>
      </c>
      <c r="I360" s="109">
        <v>10400000</v>
      </c>
      <c r="J360" s="109">
        <v>12133000</v>
      </c>
      <c r="K360" s="148">
        <v>1733000</v>
      </c>
      <c r="L360" s="109">
        <v>0</v>
      </c>
      <c r="M360">
        <v>85448155</v>
      </c>
      <c r="N360" t="s">
        <v>2818</v>
      </c>
      <c r="O360" t="s">
        <v>2819</v>
      </c>
      <c r="P360" s="83">
        <v>44587</v>
      </c>
      <c r="Q360" s="136">
        <v>44593</v>
      </c>
      <c r="R360" s="136">
        <v>44732</v>
      </c>
      <c r="S360" s="176">
        <v>12133000</v>
      </c>
      <c r="T360" s="133">
        <v>0</v>
      </c>
      <c r="U360" s="11">
        <v>72175282</v>
      </c>
      <c r="V360" t="s">
        <v>1850</v>
      </c>
      <c r="W360"/>
      <c r="X360"/>
      <c r="Y360"/>
      <c r="Z360"/>
    </row>
    <row r="361" spans="1:26">
      <c r="A361">
        <v>891780111</v>
      </c>
      <c r="B361" t="s">
        <v>25</v>
      </c>
      <c r="C361" t="s">
        <v>26</v>
      </c>
      <c r="D361" t="s">
        <v>27</v>
      </c>
      <c r="E361" t="s">
        <v>2820</v>
      </c>
      <c r="F361" t="s">
        <v>29</v>
      </c>
      <c r="G361" t="s">
        <v>1738</v>
      </c>
      <c r="H361" t="s">
        <v>31</v>
      </c>
      <c r="I361" s="109">
        <v>13200000</v>
      </c>
      <c r="J361" s="109">
        <v>0</v>
      </c>
      <c r="K361" s="148">
        <v>0</v>
      </c>
      <c r="L361" s="109">
        <v>1100000</v>
      </c>
      <c r="M361">
        <v>7142793</v>
      </c>
      <c r="N361" t="s">
        <v>2821</v>
      </c>
      <c r="O361" t="s">
        <v>2822</v>
      </c>
      <c r="P361" s="83">
        <v>44587</v>
      </c>
      <c r="Q361" s="136">
        <v>44593</v>
      </c>
      <c r="R361" s="136">
        <v>44712</v>
      </c>
      <c r="S361" s="176">
        <v>12100000</v>
      </c>
      <c r="T361" s="177">
        <v>0</v>
      </c>
      <c r="U361" s="71">
        <v>85154788</v>
      </c>
      <c r="V361" t="s">
        <v>2487</v>
      </c>
      <c r="W361"/>
      <c r="X361"/>
      <c r="Y361"/>
      <c r="Z361"/>
    </row>
    <row r="362" spans="1:26" ht="15" customHeight="1">
      <c r="A362">
        <v>891780111</v>
      </c>
      <c r="B362" t="s">
        <v>25</v>
      </c>
      <c r="C362" t="s">
        <v>26</v>
      </c>
      <c r="D362" t="s">
        <v>27</v>
      </c>
      <c r="E362" t="s">
        <v>2823</v>
      </c>
      <c r="F362" t="s">
        <v>29</v>
      </c>
      <c r="G362" t="s">
        <v>1738</v>
      </c>
      <c r="H362" t="s">
        <v>31</v>
      </c>
      <c r="I362" s="109">
        <v>9728000</v>
      </c>
      <c r="J362" s="109">
        <v>11435000</v>
      </c>
      <c r="K362" s="148">
        <v>1707000</v>
      </c>
      <c r="L362" s="109">
        <v>0</v>
      </c>
      <c r="M362">
        <v>84082554</v>
      </c>
      <c r="N362" t="s">
        <v>2824</v>
      </c>
      <c r="O362" t="s">
        <v>2825</v>
      </c>
      <c r="P362" s="83">
        <v>44587</v>
      </c>
      <c r="Q362" s="136">
        <v>44599</v>
      </c>
      <c r="R362" s="136">
        <v>44732</v>
      </c>
      <c r="S362" s="176">
        <v>11435000</v>
      </c>
      <c r="T362" s="133">
        <v>0</v>
      </c>
      <c r="U362" s="11">
        <v>57461216</v>
      </c>
      <c r="V362" t="s">
        <v>1860</v>
      </c>
      <c r="W362"/>
      <c r="X362"/>
      <c r="Y362"/>
      <c r="Z362"/>
    </row>
    <row r="363" spans="1:26" ht="15" customHeight="1">
      <c r="A363">
        <v>891780111</v>
      </c>
      <c r="B363" t="s">
        <v>25</v>
      </c>
      <c r="C363" t="s">
        <v>26</v>
      </c>
      <c r="D363" t="s">
        <v>27</v>
      </c>
      <c r="E363" t="s">
        <v>2826</v>
      </c>
      <c r="F363" t="s">
        <v>29</v>
      </c>
      <c r="G363" t="s">
        <v>1738</v>
      </c>
      <c r="H363" t="s">
        <v>31</v>
      </c>
      <c r="I363" s="109">
        <v>9728000</v>
      </c>
      <c r="J363" s="109">
        <v>11435000</v>
      </c>
      <c r="K363" s="148">
        <v>1707000</v>
      </c>
      <c r="L363" s="109">
        <v>0</v>
      </c>
      <c r="M363">
        <v>49782966</v>
      </c>
      <c r="N363" t="s">
        <v>2827</v>
      </c>
      <c r="O363" t="s">
        <v>2676</v>
      </c>
      <c r="P363" s="83">
        <v>44587</v>
      </c>
      <c r="Q363" s="136">
        <v>44599</v>
      </c>
      <c r="R363" s="136">
        <v>44732</v>
      </c>
      <c r="S363" s="176">
        <v>11435000</v>
      </c>
      <c r="T363" s="133">
        <v>0</v>
      </c>
      <c r="U363" s="11">
        <v>57461216</v>
      </c>
      <c r="V363" t="s">
        <v>1860</v>
      </c>
      <c r="W363"/>
      <c r="X363"/>
      <c r="Y363"/>
      <c r="Z363"/>
    </row>
    <row r="364" spans="1:26" ht="15" customHeight="1">
      <c r="A364">
        <v>891780111</v>
      </c>
      <c r="B364" t="s">
        <v>25</v>
      </c>
      <c r="C364" t="s">
        <v>26</v>
      </c>
      <c r="D364" t="s">
        <v>27</v>
      </c>
      <c r="E364" t="s">
        <v>2828</v>
      </c>
      <c r="F364" t="s">
        <v>29</v>
      </c>
      <c r="G364" t="s">
        <v>1738</v>
      </c>
      <c r="H364" t="s">
        <v>31</v>
      </c>
      <c r="I364" s="109">
        <v>20000000</v>
      </c>
      <c r="J364" s="109">
        <v>30000000</v>
      </c>
      <c r="K364" s="148">
        <v>10000000</v>
      </c>
      <c r="L364" s="109">
        <v>0</v>
      </c>
      <c r="M364">
        <v>1018413783</v>
      </c>
      <c r="N364" t="s">
        <v>2829</v>
      </c>
      <c r="O364" t="s">
        <v>2830</v>
      </c>
      <c r="P364" s="83">
        <v>44587</v>
      </c>
      <c r="Q364" s="136">
        <v>44593</v>
      </c>
      <c r="R364" s="136">
        <v>44773</v>
      </c>
      <c r="S364" s="176">
        <v>30000000</v>
      </c>
      <c r="T364" s="133">
        <v>0</v>
      </c>
      <c r="U364" s="11">
        <v>57461216</v>
      </c>
      <c r="V364" t="s">
        <v>1860</v>
      </c>
      <c r="W364"/>
      <c r="X364"/>
      <c r="Y364"/>
      <c r="Z364"/>
    </row>
    <row r="365" spans="1:26" ht="15" customHeight="1">
      <c r="A365">
        <v>891780111</v>
      </c>
      <c r="B365" t="s">
        <v>25</v>
      </c>
      <c r="C365" t="s">
        <v>26</v>
      </c>
      <c r="D365" t="s">
        <v>27</v>
      </c>
      <c r="E365" t="s">
        <v>2831</v>
      </c>
      <c r="F365" t="s">
        <v>29</v>
      </c>
      <c r="G365" t="s">
        <v>1738</v>
      </c>
      <c r="H365" t="s">
        <v>31</v>
      </c>
      <c r="I365" s="109">
        <v>8740000</v>
      </c>
      <c r="J365" s="109">
        <v>10273000</v>
      </c>
      <c r="K365" s="148">
        <v>1533000</v>
      </c>
      <c r="L365" s="109">
        <v>0</v>
      </c>
      <c r="M365">
        <v>85450183</v>
      </c>
      <c r="N365" t="s">
        <v>2832</v>
      </c>
      <c r="O365" t="s">
        <v>2833</v>
      </c>
      <c r="P365" s="83">
        <v>44587</v>
      </c>
      <c r="Q365" s="136">
        <v>44599</v>
      </c>
      <c r="R365" s="136">
        <v>44732</v>
      </c>
      <c r="S365" s="176">
        <v>10273000</v>
      </c>
      <c r="T365" s="133">
        <v>0</v>
      </c>
      <c r="U365" s="11">
        <v>57461216</v>
      </c>
      <c r="V365" t="s">
        <v>1860</v>
      </c>
      <c r="W365"/>
      <c r="X365"/>
      <c r="Y365"/>
      <c r="Z365"/>
    </row>
    <row r="366" spans="1:26" ht="15" customHeight="1">
      <c r="A366">
        <v>891780111</v>
      </c>
      <c r="B366" t="s">
        <v>25</v>
      </c>
      <c r="C366" t="s">
        <v>26</v>
      </c>
      <c r="D366" t="s">
        <v>27</v>
      </c>
      <c r="E366" t="s">
        <v>2834</v>
      </c>
      <c r="F366" t="s">
        <v>29</v>
      </c>
      <c r="G366" t="s">
        <v>1738</v>
      </c>
      <c r="H366" t="s">
        <v>31</v>
      </c>
      <c r="I366" s="109">
        <v>9728000</v>
      </c>
      <c r="J366" s="109">
        <v>11435000</v>
      </c>
      <c r="K366" s="148">
        <v>1707000</v>
      </c>
      <c r="L366" s="109">
        <v>0</v>
      </c>
      <c r="M366">
        <v>79994976</v>
      </c>
      <c r="N366" t="s">
        <v>2835</v>
      </c>
      <c r="O366" t="s">
        <v>2676</v>
      </c>
      <c r="P366" s="83">
        <v>44587</v>
      </c>
      <c r="Q366" s="136">
        <v>44599</v>
      </c>
      <c r="R366" s="136">
        <v>44732</v>
      </c>
      <c r="S366" s="176">
        <v>11435000</v>
      </c>
      <c r="T366" s="133">
        <v>0</v>
      </c>
      <c r="U366" s="11">
        <v>57461216</v>
      </c>
      <c r="V366" t="s">
        <v>1860</v>
      </c>
      <c r="W366"/>
      <c r="X366"/>
      <c r="Y366"/>
      <c r="Z366"/>
    </row>
    <row r="367" spans="1:26" ht="15" customHeight="1">
      <c r="A367">
        <v>891780111</v>
      </c>
      <c r="B367" t="s">
        <v>25</v>
      </c>
      <c r="C367" t="s">
        <v>26</v>
      </c>
      <c r="D367" t="s">
        <v>27</v>
      </c>
      <c r="E367" t="s">
        <v>2836</v>
      </c>
      <c r="F367" t="s">
        <v>29</v>
      </c>
      <c r="G367" t="s">
        <v>1738</v>
      </c>
      <c r="H367" t="s">
        <v>31</v>
      </c>
      <c r="I367" s="109">
        <v>10240000</v>
      </c>
      <c r="J367" s="109">
        <v>11947000</v>
      </c>
      <c r="K367" s="148">
        <v>1707000</v>
      </c>
      <c r="L367" s="109">
        <v>0</v>
      </c>
      <c r="M367">
        <v>1032496058</v>
      </c>
      <c r="N367" t="s">
        <v>2837</v>
      </c>
      <c r="O367" t="s">
        <v>2838</v>
      </c>
      <c r="P367" s="83">
        <v>44587</v>
      </c>
      <c r="Q367" s="136">
        <v>44593</v>
      </c>
      <c r="R367" s="136">
        <v>44732</v>
      </c>
      <c r="S367" s="176">
        <v>11947000</v>
      </c>
      <c r="T367" s="133">
        <v>0</v>
      </c>
      <c r="U367" s="11">
        <v>57461216</v>
      </c>
      <c r="V367" t="s">
        <v>1860</v>
      </c>
      <c r="W367"/>
      <c r="X367"/>
      <c r="Y367"/>
      <c r="Z367"/>
    </row>
    <row r="368" spans="1:26" ht="15" customHeight="1">
      <c r="A368">
        <v>891780111</v>
      </c>
      <c r="B368" t="s">
        <v>25</v>
      </c>
      <c r="C368" t="s">
        <v>26</v>
      </c>
      <c r="D368" t="s">
        <v>27</v>
      </c>
      <c r="E368" t="s">
        <v>2839</v>
      </c>
      <c r="F368" t="s">
        <v>29</v>
      </c>
      <c r="G368" t="s">
        <v>1738</v>
      </c>
      <c r="H368" t="s">
        <v>31</v>
      </c>
      <c r="I368" s="109">
        <v>11600000</v>
      </c>
      <c r="J368" s="109">
        <v>17400000</v>
      </c>
      <c r="K368" s="148">
        <v>5800000</v>
      </c>
      <c r="L368" s="109">
        <v>0</v>
      </c>
      <c r="M368">
        <v>1082978683</v>
      </c>
      <c r="N368" t="s">
        <v>2840</v>
      </c>
      <c r="O368" t="s">
        <v>2841</v>
      </c>
      <c r="P368" s="83">
        <v>44587</v>
      </c>
      <c r="Q368" s="136">
        <v>44593</v>
      </c>
      <c r="R368" s="136">
        <v>44773</v>
      </c>
      <c r="S368" s="176">
        <v>17400000</v>
      </c>
      <c r="T368" s="133">
        <v>0</v>
      </c>
      <c r="U368" s="11">
        <v>1082866408</v>
      </c>
      <c r="V368" t="s">
        <v>34</v>
      </c>
      <c r="W368"/>
      <c r="X368"/>
      <c r="Y368"/>
      <c r="Z368"/>
    </row>
    <row r="369" spans="1:26" ht="15" customHeight="1">
      <c r="A369">
        <v>891780111</v>
      </c>
      <c r="B369" t="s">
        <v>25</v>
      </c>
      <c r="C369" t="s">
        <v>26</v>
      </c>
      <c r="D369" t="s">
        <v>27</v>
      </c>
      <c r="E369" t="s">
        <v>2842</v>
      </c>
      <c r="F369" t="s">
        <v>29</v>
      </c>
      <c r="G369" t="s">
        <v>1738</v>
      </c>
      <c r="H369" t="s">
        <v>31</v>
      </c>
      <c r="I369" s="109">
        <v>8000000</v>
      </c>
      <c r="J369" s="109">
        <v>12000000</v>
      </c>
      <c r="K369" s="148">
        <v>4000000</v>
      </c>
      <c r="L369" s="109">
        <v>0</v>
      </c>
      <c r="M369">
        <v>1049615490</v>
      </c>
      <c r="N369" t="s">
        <v>2843</v>
      </c>
      <c r="O369" t="s">
        <v>2844</v>
      </c>
      <c r="P369" s="83">
        <v>44587</v>
      </c>
      <c r="Q369" s="136">
        <v>44593</v>
      </c>
      <c r="R369" s="136">
        <v>44773</v>
      </c>
      <c r="S369" s="176">
        <v>12000000</v>
      </c>
      <c r="T369" s="133">
        <v>0</v>
      </c>
      <c r="U369" s="11">
        <v>1082866408</v>
      </c>
      <c r="V369" t="s">
        <v>34</v>
      </c>
      <c r="W369"/>
      <c r="X369"/>
      <c r="Y369"/>
      <c r="Z369"/>
    </row>
    <row r="370" spans="1:26" ht="15" customHeight="1">
      <c r="A370">
        <v>891780111</v>
      </c>
      <c r="B370" t="s">
        <v>25</v>
      </c>
      <c r="C370" t="s">
        <v>26</v>
      </c>
      <c r="D370" t="s">
        <v>27</v>
      </c>
      <c r="E370" t="s">
        <v>2845</v>
      </c>
      <c r="F370" t="s">
        <v>29</v>
      </c>
      <c r="G370" t="s">
        <v>1738</v>
      </c>
      <c r="H370" t="s">
        <v>31</v>
      </c>
      <c r="I370" s="109">
        <v>6800000</v>
      </c>
      <c r="J370" s="109">
        <v>10200000</v>
      </c>
      <c r="K370" s="148">
        <v>3400000</v>
      </c>
      <c r="L370" s="109">
        <v>0</v>
      </c>
      <c r="M370">
        <v>1082915107</v>
      </c>
      <c r="N370" t="s">
        <v>2846</v>
      </c>
      <c r="O370" t="s">
        <v>2847</v>
      </c>
      <c r="P370" s="83">
        <v>44587</v>
      </c>
      <c r="Q370" s="136">
        <v>44593</v>
      </c>
      <c r="R370" s="136">
        <v>44773</v>
      </c>
      <c r="S370" s="176">
        <v>10200000</v>
      </c>
      <c r="T370" s="133">
        <v>0</v>
      </c>
      <c r="U370" s="11">
        <v>1082866408</v>
      </c>
      <c r="V370" t="s">
        <v>34</v>
      </c>
      <c r="W370"/>
      <c r="X370"/>
      <c r="Y370"/>
      <c r="Z370"/>
    </row>
    <row r="371" spans="1:26" ht="15" customHeight="1">
      <c r="A371">
        <v>891780111</v>
      </c>
      <c r="B371" t="s">
        <v>25</v>
      </c>
      <c r="C371" t="s">
        <v>26</v>
      </c>
      <c r="D371" t="s">
        <v>27</v>
      </c>
      <c r="E371" t="s">
        <v>2848</v>
      </c>
      <c r="F371" t="s">
        <v>29</v>
      </c>
      <c r="G371" t="s">
        <v>1738</v>
      </c>
      <c r="H371" t="s">
        <v>31</v>
      </c>
      <c r="I371" s="109">
        <v>10400000</v>
      </c>
      <c r="J371" s="109">
        <v>12133000</v>
      </c>
      <c r="K371" s="148">
        <v>1733000</v>
      </c>
      <c r="L371" s="109">
        <v>0</v>
      </c>
      <c r="M371">
        <v>1082953501</v>
      </c>
      <c r="N371" t="s">
        <v>2849</v>
      </c>
      <c r="O371" t="s">
        <v>2850</v>
      </c>
      <c r="P371" s="83">
        <v>44587</v>
      </c>
      <c r="Q371" s="136">
        <v>44593</v>
      </c>
      <c r="R371" s="136">
        <v>44732</v>
      </c>
      <c r="S371" s="176">
        <v>12133000</v>
      </c>
      <c r="T371" s="133">
        <v>0</v>
      </c>
      <c r="U371" s="11">
        <v>1082866408</v>
      </c>
      <c r="V371" t="s">
        <v>34</v>
      </c>
      <c r="W371"/>
      <c r="X371"/>
      <c r="Y371"/>
      <c r="Z371"/>
    </row>
    <row r="372" spans="1:26" ht="15" customHeight="1">
      <c r="A372">
        <v>891780111</v>
      </c>
      <c r="B372" t="s">
        <v>25</v>
      </c>
      <c r="C372" t="s">
        <v>26</v>
      </c>
      <c r="D372" t="s">
        <v>27</v>
      </c>
      <c r="E372" t="s">
        <v>2851</v>
      </c>
      <c r="F372" t="s">
        <v>29</v>
      </c>
      <c r="G372" t="s">
        <v>1738</v>
      </c>
      <c r="H372" t="s">
        <v>31</v>
      </c>
      <c r="I372" s="109">
        <v>10400000</v>
      </c>
      <c r="J372" s="109">
        <v>12133000</v>
      </c>
      <c r="K372" s="148">
        <v>1733000</v>
      </c>
      <c r="L372" s="109">
        <v>0</v>
      </c>
      <c r="M372">
        <v>1082854051</v>
      </c>
      <c r="N372" t="s">
        <v>2852</v>
      </c>
      <c r="O372" t="s">
        <v>2853</v>
      </c>
      <c r="P372" s="83">
        <v>44587</v>
      </c>
      <c r="Q372" s="136">
        <v>44593</v>
      </c>
      <c r="R372" s="136">
        <v>44732</v>
      </c>
      <c r="S372" s="176">
        <v>12133000</v>
      </c>
      <c r="T372" s="133">
        <v>0</v>
      </c>
      <c r="U372" s="11">
        <v>1082866408</v>
      </c>
      <c r="V372" t="s">
        <v>34</v>
      </c>
      <c r="W372"/>
      <c r="X372"/>
      <c r="Y372"/>
      <c r="Z372"/>
    </row>
    <row r="373" spans="1:26" ht="15" customHeight="1">
      <c r="A373">
        <v>891780111</v>
      </c>
      <c r="B373" t="s">
        <v>25</v>
      </c>
      <c r="C373" t="s">
        <v>26</v>
      </c>
      <c r="D373" t="s">
        <v>27</v>
      </c>
      <c r="E373" t="s">
        <v>2854</v>
      </c>
      <c r="F373" t="s">
        <v>29</v>
      </c>
      <c r="G373" t="s">
        <v>1738</v>
      </c>
      <c r="H373" t="s">
        <v>31</v>
      </c>
      <c r="I373" s="109">
        <v>11600000</v>
      </c>
      <c r="J373" s="109">
        <v>13533000</v>
      </c>
      <c r="K373" s="148">
        <v>1933000</v>
      </c>
      <c r="L373" s="109">
        <v>0</v>
      </c>
      <c r="M373">
        <v>30766322</v>
      </c>
      <c r="N373" t="s">
        <v>130</v>
      </c>
      <c r="O373" t="s">
        <v>2855</v>
      </c>
      <c r="P373" s="83">
        <v>44587</v>
      </c>
      <c r="Q373" s="136">
        <v>44593</v>
      </c>
      <c r="R373" s="136">
        <v>44732</v>
      </c>
      <c r="S373" s="176">
        <v>13533000</v>
      </c>
      <c r="T373" s="133">
        <v>0</v>
      </c>
      <c r="U373" s="11">
        <v>1082866408</v>
      </c>
      <c r="V373" t="s">
        <v>34</v>
      </c>
      <c r="W373"/>
      <c r="X373"/>
      <c r="Y373"/>
      <c r="Z373"/>
    </row>
    <row r="374" spans="1:26" ht="15" customHeight="1">
      <c r="A374">
        <v>891780111</v>
      </c>
      <c r="B374" t="s">
        <v>25</v>
      </c>
      <c r="C374" t="s">
        <v>26</v>
      </c>
      <c r="D374" t="s">
        <v>27</v>
      </c>
      <c r="E374" t="s">
        <v>2856</v>
      </c>
      <c r="F374" t="s">
        <v>29</v>
      </c>
      <c r="G374" t="s">
        <v>1738</v>
      </c>
      <c r="H374" t="s">
        <v>31</v>
      </c>
      <c r="I374" s="109">
        <v>9200000</v>
      </c>
      <c r="J374" s="109">
        <v>10733000</v>
      </c>
      <c r="K374" s="148">
        <v>1533000</v>
      </c>
      <c r="L374" s="109">
        <v>0</v>
      </c>
      <c r="M374">
        <v>1065837255</v>
      </c>
      <c r="N374" t="s">
        <v>2857</v>
      </c>
      <c r="O374" t="s">
        <v>2858</v>
      </c>
      <c r="P374" s="83">
        <v>44587</v>
      </c>
      <c r="Q374" s="136">
        <v>44593</v>
      </c>
      <c r="R374" s="136">
        <v>44732</v>
      </c>
      <c r="S374" s="176">
        <v>10733000</v>
      </c>
      <c r="T374" s="133">
        <v>0</v>
      </c>
      <c r="U374" s="11">
        <v>1082866408</v>
      </c>
      <c r="V374" t="s">
        <v>34</v>
      </c>
      <c r="W374"/>
      <c r="X374"/>
      <c r="Y374"/>
      <c r="Z374"/>
    </row>
    <row r="375" spans="1:26" ht="15" customHeight="1">
      <c r="A375">
        <v>891780111</v>
      </c>
      <c r="B375" t="s">
        <v>25</v>
      </c>
      <c r="C375" t="s">
        <v>26</v>
      </c>
      <c r="D375" t="s">
        <v>27</v>
      </c>
      <c r="E375" t="s">
        <v>2859</v>
      </c>
      <c r="F375" t="s">
        <v>29</v>
      </c>
      <c r="G375" t="s">
        <v>1738</v>
      </c>
      <c r="H375" t="s">
        <v>31</v>
      </c>
      <c r="I375" s="109">
        <v>11600000</v>
      </c>
      <c r="J375" s="109">
        <v>13533000</v>
      </c>
      <c r="K375" s="148">
        <v>1933000</v>
      </c>
      <c r="L375" s="109">
        <v>0</v>
      </c>
      <c r="M375">
        <v>1082923928</v>
      </c>
      <c r="N375" t="s">
        <v>2860</v>
      </c>
      <c r="O375" t="s">
        <v>2861</v>
      </c>
      <c r="P375" s="83">
        <v>44587</v>
      </c>
      <c r="Q375" s="136">
        <v>44593</v>
      </c>
      <c r="R375" s="136">
        <v>44732</v>
      </c>
      <c r="S375" s="176">
        <v>13533000</v>
      </c>
      <c r="T375" s="133">
        <v>0</v>
      </c>
      <c r="U375" s="11">
        <v>26668285</v>
      </c>
      <c r="V375" t="s">
        <v>2171</v>
      </c>
      <c r="W375"/>
      <c r="X375"/>
      <c r="Y375"/>
      <c r="Z375"/>
    </row>
    <row r="376" spans="1:26" ht="15" customHeight="1">
      <c r="A376">
        <v>891780111</v>
      </c>
      <c r="B376" t="s">
        <v>25</v>
      </c>
      <c r="C376" t="s">
        <v>26</v>
      </c>
      <c r="D376" t="s">
        <v>27</v>
      </c>
      <c r="E376" t="s">
        <v>2862</v>
      </c>
      <c r="F376" t="s">
        <v>29</v>
      </c>
      <c r="G376" t="s">
        <v>1738</v>
      </c>
      <c r="H376" t="s">
        <v>31</v>
      </c>
      <c r="I376" s="109">
        <v>16000000</v>
      </c>
      <c r="J376" s="109">
        <v>18667000</v>
      </c>
      <c r="K376" s="148">
        <v>2667000</v>
      </c>
      <c r="L376" s="109">
        <v>0</v>
      </c>
      <c r="M376">
        <v>85467022</v>
      </c>
      <c r="N376" t="s">
        <v>2863</v>
      </c>
      <c r="O376" t="s">
        <v>2864</v>
      </c>
      <c r="P376" s="83">
        <v>44587</v>
      </c>
      <c r="Q376" s="136">
        <v>44593</v>
      </c>
      <c r="R376" s="136">
        <v>44732</v>
      </c>
      <c r="S376" s="176">
        <v>18667000</v>
      </c>
      <c r="T376" s="133">
        <v>0</v>
      </c>
      <c r="U376" s="11">
        <v>85449357</v>
      </c>
      <c r="V376" t="s">
        <v>1325</v>
      </c>
      <c r="W376"/>
      <c r="X376"/>
      <c r="Y376"/>
      <c r="Z376"/>
    </row>
    <row r="377" spans="1:26" ht="15" customHeight="1">
      <c r="A377">
        <v>891780111</v>
      </c>
      <c r="B377" t="s">
        <v>25</v>
      </c>
      <c r="C377" t="s">
        <v>26</v>
      </c>
      <c r="D377" t="s">
        <v>27</v>
      </c>
      <c r="E377" t="s">
        <v>2865</v>
      </c>
      <c r="F377" t="s">
        <v>29</v>
      </c>
      <c r="G377" t="s">
        <v>1738</v>
      </c>
      <c r="H377" t="s">
        <v>31</v>
      </c>
      <c r="I377" s="109">
        <v>13200000</v>
      </c>
      <c r="J377" s="109">
        <v>15400000</v>
      </c>
      <c r="K377" s="148">
        <v>2200000</v>
      </c>
      <c r="L377" s="109">
        <v>0</v>
      </c>
      <c r="M377">
        <v>57297861</v>
      </c>
      <c r="N377" t="s">
        <v>2866</v>
      </c>
      <c r="O377" t="s">
        <v>2867</v>
      </c>
      <c r="P377" s="83">
        <v>44587</v>
      </c>
      <c r="Q377" s="136">
        <v>44593</v>
      </c>
      <c r="R377" s="136">
        <v>44732</v>
      </c>
      <c r="S377" s="176">
        <v>9900000</v>
      </c>
      <c r="T377" s="133">
        <v>5500000</v>
      </c>
      <c r="U377" s="11">
        <v>85449357</v>
      </c>
      <c r="V377" t="s">
        <v>1325</v>
      </c>
      <c r="W377"/>
      <c r="X377"/>
      <c r="Y377"/>
      <c r="Z377"/>
    </row>
    <row r="378" spans="1:26" ht="15" customHeight="1">
      <c r="A378">
        <v>891780111</v>
      </c>
      <c r="B378" t="s">
        <v>25</v>
      </c>
      <c r="C378" t="s">
        <v>26</v>
      </c>
      <c r="D378" t="s">
        <v>27</v>
      </c>
      <c r="E378" t="s">
        <v>2868</v>
      </c>
      <c r="F378" t="s">
        <v>29</v>
      </c>
      <c r="G378" t="s">
        <v>1738</v>
      </c>
      <c r="H378" t="s">
        <v>31</v>
      </c>
      <c r="I378" s="109">
        <v>20400000</v>
      </c>
      <c r="J378" s="109">
        <v>23800000</v>
      </c>
      <c r="K378" s="148">
        <v>3400000</v>
      </c>
      <c r="L378" s="109">
        <v>0</v>
      </c>
      <c r="M378">
        <v>51807152</v>
      </c>
      <c r="N378" t="s">
        <v>2869</v>
      </c>
      <c r="O378" t="s">
        <v>2870</v>
      </c>
      <c r="P378" s="83">
        <v>44587</v>
      </c>
      <c r="Q378" s="136">
        <v>44593</v>
      </c>
      <c r="R378" s="136">
        <v>44732</v>
      </c>
      <c r="S378" s="176">
        <v>23800000</v>
      </c>
      <c r="T378" s="133">
        <v>0</v>
      </c>
      <c r="U378" s="11">
        <v>85449357</v>
      </c>
      <c r="V378" t="s">
        <v>1325</v>
      </c>
      <c r="W378"/>
      <c r="X378"/>
      <c r="Y378"/>
      <c r="Z378"/>
    </row>
    <row r="379" spans="1:26" ht="15" customHeight="1">
      <c r="A379">
        <v>891780111</v>
      </c>
      <c r="B379" t="s">
        <v>25</v>
      </c>
      <c r="C379" t="s">
        <v>26</v>
      </c>
      <c r="D379" t="s">
        <v>27</v>
      </c>
      <c r="E379" t="s">
        <v>2871</v>
      </c>
      <c r="F379" t="s">
        <v>29</v>
      </c>
      <c r="G379" t="s">
        <v>1738</v>
      </c>
      <c r="H379" t="s">
        <v>31</v>
      </c>
      <c r="I379" s="109">
        <v>11440000</v>
      </c>
      <c r="J379" s="109">
        <v>16640000</v>
      </c>
      <c r="K379" s="148">
        <v>5200000</v>
      </c>
      <c r="L379" s="109">
        <v>0</v>
      </c>
      <c r="M379">
        <v>1082952176</v>
      </c>
      <c r="N379" t="s">
        <v>2872</v>
      </c>
      <c r="O379" t="s">
        <v>2873</v>
      </c>
      <c r="P379" s="83">
        <v>44587</v>
      </c>
      <c r="Q379" s="136">
        <v>44587</v>
      </c>
      <c r="R379" s="136">
        <v>44773</v>
      </c>
      <c r="S379" s="176">
        <v>16640000</v>
      </c>
      <c r="T379" s="133">
        <v>0</v>
      </c>
      <c r="U379" s="11">
        <v>85449357</v>
      </c>
      <c r="V379" t="s">
        <v>1325</v>
      </c>
      <c r="W379"/>
      <c r="X379"/>
      <c r="Y379"/>
      <c r="Z379"/>
    </row>
    <row r="380" spans="1:26" ht="15" customHeight="1">
      <c r="A380">
        <v>891780111</v>
      </c>
      <c r="B380" t="s">
        <v>25</v>
      </c>
      <c r="C380" t="s">
        <v>26</v>
      </c>
      <c r="D380" t="s">
        <v>27</v>
      </c>
      <c r="E380" t="s">
        <v>2874</v>
      </c>
      <c r="F380" t="s">
        <v>29</v>
      </c>
      <c r="G380" t="s">
        <v>1738</v>
      </c>
      <c r="H380" t="s">
        <v>31</v>
      </c>
      <c r="I380" s="109">
        <v>12663000</v>
      </c>
      <c r="J380" s="109">
        <v>18463000</v>
      </c>
      <c r="K380" s="148">
        <v>5800000</v>
      </c>
      <c r="L380" s="109">
        <v>0</v>
      </c>
      <c r="M380">
        <v>26671795</v>
      </c>
      <c r="N380" t="s">
        <v>2875</v>
      </c>
      <c r="O380" t="s">
        <v>2876</v>
      </c>
      <c r="P380" s="83">
        <v>44587</v>
      </c>
      <c r="Q380" s="136">
        <v>44587</v>
      </c>
      <c r="R380" s="136">
        <v>44773</v>
      </c>
      <c r="S380" s="176">
        <v>18463000</v>
      </c>
      <c r="T380" s="133">
        <v>0</v>
      </c>
      <c r="U380" s="71">
        <v>12548945</v>
      </c>
      <c r="V380" t="s">
        <v>2877</v>
      </c>
      <c r="W380"/>
      <c r="X380"/>
      <c r="Y380"/>
      <c r="Z380"/>
    </row>
    <row r="381" spans="1:26" ht="15" customHeight="1">
      <c r="A381">
        <v>891780111</v>
      </c>
      <c r="B381" t="s">
        <v>25</v>
      </c>
      <c r="C381" t="s">
        <v>26</v>
      </c>
      <c r="D381" t="s">
        <v>27</v>
      </c>
      <c r="E381" t="s">
        <v>2878</v>
      </c>
      <c r="F381" t="s">
        <v>29</v>
      </c>
      <c r="G381" t="s">
        <v>1738</v>
      </c>
      <c r="H381" t="s">
        <v>31</v>
      </c>
      <c r="I381" s="109">
        <v>10400000</v>
      </c>
      <c r="J381" s="109">
        <v>12133000</v>
      </c>
      <c r="K381" s="148">
        <v>1733000</v>
      </c>
      <c r="L381" s="109">
        <v>0</v>
      </c>
      <c r="M381">
        <v>1100547297</v>
      </c>
      <c r="N381" t="s">
        <v>2879</v>
      </c>
      <c r="O381" t="s">
        <v>2880</v>
      </c>
      <c r="P381" s="83">
        <v>44587</v>
      </c>
      <c r="Q381" s="136">
        <v>44593</v>
      </c>
      <c r="R381" s="136">
        <v>44732</v>
      </c>
      <c r="S381" s="176">
        <v>12133000</v>
      </c>
      <c r="T381" s="133">
        <v>0</v>
      </c>
      <c r="U381" s="71">
        <v>12548945</v>
      </c>
      <c r="V381" t="s">
        <v>2877</v>
      </c>
      <c r="W381"/>
      <c r="X381"/>
      <c r="Y381"/>
      <c r="Z381"/>
    </row>
    <row r="382" spans="1:26" ht="15" customHeight="1">
      <c r="A382">
        <v>891780111</v>
      </c>
      <c r="B382" t="s">
        <v>25</v>
      </c>
      <c r="C382" t="s">
        <v>26</v>
      </c>
      <c r="D382" t="s">
        <v>27</v>
      </c>
      <c r="E382" t="s">
        <v>2881</v>
      </c>
      <c r="F382" t="s">
        <v>29</v>
      </c>
      <c r="G382" t="s">
        <v>1738</v>
      </c>
      <c r="H382" t="s">
        <v>31</v>
      </c>
      <c r="I382" s="109">
        <v>14000000</v>
      </c>
      <c r="J382" s="109">
        <v>16333000</v>
      </c>
      <c r="K382" s="148">
        <v>2333000</v>
      </c>
      <c r="L382" s="109">
        <v>0</v>
      </c>
      <c r="M382">
        <v>70117397</v>
      </c>
      <c r="N382" t="s">
        <v>2882</v>
      </c>
      <c r="O382" t="s">
        <v>2883</v>
      </c>
      <c r="P382" s="83">
        <v>44587</v>
      </c>
      <c r="Q382" s="136">
        <v>44593</v>
      </c>
      <c r="R382" s="136">
        <v>44732</v>
      </c>
      <c r="S382" s="176">
        <v>14000000</v>
      </c>
      <c r="T382" s="133">
        <v>2333000</v>
      </c>
      <c r="U382" s="84">
        <v>7144175</v>
      </c>
      <c r="V382" t="s">
        <v>2175</v>
      </c>
      <c r="W382"/>
      <c r="X382"/>
      <c r="Y382"/>
      <c r="Z382"/>
    </row>
    <row r="383" spans="1:26" ht="15" customHeight="1">
      <c r="A383">
        <v>891780111</v>
      </c>
      <c r="B383" t="s">
        <v>25</v>
      </c>
      <c r="C383" t="s">
        <v>26</v>
      </c>
      <c r="D383" t="s">
        <v>27</v>
      </c>
      <c r="E383" t="s">
        <v>2884</v>
      </c>
      <c r="F383" t="s">
        <v>29</v>
      </c>
      <c r="G383" t="s">
        <v>1738</v>
      </c>
      <c r="H383" t="s">
        <v>31</v>
      </c>
      <c r="I383" s="109">
        <v>6800000</v>
      </c>
      <c r="J383" s="109">
        <v>7933000</v>
      </c>
      <c r="K383" s="148">
        <v>1133000</v>
      </c>
      <c r="L383" s="109">
        <v>0</v>
      </c>
      <c r="M383">
        <v>84459678</v>
      </c>
      <c r="N383" t="s">
        <v>2885</v>
      </c>
      <c r="O383" t="s">
        <v>2514</v>
      </c>
      <c r="P383" s="83">
        <v>44587</v>
      </c>
      <c r="Q383" s="136">
        <v>44593</v>
      </c>
      <c r="R383" s="136">
        <v>44732</v>
      </c>
      <c r="S383" s="176">
        <v>7933000</v>
      </c>
      <c r="T383" s="133">
        <v>0</v>
      </c>
      <c r="U383" s="71">
        <v>84452087</v>
      </c>
      <c r="V383" t="s">
        <v>1836</v>
      </c>
      <c r="W383"/>
      <c r="X383"/>
      <c r="Y383"/>
      <c r="Z383"/>
    </row>
    <row r="384" spans="1:26" ht="15" customHeight="1">
      <c r="A384">
        <v>891780111</v>
      </c>
      <c r="B384" t="s">
        <v>25</v>
      </c>
      <c r="C384" t="s">
        <v>26</v>
      </c>
      <c r="D384" t="s">
        <v>27</v>
      </c>
      <c r="E384" t="s">
        <v>2886</v>
      </c>
      <c r="F384" t="s">
        <v>29</v>
      </c>
      <c r="G384" t="s">
        <v>1738</v>
      </c>
      <c r="H384" t="s">
        <v>31</v>
      </c>
      <c r="I384" s="109">
        <v>6800000</v>
      </c>
      <c r="J384" s="109">
        <v>10200000</v>
      </c>
      <c r="K384" s="148">
        <v>3400000</v>
      </c>
      <c r="L384" s="109">
        <v>0</v>
      </c>
      <c r="M384">
        <v>57435172</v>
      </c>
      <c r="N384" t="s">
        <v>2887</v>
      </c>
      <c r="O384" t="s">
        <v>2529</v>
      </c>
      <c r="P384" s="83">
        <v>44587</v>
      </c>
      <c r="Q384" s="136">
        <v>44593</v>
      </c>
      <c r="R384" s="136">
        <v>44773</v>
      </c>
      <c r="S384" s="176">
        <v>10200000</v>
      </c>
      <c r="T384" s="133">
        <v>0</v>
      </c>
      <c r="U384" s="11">
        <v>57444673</v>
      </c>
      <c r="V384" t="s">
        <v>1909</v>
      </c>
      <c r="W384"/>
      <c r="X384"/>
      <c r="Y384"/>
      <c r="Z384"/>
    </row>
    <row r="385" spans="1:26" ht="15" customHeight="1">
      <c r="A385">
        <v>891780111</v>
      </c>
      <c r="B385" t="s">
        <v>25</v>
      </c>
      <c r="C385" t="s">
        <v>26</v>
      </c>
      <c r="D385" t="s">
        <v>27</v>
      </c>
      <c r="E385" t="s">
        <v>2888</v>
      </c>
      <c r="F385" t="s">
        <v>29</v>
      </c>
      <c r="G385" t="s">
        <v>1738</v>
      </c>
      <c r="H385" t="s">
        <v>31</v>
      </c>
      <c r="I385" s="109">
        <v>6800000</v>
      </c>
      <c r="J385" s="109">
        <v>7933000</v>
      </c>
      <c r="K385" s="148">
        <v>1133000</v>
      </c>
      <c r="L385" s="109">
        <v>0</v>
      </c>
      <c r="M385">
        <v>1082984745</v>
      </c>
      <c r="N385" t="s">
        <v>2889</v>
      </c>
      <c r="O385" t="s">
        <v>2890</v>
      </c>
      <c r="P385" s="83">
        <v>44587</v>
      </c>
      <c r="Q385" s="136">
        <v>44593</v>
      </c>
      <c r="R385" s="136">
        <v>44732</v>
      </c>
      <c r="S385" s="176">
        <v>7933000</v>
      </c>
      <c r="T385" s="133">
        <v>0</v>
      </c>
      <c r="U385" s="11">
        <v>85473390</v>
      </c>
      <c r="V385" t="s">
        <v>1924</v>
      </c>
      <c r="W385"/>
      <c r="X385"/>
      <c r="Y385"/>
      <c r="Z385"/>
    </row>
    <row r="386" spans="1:26" ht="15" customHeight="1">
      <c r="A386">
        <v>891780111</v>
      </c>
      <c r="B386" t="s">
        <v>25</v>
      </c>
      <c r="C386" t="s">
        <v>26</v>
      </c>
      <c r="D386" t="s">
        <v>27</v>
      </c>
      <c r="E386" t="s">
        <v>2891</v>
      </c>
      <c r="F386" t="s">
        <v>29</v>
      </c>
      <c r="G386" t="s">
        <v>1738</v>
      </c>
      <c r="H386" t="s">
        <v>31</v>
      </c>
      <c r="I386" s="109">
        <v>6346000</v>
      </c>
      <c r="J386" s="109">
        <v>7479000</v>
      </c>
      <c r="K386" s="148">
        <v>1133000</v>
      </c>
      <c r="L386" s="109">
        <v>0</v>
      </c>
      <c r="M386">
        <v>1082410646</v>
      </c>
      <c r="N386" t="s">
        <v>2892</v>
      </c>
      <c r="O386" t="s">
        <v>2893</v>
      </c>
      <c r="P386" s="83">
        <v>44587</v>
      </c>
      <c r="Q386" s="136">
        <v>44601</v>
      </c>
      <c r="R386" s="136">
        <v>44732</v>
      </c>
      <c r="S386" s="176">
        <v>7479000</v>
      </c>
      <c r="T386" s="133">
        <v>0</v>
      </c>
      <c r="U386" s="11">
        <v>85473390</v>
      </c>
      <c r="V386" t="s">
        <v>1924</v>
      </c>
      <c r="W386"/>
      <c r="X386"/>
      <c r="Y386"/>
      <c r="Z386"/>
    </row>
    <row r="387" spans="1:26" ht="15" customHeight="1">
      <c r="A387">
        <v>891780111</v>
      </c>
      <c r="B387" t="s">
        <v>25</v>
      </c>
      <c r="C387" t="s">
        <v>26</v>
      </c>
      <c r="D387" t="s">
        <v>27</v>
      </c>
      <c r="E387" t="s">
        <v>2894</v>
      </c>
      <c r="F387" t="s">
        <v>29</v>
      </c>
      <c r="G387" t="s">
        <v>1738</v>
      </c>
      <c r="H387" t="s">
        <v>31</v>
      </c>
      <c r="I387" s="109">
        <v>7466000</v>
      </c>
      <c r="J387" s="109">
        <v>8799000</v>
      </c>
      <c r="K387" s="148">
        <v>1333000</v>
      </c>
      <c r="L387" s="109">
        <v>0</v>
      </c>
      <c r="M387">
        <v>57463940</v>
      </c>
      <c r="N387" t="s">
        <v>2895</v>
      </c>
      <c r="O387" t="s">
        <v>2896</v>
      </c>
      <c r="P387" s="83">
        <v>44587</v>
      </c>
      <c r="Q387" s="136">
        <v>44601</v>
      </c>
      <c r="R387" s="136">
        <v>44732</v>
      </c>
      <c r="S387" s="176">
        <v>8799000</v>
      </c>
      <c r="T387" s="133">
        <v>0</v>
      </c>
      <c r="U387" s="11">
        <v>85473390</v>
      </c>
      <c r="V387" t="s">
        <v>1924</v>
      </c>
      <c r="W387"/>
      <c r="X387"/>
      <c r="Y387"/>
      <c r="Z387"/>
    </row>
    <row r="388" spans="1:26" ht="15" customHeight="1">
      <c r="A388">
        <v>891780111</v>
      </c>
      <c r="B388" t="s">
        <v>25</v>
      </c>
      <c r="C388" t="s">
        <v>26</v>
      </c>
      <c r="D388" t="s">
        <v>27</v>
      </c>
      <c r="E388" t="s">
        <v>2897</v>
      </c>
      <c r="F388" t="s">
        <v>29</v>
      </c>
      <c r="G388" t="s">
        <v>1738</v>
      </c>
      <c r="H388" t="s">
        <v>31</v>
      </c>
      <c r="I388" s="109">
        <v>6800000</v>
      </c>
      <c r="J388" s="109">
        <v>7933000</v>
      </c>
      <c r="K388" s="148">
        <v>1133000</v>
      </c>
      <c r="L388" s="109">
        <v>0</v>
      </c>
      <c r="M388">
        <v>1083014325</v>
      </c>
      <c r="N388" t="s">
        <v>2898</v>
      </c>
      <c r="O388" t="s">
        <v>2899</v>
      </c>
      <c r="P388" s="83">
        <v>44587</v>
      </c>
      <c r="Q388" s="136">
        <v>44593</v>
      </c>
      <c r="R388" s="136">
        <v>44732</v>
      </c>
      <c r="S388" s="176">
        <v>7933000</v>
      </c>
      <c r="T388" s="133">
        <v>0</v>
      </c>
      <c r="U388" s="11">
        <v>85473390</v>
      </c>
      <c r="V388" t="s">
        <v>1924</v>
      </c>
      <c r="W388"/>
      <c r="X388"/>
      <c r="Y388"/>
      <c r="Z388"/>
    </row>
    <row r="389" spans="1:26" ht="15" customHeight="1">
      <c r="A389">
        <v>891780111</v>
      </c>
      <c r="B389" t="s">
        <v>25</v>
      </c>
      <c r="C389" t="s">
        <v>26</v>
      </c>
      <c r="D389" t="s">
        <v>27</v>
      </c>
      <c r="E389" t="s">
        <v>2900</v>
      </c>
      <c r="F389" t="s">
        <v>29</v>
      </c>
      <c r="G389" t="s">
        <v>1738</v>
      </c>
      <c r="H389" t="s">
        <v>31</v>
      </c>
      <c r="I389" s="109">
        <v>8000000</v>
      </c>
      <c r="J389" s="109">
        <v>12000000</v>
      </c>
      <c r="K389" s="148">
        <v>4000000</v>
      </c>
      <c r="L389" s="109">
        <v>0</v>
      </c>
      <c r="M389">
        <v>85150692</v>
      </c>
      <c r="N389" t="s">
        <v>2901</v>
      </c>
      <c r="O389" t="s">
        <v>2902</v>
      </c>
      <c r="P389" s="83">
        <v>44587</v>
      </c>
      <c r="Q389" s="136">
        <v>44593</v>
      </c>
      <c r="R389" s="136">
        <v>44773</v>
      </c>
      <c r="S389" s="176">
        <v>12000000</v>
      </c>
      <c r="T389" s="133">
        <v>0</v>
      </c>
      <c r="U389" s="11">
        <v>85473390</v>
      </c>
      <c r="V389" t="s">
        <v>1924</v>
      </c>
      <c r="W389"/>
      <c r="X389"/>
      <c r="Y389"/>
      <c r="Z389"/>
    </row>
    <row r="390" spans="1:26" ht="15" customHeight="1">
      <c r="A390">
        <v>891780111</v>
      </c>
      <c r="B390" t="s">
        <v>25</v>
      </c>
      <c r="C390" t="s">
        <v>26</v>
      </c>
      <c r="D390" t="s">
        <v>27</v>
      </c>
      <c r="E390" t="s">
        <v>2903</v>
      </c>
      <c r="F390" t="s">
        <v>29</v>
      </c>
      <c r="G390" t="s">
        <v>1738</v>
      </c>
      <c r="H390" t="s">
        <v>31</v>
      </c>
      <c r="I390" s="109">
        <v>6346000</v>
      </c>
      <c r="J390" s="109">
        <v>8896000</v>
      </c>
      <c r="K390" s="148">
        <v>2550000</v>
      </c>
      <c r="L390" s="109">
        <v>0</v>
      </c>
      <c r="M390">
        <v>1082841112</v>
      </c>
      <c r="N390" t="s">
        <v>2904</v>
      </c>
      <c r="O390" t="s">
        <v>2905</v>
      </c>
      <c r="P390" s="83">
        <v>44587</v>
      </c>
      <c r="Q390" s="136">
        <v>44601</v>
      </c>
      <c r="R390" s="136">
        <v>44757</v>
      </c>
      <c r="S390" s="176">
        <v>8896000</v>
      </c>
      <c r="T390" s="133">
        <v>0</v>
      </c>
      <c r="U390" s="11">
        <v>85473390</v>
      </c>
      <c r="V390" t="s">
        <v>1924</v>
      </c>
      <c r="W390"/>
      <c r="X390"/>
      <c r="Y390"/>
      <c r="Z390"/>
    </row>
    <row r="391" spans="1:26" ht="15" customHeight="1">
      <c r="A391">
        <v>891780111</v>
      </c>
      <c r="B391" t="s">
        <v>25</v>
      </c>
      <c r="C391" t="s">
        <v>26</v>
      </c>
      <c r="D391" t="s">
        <v>27</v>
      </c>
      <c r="E391" t="s">
        <v>2906</v>
      </c>
      <c r="F391" t="s">
        <v>29</v>
      </c>
      <c r="G391" t="s">
        <v>1738</v>
      </c>
      <c r="H391" t="s">
        <v>31</v>
      </c>
      <c r="I391" s="109">
        <v>10400000</v>
      </c>
      <c r="J391" s="109">
        <v>12133000</v>
      </c>
      <c r="K391" s="148">
        <v>1733000</v>
      </c>
      <c r="L391" s="109">
        <v>0</v>
      </c>
      <c r="M391">
        <v>36718392</v>
      </c>
      <c r="N391" t="s">
        <v>2907</v>
      </c>
      <c r="O391" t="s">
        <v>2908</v>
      </c>
      <c r="P391" s="83">
        <v>44587</v>
      </c>
      <c r="Q391" s="136">
        <v>44593</v>
      </c>
      <c r="R391" s="136">
        <v>44732</v>
      </c>
      <c r="S391" s="176">
        <v>9533000</v>
      </c>
      <c r="T391" s="133">
        <v>2600000</v>
      </c>
      <c r="U391" s="11">
        <v>85465146</v>
      </c>
      <c r="V391" t="s">
        <v>1769</v>
      </c>
      <c r="W391"/>
      <c r="X391"/>
      <c r="Y391"/>
      <c r="Z391"/>
    </row>
    <row r="392" spans="1:26" ht="15" customHeight="1">
      <c r="A392">
        <v>891780111</v>
      </c>
      <c r="B392" t="s">
        <v>25</v>
      </c>
      <c r="C392" t="s">
        <v>26</v>
      </c>
      <c r="D392" t="s">
        <v>27</v>
      </c>
      <c r="E392" t="s">
        <v>2909</v>
      </c>
      <c r="F392" t="s">
        <v>29</v>
      </c>
      <c r="G392" t="s">
        <v>1738</v>
      </c>
      <c r="H392" t="s">
        <v>31</v>
      </c>
      <c r="I392" s="109">
        <v>6800000</v>
      </c>
      <c r="J392" s="109">
        <v>7933000</v>
      </c>
      <c r="K392" s="148">
        <v>1133000</v>
      </c>
      <c r="L392" s="109">
        <v>0</v>
      </c>
      <c r="M392">
        <v>1082944401</v>
      </c>
      <c r="N392" t="s">
        <v>2910</v>
      </c>
      <c r="O392" t="s">
        <v>2911</v>
      </c>
      <c r="P392" s="83">
        <v>44587</v>
      </c>
      <c r="Q392" s="136">
        <v>44593</v>
      </c>
      <c r="R392" s="136">
        <v>44732</v>
      </c>
      <c r="S392" s="176">
        <v>7933000</v>
      </c>
      <c r="T392" s="133">
        <v>0</v>
      </c>
      <c r="U392" s="11">
        <v>85459497</v>
      </c>
      <c r="V392" t="s">
        <v>1748</v>
      </c>
      <c r="W392"/>
      <c r="X392"/>
      <c r="Y392"/>
      <c r="Z392"/>
    </row>
    <row r="393" spans="1:26" ht="15" customHeight="1">
      <c r="A393">
        <v>891780111</v>
      </c>
      <c r="B393" t="s">
        <v>25</v>
      </c>
      <c r="C393" t="s">
        <v>26</v>
      </c>
      <c r="D393" t="s">
        <v>27</v>
      </c>
      <c r="E393" t="s">
        <v>2912</v>
      </c>
      <c r="F393" t="s">
        <v>29</v>
      </c>
      <c r="G393" t="s">
        <v>1738</v>
      </c>
      <c r="H393" t="s">
        <v>31</v>
      </c>
      <c r="I393" s="109">
        <v>9200000</v>
      </c>
      <c r="J393" s="109">
        <v>10733000</v>
      </c>
      <c r="K393" s="148">
        <v>1533000</v>
      </c>
      <c r="L393" s="109">
        <v>0</v>
      </c>
      <c r="M393">
        <v>84451148</v>
      </c>
      <c r="N393" t="s">
        <v>2913</v>
      </c>
      <c r="O393" t="s">
        <v>2914</v>
      </c>
      <c r="P393" s="83">
        <v>44587</v>
      </c>
      <c r="Q393" s="136">
        <v>44593</v>
      </c>
      <c r="R393" s="136">
        <v>44732</v>
      </c>
      <c r="S393" s="176">
        <v>10733000</v>
      </c>
      <c r="T393" s="133">
        <v>0</v>
      </c>
      <c r="U393" s="11">
        <v>85465146</v>
      </c>
      <c r="V393" t="s">
        <v>1769</v>
      </c>
      <c r="W393"/>
      <c r="X393"/>
      <c r="Y393"/>
      <c r="Z393"/>
    </row>
    <row r="394" spans="1:26" ht="15" customHeight="1">
      <c r="A394">
        <v>891780111</v>
      </c>
      <c r="B394" t="s">
        <v>25</v>
      </c>
      <c r="C394" t="s">
        <v>26</v>
      </c>
      <c r="D394" t="s">
        <v>27</v>
      </c>
      <c r="E394" t="s">
        <v>2915</v>
      </c>
      <c r="F394" t="s">
        <v>29</v>
      </c>
      <c r="G394" t="s">
        <v>1738</v>
      </c>
      <c r="H394" t="s">
        <v>31</v>
      </c>
      <c r="I394" s="109">
        <v>9200000</v>
      </c>
      <c r="J394" s="109">
        <v>10733000</v>
      </c>
      <c r="K394" s="148">
        <v>1533000</v>
      </c>
      <c r="L394" s="109">
        <v>0</v>
      </c>
      <c r="M394">
        <v>35117743</v>
      </c>
      <c r="N394" t="s">
        <v>2916</v>
      </c>
      <c r="O394" t="s">
        <v>2917</v>
      </c>
      <c r="P394" s="83">
        <v>44587</v>
      </c>
      <c r="Q394" s="136">
        <v>44593</v>
      </c>
      <c r="R394" s="136">
        <v>44732</v>
      </c>
      <c r="S394" s="176">
        <v>10733000</v>
      </c>
      <c r="T394" s="133">
        <v>0</v>
      </c>
      <c r="U394" s="11">
        <v>85465146</v>
      </c>
      <c r="V394" t="s">
        <v>1769</v>
      </c>
      <c r="W394"/>
      <c r="X394"/>
      <c r="Y394"/>
      <c r="Z394"/>
    </row>
    <row r="395" spans="1:26" ht="15" customHeight="1">
      <c r="A395">
        <v>891780111</v>
      </c>
      <c r="B395" t="s">
        <v>25</v>
      </c>
      <c r="C395" t="s">
        <v>26</v>
      </c>
      <c r="D395" t="s">
        <v>27</v>
      </c>
      <c r="E395" t="s">
        <v>2918</v>
      </c>
      <c r="F395" t="s">
        <v>29</v>
      </c>
      <c r="G395" t="s">
        <v>1738</v>
      </c>
      <c r="H395" t="s">
        <v>31</v>
      </c>
      <c r="I395" s="109">
        <v>11600000</v>
      </c>
      <c r="J395" s="109">
        <v>17400000</v>
      </c>
      <c r="K395" s="148">
        <v>5800000</v>
      </c>
      <c r="L395" s="109">
        <v>0</v>
      </c>
      <c r="M395">
        <v>85472799</v>
      </c>
      <c r="N395" t="s">
        <v>2919</v>
      </c>
      <c r="O395" t="s">
        <v>2920</v>
      </c>
      <c r="P395" s="83">
        <v>44587</v>
      </c>
      <c r="Q395" s="136">
        <v>44593</v>
      </c>
      <c r="R395" s="136">
        <v>44773</v>
      </c>
      <c r="S395" s="176">
        <v>17400000</v>
      </c>
      <c r="T395" s="133">
        <v>0</v>
      </c>
      <c r="U395" s="11">
        <v>12621405</v>
      </c>
      <c r="V395" t="s">
        <v>1741</v>
      </c>
      <c r="W395"/>
      <c r="X395"/>
      <c r="Y395"/>
      <c r="Z395"/>
    </row>
    <row r="396" spans="1:26" ht="15" customHeight="1">
      <c r="A396">
        <v>891780111</v>
      </c>
      <c r="B396" t="s">
        <v>25</v>
      </c>
      <c r="C396" t="s">
        <v>26</v>
      </c>
      <c r="D396" t="s">
        <v>27</v>
      </c>
      <c r="E396" t="s">
        <v>2921</v>
      </c>
      <c r="F396" t="s">
        <v>29</v>
      </c>
      <c r="G396" t="s">
        <v>1738</v>
      </c>
      <c r="H396" t="s">
        <v>31</v>
      </c>
      <c r="I396" s="109">
        <v>13200000</v>
      </c>
      <c r="J396" s="109">
        <v>19800000</v>
      </c>
      <c r="K396" s="148">
        <v>6600000</v>
      </c>
      <c r="L396" s="109">
        <v>0</v>
      </c>
      <c r="M396">
        <v>1082968283</v>
      </c>
      <c r="N396" t="s">
        <v>2922</v>
      </c>
      <c r="O396" t="s">
        <v>2923</v>
      </c>
      <c r="P396" s="83">
        <v>44587</v>
      </c>
      <c r="Q396" s="136">
        <v>44593</v>
      </c>
      <c r="R396" s="136">
        <v>44773</v>
      </c>
      <c r="S396" s="176">
        <v>19800000</v>
      </c>
      <c r="T396" s="133">
        <v>0</v>
      </c>
      <c r="U396" s="11">
        <v>12621405</v>
      </c>
      <c r="V396" t="s">
        <v>1741</v>
      </c>
      <c r="W396"/>
      <c r="X396"/>
      <c r="Y396"/>
      <c r="Z396"/>
    </row>
    <row r="397" spans="1:26" ht="15" customHeight="1">
      <c r="A397">
        <v>891780111</v>
      </c>
      <c r="B397" t="s">
        <v>25</v>
      </c>
      <c r="C397" t="s">
        <v>26</v>
      </c>
      <c r="D397" t="s">
        <v>27</v>
      </c>
      <c r="E397" t="s">
        <v>2924</v>
      </c>
      <c r="F397" t="s">
        <v>29</v>
      </c>
      <c r="G397" t="s">
        <v>1738</v>
      </c>
      <c r="H397" t="s">
        <v>31</v>
      </c>
      <c r="I397" s="109">
        <v>15600000</v>
      </c>
      <c r="J397" s="109">
        <v>23400000</v>
      </c>
      <c r="K397" s="148">
        <v>7800000</v>
      </c>
      <c r="L397" s="109">
        <v>0</v>
      </c>
      <c r="M397">
        <v>7604732</v>
      </c>
      <c r="N397" t="s">
        <v>2925</v>
      </c>
      <c r="O397" t="s">
        <v>2926</v>
      </c>
      <c r="P397" s="83">
        <v>44587</v>
      </c>
      <c r="Q397" s="136">
        <v>44593</v>
      </c>
      <c r="R397" s="136">
        <v>44773</v>
      </c>
      <c r="S397" s="176">
        <v>23400000</v>
      </c>
      <c r="T397" s="133">
        <v>0</v>
      </c>
      <c r="U397" s="11">
        <v>39058006</v>
      </c>
      <c r="V397" t="s">
        <v>1987</v>
      </c>
      <c r="W397"/>
      <c r="X397"/>
      <c r="Y397"/>
      <c r="Z397"/>
    </row>
    <row r="398" spans="1:26" ht="15" customHeight="1">
      <c r="A398">
        <v>891780111</v>
      </c>
      <c r="B398" t="s">
        <v>25</v>
      </c>
      <c r="C398" t="s">
        <v>26</v>
      </c>
      <c r="D398" t="s">
        <v>27</v>
      </c>
      <c r="E398" t="s">
        <v>2927</v>
      </c>
      <c r="F398" t="s">
        <v>29</v>
      </c>
      <c r="G398" t="s">
        <v>1738</v>
      </c>
      <c r="H398" t="s">
        <v>31</v>
      </c>
      <c r="I398" s="109">
        <v>11600000</v>
      </c>
      <c r="J398" s="109">
        <v>17400000</v>
      </c>
      <c r="K398" s="148">
        <v>5800000</v>
      </c>
      <c r="L398" s="109">
        <v>0</v>
      </c>
      <c r="M398">
        <v>1082915137</v>
      </c>
      <c r="N398" t="s">
        <v>2928</v>
      </c>
      <c r="O398" t="s">
        <v>2929</v>
      </c>
      <c r="P398" s="83">
        <v>44587</v>
      </c>
      <c r="Q398" s="136">
        <v>44593</v>
      </c>
      <c r="R398" s="136">
        <v>44773</v>
      </c>
      <c r="S398" s="176">
        <v>17400000</v>
      </c>
      <c r="T398" s="133">
        <v>0</v>
      </c>
      <c r="U398" s="11">
        <v>55313591</v>
      </c>
      <c r="V398" t="s">
        <v>2427</v>
      </c>
      <c r="W398"/>
      <c r="X398"/>
      <c r="Y398"/>
      <c r="Z398"/>
    </row>
    <row r="399" spans="1:26" ht="15" customHeight="1">
      <c r="A399">
        <v>891780111</v>
      </c>
      <c r="B399" t="s">
        <v>25</v>
      </c>
      <c r="C399" t="s">
        <v>26</v>
      </c>
      <c r="D399" t="s">
        <v>27</v>
      </c>
      <c r="E399" t="s">
        <v>2930</v>
      </c>
      <c r="F399" t="s">
        <v>29</v>
      </c>
      <c r="G399" t="s">
        <v>1738</v>
      </c>
      <c r="H399" t="s">
        <v>31</v>
      </c>
      <c r="I399" s="109">
        <v>6800000</v>
      </c>
      <c r="J399" s="109">
        <v>7933000</v>
      </c>
      <c r="K399" s="148">
        <v>1133000</v>
      </c>
      <c r="L399" s="109">
        <v>0</v>
      </c>
      <c r="M399">
        <v>1082896425</v>
      </c>
      <c r="N399" t="s">
        <v>2931</v>
      </c>
      <c r="O399" t="s">
        <v>2932</v>
      </c>
      <c r="P399" s="83">
        <v>44587</v>
      </c>
      <c r="Q399" s="136">
        <v>44593</v>
      </c>
      <c r="R399" s="136">
        <v>44732</v>
      </c>
      <c r="S399" s="176">
        <v>7933000</v>
      </c>
      <c r="T399" s="133">
        <v>0</v>
      </c>
      <c r="U399" s="11">
        <v>55313591</v>
      </c>
      <c r="V399" t="s">
        <v>2427</v>
      </c>
      <c r="W399"/>
      <c r="X399"/>
      <c r="Y399"/>
      <c r="Z399"/>
    </row>
    <row r="400" spans="1:26" ht="15" customHeight="1">
      <c r="A400">
        <v>891780111</v>
      </c>
      <c r="B400" t="s">
        <v>25</v>
      </c>
      <c r="C400" t="s">
        <v>26</v>
      </c>
      <c r="D400" t="s">
        <v>27</v>
      </c>
      <c r="E400" t="s">
        <v>2933</v>
      </c>
      <c r="F400" t="s">
        <v>29</v>
      </c>
      <c r="G400" t="s">
        <v>1738</v>
      </c>
      <c r="H400" t="s">
        <v>31</v>
      </c>
      <c r="I400" s="109">
        <v>7083000</v>
      </c>
      <c r="J400" s="109">
        <v>10483000</v>
      </c>
      <c r="K400" s="148">
        <v>3400000</v>
      </c>
      <c r="L400" s="109">
        <v>0</v>
      </c>
      <c r="M400">
        <v>1081911437</v>
      </c>
      <c r="N400" t="s">
        <v>2934</v>
      </c>
      <c r="O400" t="s">
        <v>2935</v>
      </c>
      <c r="P400" s="83">
        <v>44587</v>
      </c>
      <c r="Q400" s="136">
        <v>44593</v>
      </c>
      <c r="R400" s="136">
        <v>44773</v>
      </c>
      <c r="S400" s="176">
        <v>10483000</v>
      </c>
      <c r="T400" s="133">
        <v>0</v>
      </c>
      <c r="U400" s="71">
        <v>45507423</v>
      </c>
      <c r="V400" t="s">
        <v>2118</v>
      </c>
      <c r="W400"/>
      <c r="X400"/>
      <c r="Y400"/>
      <c r="Z400"/>
    </row>
    <row r="401" spans="1:26" ht="15" customHeight="1">
      <c r="A401">
        <v>891780111</v>
      </c>
      <c r="B401" t="s">
        <v>25</v>
      </c>
      <c r="C401" t="s">
        <v>26</v>
      </c>
      <c r="D401" t="s">
        <v>27</v>
      </c>
      <c r="E401" t="s">
        <v>2936</v>
      </c>
      <c r="F401" t="s">
        <v>29</v>
      </c>
      <c r="G401" t="s">
        <v>1738</v>
      </c>
      <c r="H401" t="s">
        <v>31</v>
      </c>
      <c r="I401" s="109">
        <v>10400000</v>
      </c>
      <c r="J401" s="109">
        <v>15600000</v>
      </c>
      <c r="K401" s="148">
        <v>5200000</v>
      </c>
      <c r="L401" s="109">
        <v>0</v>
      </c>
      <c r="M401">
        <v>1032477240</v>
      </c>
      <c r="N401" t="s">
        <v>2937</v>
      </c>
      <c r="O401" t="s">
        <v>2938</v>
      </c>
      <c r="P401" s="83">
        <v>44587</v>
      </c>
      <c r="Q401" s="136">
        <v>44593</v>
      </c>
      <c r="R401" s="136">
        <v>44773</v>
      </c>
      <c r="S401" s="176">
        <v>15600000</v>
      </c>
      <c r="T401" s="133">
        <v>0</v>
      </c>
      <c r="U401" s="11">
        <v>16078654</v>
      </c>
      <c r="V401" t="s">
        <v>2004</v>
      </c>
      <c r="W401"/>
      <c r="X401"/>
      <c r="Y401"/>
      <c r="Z401"/>
    </row>
    <row r="402" spans="1:26" ht="15" customHeight="1">
      <c r="A402">
        <v>891780111</v>
      </c>
      <c r="B402" t="s">
        <v>25</v>
      </c>
      <c r="C402" t="s">
        <v>707</v>
      </c>
      <c r="D402" t="s">
        <v>27</v>
      </c>
      <c r="E402" t="s">
        <v>2939</v>
      </c>
      <c r="F402" t="s">
        <v>29</v>
      </c>
      <c r="G402" t="s">
        <v>1738</v>
      </c>
      <c r="H402" t="s">
        <v>31</v>
      </c>
      <c r="I402" s="109">
        <v>13200000</v>
      </c>
      <c r="J402" s="109">
        <v>15400000</v>
      </c>
      <c r="K402" s="148">
        <v>2200000</v>
      </c>
      <c r="L402" s="109">
        <v>0</v>
      </c>
      <c r="M402">
        <v>1082938941</v>
      </c>
      <c r="N402" t="s">
        <v>2940</v>
      </c>
      <c r="O402" t="s">
        <v>2941</v>
      </c>
      <c r="P402" s="83">
        <v>44588</v>
      </c>
      <c r="Q402" s="136">
        <v>44593</v>
      </c>
      <c r="R402" s="136">
        <v>44732</v>
      </c>
      <c r="S402" s="176">
        <v>15400000</v>
      </c>
      <c r="T402" s="133">
        <v>0</v>
      </c>
      <c r="U402" s="11">
        <v>1082868728</v>
      </c>
      <c r="V402" t="s">
        <v>1829</v>
      </c>
      <c r="W402"/>
      <c r="X402"/>
      <c r="Y402"/>
      <c r="Z402"/>
    </row>
    <row r="403" spans="1:26" ht="15" customHeight="1">
      <c r="A403">
        <v>891780111</v>
      </c>
      <c r="B403" t="s">
        <v>25</v>
      </c>
      <c r="C403" t="s">
        <v>707</v>
      </c>
      <c r="D403" t="s">
        <v>27</v>
      </c>
      <c r="E403" t="s">
        <v>2942</v>
      </c>
      <c r="F403" t="s">
        <v>29</v>
      </c>
      <c r="G403" t="s">
        <v>1738</v>
      </c>
      <c r="H403" t="s">
        <v>31</v>
      </c>
      <c r="I403" s="109">
        <v>8000000</v>
      </c>
      <c r="J403" s="109">
        <v>9333000</v>
      </c>
      <c r="K403" s="148">
        <v>1333000</v>
      </c>
      <c r="L403" s="109">
        <v>0</v>
      </c>
      <c r="M403">
        <v>1083033311</v>
      </c>
      <c r="N403" t="s">
        <v>2943</v>
      </c>
      <c r="O403" t="s">
        <v>2944</v>
      </c>
      <c r="P403" s="83">
        <v>44588</v>
      </c>
      <c r="Q403" s="136">
        <v>44593</v>
      </c>
      <c r="R403" s="136">
        <v>44732</v>
      </c>
      <c r="S403" s="176">
        <v>9333000</v>
      </c>
      <c r="T403" s="133">
        <v>0</v>
      </c>
      <c r="U403" s="11">
        <v>1082868728</v>
      </c>
      <c r="V403" t="s">
        <v>1829</v>
      </c>
      <c r="W403"/>
      <c r="X403"/>
      <c r="Y403"/>
      <c r="Z403"/>
    </row>
    <row r="404" spans="1:26" ht="15" customHeight="1">
      <c r="A404">
        <v>891780111</v>
      </c>
      <c r="B404" t="s">
        <v>25</v>
      </c>
      <c r="C404" t="s">
        <v>707</v>
      </c>
      <c r="D404" t="s">
        <v>27</v>
      </c>
      <c r="E404" t="s">
        <v>2945</v>
      </c>
      <c r="F404" t="s">
        <v>29</v>
      </c>
      <c r="G404" t="s">
        <v>1738</v>
      </c>
      <c r="H404" t="s">
        <v>31</v>
      </c>
      <c r="I404" s="109">
        <v>8000000</v>
      </c>
      <c r="J404" s="109">
        <v>9333000</v>
      </c>
      <c r="K404" s="148">
        <v>1333000</v>
      </c>
      <c r="L404" s="109">
        <v>0</v>
      </c>
      <c r="M404">
        <v>1082869691</v>
      </c>
      <c r="N404" t="s">
        <v>2946</v>
      </c>
      <c r="O404" t="s">
        <v>2947</v>
      </c>
      <c r="P404" s="83">
        <v>44588</v>
      </c>
      <c r="Q404" s="136">
        <v>44593</v>
      </c>
      <c r="R404" s="136">
        <v>44732</v>
      </c>
      <c r="S404" s="176">
        <v>9333000</v>
      </c>
      <c r="T404" s="133">
        <v>0</v>
      </c>
      <c r="U404" s="11">
        <v>1082868728</v>
      </c>
      <c r="V404" t="s">
        <v>1829</v>
      </c>
      <c r="W404"/>
      <c r="X404"/>
      <c r="Y404"/>
      <c r="Z404"/>
    </row>
    <row r="405" spans="1:26">
      <c r="A405">
        <v>891780111</v>
      </c>
      <c r="B405" t="s">
        <v>25</v>
      </c>
      <c r="C405" t="s">
        <v>26</v>
      </c>
      <c r="D405" t="s">
        <v>27</v>
      </c>
      <c r="E405" t="s">
        <v>2948</v>
      </c>
      <c r="F405" t="s">
        <v>29</v>
      </c>
      <c r="G405" t="s">
        <v>1738</v>
      </c>
      <c r="H405" t="s">
        <v>31</v>
      </c>
      <c r="I405" s="109">
        <v>4000000</v>
      </c>
      <c r="J405" s="109">
        <v>0</v>
      </c>
      <c r="K405" s="148">
        <v>0</v>
      </c>
      <c r="L405" s="109">
        <v>0</v>
      </c>
      <c r="M405">
        <v>18955666</v>
      </c>
      <c r="N405" t="s">
        <v>691</v>
      </c>
      <c r="O405" t="s">
        <v>2949</v>
      </c>
      <c r="P405" s="83">
        <v>44588</v>
      </c>
      <c r="Q405" s="136">
        <v>44593</v>
      </c>
      <c r="R405" s="136">
        <v>44651</v>
      </c>
      <c r="S405" s="176">
        <v>4000000</v>
      </c>
      <c r="T405" s="133">
        <v>0</v>
      </c>
      <c r="U405" s="11">
        <v>1082868728</v>
      </c>
      <c r="V405" t="s">
        <v>1829</v>
      </c>
      <c r="W405"/>
      <c r="X405"/>
      <c r="Y405"/>
      <c r="Z405"/>
    </row>
    <row r="406" spans="1:26" ht="15" customHeight="1">
      <c r="A406">
        <v>891780111</v>
      </c>
      <c r="B406" t="s">
        <v>25</v>
      </c>
      <c r="C406" t="s">
        <v>707</v>
      </c>
      <c r="D406" t="s">
        <v>27</v>
      </c>
      <c r="E406" t="s">
        <v>2950</v>
      </c>
      <c r="F406" t="s">
        <v>29</v>
      </c>
      <c r="G406" t="s">
        <v>1738</v>
      </c>
      <c r="H406" t="s">
        <v>31</v>
      </c>
      <c r="I406" s="109">
        <v>9200000</v>
      </c>
      <c r="J406" s="109">
        <v>10733000</v>
      </c>
      <c r="K406" s="148">
        <v>1533000</v>
      </c>
      <c r="L406" s="109">
        <v>0</v>
      </c>
      <c r="M406">
        <v>1082841917</v>
      </c>
      <c r="N406" t="s">
        <v>2951</v>
      </c>
      <c r="O406" t="s">
        <v>2952</v>
      </c>
      <c r="P406" s="83">
        <v>44588</v>
      </c>
      <c r="Q406" s="136">
        <v>44593</v>
      </c>
      <c r="R406" s="136">
        <v>44732</v>
      </c>
      <c r="S406" s="176">
        <v>10733000</v>
      </c>
      <c r="T406" s="133">
        <v>0</v>
      </c>
      <c r="U406" s="11">
        <v>1082868728</v>
      </c>
      <c r="V406" t="s">
        <v>1829</v>
      </c>
      <c r="W406"/>
      <c r="X406"/>
      <c r="Y406"/>
      <c r="Z406"/>
    </row>
    <row r="407" spans="1:26" ht="15" customHeight="1">
      <c r="A407">
        <v>891780111</v>
      </c>
      <c r="B407" t="s">
        <v>25</v>
      </c>
      <c r="C407" t="s">
        <v>707</v>
      </c>
      <c r="D407" t="s">
        <v>27</v>
      </c>
      <c r="E407" t="s">
        <v>2953</v>
      </c>
      <c r="F407" t="s">
        <v>29</v>
      </c>
      <c r="G407" t="s">
        <v>1738</v>
      </c>
      <c r="H407" t="s">
        <v>31</v>
      </c>
      <c r="I407" s="109">
        <v>9200000</v>
      </c>
      <c r="J407" s="109">
        <v>10733000</v>
      </c>
      <c r="K407" s="148">
        <v>1533000</v>
      </c>
      <c r="L407" s="109">
        <v>0</v>
      </c>
      <c r="M407">
        <v>1082984067</v>
      </c>
      <c r="N407" t="s">
        <v>2954</v>
      </c>
      <c r="O407" t="s">
        <v>2955</v>
      </c>
      <c r="P407" s="83">
        <v>44588</v>
      </c>
      <c r="Q407" s="136">
        <v>44593</v>
      </c>
      <c r="R407" s="136">
        <v>44732</v>
      </c>
      <c r="S407" s="176">
        <v>10733000</v>
      </c>
      <c r="T407" s="133">
        <v>0</v>
      </c>
      <c r="U407" s="11">
        <v>1082868728</v>
      </c>
      <c r="V407" t="s">
        <v>1829</v>
      </c>
      <c r="W407"/>
      <c r="X407"/>
      <c r="Y407"/>
      <c r="Z407"/>
    </row>
    <row r="408" spans="1:26" ht="15" customHeight="1">
      <c r="A408">
        <v>891780111</v>
      </c>
      <c r="B408" t="s">
        <v>25</v>
      </c>
      <c r="C408" t="s">
        <v>707</v>
      </c>
      <c r="D408" t="s">
        <v>27</v>
      </c>
      <c r="E408" t="s">
        <v>2956</v>
      </c>
      <c r="F408" t="s">
        <v>29</v>
      </c>
      <c r="G408" t="s">
        <v>1738</v>
      </c>
      <c r="H408" t="s">
        <v>31</v>
      </c>
      <c r="I408" s="109">
        <v>9200000</v>
      </c>
      <c r="J408" s="109">
        <v>10733000</v>
      </c>
      <c r="K408" s="148">
        <v>1533000</v>
      </c>
      <c r="L408" s="109">
        <v>0</v>
      </c>
      <c r="M408">
        <v>1082933023</v>
      </c>
      <c r="N408" t="s">
        <v>2957</v>
      </c>
      <c r="O408" t="s">
        <v>2958</v>
      </c>
      <c r="P408" s="83">
        <v>44588</v>
      </c>
      <c r="Q408" s="136">
        <v>44593</v>
      </c>
      <c r="R408" s="136">
        <v>44732</v>
      </c>
      <c r="S408" s="176">
        <v>10733000</v>
      </c>
      <c r="T408" s="133">
        <v>0</v>
      </c>
      <c r="U408" s="11">
        <v>1082868728</v>
      </c>
      <c r="V408" t="s">
        <v>1829</v>
      </c>
      <c r="W408"/>
      <c r="X408"/>
      <c r="Y408"/>
      <c r="Z408"/>
    </row>
    <row r="409" spans="1:26" ht="15" customHeight="1">
      <c r="A409">
        <v>891780111</v>
      </c>
      <c r="B409" t="s">
        <v>25</v>
      </c>
      <c r="C409" t="s">
        <v>26</v>
      </c>
      <c r="D409" t="s">
        <v>27</v>
      </c>
      <c r="E409" t="s">
        <v>2959</v>
      </c>
      <c r="F409" t="s">
        <v>29</v>
      </c>
      <c r="G409" t="s">
        <v>1738</v>
      </c>
      <c r="H409" t="s">
        <v>31</v>
      </c>
      <c r="I409" s="109">
        <v>8000000</v>
      </c>
      <c r="J409" s="109">
        <v>9333000</v>
      </c>
      <c r="K409" s="148">
        <v>1333000</v>
      </c>
      <c r="L409" s="109">
        <v>0</v>
      </c>
      <c r="M409">
        <v>1083005105</v>
      </c>
      <c r="N409" t="s">
        <v>2960</v>
      </c>
      <c r="O409" t="s">
        <v>2961</v>
      </c>
      <c r="P409" s="83">
        <v>44588</v>
      </c>
      <c r="Q409" s="136">
        <v>44593</v>
      </c>
      <c r="R409" s="136">
        <v>44732</v>
      </c>
      <c r="S409" s="176">
        <v>9333000</v>
      </c>
      <c r="T409" s="133">
        <v>0</v>
      </c>
      <c r="U409" s="11">
        <v>85152695</v>
      </c>
      <c r="V409" t="s">
        <v>1840</v>
      </c>
      <c r="W409"/>
      <c r="X409"/>
      <c r="Y409"/>
      <c r="Z409"/>
    </row>
    <row r="410" spans="1:26" ht="15" customHeight="1">
      <c r="A410">
        <v>891780111</v>
      </c>
      <c r="B410" t="s">
        <v>25</v>
      </c>
      <c r="C410" t="s">
        <v>26</v>
      </c>
      <c r="D410" t="s">
        <v>27</v>
      </c>
      <c r="E410" t="s">
        <v>2962</v>
      </c>
      <c r="F410" t="s">
        <v>29</v>
      </c>
      <c r="G410" t="s">
        <v>1738</v>
      </c>
      <c r="H410" t="s">
        <v>31</v>
      </c>
      <c r="I410" s="109">
        <v>10120000</v>
      </c>
      <c r="J410" s="109">
        <v>14720000</v>
      </c>
      <c r="K410" s="148">
        <v>4600000</v>
      </c>
      <c r="L410" s="109">
        <v>0</v>
      </c>
      <c r="M410">
        <v>1082250050</v>
      </c>
      <c r="N410" t="s">
        <v>2963</v>
      </c>
      <c r="O410" t="s">
        <v>2964</v>
      </c>
      <c r="P410" s="83">
        <v>44588</v>
      </c>
      <c r="Q410" s="136">
        <v>44588</v>
      </c>
      <c r="R410" s="136">
        <v>44773</v>
      </c>
      <c r="S410" s="176">
        <v>14720000</v>
      </c>
      <c r="T410" s="133">
        <v>0</v>
      </c>
      <c r="U410" s="11">
        <v>85449357</v>
      </c>
      <c r="V410" t="s">
        <v>1325</v>
      </c>
      <c r="W410"/>
      <c r="X410"/>
      <c r="Y410"/>
      <c r="Z410"/>
    </row>
    <row r="411" spans="1:26" ht="15" customHeight="1">
      <c r="A411">
        <v>891780111</v>
      </c>
      <c r="B411" t="s">
        <v>25</v>
      </c>
      <c r="C411" t="s">
        <v>26</v>
      </c>
      <c r="D411" t="s">
        <v>27</v>
      </c>
      <c r="E411" t="s">
        <v>2965</v>
      </c>
      <c r="F411" t="s">
        <v>29</v>
      </c>
      <c r="G411" t="s">
        <v>1738</v>
      </c>
      <c r="H411" t="s">
        <v>31</v>
      </c>
      <c r="I411" s="109">
        <v>9200000</v>
      </c>
      <c r="J411" s="109">
        <v>10733000</v>
      </c>
      <c r="K411" s="148">
        <v>1533000</v>
      </c>
      <c r="L411" s="109">
        <v>0</v>
      </c>
      <c r="M411">
        <v>1082973181</v>
      </c>
      <c r="N411" t="s">
        <v>2966</v>
      </c>
      <c r="O411" t="s">
        <v>2967</v>
      </c>
      <c r="P411" s="83">
        <v>44588</v>
      </c>
      <c r="Q411" s="136">
        <v>44593</v>
      </c>
      <c r="R411" s="136">
        <v>44732</v>
      </c>
      <c r="S411" s="176">
        <v>10733000</v>
      </c>
      <c r="T411" s="133">
        <v>0</v>
      </c>
      <c r="U411" s="71">
        <v>12548945</v>
      </c>
      <c r="V411" t="s">
        <v>2877</v>
      </c>
      <c r="W411"/>
      <c r="X411"/>
      <c r="Y411"/>
      <c r="Z411"/>
    </row>
    <row r="412" spans="1:26" ht="15" customHeight="1">
      <c r="A412">
        <v>891780111</v>
      </c>
      <c r="B412" t="s">
        <v>25</v>
      </c>
      <c r="C412" t="s">
        <v>26</v>
      </c>
      <c r="D412" t="s">
        <v>27</v>
      </c>
      <c r="E412" t="s">
        <v>2968</v>
      </c>
      <c r="F412" t="s">
        <v>29</v>
      </c>
      <c r="G412" t="s">
        <v>1738</v>
      </c>
      <c r="H412" t="s">
        <v>31</v>
      </c>
      <c r="I412" s="109">
        <v>10400000</v>
      </c>
      <c r="J412" s="109">
        <v>12133000</v>
      </c>
      <c r="K412" s="148">
        <v>1733000</v>
      </c>
      <c r="L412" s="109">
        <v>0</v>
      </c>
      <c r="M412">
        <v>1102864782</v>
      </c>
      <c r="N412" t="s">
        <v>2969</v>
      </c>
      <c r="O412" t="s">
        <v>2970</v>
      </c>
      <c r="P412" s="83">
        <v>44588</v>
      </c>
      <c r="Q412" s="136">
        <v>44593</v>
      </c>
      <c r="R412" s="136">
        <v>44732</v>
      </c>
      <c r="S412" s="176">
        <v>12133000</v>
      </c>
      <c r="T412" s="133">
        <v>0</v>
      </c>
      <c r="U412" s="11">
        <v>72221403</v>
      </c>
      <c r="V412" t="s">
        <v>2971</v>
      </c>
      <c r="W412"/>
      <c r="X412"/>
      <c r="Y412"/>
      <c r="Z412"/>
    </row>
    <row r="413" spans="1:26" ht="15" customHeight="1">
      <c r="A413">
        <v>891780111</v>
      </c>
      <c r="B413" t="s">
        <v>25</v>
      </c>
      <c r="C413" t="s">
        <v>26</v>
      </c>
      <c r="D413" t="s">
        <v>27</v>
      </c>
      <c r="E413" t="s">
        <v>2972</v>
      </c>
      <c r="F413" t="s">
        <v>29</v>
      </c>
      <c r="G413" t="s">
        <v>1738</v>
      </c>
      <c r="H413" t="s">
        <v>31</v>
      </c>
      <c r="I413" s="109">
        <v>6346000</v>
      </c>
      <c r="J413" s="109">
        <v>7479000</v>
      </c>
      <c r="K413" s="148">
        <v>1133000</v>
      </c>
      <c r="L413" s="109">
        <v>0</v>
      </c>
      <c r="M413">
        <v>1082965670</v>
      </c>
      <c r="N413" t="s">
        <v>2973</v>
      </c>
      <c r="O413" t="s">
        <v>2974</v>
      </c>
      <c r="P413" s="83">
        <v>44588</v>
      </c>
      <c r="Q413" s="136">
        <v>44601</v>
      </c>
      <c r="R413" s="136">
        <v>44732</v>
      </c>
      <c r="S413" s="176">
        <v>7479000</v>
      </c>
      <c r="T413" s="133">
        <v>0</v>
      </c>
      <c r="U413" s="71">
        <v>84452087</v>
      </c>
      <c r="V413" t="s">
        <v>1836</v>
      </c>
      <c r="W413"/>
      <c r="X413"/>
      <c r="Y413"/>
      <c r="Z413"/>
    </row>
    <row r="414" spans="1:26" ht="15" customHeight="1">
      <c r="A414">
        <v>891780111</v>
      </c>
      <c r="B414" t="s">
        <v>25</v>
      </c>
      <c r="C414" t="s">
        <v>26</v>
      </c>
      <c r="D414" t="s">
        <v>27</v>
      </c>
      <c r="E414" t="s">
        <v>2975</v>
      </c>
      <c r="F414" t="s">
        <v>29</v>
      </c>
      <c r="G414" t="s">
        <v>1738</v>
      </c>
      <c r="H414" t="s">
        <v>31</v>
      </c>
      <c r="I414" s="109">
        <v>11600000</v>
      </c>
      <c r="J414" s="109">
        <v>13533000</v>
      </c>
      <c r="K414" s="148">
        <v>1933000</v>
      </c>
      <c r="L414" s="109">
        <v>0</v>
      </c>
      <c r="M414">
        <v>1140828220</v>
      </c>
      <c r="N414" t="s">
        <v>2976</v>
      </c>
      <c r="O414" t="s">
        <v>2977</v>
      </c>
      <c r="P414" s="83">
        <v>44588</v>
      </c>
      <c r="Q414" s="136">
        <v>44593</v>
      </c>
      <c r="R414" s="136">
        <v>44732</v>
      </c>
      <c r="S414" s="176">
        <v>10633000</v>
      </c>
      <c r="T414" s="133">
        <v>2900000</v>
      </c>
      <c r="U414" s="11">
        <v>85449357</v>
      </c>
      <c r="V414" t="s">
        <v>1325</v>
      </c>
      <c r="W414"/>
      <c r="X414"/>
      <c r="Y414"/>
      <c r="Z414"/>
    </row>
    <row r="415" spans="1:26" ht="15" customHeight="1">
      <c r="A415">
        <v>891780111</v>
      </c>
      <c r="B415" t="s">
        <v>25</v>
      </c>
      <c r="C415" t="s">
        <v>26</v>
      </c>
      <c r="D415" t="s">
        <v>27</v>
      </c>
      <c r="E415" t="s">
        <v>2978</v>
      </c>
      <c r="F415" t="s">
        <v>29</v>
      </c>
      <c r="G415" t="s">
        <v>1738</v>
      </c>
      <c r="H415" t="s">
        <v>31</v>
      </c>
      <c r="I415" s="109">
        <v>11600000</v>
      </c>
      <c r="J415" s="109">
        <v>13533000</v>
      </c>
      <c r="K415" s="148">
        <v>1933000</v>
      </c>
      <c r="L415" s="109">
        <v>0</v>
      </c>
      <c r="M415">
        <v>57106762</v>
      </c>
      <c r="N415" t="s">
        <v>2979</v>
      </c>
      <c r="O415" t="s">
        <v>2980</v>
      </c>
      <c r="P415" s="83">
        <v>44588</v>
      </c>
      <c r="Q415" s="136">
        <v>44593</v>
      </c>
      <c r="R415" s="136">
        <v>44732</v>
      </c>
      <c r="S415" s="176">
        <v>13533000</v>
      </c>
      <c r="T415" s="133">
        <v>0</v>
      </c>
      <c r="U415" s="11">
        <v>85449357</v>
      </c>
      <c r="V415" t="s">
        <v>1325</v>
      </c>
      <c r="W415"/>
      <c r="X415"/>
      <c r="Y415"/>
      <c r="Z415"/>
    </row>
    <row r="416" spans="1:26" ht="15" customHeight="1">
      <c r="A416">
        <v>891780111</v>
      </c>
      <c r="B416" t="s">
        <v>25</v>
      </c>
      <c r="C416" t="s">
        <v>26</v>
      </c>
      <c r="D416" t="s">
        <v>27</v>
      </c>
      <c r="E416" t="s">
        <v>2981</v>
      </c>
      <c r="F416" t="s">
        <v>29</v>
      </c>
      <c r="G416" t="s">
        <v>1738</v>
      </c>
      <c r="H416" t="s">
        <v>31</v>
      </c>
      <c r="I416" s="109">
        <v>11600000</v>
      </c>
      <c r="J416" s="109">
        <v>17400000</v>
      </c>
      <c r="K416" s="148">
        <v>5800000</v>
      </c>
      <c r="L416" s="109">
        <v>0</v>
      </c>
      <c r="M416">
        <v>1082892888</v>
      </c>
      <c r="N416" t="s">
        <v>2982</v>
      </c>
      <c r="O416" t="s">
        <v>2977</v>
      </c>
      <c r="P416" s="83">
        <v>44588</v>
      </c>
      <c r="Q416" s="136">
        <v>44593</v>
      </c>
      <c r="R416" s="136">
        <v>44773</v>
      </c>
      <c r="S416" s="176">
        <v>17400000</v>
      </c>
      <c r="T416" s="133">
        <v>0</v>
      </c>
      <c r="U416" s="11">
        <v>85449357</v>
      </c>
      <c r="V416" t="s">
        <v>1325</v>
      </c>
      <c r="W416"/>
      <c r="X416"/>
      <c r="Y416"/>
      <c r="Z416"/>
    </row>
    <row r="417" spans="1:26" ht="15" customHeight="1">
      <c r="A417">
        <v>891780111</v>
      </c>
      <c r="B417" t="s">
        <v>25</v>
      </c>
      <c r="C417" t="s">
        <v>26</v>
      </c>
      <c r="D417" t="s">
        <v>27</v>
      </c>
      <c r="E417" t="s">
        <v>2983</v>
      </c>
      <c r="F417" t="s">
        <v>29</v>
      </c>
      <c r="G417" t="s">
        <v>1738</v>
      </c>
      <c r="H417" t="s">
        <v>31</v>
      </c>
      <c r="I417" s="109">
        <v>9200000</v>
      </c>
      <c r="J417" s="109">
        <v>10733000</v>
      </c>
      <c r="K417" s="148">
        <v>1533000</v>
      </c>
      <c r="L417" s="109">
        <v>0</v>
      </c>
      <c r="M417">
        <v>1148702081</v>
      </c>
      <c r="N417" t="s">
        <v>2984</v>
      </c>
      <c r="O417" t="s">
        <v>2985</v>
      </c>
      <c r="P417" s="83">
        <v>44588</v>
      </c>
      <c r="Q417" s="136">
        <v>44593</v>
      </c>
      <c r="R417" s="136">
        <v>44732</v>
      </c>
      <c r="S417" s="176">
        <v>10733000</v>
      </c>
      <c r="T417" s="133">
        <v>0</v>
      </c>
      <c r="U417" s="11">
        <v>85449357</v>
      </c>
      <c r="V417" t="s">
        <v>1325</v>
      </c>
      <c r="W417"/>
      <c r="X417"/>
      <c r="Y417"/>
      <c r="Z417"/>
    </row>
    <row r="418" spans="1:26" ht="15" customHeight="1">
      <c r="A418">
        <v>891780111</v>
      </c>
      <c r="B418" t="s">
        <v>25</v>
      </c>
      <c r="C418" t="s">
        <v>26</v>
      </c>
      <c r="D418" t="s">
        <v>27</v>
      </c>
      <c r="E418" t="s">
        <v>2986</v>
      </c>
      <c r="F418" t="s">
        <v>29</v>
      </c>
      <c r="G418" t="s">
        <v>1738</v>
      </c>
      <c r="H418" t="s">
        <v>31</v>
      </c>
      <c r="I418" s="109">
        <v>11600000</v>
      </c>
      <c r="J418" s="109">
        <v>13533000</v>
      </c>
      <c r="K418" s="148">
        <v>1933000</v>
      </c>
      <c r="L418" s="109">
        <v>0</v>
      </c>
      <c r="M418">
        <v>91255340</v>
      </c>
      <c r="N418" t="s">
        <v>2987</v>
      </c>
      <c r="O418" t="s">
        <v>2977</v>
      </c>
      <c r="P418" s="83">
        <v>44588</v>
      </c>
      <c r="Q418" s="136">
        <v>44593</v>
      </c>
      <c r="R418" s="136">
        <v>44732</v>
      </c>
      <c r="S418" s="176">
        <v>13533000</v>
      </c>
      <c r="T418" s="133">
        <v>0</v>
      </c>
      <c r="U418" s="11">
        <v>85449357</v>
      </c>
      <c r="V418" t="s">
        <v>1325</v>
      </c>
      <c r="W418"/>
      <c r="X418"/>
      <c r="Y418"/>
      <c r="Z418"/>
    </row>
    <row r="419" spans="1:26" ht="15" customHeight="1">
      <c r="A419">
        <v>891780111</v>
      </c>
      <c r="B419" t="s">
        <v>25</v>
      </c>
      <c r="C419" t="s">
        <v>26</v>
      </c>
      <c r="D419" t="s">
        <v>27</v>
      </c>
      <c r="E419" t="s">
        <v>2988</v>
      </c>
      <c r="F419" t="s">
        <v>29</v>
      </c>
      <c r="G419" t="s">
        <v>1738</v>
      </c>
      <c r="H419" t="s">
        <v>31</v>
      </c>
      <c r="I419" s="109">
        <v>11600000</v>
      </c>
      <c r="J419" s="109">
        <v>13533000</v>
      </c>
      <c r="K419" s="148">
        <v>1933000</v>
      </c>
      <c r="L419" s="109">
        <v>0</v>
      </c>
      <c r="M419">
        <v>1098728251</v>
      </c>
      <c r="N419" t="s">
        <v>2989</v>
      </c>
      <c r="O419" t="s">
        <v>2977</v>
      </c>
      <c r="P419" s="83">
        <v>44588</v>
      </c>
      <c r="Q419" s="136">
        <v>44593</v>
      </c>
      <c r="R419" s="136">
        <v>44732</v>
      </c>
      <c r="S419" s="176">
        <v>13533000</v>
      </c>
      <c r="T419" s="133">
        <v>0</v>
      </c>
      <c r="U419" s="11">
        <v>85449357</v>
      </c>
      <c r="V419" t="s">
        <v>1325</v>
      </c>
      <c r="W419"/>
      <c r="X419"/>
      <c r="Y419"/>
      <c r="Z419"/>
    </row>
    <row r="420" spans="1:26" ht="15" customHeight="1">
      <c r="A420">
        <v>891780111</v>
      </c>
      <c r="B420" t="s">
        <v>25</v>
      </c>
      <c r="C420" t="s">
        <v>26</v>
      </c>
      <c r="D420" t="s">
        <v>27</v>
      </c>
      <c r="E420" t="s">
        <v>2990</v>
      </c>
      <c r="F420" t="s">
        <v>29</v>
      </c>
      <c r="G420" t="s">
        <v>1738</v>
      </c>
      <c r="H420" t="s">
        <v>31</v>
      </c>
      <c r="I420" s="109">
        <v>11600000</v>
      </c>
      <c r="J420" s="109">
        <v>13533000</v>
      </c>
      <c r="K420" s="148">
        <v>1933000</v>
      </c>
      <c r="L420" s="109">
        <v>0</v>
      </c>
      <c r="M420">
        <v>1082992942</v>
      </c>
      <c r="N420" t="s">
        <v>2991</v>
      </c>
      <c r="O420" t="s">
        <v>2992</v>
      </c>
      <c r="P420" s="83">
        <v>44588</v>
      </c>
      <c r="Q420" s="136">
        <v>44593</v>
      </c>
      <c r="R420" s="136">
        <v>44732</v>
      </c>
      <c r="S420" s="176">
        <v>13533000</v>
      </c>
      <c r="T420" s="133">
        <v>0</v>
      </c>
      <c r="U420" s="11">
        <v>85449357</v>
      </c>
      <c r="V420" t="s">
        <v>1325</v>
      </c>
      <c r="W420"/>
      <c r="X420"/>
      <c r="Y420"/>
      <c r="Z420"/>
    </row>
    <row r="421" spans="1:26" ht="15" customHeight="1">
      <c r="A421">
        <v>891780111</v>
      </c>
      <c r="B421" t="s">
        <v>25</v>
      </c>
      <c r="C421" t="s">
        <v>26</v>
      </c>
      <c r="D421" t="s">
        <v>27</v>
      </c>
      <c r="E421" t="s">
        <v>2993</v>
      </c>
      <c r="F421" t="s">
        <v>29</v>
      </c>
      <c r="G421" t="s">
        <v>1738</v>
      </c>
      <c r="H421" t="s">
        <v>31</v>
      </c>
      <c r="I421" s="109">
        <v>11600000</v>
      </c>
      <c r="J421" s="109">
        <v>13533000</v>
      </c>
      <c r="K421" s="148">
        <v>1933000</v>
      </c>
      <c r="L421" s="109">
        <v>0</v>
      </c>
      <c r="M421">
        <v>12554536</v>
      </c>
      <c r="N421" t="s">
        <v>2994</v>
      </c>
      <c r="O421" t="s">
        <v>2995</v>
      </c>
      <c r="P421" s="83">
        <v>44588</v>
      </c>
      <c r="Q421" s="136">
        <v>44593</v>
      </c>
      <c r="R421" s="136">
        <v>44732</v>
      </c>
      <c r="S421" s="176">
        <v>13533000</v>
      </c>
      <c r="T421" s="133">
        <v>0</v>
      </c>
      <c r="U421" s="11">
        <v>85449357</v>
      </c>
      <c r="V421" t="s">
        <v>1325</v>
      </c>
      <c r="W421"/>
      <c r="X421"/>
      <c r="Y421"/>
      <c r="Z421"/>
    </row>
    <row r="422" spans="1:26" ht="15" customHeight="1">
      <c r="A422">
        <v>891780111</v>
      </c>
      <c r="B422" t="s">
        <v>25</v>
      </c>
      <c r="C422" t="s">
        <v>26</v>
      </c>
      <c r="D422" t="s">
        <v>27</v>
      </c>
      <c r="E422" t="s">
        <v>2996</v>
      </c>
      <c r="F422" t="s">
        <v>29</v>
      </c>
      <c r="G422" t="s">
        <v>1738</v>
      </c>
      <c r="H422" t="s">
        <v>31</v>
      </c>
      <c r="I422" s="109">
        <v>11600000</v>
      </c>
      <c r="J422" s="109">
        <v>13533000</v>
      </c>
      <c r="K422" s="148">
        <v>1933000</v>
      </c>
      <c r="L422" s="109">
        <v>0</v>
      </c>
      <c r="M422">
        <v>1082874500</v>
      </c>
      <c r="N422" t="s">
        <v>2997</v>
      </c>
      <c r="O422" t="s">
        <v>2977</v>
      </c>
      <c r="P422" s="83">
        <v>44588</v>
      </c>
      <c r="Q422" s="136">
        <v>44593</v>
      </c>
      <c r="R422" s="136">
        <v>44732</v>
      </c>
      <c r="S422" s="176">
        <v>13533000</v>
      </c>
      <c r="T422" s="133">
        <v>0</v>
      </c>
      <c r="U422" s="11">
        <v>85449357</v>
      </c>
      <c r="V422" t="s">
        <v>1325</v>
      </c>
      <c r="W422" s="13"/>
      <c r="X422"/>
      <c r="Y422"/>
      <c r="Z422"/>
    </row>
    <row r="423" spans="1:26" ht="15" customHeight="1">
      <c r="A423">
        <v>891780111</v>
      </c>
      <c r="B423" t="s">
        <v>25</v>
      </c>
      <c r="C423" t="s">
        <v>26</v>
      </c>
      <c r="D423" t="s">
        <v>27</v>
      </c>
      <c r="E423" t="s">
        <v>2998</v>
      </c>
      <c r="F423" t="s">
        <v>29</v>
      </c>
      <c r="G423" t="s">
        <v>1738</v>
      </c>
      <c r="H423" t="s">
        <v>31</v>
      </c>
      <c r="I423" s="109">
        <v>11600000</v>
      </c>
      <c r="J423" s="109">
        <v>13533000</v>
      </c>
      <c r="K423" s="148">
        <v>1933000</v>
      </c>
      <c r="L423" s="109">
        <v>0</v>
      </c>
      <c r="M423">
        <v>1004278559</v>
      </c>
      <c r="N423" t="s">
        <v>2999</v>
      </c>
      <c r="O423" t="s">
        <v>2977</v>
      </c>
      <c r="P423" s="83">
        <v>44588</v>
      </c>
      <c r="Q423" s="136">
        <v>44593</v>
      </c>
      <c r="R423" s="136">
        <v>44732</v>
      </c>
      <c r="S423" s="176">
        <v>13533000</v>
      </c>
      <c r="T423" s="133">
        <v>0</v>
      </c>
      <c r="U423" s="11">
        <v>85449357</v>
      </c>
      <c r="V423" t="s">
        <v>1325</v>
      </c>
      <c r="W423"/>
      <c r="X423"/>
      <c r="Y423"/>
      <c r="Z423"/>
    </row>
    <row r="424" spans="1:26">
      <c r="A424">
        <v>891780111</v>
      </c>
      <c r="B424" t="s">
        <v>25</v>
      </c>
      <c r="C424" t="s">
        <v>26</v>
      </c>
      <c r="D424" t="s">
        <v>27</v>
      </c>
      <c r="E424" t="s">
        <v>3000</v>
      </c>
      <c r="F424" t="s">
        <v>29</v>
      </c>
      <c r="G424" t="s">
        <v>1738</v>
      </c>
      <c r="H424" t="s">
        <v>31</v>
      </c>
      <c r="I424" s="109">
        <v>6346000</v>
      </c>
      <c r="J424" s="109">
        <v>0</v>
      </c>
      <c r="K424" s="148">
        <v>0</v>
      </c>
      <c r="L424" s="109">
        <v>5836000</v>
      </c>
      <c r="M424">
        <v>1082964560</v>
      </c>
      <c r="N424" t="s">
        <v>3001</v>
      </c>
      <c r="O424" t="s">
        <v>3002</v>
      </c>
      <c r="P424" s="83">
        <v>44588</v>
      </c>
      <c r="Q424" s="136">
        <v>44601</v>
      </c>
      <c r="R424" s="136">
        <v>44712</v>
      </c>
      <c r="S424" s="176">
        <v>510000</v>
      </c>
      <c r="T424" s="177">
        <v>0</v>
      </c>
      <c r="U424" s="11">
        <v>85473390</v>
      </c>
      <c r="V424" t="s">
        <v>1924</v>
      </c>
      <c r="W424"/>
      <c r="X424"/>
      <c r="Y424"/>
      <c r="Z424"/>
    </row>
    <row r="425" spans="1:26" ht="15" customHeight="1">
      <c r="A425">
        <v>891780111</v>
      </c>
      <c r="B425" t="s">
        <v>25</v>
      </c>
      <c r="C425" t="s">
        <v>26</v>
      </c>
      <c r="D425" t="s">
        <v>27</v>
      </c>
      <c r="E425" t="s">
        <v>3003</v>
      </c>
      <c r="F425" t="s">
        <v>29</v>
      </c>
      <c r="G425" t="s">
        <v>1738</v>
      </c>
      <c r="H425" t="s">
        <v>31</v>
      </c>
      <c r="I425" s="109">
        <v>6346000</v>
      </c>
      <c r="J425" s="109">
        <v>7479000</v>
      </c>
      <c r="K425" s="148">
        <v>1133000</v>
      </c>
      <c r="L425" s="109">
        <v>0</v>
      </c>
      <c r="M425">
        <v>39069270</v>
      </c>
      <c r="N425" t="s">
        <v>3004</v>
      </c>
      <c r="O425" t="s">
        <v>3005</v>
      </c>
      <c r="P425" s="83">
        <v>44588</v>
      </c>
      <c r="Q425" s="136">
        <v>44601</v>
      </c>
      <c r="R425" s="136">
        <v>44732</v>
      </c>
      <c r="S425" s="176">
        <v>7479000</v>
      </c>
      <c r="T425" s="133">
        <v>0</v>
      </c>
      <c r="U425" s="11">
        <v>85473390</v>
      </c>
      <c r="V425" t="s">
        <v>1924</v>
      </c>
      <c r="W425"/>
      <c r="X425"/>
      <c r="Y425"/>
      <c r="Z425"/>
    </row>
    <row r="426" spans="1:26" ht="15" customHeight="1">
      <c r="A426">
        <v>891780111</v>
      </c>
      <c r="B426" t="s">
        <v>25</v>
      </c>
      <c r="C426" t="s">
        <v>26</v>
      </c>
      <c r="D426" t="s">
        <v>27</v>
      </c>
      <c r="E426" t="s">
        <v>3006</v>
      </c>
      <c r="F426" t="s">
        <v>29</v>
      </c>
      <c r="G426" t="s">
        <v>1738</v>
      </c>
      <c r="H426" t="s">
        <v>31</v>
      </c>
      <c r="I426" s="109">
        <v>7466000</v>
      </c>
      <c r="J426" s="109">
        <v>8799000</v>
      </c>
      <c r="K426" s="148">
        <v>1333000</v>
      </c>
      <c r="L426" s="109">
        <v>0</v>
      </c>
      <c r="M426">
        <v>19602267</v>
      </c>
      <c r="N426" t="s">
        <v>3007</v>
      </c>
      <c r="O426" t="s">
        <v>3008</v>
      </c>
      <c r="P426" s="83">
        <v>44588</v>
      </c>
      <c r="Q426" s="136">
        <v>44601</v>
      </c>
      <c r="R426" s="136">
        <v>44732</v>
      </c>
      <c r="S426" s="176">
        <v>8799000</v>
      </c>
      <c r="T426" s="133">
        <v>0</v>
      </c>
      <c r="U426" s="11">
        <v>85473390</v>
      </c>
      <c r="V426" t="s">
        <v>1924</v>
      </c>
      <c r="W426"/>
      <c r="X426"/>
      <c r="Y426"/>
      <c r="Z426"/>
    </row>
    <row r="427" spans="1:26" ht="15" customHeight="1">
      <c r="A427">
        <v>891780111</v>
      </c>
      <c r="B427" t="s">
        <v>25</v>
      </c>
      <c r="C427" t="s">
        <v>26</v>
      </c>
      <c r="D427" t="s">
        <v>27</v>
      </c>
      <c r="E427" t="s">
        <v>3009</v>
      </c>
      <c r="F427" t="s">
        <v>29</v>
      </c>
      <c r="G427" t="s">
        <v>1738</v>
      </c>
      <c r="H427" t="s">
        <v>31</v>
      </c>
      <c r="I427" s="109">
        <v>7466000</v>
      </c>
      <c r="J427" s="109">
        <v>8799000</v>
      </c>
      <c r="K427" s="148">
        <v>1333000</v>
      </c>
      <c r="L427" s="109">
        <v>0</v>
      </c>
      <c r="M427">
        <v>1045723246</v>
      </c>
      <c r="N427" t="s">
        <v>3010</v>
      </c>
      <c r="O427" t="s">
        <v>3011</v>
      </c>
      <c r="P427" s="83">
        <v>44588</v>
      </c>
      <c r="Q427" s="136">
        <v>44601</v>
      </c>
      <c r="R427" s="136">
        <v>44732</v>
      </c>
      <c r="S427" s="176">
        <v>8799000</v>
      </c>
      <c r="T427" s="133">
        <v>0</v>
      </c>
      <c r="U427" s="11">
        <v>85473390</v>
      </c>
      <c r="V427" t="s">
        <v>1924</v>
      </c>
      <c r="W427"/>
      <c r="X427"/>
      <c r="Y427"/>
      <c r="Z427"/>
    </row>
    <row r="428" spans="1:26" ht="15" customHeight="1">
      <c r="A428">
        <v>891780111</v>
      </c>
      <c r="B428" t="s">
        <v>25</v>
      </c>
      <c r="C428" t="s">
        <v>26</v>
      </c>
      <c r="D428" t="s">
        <v>27</v>
      </c>
      <c r="E428" t="s">
        <v>3012</v>
      </c>
      <c r="F428" t="s">
        <v>29</v>
      </c>
      <c r="G428" t="s">
        <v>1738</v>
      </c>
      <c r="H428" t="s">
        <v>31</v>
      </c>
      <c r="I428" s="109">
        <v>6346000</v>
      </c>
      <c r="J428" s="109">
        <v>7479000</v>
      </c>
      <c r="K428" s="148">
        <v>1133000</v>
      </c>
      <c r="L428" s="109">
        <v>0</v>
      </c>
      <c r="M428" s="13">
        <v>57465377</v>
      </c>
      <c r="N428" t="s">
        <v>3013</v>
      </c>
      <c r="O428" t="s">
        <v>3014</v>
      </c>
      <c r="P428" s="83">
        <v>44588</v>
      </c>
      <c r="Q428" s="136">
        <v>44601</v>
      </c>
      <c r="R428" s="136">
        <v>44732</v>
      </c>
      <c r="S428" s="176">
        <v>5779000</v>
      </c>
      <c r="T428" s="133">
        <v>1700000</v>
      </c>
      <c r="U428" s="11">
        <v>85473390</v>
      </c>
      <c r="V428" t="s">
        <v>1924</v>
      </c>
      <c r="W428"/>
      <c r="X428"/>
      <c r="Y428"/>
      <c r="Z428"/>
    </row>
    <row r="429" spans="1:26" ht="15" customHeight="1">
      <c r="A429">
        <v>891780111</v>
      </c>
      <c r="B429" t="s">
        <v>25</v>
      </c>
      <c r="C429" t="s">
        <v>26</v>
      </c>
      <c r="D429" t="s">
        <v>27</v>
      </c>
      <c r="E429" t="s">
        <v>3015</v>
      </c>
      <c r="F429" t="s">
        <v>29</v>
      </c>
      <c r="G429" t="s">
        <v>1738</v>
      </c>
      <c r="H429" t="s">
        <v>31</v>
      </c>
      <c r="I429" s="109">
        <v>11600000</v>
      </c>
      <c r="J429" s="109">
        <v>14500000</v>
      </c>
      <c r="K429" s="148">
        <v>2900000</v>
      </c>
      <c r="L429" s="109">
        <v>0</v>
      </c>
      <c r="M429" s="13">
        <v>1083554776</v>
      </c>
      <c r="N429" t="s">
        <v>3016</v>
      </c>
      <c r="O429" t="s">
        <v>3017</v>
      </c>
      <c r="P429" s="83">
        <v>44588</v>
      </c>
      <c r="Q429" s="136">
        <v>44593</v>
      </c>
      <c r="R429" s="136">
        <v>44742</v>
      </c>
      <c r="S429" s="176">
        <v>14500000</v>
      </c>
      <c r="T429" s="133">
        <v>0</v>
      </c>
      <c r="U429" s="11">
        <v>85465146</v>
      </c>
      <c r="V429" t="s">
        <v>1769</v>
      </c>
      <c r="W429"/>
      <c r="X429"/>
      <c r="Y429"/>
      <c r="Z429"/>
    </row>
    <row r="430" spans="1:26" ht="15" customHeight="1">
      <c r="A430">
        <v>891780111</v>
      </c>
      <c r="B430" t="s">
        <v>25</v>
      </c>
      <c r="C430" t="s">
        <v>26</v>
      </c>
      <c r="D430" t="s">
        <v>27</v>
      </c>
      <c r="E430" t="s">
        <v>3018</v>
      </c>
      <c r="F430" t="s">
        <v>29</v>
      </c>
      <c r="G430" t="s">
        <v>1738</v>
      </c>
      <c r="H430" t="s">
        <v>31</v>
      </c>
      <c r="I430" s="109">
        <v>9200000</v>
      </c>
      <c r="J430" s="109">
        <v>10733000</v>
      </c>
      <c r="K430" s="148">
        <v>1533000</v>
      </c>
      <c r="L430" s="109">
        <v>0</v>
      </c>
      <c r="M430" s="13">
        <v>1128149649</v>
      </c>
      <c r="N430" t="s">
        <v>3019</v>
      </c>
      <c r="O430" t="s">
        <v>3020</v>
      </c>
      <c r="P430" s="83">
        <v>44588</v>
      </c>
      <c r="Q430" s="136">
        <v>44593</v>
      </c>
      <c r="R430" s="136">
        <v>44732</v>
      </c>
      <c r="S430" s="176">
        <v>10733000</v>
      </c>
      <c r="T430" s="133">
        <v>0</v>
      </c>
      <c r="U430" s="11">
        <v>57441846</v>
      </c>
      <c r="V430" t="s">
        <v>2089</v>
      </c>
      <c r="W430"/>
      <c r="X430"/>
      <c r="Y430"/>
      <c r="Z430"/>
    </row>
    <row r="431" spans="1:26" ht="15" customHeight="1">
      <c r="A431">
        <v>891780111</v>
      </c>
      <c r="B431" t="s">
        <v>25</v>
      </c>
      <c r="C431" t="s">
        <v>26</v>
      </c>
      <c r="D431" t="s">
        <v>27</v>
      </c>
      <c r="E431" t="s">
        <v>3021</v>
      </c>
      <c r="F431" t="s">
        <v>29</v>
      </c>
      <c r="G431" t="s">
        <v>1738</v>
      </c>
      <c r="H431" t="s">
        <v>31</v>
      </c>
      <c r="I431" s="109">
        <v>9200000</v>
      </c>
      <c r="J431" s="109">
        <v>10733000</v>
      </c>
      <c r="K431" s="148">
        <v>1533000</v>
      </c>
      <c r="L431" s="109">
        <v>0</v>
      </c>
      <c r="M431" s="13">
        <v>49758019</v>
      </c>
      <c r="N431" t="s">
        <v>3022</v>
      </c>
      <c r="O431" t="s">
        <v>3023</v>
      </c>
      <c r="P431" s="83">
        <v>44588</v>
      </c>
      <c r="Q431" s="136">
        <v>44593</v>
      </c>
      <c r="R431" s="136">
        <v>44732</v>
      </c>
      <c r="S431" s="176">
        <v>10733000</v>
      </c>
      <c r="T431" s="133">
        <v>0</v>
      </c>
      <c r="U431" s="11">
        <v>57441846</v>
      </c>
      <c r="V431" t="s">
        <v>2089</v>
      </c>
      <c r="W431" s="13"/>
      <c r="X431"/>
      <c r="Y431"/>
      <c r="Z431"/>
    </row>
    <row r="432" spans="1:26" ht="15" customHeight="1">
      <c r="A432">
        <v>891780111</v>
      </c>
      <c r="B432" t="s">
        <v>25</v>
      </c>
      <c r="C432" t="s">
        <v>26</v>
      </c>
      <c r="D432" t="s">
        <v>27</v>
      </c>
      <c r="E432" t="s">
        <v>3024</v>
      </c>
      <c r="F432" t="s">
        <v>29</v>
      </c>
      <c r="G432" t="s">
        <v>1738</v>
      </c>
      <c r="H432" t="s">
        <v>31</v>
      </c>
      <c r="I432" s="109">
        <v>6800000</v>
      </c>
      <c r="J432" s="109">
        <v>10200000</v>
      </c>
      <c r="K432" s="148">
        <v>3400000</v>
      </c>
      <c r="L432" s="109">
        <v>0</v>
      </c>
      <c r="M432" s="13">
        <v>36726629</v>
      </c>
      <c r="N432" t="s">
        <v>3025</v>
      </c>
      <c r="O432" t="s">
        <v>3026</v>
      </c>
      <c r="P432" s="83">
        <v>44588</v>
      </c>
      <c r="Q432" s="136">
        <v>44593</v>
      </c>
      <c r="R432" s="136">
        <v>44773</v>
      </c>
      <c r="S432" s="176">
        <v>10200000</v>
      </c>
      <c r="T432" s="133">
        <v>0</v>
      </c>
      <c r="U432" s="11">
        <v>57441846</v>
      </c>
      <c r="V432" t="s">
        <v>2089</v>
      </c>
      <c r="W432" s="13"/>
      <c r="X432"/>
      <c r="Y432"/>
      <c r="Z432"/>
    </row>
    <row r="433" spans="1:26" ht="15" customHeight="1">
      <c r="A433">
        <v>891780111</v>
      </c>
      <c r="B433" t="s">
        <v>25</v>
      </c>
      <c r="C433" t="s">
        <v>26</v>
      </c>
      <c r="D433" t="s">
        <v>27</v>
      </c>
      <c r="E433" t="s">
        <v>3027</v>
      </c>
      <c r="F433" t="s">
        <v>29</v>
      </c>
      <c r="G433" t="s">
        <v>1738</v>
      </c>
      <c r="H433" t="s">
        <v>31</v>
      </c>
      <c r="I433" s="109">
        <v>14000000</v>
      </c>
      <c r="J433" s="109">
        <v>16333000</v>
      </c>
      <c r="K433" s="148">
        <v>2333000</v>
      </c>
      <c r="L433" s="109">
        <v>0</v>
      </c>
      <c r="M433" s="13">
        <v>57427903</v>
      </c>
      <c r="N433" t="s">
        <v>3028</v>
      </c>
      <c r="O433" t="s">
        <v>3029</v>
      </c>
      <c r="P433" s="83">
        <v>44588</v>
      </c>
      <c r="Q433" s="136">
        <v>44593</v>
      </c>
      <c r="R433" s="136">
        <v>44732</v>
      </c>
      <c r="S433" s="176">
        <v>16333000</v>
      </c>
      <c r="T433" s="133">
        <v>0</v>
      </c>
      <c r="U433" s="11">
        <v>57441846</v>
      </c>
      <c r="V433" t="s">
        <v>2089</v>
      </c>
      <c r="W433" s="13"/>
      <c r="X433"/>
      <c r="Y433"/>
      <c r="Z433"/>
    </row>
    <row r="434" spans="1:26" ht="15" customHeight="1">
      <c r="A434">
        <v>891780111</v>
      </c>
      <c r="B434" t="s">
        <v>25</v>
      </c>
      <c r="C434" t="s">
        <v>26</v>
      </c>
      <c r="D434" t="s">
        <v>27</v>
      </c>
      <c r="E434" t="s">
        <v>3030</v>
      </c>
      <c r="F434" t="s">
        <v>29</v>
      </c>
      <c r="G434" t="s">
        <v>1738</v>
      </c>
      <c r="H434" t="s">
        <v>31</v>
      </c>
      <c r="I434" s="109">
        <v>13200000</v>
      </c>
      <c r="J434" s="109">
        <v>19800000</v>
      </c>
      <c r="K434" s="148">
        <v>6600000</v>
      </c>
      <c r="L434" s="109">
        <v>0</v>
      </c>
      <c r="M434" s="13">
        <v>1083021976</v>
      </c>
      <c r="N434" t="s">
        <v>3031</v>
      </c>
      <c r="O434" t="s">
        <v>3032</v>
      </c>
      <c r="P434" s="83">
        <v>44588</v>
      </c>
      <c r="Q434" s="136">
        <v>44593</v>
      </c>
      <c r="R434" s="136">
        <v>44773</v>
      </c>
      <c r="S434" s="176">
        <v>19800000</v>
      </c>
      <c r="T434" s="133">
        <v>0</v>
      </c>
      <c r="U434" s="11">
        <v>12621405</v>
      </c>
      <c r="V434" t="s">
        <v>1741</v>
      </c>
      <c r="W434" s="13"/>
      <c r="X434"/>
      <c r="Y434"/>
      <c r="Z434"/>
    </row>
    <row r="435" spans="1:26">
      <c r="A435">
        <v>891780111</v>
      </c>
      <c r="B435" t="s">
        <v>25</v>
      </c>
      <c r="C435" t="s">
        <v>707</v>
      </c>
      <c r="D435" t="s">
        <v>27</v>
      </c>
      <c r="E435" t="s">
        <v>3033</v>
      </c>
      <c r="F435" t="s">
        <v>29</v>
      </c>
      <c r="G435" t="s">
        <v>1738</v>
      </c>
      <c r="H435" t="s">
        <v>31</v>
      </c>
      <c r="I435" s="109">
        <v>23065567</v>
      </c>
      <c r="J435" s="109">
        <v>0</v>
      </c>
      <c r="K435" s="148">
        <v>0</v>
      </c>
      <c r="L435" s="109">
        <v>0</v>
      </c>
      <c r="M435" s="13">
        <v>84452427</v>
      </c>
      <c r="N435" t="s">
        <v>3034</v>
      </c>
      <c r="O435" t="s">
        <v>3035</v>
      </c>
      <c r="P435" s="83">
        <v>44588</v>
      </c>
      <c r="Q435" s="136">
        <v>44588</v>
      </c>
      <c r="R435" s="136">
        <v>44742</v>
      </c>
      <c r="S435" s="176">
        <v>9758606</v>
      </c>
      <c r="T435" s="133">
        <v>13306961</v>
      </c>
      <c r="U435" s="11">
        <v>83480482</v>
      </c>
      <c r="V435" t="s">
        <v>2611</v>
      </c>
      <c r="W435" s="13"/>
      <c r="X435"/>
      <c r="Y435"/>
      <c r="Z435"/>
    </row>
    <row r="436" spans="1:26" ht="15" customHeight="1">
      <c r="A436">
        <v>891780111</v>
      </c>
      <c r="B436" t="s">
        <v>25</v>
      </c>
      <c r="C436" t="s">
        <v>26</v>
      </c>
      <c r="D436" t="s">
        <v>27</v>
      </c>
      <c r="E436" t="s">
        <v>3036</v>
      </c>
      <c r="F436" t="s">
        <v>29</v>
      </c>
      <c r="G436" t="s">
        <v>1738</v>
      </c>
      <c r="H436" t="s">
        <v>31</v>
      </c>
      <c r="I436" s="109">
        <v>10400000</v>
      </c>
      <c r="J436" s="109">
        <v>12133000</v>
      </c>
      <c r="K436" s="148">
        <v>1733000</v>
      </c>
      <c r="L436" s="109">
        <v>0</v>
      </c>
      <c r="M436" s="13">
        <v>1083004536</v>
      </c>
      <c r="N436" t="s">
        <v>3037</v>
      </c>
      <c r="O436" t="s">
        <v>3038</v>
      </c>
      <c r="P436" s="83">
        <v>44588</v>
      </c>
      <c r="Q436" s="136">
        <v>44593</v>
      </c>
      <c r="R436" s="136">
        <v>44732</v>
      </c>
      <c r="S436" s="176">
        <v>12133000</v>
      </c>
      <c r="T436" s="133">
        <v>0</v>
      </c>
      <c r="U436" s="71">
        <v>1084738403</v>
      </c>
      <c r="V436" t="s">
        <v>2573</v>
      </c>
      <c r="W436" s="13"/>
      <c r="X436"/>
      <c r="Y436"/>
      <c r="Z436"/>
    </row>
    <row r="437" spans="1:26" ht="15" customHeight="1">
      <c r="A437">
        <v>891780111</v>
      </c>
      <c r="B437" t="s">
        <v>25</v>
      </c>
      <c r="C437" t="s">
        <v>26</v>
      </c>
      <c r="D437" t="s">
        <v>27</v>
      </c>
      <c r="E437" t="s">
        <v>3039</v>
      </c>
      <c r="F437" t="s">
        <v>29</v>
      </c>
      <c r="G437" t="s">
        <v>1738</v>
      </c>
      <c r="H437" t="s">
        <v>31</v>
      </c>
      <c r="I437" s="109">
        <v>10400000</v>
      </c>
      <c r="J437" s="109">
        <v>12133000</v>
      </c>
      <c r="K437" s="148">
        <v>1733000</v>
      </c>
      <c r="L437" s="109">
        <v>0</v>
      </c>
      <c r="M437">
        <v>1020757367</v>
      </c>
      <c r="N437" t="s">
        <v>3040</v>
      </c>
      <c r="O437" t="s">
        <v>3041</v>
      </c>
      <c r="P437" s="83">
        <v>44588</v>
      </c>
      <c r="Q437" s="136">
        <v>44593</v>
      </c>
      <c r="R437" s="136">
        <v>44732</v>
      </c>
      <c r="S437" s="176">
        <v>12133000</v>
      </c>
      <c r="T437" s="133">
        <v>0</v>
      </c>
      <c r="U437" s="11">
        <v>7634027</v>
      </c>
      <c r="V437" t="s">
        <v>3042</v>
      </c>
      <c r="W437"/>
      <c r="X437"/>
      <c r="Y437"/>
      <c r="Z437"/>
    </row>
    <row r="438" spans="1:26" ht="15" customHeight="1">
      <c r="A438">
        <v>891780111</v>
      </c>
      <c r="B438" t="s">
        <v>25</v>
      </c>
      <c r="C438" t="s">
        <v>26</v>
      </c>
      <c r="D438" t="s">
        <v>27</v>
      </c>
      <c r="E438" t="s">
        <v>3043</v>
      </c>
      <c r="F438" t="s">
        <v>29</v>
      </c>
      <c r="G438" t="s">
        <v>1738</v>
      </c>
      <c r="H438" t="s">
        <v>31</v>
      </c>
      <c r="I438" s="109">
        <v>8000000</v>
      </c>
      <c r="J438" s="109">
        <v>9333000</v>
      </c>
      <c r="K438" s="148">
        <v>1333000</v>
      </c>
      <c r="L438" s="109">
        <v>0</v>
      </c>
      <c r="M438">
        <v>36724297</v>
      </c>
      <c r="N438" t="s">
        <v>3044</v>
      </c>
      <c r="O438" t="s">
        <v>3045</v>
      </c>
      <c r="P438" s="83">
        <v>44588</v>
      </c>
      <c r="Q438" s="136">
        <v>44593</v>
      </c>
      <c r="R438" s="136">
        <v>44732</v>
      </c>
      <c r="S438" s="176">
        <v>9333000</v>
      </c>
      <c r="T438" s="133">
        <v>0</v>
      </c>
      <c r="U438" s="11">
        <v>57441846</v>
      </c>
      <c r="V438" t="s">
        <v>2089</v>
      </c>
      <c r="W438"/>
      <c r="X438"/>
      <c r="Y438"/>
      <c r="Z438"/>
    </row>
    <row r="439" spans="1:26">
      <c r="A439">
        <v>891780111</v>
      </c>
      <c r="B439" t="s">
        <v>25</v>
      </c>
      <c r="C439" t="s">
        <v>707</v>
      </c>
      <c r="D439" t="s">
        <v>27</v>
      </c>
      <c r="E439" t="s">
        <v>3046</v>
      </c>
      <c r="F439" t="s">
        <v>29</v>
      </c>
      <c r="G439" t="s">
        <v>1738</v>
      </c>
      <c r="H439" t="s">
        <v>31</v>
      </c>
      <c r="I439" s="109">
        <v>16500000</v>
      </c>
      <c r="J439" s="109">
        <v>0</v>
      </c>
      <c r="K439" s="148">
        <v>0</v>
      </c>
      <c r="L439" s="109">
        <v>0</v>
      </c>
      <c r="M439">
        <v>1082902534</v>
      </c>
      <c r="N439" t="s">
        <v>3047</v>
      </c>
      <c r="O439" t="s">
        <v>3048</v>
      </c>
      <c r="P439" s="83">
        <v>44589</v>
      </c>
      <c r="Q439" s="136">
        <v>44593</v>
      </c>
      <c r="R439" s="136">
        <v>44742</v>
      </c>
      <c r="S439" s="176">
        <v>13200000</v>
      </c>
      <c r="T439" s="133">
        <v>3300000</v>
      </c>
      <c r="U439" s="11">
        <v>1192791759</v>
      </c>
      <c r="V439" t="s">
        <v>1812</v>
      </c>
      <c r="W439"/>
      <c r="X439"/>
      <c r="Y439"/>
      <c r="Z439"/>
    </row>
    <row r="440" spans="1:26" ht="15" customHeight="1">
      <c r="A440">
        <v>891780111</v>
      </c>
      <c r="B440" t="s">
        <v>25</v>
      </c>
      <c r="C440" t="s">
        <v>26</v>
      </c>
      <c r="D440" t="s">
        <v>27</v>
      </c>
      <c r="E440" t="s">
        <v>3049</v>
      </c>
      <c r="F440" t="s">
        <v>29</v>
      </c>
      <c r="G440" t="s">
        <v>1738</v>
      </c>
      <c r="H440" t="s">
        <v>31</v>
      </c>
      <c r="I440" s="109">
        <v>9200000</v>
      </c>
      <c r="J440" s="109">
        <v>10733000</v>
      </c>
      <c r="K440" s="148">
        <v>1533000</v>
      </c>
      <c r="L440" s="109">
        <v>0</v>
      </c>
      <c r="M440">
        <v>1083042515</v>
      </c>
      <c r="N440" t="s">
        <v>3050</v>
      </c>
      <c r="O440" t="s">
        <v>3051</v>
      </c>
      <c r="P440" s="83">
        <v>44589</v>
      </c>
      <c r="Q440" s="136">
        <v>44593</v>
      </c>
      <c r="R440" s="136">
        <v>44732</v>
      </c>
      <c r="S440" s="176">
        <v>6133000</v>
      </c>
      <c r="T440" s="133">
        <v>4600000</v>
      </c>
      <c r="U440" s="71">
        <v>72232860</v>
      </c>
      <c r="V440" s="13" t="s">
        <v>810</v>
      </c>
      <c r="W440"/>
      <c r="X440"/>
      <c r="Y440"/>
      <c r="Z440"/>
    </row>
    <row r="441" spans="1:26" ht="15" customHeight="1">
      <c r="A441">
        <v>891780111</v>
      </c>
      <c r="B441" t="s">
        <v>25</v>
      </c>
      <c r="C441" t="s">
        <v>707</v>
      </c>
      <c r="D441" t="s">
        <v>27</v>
      </c>
      <c r="E441" t="s">
        <v>3052</v>
      </c>
      <c r="F441" t="s">
        <v>29</v>
      </c>
      <c r="G441" t="s">
        <v>1738</v>
      </c>
      <c r="H441" t="s">
        <v>31</v>
      </c>
      <c r="I441" s="109">
        <v>8000000</v>
      </c>
      <c r="J441" s="109">
        <v>9333000</v>
      </c>
      <c r="K441" s="148">
        <v>1333000</v>
      </c>
      <c r="L441" s="109">
        <v>0</v>
      </c>
      <c r="M441">
        <v>1152445142</v>
      </c>
      <c r="N441" t="s">
        <v>3053</v>
      </c>
      <c r="O441" t="s">
        <v>3054</v>
      </c>
      <c r="P441" s="83">
        <v>44589</v>
      </c>
      <c r="Q441" s="136">
        <v>44593</v>
      </c>
      <c r="R441" s="136">
        <v>44732</v>
      </c>
      <c r="S441" s="176">
        <v>9333000</v>
      </c>
      <c r="T441" s="133">
        <v>0</v>
      </c>
      <c r="U441" s="11">
        <v>1082868728</v>
      </c>
      <c r="V441" t="s">
        <v>1829</v>
      </c>
      <c r="W441"/>
      <c r="X441"/>
      <c r="Y441"/>
      <c r="Z441"/>
    </row>
    <row r="442" spans="1:26" ht="15" customHeight="1">
      <c r="A442">
        <v>891780111</v>
      </c>
      <c r="B442" t="s">
        <v>25</v>
      </c>
      <c r="C442" t="s">
        <v>707</v>
      </c>
      <c r="D442" t="s">
        <v>27</v>
      </c>
      <c r="E442" t="s">
        <v>3055</v>
      </c>
      <c r="F442" t="s">
        <v>29</v>
      </c>
      <c r="G442" t="s">
        <v>1738</v>
      </c>
      <c r="H442" t="s">
        <v>31</v>
      </c>
      <c r="I442" s="109">
        <v>8000000</v>
      </c>
      <c r="J442" s="109">
        <v>9333000</v>
      </c>
      <c r="K442" s="148">
        <v>1333000</v>
      </c>
      <c r="L442" s="109">
        <v>0</v>
      </c>
      <c r="M442">
        <v>1082838879</v>
      </c>
      <c r="N442" t="s">
        <v>3056</v>
      </c>
      <c r="O442" t="s">
        <v>3057</v>
      </c>
      <c r="P442" s="83">
        <v>44589</v>
      </c>
      <c r="Q442" s="136">
        <v>44593</v>
      </c>
      <c r="R442" s="136">
        <v>44732</v>
      </c>
      <c r="S442" s="176">
        <v>9333000</v>
      </c>
      <c r="T442" s="133">
        <v>0</v>
      </c>
      <c r="U442" s="11">
        <v>1082868728</v>
      </c>
      <c r="V442" t="s">
        <v>1829</v>
      </c>
      <c r="W442"/>
      <c r="X442"/>
      <c r="Y442"/>
      <c r="Z442"/>
    </row>
    <row r="443" spans="1:26" ht="15" customHeight="1">
      <c r="A443">
        <v>891780111</v>
      </c>
      <c r="B443" t="s">
        <v>25</v>
      </c>
      <c r="C443" t="s">
        <v>26</v>
      </c>
      <c r="D443" t="s">
        <v>27</v>
      </c>
      <c r="E443" t="s">
        <v>3058</v>
      </c>
      <c r="F443" t="s">
        <v>29</v>
      </c>
      <c r="G443" t="s">
        <v>1738</v>
      </c>
      <c r="H443" t="s">
        <v>31</v>
      </c>
      <c r="I443" s="109">
        <v>11600000</v>
      </c>
      <c r="J443" s="109">
        <v>13533000</v>
      </c>
      <c r="K443" s="148">
        <v>1933000</v>
      </c>
      <c r="L443" s="109">
        <v>0</v>
      </c>
      <c r="M443">
        <v>85477304</v>
      </c>
      <c r="N443" t="s">
        <v>3059</v>
      </c>
      <c r="O443" t="s">
        <v>3060</v>
      </c>
      <c r="P443" s="83">
        <v>44589</v>
      </c>
      <c r="Q443" s="136">
        <v>44593</v>
      </c>
      <c r="R443" s="136">
        <v>44732</v>
      </c>
      <c r="S443" s="176">
        <v>13533000</v>
      </c>
      <c r="T443" s="133">
        <v>0</v>
      </c>
      <c r="U443" s="71">
        <v>36557666</v>
      </c>
      <c r="V443" s="13" t="s">
        <v>2303</v>
      </c>
      <c r="W443"/>
      <c r="X443"/>
      <c r="Y443"/>
      <c r="Z443"/>
    </row>
    <row r="444" spans="1:26" ht="15" customHeight="1">
      <c r="A444">
        <v>891780111</v>
      </c>
      <c r="B444" t="s">
        <v>25</v>
      </c>
      <c r="C444" t="s">
        <v>26</v>
      </c>
      <c r="D444" t="s">
        <v>27</v>
      </c>
      <c r="E444" t="s">
        <v>3061</v>
      </c>
      <c r="F444" t="s">
        <v>29</v>
      </c>
      <c r="G444" t="s">
        <v>1738</v>
      </c>
      <c r="H444" t="s">
        <v>31</v>
      </c>
      <c r="I444" s="109">
        <v>6800000</v>
      </c>
      <c r="J444" s="109">
        <v>7933000</v>
      </c>
      <c r="K444" s="148">
        <v>1133000</v>
      </c>
      <c r="L444" s="109">
        <v>0</v>
      </c>
      <c r="M444">
        <v>1083008431</v>
      </c>
      <c r="N444" t="s">
        <v>3062</v>
      </c>
      <c r="O444" t="s">
        <v>3063</v>
      </c>
      <c r="P444" s="83">
        <v>44589</v>
      </c>
      <c r="Q444" s="136">
        <v>44593</v>
      </c>
      <c r="R444" s="136">
        <v>44732</v>
      </c>
      <c r="S444" s="176">
        <v>7933000</v>
      </c>
      <c r="T444" s="133">
        <v>0</v>
      </c>
      <c r="U444" s="11">
        <v>85152695</v>
      </c>
      <c r="V444" t="s">
        <v>1840</v>
      </c>
      <c r="W444"/>
      <c r="X444"/>
      <c r="Y444"/>
      <c r="Z444"/>
    </row>
    <row r="445" spans="1:26" ht="15" customHeight="1">
      <c r="A445">
        <v>891780111</v>
      </c>
      <c r="B445" t="s">
        <v>25</v>
      </c>
      <c r="C445" t="s">
        <v>26</v>
      </c>
      <c r="D445" t="s">
        <v>27</v>
      </c>
      <c r="E445" t="s">
        <v>3064</v>
      </c>
      <c r="F445" t="s">
        <v>29</v>
      </c>
      <c r="G445" t="s">
        <v>1738</v>
      </c>
      <c r="H445" t="s">
        <v>31</v>
      </c>
      <c r="I445" s="109">
        <v>6800000</v>
      </c>
      <c r="J445" s="109">
        <v>7933000</v>
      </c>
      <c r="K445" s="148">
        <v>1133000</v>
      </c>
      <c r="L445" s="109">
        <v>0</v>
      </c>
      <c r="M445">
        <v>1050461549</v>
      </c>
      <c r="N445" t="s">
        <v>3065</v>
      </c>
      <c r="O445" t="s">
        <v>3066</v>
      </c>
      <c r="P445" s="83">
        <v>44589</v>
      </c>
      <c r="Q445" s="136">
        <v>44593</v>
      </c>
      <c r="R445" s="136">
        <v>44732</v>
      </c>
      <c r="S445" s="176">
        <v>7933000</v>
      </c>
      <c r="T445" s="133">
        <v>0</v>
      </c>
      <c r="U445" s="71">
        <v>36557666</v>
      </c>
      <c r="V445" s="13" t="s">
        <v>2303</v>
      </c>
      <c r="W445"/>
      <c r="X445"/>
      <c r="Y445"/>
      <c r="Z445"/>
    </row>
    <row r="446" spans="1:26" ht="15" customHeight="1">
      <c r="A446">
        <v>891780111</v>
      </c>
      <c r="B446" t="s">
        <v>25</v>
      </c>
      <c r="C446" t="s">
        <v>26</v>
      </c>
      <c r="D446" t="s">
        <v>27</v>
      </c>
      <c r="E446" t="s">
        <v>3067</v>
      </c>
      <c r="F446" t="s">
        <v>29</v>
      </c>
      <c r="G446" t="s">
        <v>1738</v>
      </c>
      <c r="H446" t="s">
        <v>31</v>
      </c>
      <c r="I446" s="109">
        <v>8000000</v>
      </c>
      <c r="J446" s="109">
        <v>9333000</v>
      </c>
      <c r="K446" s="148">
        <v>1333000</v>
      </c>
      <c r="L446" s="109">
        <v>0</v>
      </c>
      <c r="M446">
        <v>57443455</v>
      </c>
      <c r="N446" t="s">
        <v>3068</v>
      </c>
      <c r="O446" t="s">
        <v>3069</v>
      </c>
      <c r="P446" s="83">
        <v>44589</v>
      </c>
      <c r="Q446" s="136">
        <v>44593</v>
      </c>
      <c r="R446" s="136">
        <v>44732</v>
      </c>
      <c r="S446" s="176">
        <v>9333000</v>
      </c>
      <c r="T446" s="133">
        <v>0</v>
      </c>
      <c r="U446" s="71">
        <v>36557666</v>
      </c>
      <c r="V446" s="13" t="s">
        <v>2303</v>
      </c>
      <c r="W446"/>
      <c r="X446"/>
      <c r="Y446"/>
      <c r="Z446"/>
    </row>
    <row r="447" spans="1:26" ht="15" customHeight="1">
      <c r="A447">
        <v>891780111</v>
      </c>
      <c r="B447" t="s">
        <v>25</v>
      </c>
      <c r="C447" t="s">
        <v>26</v>
      </c>
      <c r="D447" t="s">
        <v>27</v>
      </c>
      <c r="E447" t="s">
        <v>3070</v>
      </c>
      <c r="F447" t="s">
        <v>29</v>
      </c>
      <c r="G447" t="s">
        <v>1738</v>
      </c>
      <c r="H447" t="s">
        <v>31</v>
      </c>
      <c r="I447" s="109">
        <v>10400000</v>
      </c>
      <c r="J447" s="109">
        <v>12133000</v>
      </c>
      <c r="K447" s="148">
        <v>1733000</v>
      </c>
      <c r="L447" s="109">
        <v>0</v>
      </c>
      <c r="M447">
        <v>1083044605</v>
      </c>
      <c r="N447" t="s">
        <v>3071</v>
      </c>
      <c r="O447" t="s">
        <v>3072</v>
      </c>
      <c r="P447" s="83">
        <v>44589</v>
      </c>
      <c r="Q447" s="136">
        <v>44593</v>
      </c>
      <c r="R447" s="136">
        <v>44732</v>
      </c>
      <c r="S447" s="176">
        <v>12133000</v>
      </c>
      <c r="T447" s="133">
        <v>0</v>
      </c>
      <c r="U447" s="71">
        <v>36557666</v>
      </c>
      <c r="V447" s="13" t="s">
        <v>2303</v>
      </c>
      <c r="W447"/>
      <c r="X447"/>
      <c r="Y447"/>
      <c r="Z447"/>
    </row>
    <row r="448" spans="1:26" ht="15" customHeight="1">
      <c r="A448">
        <v>891780111</v>
      </c>
      <c r="B448" t="s">
        <v>25</v>
      </c>
      <c r="C448" t="s">
        <v>26</v>
      </c>
      <c r="D448" t="s">
        <v>27</v>
      </c>
      <c r="E448" t="s">
        <v>3073</v>
      </c>
      <c r="F448" t="s">
        <v>29</v>
      </c>
      <c r="G448" t="s">
        <v>1738</v>
      </c>
      <c r="H448" t="s">
        <v>31</v>
      </c>
      <c r="I448" s="109">
        <v>9200000</v>
      </c>
      <c r="J448" s="109">
        <v>10733000</v>
      </c>
      <c r="K448" s="148">
        <v>1533000</v>
      </c>
      <c r="L448" s="109">
        <v>0</v>
      </c>
      <c r="M448">
        <v>1065632898</v>
      </c>
      <c r="N448" t="s">
        <v>3074</v>
      </c>
      <c r="O448" t="s">
        <v>3075</v>
      </c>
      <c r="P448" s="83">
        <v>44589</v>
      </c>
      <c r="Q448" s="136">
        <v>44593</v>
      </c>
      <c r="R448" s="136">
        <v>44732</v>
      </c>
      <c r="S448" s="176">
        <v>10733000</v>
      </c>
      <c r="T448" s="133">
        <v>0</v>
      </c>
      <c r="U448" s="11">
        <v>57461216</v>
      </c>
      <c r="V448" t="s">
        <v>1860</v>
      </c>
      <c r="W448"/>
      <c r="X448"/>
      <c r="Y448"/>
      <c r="Z448"/>
    </row>
    <row r="449" spans="1:26" ht="15" customHeight="1">
      <c r="A449">
        <v>891780111</v>
      </c>
      <c r="B449" t="s">
        <v>25</v>
      </c>
      <c r="C449" t="s">
        <v>26</v>
      </c>
      <c r="D449" t="s">
        <v>27</v>
      </c>
      <c r="E449" t="s">
        <v>3076</v>
      </c>
      <c r="F449" t="s">
        <v>29</v>
      </c>
      <c r="G449" t="s">
        <v>1738</v>
      </c>
      <c r="H449" t="s">
        <v>31</v>
      </c>
      <c r="I449" s="109">
        <v>11600000</v>
      </c>
      <c r="J449" s="109">
        <v>13533000</v>
      </c>
      <c r="K449" s="148">
        <v>1933000</v>
      </c>
      <c r="L449" s="109">
        <v>0</v>
      </c>
      <c r="M449">
        <v>57461691</v>
      </c>
      <c r="N449" t="s">
        <v>3077</v>
      </c>
      <c r="O449" t="s">
        <v>3078</v>
      </c>
      <c r="P449" s="83">
        <v>44589</v>
      </c>
      <c r="Q449" s="136">
        <v>44593</v>
      </c>
      <c r="R449" s="136">
        <v>44732</v>
      </c>
      <c r="S449" s="176">
        <v>13533000</v>
      </c>
      <c r="T449" s="133">
        <v>0</v>
      </c>
      <c r="U449" s="11">
        <v>26668285</v>
      </c>
      <c r="V449" t="s">
        <v>2171</v>
      </c>
      <c r="W449"/>
      <c r="X449"/>
      <c r="Y449"/>
      <c r="Z449"/>
    </row>
    <row r="450" spans="1:26" ht="15" customHeight="1">
      <c r="A450">
        <v>891780111</v>
      </c>
      <c r="B450" t="s">
        <v>25</v>
      </c>
      <c r="C450" t="s">
        <v>26</v>
      </c>
      <c r="D450" t="s">
        <v>27</v>
      </c>
      <c r="E450" t="s">
        <v>3079</v>
      </c>
      <c r="F450" t="s">
        <v>29</v>
      </c>
      <c r="G450" t="s">
        <v>1738</v>
      </c>
      <c r="H450" t="s">
        <v>31</v>
      </c>
      <c r="I450" s="109">
        <v>10400000</v>
      </c>
      <c r="J450" s="109">
        <v>12133000</v>
      </c>
      <c r="K450" s="148">
        <v>1733000</v>
      </c>
      <c r="L450" s="109">
        <v>0</v>
      </c>
      <c r="M450">
        <v>1065612272</v>
      </c>
      <c r="N450" t="s">
        <v>3080</v>
      </c>
      <c r="O450" t="s">
        <v>3081</v>
      </c>
      <c r="P450" s="83">
        <v>44589</v>
      </c>
      <c r="Q450" s="136">
        <v>44593</v>
      </c>
      <c r="R450" s="136">
        <v>44732</v>
      </c>
      <c r="S450" s="176">
        <v>12133000</v>
      </c>
      <c r="T450" s="133">
        <v>0</v>
      </c>
      <c r="U450" s="11">
        <v>26668285</v>
      </c>
      <c r="V450" t="s">
        <v>2171</v>
      </c>
      <c r="W450"/>
      <c r="X450"/>
      <c r="Y450"/>
      <c r="Z450"/>
    </row>
    <row r="451" spans="1:26">
      <c r="A451">
        <v>891780111</v>
      </c>
      <c r="B451" t="s">
        <v>25</v>
      </c>
      <c r="C451" t="s">
        <v>26</v>
      </c>
      <c r="D451" t="s">
        <v>27</v>
      </c>
      <c r="E451" t="s">
        <v>3082</v>
      </c>
      <c r="F451" t="s">
        <v>29</v>
      </c>
      <c r="G451" t="s">
        <v>1738</v>
      </c>
      <c r="H451" t="s">
        <v>31</v>
      </c>
      <c r="I451" s="109">
        <v>9200000</v>
      </c>
      <c r="J451" s="109">
        <v>0</v>
      </c>
      <c r="K451" s="148">
        <v>0</v>
      </c>
      <c r="L451" s="109">
        <v>9200000</v>
      </c>
      <c r="M451">
        <v>1082889974</v>
      </c>
      <c r="N451" t="s">
        <v>3083</v>
      </c>
      <c r="O451" t="s">
        <v>3084</v>
      </c>
      <c r="P451" s="83">
        <v>44589</v>
      </c>
      <c r="Q451" s="136">
        <v>44593</v>
      </c>
      <c r="R451" s="136">
        <v>44712</v>
      </c>
      <c r="S451" s="176">
        <v>0</v>
      </c>
      <c r="T451" s="177">
        <v>0</v>
      </c>
      <c r="U451" s="11">
        <v>85449357</v>
      </c>
      <c r="V451" t="s">
        <v>1325</v>
      </c>
      <c r="W451"/>
      <c r="X451"/>
      <c r="Y451"/>
      <c r="Z451"/>
    </row>
    <row r="452" spans="1:26" ht="15" customHeight="1">
      <c r="A452">
        <v>891780111</v>
      </c>
      <c r="B452" t="s">
        <v>25</v>
      </c>
      <c r="C452" t="s">
        <v>26</v>
      </c>
      <c r="D452" t="s">
        <v>27</v>
      </c>
      <c r="E452" t="s">
        <v>3085</v>
      </c>
      <c r="F452" t="s">
        <v>29</v>
      </c>
      <c r="G452" t="s">
        <v>1738</v>
      </c>
      <c r="H452" t="s">
        <v>31</v>
      </c>
      <c r="I452" s="109">
        <v>10400000</v>
      </c>
      <c r="J452" s="109">
        <v>12133000</v>
      </c>
      <c r="K452" s="148">
        <v>1733000</v>
      </c>
      <c r="L452" s="109">
        <v>0</v>
      </c>
      <c r="M452">
        <v>1082966807</v>
      </c>
      <c r="N452" t="s">
        <v>3086</v>
      </c>
      <c r="O452" t="s">
        <v>3087</v>
      </c>
      <c r="P452" s="83">
        <v>44589</v>
      </c>
      <c r="Q452" s="136">
        <v>44593</v>
      </c>
      <c r="R452" s="136">
        <v>44732</v>
      </c>
      <c r="S452" s="176">
        <v>12133000</v>
      </c>
      <c r="T452" s="133">
        <v>0</v>
      </c>
      <c r="U452" s="11">
        <v>85449357</v>
      </c>
      <c r="V452" t="s">
        <v>1325</v>
      </c>
      <c r="W452"/>
      <c r="X452"/>
      <c r="Y452"/>
      <c r="Z452"/>
    </row>
    <row r="453" spans="1:26" ht="15" customHeight="1">
      <c r="A453">
        <v>891780111</v>
      </c>
      <c r="B453" t="s">
        <v>25</v>
      </c>
      <c r="C453" t="s">
        <v>26</v>
      </c>
      <c r="D453" t="s">
        <v>27</v>
      </c>
      <c r="E453" t="s">
        <v>3088</v>
      </c>
      <c r="F453" t="s">
        <v>29</v>
      </c>
      <c r="G453" t="s">
        <v>1738</v>
      </c>
      <c r="H453" t="s">
        <v>31</v>
      </c>
      <c r="I453" s="109">
        <v>10400000</v>
      </c>
      <c r="J453" s="109">
        <v>12133000</v>
      </c>
      <c r="K453" s="148">
        <v>1733000</v>
      </c>
      <c r="L453" s="109">
        <v>0</v>
      </c>
      <c r="M453">
        <v>84450853</v>
      </c>
      <c r="N453" t="s">
        <v>3089</v>
      </c>
      <c r="O453" t="s">
        <v>3090</v>
      </c>
      <c r="P453" s="83">
        <v>44589</v>
      </c>
      <c r="Q453" s="136">
        <v>44593</v>
      </c>
      <c r="R453" s="136">
        <v>44732</v>
      </c>
      <c r="S453" s="176">
        <v>12133000</v>
      </c>
      <c r="T453" s="133">
        <v>0</v>
      </c>
      <c r="U453" s="11">
        <v>41947381</v>
      </c>
      <c r="V453" t="s">
        <v>2068</v>
      </c>
      <c r="W453"/>
      <c r="X453"/>
      <c r="Y453"/>
      <c r="Z453"/>
    </row>
    <row r="454" spans="1:26" ht="15" customHeight="1">
      <c r="A454">
        <v>891780111</v>
      </c>
      <c r="B454" t="s">
        <v>25</v>
      </c>
      <c r="C454" t="s">
        <v>26</v>
      </c>
      <c r="D454" t="s">
        <v>27</v>
      </c>
      <c r="E454" t="s">
        <v>3091</v>
      </c>
      <c r="F454" t="s">
        <v>29</v>
      </c>
      <c r="G454" t="s">
        <v>1738</v>
      </c>
      <c r="H454" t="s">
        <v>31</v>
      </c>
      <c r="I454" s="109">
        <v>10400000</v>
      </c>
      <c r="J454" s="109">
        <v>15600000</v>
      </c>
      <c r="K454" s="148">
        <v>5200000</v>
      </c>
      <c r="L454" s="109">
        <v>0</v>
      </c>
      <c r="M454">
        <v>1079933607</v>
      </c>
      <c r="N454" t="s">
        <v>3092</v>
      </c>
      <c r="O454" t="s">
        <v>3093</v>
      </c>
      <c r="P454" s="83">
        <v>44589</v>
      </c>
      <c r="Q454" s="136">
        <v>44593</v>
      </c>
      <c r="R454" s="136">
        <v>44773</v>
      </c>
      <c r="S454" s="176">
        <v>15600000</v>
      </c>
      <c r="T454" s="133">
        <v>0</v>
      </c>
      <c r="U454" s="11">
        <v>12539351</v>
      </c>
      <c r="V454" t="s">
        <v>3094</v>
      </c>
      <c r="W454"/>
      <c r="X454"/>
      <c r="Y454"/>
      <c r="Z454"/>
    </row>
    <row r="455" spans="1:26" ht="15" customHeight="1">
      <c r="A455">
        <v>891780111</v>
      </c>
      <c r="B455" t="s">
        <v>25</v>
      </c>
      <c r="C455" t="s">
        <v>26</v>
      </c>
      <c r="D455" t="s">
        <v>27</v>
      </c>
      <c r="E455" t="s">
        <v>3095</v>
      </c>
      <c r="F455" t="s">
        <v>29</v>
      </c>
      <c r="G455" t="s">
        <v>1738</v>
      </c>
      <c r="H455" t="s">
        <v>31</v>
      </c>
      <c r="I455" s="109">
        <v>10400000</v>
      </c>
      <c r="J455" s="109">
        <v>15600000</v>
      </c>
      <c r="K455" s="148">
        <v>5200000</v>
      </c>
      <c r="L455" s="109">
        <v>0</v>
      </c>
      <c r="M455">
        <v>1083024578</v>
      </c>
      <c r="N455" t="s">
        <v>3096</v>
      </c>
      <c r="O455" t="s">
        <v>3097</v>
      </c>
      <c r="P455" s="83">
        <v>44589</v>
      </c>
      <c r="Q455" s="136">
        <v>44593</v>
      </c>
      <c r="R455" s="136">
        <v>44773</v>
      </c>
      <c r="S455" s="176">
        <v>15600000</v>
      </c>
      <c r="T455" s="133">
        <v>0</v>
      </c>
      <c r="U455" s="11">
        <v>12539351</v>
      </c>
      <c r="V455" t="s">
        <v>3094</v>
      </c>
      <c r="W455"/>
      <c r="X455"/>
      <c r="Y455"/>
      <c r="Z455"/>
    </row>
    <row r="456" spans="1:26" ht="15" customHeight="1">
      <c r="A456">
        <v>891780111</v>
      </c>
      <c r="B456" t="s">
        <v>25</v>
      </c>
      <c r="C456" t="s">
        <v>26</v>
      </c>
      <c r="D456" t="s">
        <v>27</v>
      </c>
      <c r="E456" t="s">
        <v>3098</v>
      </c>
      <c r="F456" t="s">
        <v>29</v>
      </c>
      <c r="G456" t="s">
        <v>1738</v>
      </c>
      <c r="H456" t="s">
        <v>31</v>
      </c>
      <c r="I456" s="109">
        <v>9200000</v>
      </c>
      <c r="J456" s="109">
        <v>10733000</v>
      </c>
      <c r="K456" s="148">
        <v>1533000</v>
      </c>
      <c r="L456" s="109">
        <v>0</v>
      </c>
      <c r="M456">
        <v>1082915040</v>
      </c>
      <c r="N456" t="s">
        <v>3099</v>
      </c>
      <c r="O456" t="s">
        <v>3100</v>
      </c>
      <c r="P456" s="83">
        <v>44589</v>
      </c>
      <c r="Q456" s="136">
        <v>44593</v>
      </c>
      <c r="R456" s="136">
        <v>44732</v>
      </c>
      <c r="S456" s="176">
        <v>10733000</v>
      </c>
      <c r="T456" s="133">
        <v>0</v>
      </c>
      <c r="U456" s="11">
        <v>41947381</v>
      </c>
      <c r="V456" t="s">
        <v>2068</v>
      </c>
      <c r="W456"/>
      <c r="X456"/>
      <c r="Y456"/>
      <c r="Z456"/>
    </row>
    <row r="457" spans="1:26" ht="15" customHeight="1">
      <c r="A457">
        <v>891780111</v>
      </c>
      <c r="B457" t="s">
        <v>25</v>
      </c>
      <c r="C457" t="s">
        <v>26</v>
      </c>
      <c r="D457" t="s">
        <v>27</v>
      </c>
      <c r="E457" t="s">
        <v>3101</v>
      </c>
      <c r="F457" t="s">
        <v>29</v>
      </c>
      <c r="G457" t="s">
        <v>1738</v>
      </c>
      <c r="H457" t="s">
        <v>31</v>
      </c>
      <c r="I457" s="109">
        <v>13200000</v>
      </c>
      <c r="J457" s="109">
        <v>15400000</v>
      </c>
      <c r="K457" s="148">
        <v>2200000</v>
      </c>
      <c r="L457" s="109">
        <v>0</v>
      </c>
      <c r="M457">
        <v>1019025176</v>
      </c>
      <c r="N457" t="s">
        <v>3102</v>
      </c>
      <c r="O457" t="s">
        <v>3103</v>
      </c>
      <c r="P457" s="83">
        <v>44589</v>
      </c>
      <c r="Q457" s="136">
        <v>44593</v>
      </c>
      <c r="R457" s="136">
        <v>44732</v>
      </c>
      <c r="S457" s="176">
        <v>15400000</v>
      </c>
      <c r="T457" s="133">
        <v>0</v>
      </c>
      <c r="U457" s="84">
        <v>7144175</v>
      </c>
      <c r="V457" t="s">
        <v>2175</v>
      </c>
      <c r="W457"/>
      <c r="X457"/>
      <c r="Y457"/>
      <c r="Z457"/>
    </row>
    <row r="458" spans="1:26" ht="15" customHeight="1">
      <c r="A458">
        <v>891780111</v>
      </c>
      <c r="B458" t="s">
        <v>25</v>
      </c>
      <c r="C458" t="s">
        <v>26</v>
      </c>
      <c r="D458" t="s">
        <v>27</v>
      </c>
      <c r="E458" t="s">
        <v>3104</v>
      </c>
      <c r="F458" t="s">
        <v>29</v>
      </c>
      <c r="G458" t="s">
        <v>1738</v>
      </c>
      <c r="H458" t="s">
        <v>31</v>
      </c>
      <c r="I458" s="109">
        <v>10400000</v>
      </c>
      <c r="J458" s="109">
        <v>12133000</v>
      </c>
      <c r="K458" s="148">
        <v>1733000</v>
      </c>
      <c r="L458" s="109">
        <v>0</v>
      </c>
      <c r="M458">
        <v>57432322</v>
      </c>
      <c r="N458" t="s">
        <v>3105</v>
      </c>
      <c r="O458" t="s">
        <v>3106</v>
      </c>
      <c r="P458" s="83">
        <v>44589</v>
      </c>
      <c r="Q458" s="136">
        <v>44593</v>
      </c>
      <c r="R458" s="136">
        <v>44732</v>
      </c>
      <c r="S458" s="176">
        <v>12133000</v>
      </c>
      <c r="T458" s="133">
        <v>0</v>
      </c>
      <c r="U458" s="11">
        <v>72221403</v>
      </c>
      <c r="V458" t="s">
        <v>2971</v>
      </c>
      <c r="W458"/>
      <c r="X458"/>
      <c r="Y458"/>
      <c r="Z458"/>
    </row>
    <row r="459" spans="1:26" ht="15" customHeight="1">
      <c r="A459">
        <v>891780111</v>
      </c>
      <c r="B459" t="s">
        <v>25</v>
      </c>
      <c r="C459" t="s">
        <v>26</v>
      </c>
      <c r="D459" t="s">
        <v>27</v>
      </c>
      <c r="E459" t="s">
        <v>3107</v>
      </c>
      <c r="F459" t="s">
        <v>29</v>
      </c>
      <c r="G459" t="s">
        <v>1738</v>
      </c>
      <c r="H459" t="s">
        <v>31</v>
      </c>
      <c r="I459" s="109">
        <v>6346000</v>
      </c>
      <c r="J459" s="109">
        <v>7479000</v>
      </c>
      <c r="K459" s="148">
        <v>1133000</v>
      </c>
      <c r="L459" s="109">
        <v>0</v>
      </c>
      <c r="M459">
        <v>1004347619</v>
      </c>
      <c r="N459" t="s">
        <v>3108</v>
      </c>
      <c r="O459" t="s">
        <v>3109</v>
      </c>
      <c r="P459" s="83">
        <v>44589</v>
      </c>
      <c r="Q459" s="136">
        <v>44601</v>
      </c>
      <c r="R459" s="136">
        <v>44732</v>
      </c>
      <c r="S459" s="176">
        <v>7479000</v>
      </c>
      <c r="T459" s="133">
        <v>0</v>
      </c>
      <c r="U459" s="71">
        <v>84452087</v>
      </c>
      <c r="V459" t="s">
        <v>1836</v>
      </c>
      <c r="W459"/>
      <c r="X459"/>
      <c r="Y459"/>
      <c r="Z459"/>
    </row>
    <row r="460" spans="1:26" ht="15" customHeight="1">
      <c r="A460">
        <v>891780111</v>
      </c>
      <c r="B460" t="s">
        <v>25</v>
      </c>
      <c r="C460" t="s">
        <v>26</v>
      </c>
      <c r="D460" t="s">
        <v>27</v>
      </c>
      <c r="E460" t="s">
        <v>3110</v>
      </c>
      <c r="F460" t="s">
        <v>29</v>
      </c>
      <c r="G460" t="s">
        <v>1738</v>
      </c>
      <c r="H460" t="s">
        <v>31</v>
      </c>
      <c r="I460" s="109">
        <v>6346000</v>
      </c>
      <c r="J460" s="109">
        <v>7479000</v>
      </c>
      <c r="K460" s="148">
        <v>1133000</v>
      </c>
      <c r="L460" s="109">
        <v>0</v>
      </c>
      <c r="M460">
        <v>1082937109</v>
      </c>
      <c r="N460" t="s">
        <v>3111</v>
      </c>
      <c r="O460" t="s">
        <v>3112</v>
      </c>
      <c r="P460" s="83">
        <v>44589</v>
      </c>
      <c r="Q460" s="136">
        <v>44601</v>
      </c>
      <c r="R460" s="136">
        <v>44732</v>
      </c>
      <c r="S460" s="176">
        <v>7479000</v>
      </c>
      <c r="T460" s="133">
        <v>0</v>
      </c>
      <c r="U460" s="71">
        <v>84452087</v>
      </c>
      <c r="V460" t="s">
        <v>1836</v>
      </c>
      <c r="W460"/>
      <c r="X460"/>
      <c r="Y460"/>
      <c r="Z460"/>
    </row>
    <row r="461" spans="1:26" ht="15" customHeight="1">
      <c r="A461">
        <v>891780111</v>
      </c>
      <c r="B461" t="s">
        <v>25</v>
      </c>
      <c r="C461" t="s">
        <v>26</v>
      </c>
      <c r="D461" t="s">
        <v>27</v>
      </c>
      <c r="E461" t="s">
        <v>3113</v>
      </c>
      <c r="F461" t="s">
        <v>29</v>
      </c>
      <c r="G461" t="s">
        <v>1738</v>
      </c>
      <c r="H461" t="s">
        <v>31</v>
      </c>
      <c r="I461" s="109">
        <v>6800000</v>
      </c>
      <c r="J461" s="109">
        <v>10200000</v>
      </c>
      <c r="K461" s="148">
        <v>3400000</v>
      </c>
      <c r="L461" s="109">
        <v>0</v>
      </c>
      <c r="M461">
        <v>36667533</v>
      </c>
      <c r="N461" t="s">
        <v>3114</v>
      </c>
      <c r="O461" t="s">
        <v>3115</v>
      </c>
      <c r="P461" s="83">
        <v>44589</v>
      </c>
      <c r="Q461" s="136">
        <v>44593</v>
      </c>
      <c r="R461" s="136">
        <v>44773</v>
      </c>
      <c r="S461" s="176">
        <v>10200000</v>
      </c>
      <c r="T461" s="133">
        <v>0</v>
      </c>
      <c r="U461" s="71">
        <v>84452087</v>
      </c>
      <c r="V461" t="s">
        <v>1836</v>
      </c>
      <c r="W461"/>
      <c r="X461"/>
      <c r="Y461"/>
      <c r="Z461"/>
    </row>
    <row r="462" spans="1:26" ht="15" customHeight="1">
      <c r="A462">
        <v>891780111</v>
      </c>
      <c r="B462" t="s">
        <v>25</v>
      </c>
      <c r="C462" t="s">
        <v>26</v>
      </c>
      <c r="D462" t="s">
        <v>27</v>
      </c>
      <c r="E462" t="s">
        <v>3116</v>
      </c>
      <c r="F462" t="s">
        <v>29</v>
      </c>
      <c r="G462" t="s">
        <v>1738</v>
      </c>
      <c r="H462" t="s">
        <v>31</v>
      </c>
      <c r="I462" s="109">
        <v>11600000</v>
      </c>
      <c r="J462" s="109">
        <v>13533000</v>
      </c>
      <c r="K462" s="148">
        <v>1933000</v>
      </c>
      <c r="L462" s="109">
        <v>0</v>
      </c>
      <c r="M462">
        <v>85370967</v>
      </c>
      <c r="N462" t="s">
        <v>3117</v>
      </c>
      <c r="O462" t="s">
        <v>3118</v>
      </c>
      <c r="P462" s="83">
        <v>44589</v>
      </c>
      <c r="Q462" s="136">
        <v>44593</v>
      </c>
      <c r="R462" s="136">
        <v>44732</v>
      </c>
      <c r="S462" s="176">
        <v>13533000</v>
      </c>
      <c r="T462" s="133">
        <v>0</v>
      </c>
      <c r="U462" s="11">
        <v>85449357</v>
      </c>
      <c r="V462" t="s">
        <v>1325</v>
      </c>
      <c r="W462"/>
      <c r="X462"/>
      <c r="Y462"/>
      <c r="Z462"/>
    </row>
    <row r="463" spans="1:26" ht="15" customHeight="1">
      <c r="A463">
        <v>891780111</v>
      </c>
      <c r="B463" t="s">
        <v>25</v>
      </c>
      <c r="C463" t="s">
        <v>26</v>
      </c>
      <c r="D463" t="s">
        <v>27</v>
      </c>
      <c r="E463" t="s">
        <v>3119</v>
      </c>
      <c r="F463" t="s">
        <v>29</v>
      </c>
      <c r="G463" t="s">
        <v>1738</v>
      </c>
      <c r="H463" t="s">
        <v>31</v>
      </c>
      <c r="I463" s="109">
        <v>16000000</v>
      </c>
      <c r="J463" s="109">
        <v>18667000</v>
      </c>
      <c r="K463" s="148">
        <v>2667000</v>
      </c>
      <c r="L463" s="109">
        <v>0</v>
      </c>
      <c r="M463">
        <v>36535996</v>
      </c>
      <c r="N463" t="s">
        <v>3120</v>
      </c>
      <c r="O463" t="s">
        <v>3121</v>
      </c>
      <c r="P463" s="83">
        <v>44589</v>
      </c>
      <c r="Q463" s="136">
        <v>44593</v>
      </c>
      <c r="R463" s="136">
        <v>44732</v>
      </c>
      <c r="S463" s="176">
        <v>18667000</v>
      </c>
      <c r="T463" s="133">
        <v>0</v>
      </c>
      <c r="U463" s="11">
        <v>85449357</v>
      </c>
      <c r="V463" t="s">
        <v>1325</v>
      </c>
      <c r="W463"/>
      <c r="X463"/>
      <c r="Y463"/>
      <c r="Z463"/>
    </row>
    <row r="464" spans="1:26">
      <c r="A464">
        <v>891780111</v>
      </c>
      <c r="B464" t="s">
        <v>25</v>
      </c>
      <c r="C464" t="s">
        <v>26</v>
      </c>
      <c r="D464" t="s">
        <v>27</v>
      </c>
      <c r="E464" t="s">
        <v>3122</v>
      </c>
      <c r="F464" t="s">
        <v>29</v>
      </c>
      <c r="G464" t="s">
        <v>1738</v>
      </c>
      <c r="H464" t="s">
        <v>31</v>
      </c>
      <c r="I464" s="109">
        <v>6800000</v>
      </c>
      <c r="J464" s="109">
        <v>0</v>
      </c>
      <c r="K464" s="148">
        <v>0</v>
      </c>
      <c r="L464" s="109">
        <v>0</v>
      </c>
      <c r="M464">
        <v>7630295</v>
      </c>
      <c r="N464" t="s">
        <v>3123</v>
      </c>
      <c r="O464" t="s">
        <v>3124</v>
      </c>
      <c r="P464" s="83">
        <v>44589</v>
      </c>
      <c r="Q464" s="136">
        <v>44593</v>
      </c>
      <c r="R464" s="136">
        <v>44712</v>
      </c>
      <c r="S464" s="176">
        <v>6800000</v>
      </c>
      <c r="T464" s="133">
        <v>0</v>
      </c>
      <c r="U464" s="11">
        <v>57444673</v>
      </c>
      <c r="V464" t="s">
        <v>1909</v>
      </c>
      <c r="W464"/>
      <c r="X464"/>
      <c r="Y464"/>
      <c r="Z464"/>
    </row>
    <row r="465" spans="1:26" ht="15" customHeight="1">
      <c r="A465">
        <v>891780111</v>
      </c>
      <c r="B465" t="s">
        <v>25</v>
      </c>
      <c r="C465" t="s">
        <v>26</v>
      </c>
      <c r="D465" t="s">
        <v>27</v>
      </c>
      <c r="E465" t="s">
        <v>3125</v>
      </c>
      <c r="F465" t="s">
        <v>29</v>
      </c>
      <c r="G465" t="s">
        <v>1738</v>
      </c>
      <c r="H465" t="s">
        <v>31</v>
      </c>
      <c r="I465" s="109">
        <v>8000000</v>
      </c>
      <c r="J465" s="109">
        <v>9333000</v>
      </c>
      <c r="K465" s="148">
        <v>1333000</v>
      </c>
      <c r="L465" s="109">
        <v>0</v>
      </c>
      <c r="M465">
        <v>7628983</v>
      </c>
      <c r="N465" t="s">
        <v>3126</v>
      </c>
      <c r="O465" t="s">
        <v>3127</v>
      </c>
      <c r="P465" s="83">
        <v>44589</v>
      </c>
      <c r="Q465" s="136">
        <v>44593</v>
      </c>
      <c r="R465" s="136">
        <v>44732</v>
      </c>
      <c r="S465" s="176">
        <v>9333000</v>
      </c>
      <c r="T465" s="133">
        <v>0</v>
      </c>
      <c r="U465" s="11">
        <v>85473390</v>
      </c>
      <c r="V465" t="s">
        <v>1924</v>
      </c>
      <c r="W465"/>
      <c r="X465"/>
      <c r="Y465"/>
      <c r="Z465"/>
    </row>
    <row r="466" spans="1:26" ht="15" customHeight="1">
      <c r="A466">
        <v>891780111</v>
      </c>
      <c r="B466" t="s">
        <v>25</v>
      </c>
      <c r="C466" t="s">
        <v>26</v>
      </c>
      <c r="D466" t="s">
        <v>27</v>
      </c>
      <c r="E466" t="s">
        <v>3128</v>
      </c>
      <c r="F466" t="s">
        <v>29</v>
      </c>
      <c r="G466" t="s">
        <v>1738</v>
      </c>
      <c r="H466" t="s">
        <v>31</v>
      </c>
      <c r="I466" s="109">
        <v>6346000</v>
      </c>
      <c r="J466" s="109">
        <v>7479000</v>
      </c>
      <c r="K466" s="148">
        <v>1133000</v>
      </c>
      <c r="L466" s="109">
        <v>0</v>
      </c>
      <c r="M466">
        <v>1007558518</v>
      </c>
      <c r="N466" t="s">
        <v>3129</v>
      </c>
      <c r="O466" t="s">
        <v>3130</v>
      </c>
      <c r="P466" s="83">
        <v>44589</v>
      </c>
      <c r="Q466" s="136">
        <v>44601</v>
      </c>
      <c r="R466" s="136">
        <v>44732</v>
      </c>
      <c r="S466" s="176">
        <v>7479000</v>
      </c>
      <c r="T466" s="133">
        <v>0</v>
      </c>
      <c r="U466" s="11">
        <v>85473390</v>
      </c>
      <c r="V466" t="s">
        <v>1924</v>
      </c>
      <c r="W466"/>
      <c r="X466"/>
      <c r="Y466"/>
      <c r="Z466"/>
    </row>
    <row r="467" spans="1:26" ht="15" customHeight="1">
      <c r="A467">
        <v>891780111</v>
      </c>
      <c r="B467" t="s">
        <v>25</v>
      </c>
      <c r="C467" t="s">
        <v>26</v>
      </c>
      <c r="D467" t="s">
        <v>27</v>
      </c>
      <c r="E467" t="s">
        <v>3131</v>
      </c>
      <c r="F467" t="s">
        <v>29</v>
      </c>
      <c r="G467" t="s">
        <v>1738</v>
      </c>
      <c r="H467" t="s">
        <v>31</v>
      </c>
      <c r="I467" s="109">
        <v>6346000</v>
      </c>
      <c r="J467" s="109">
        <v>7479000</v>
      </c>
      <c r="K467" s="148">
        <v>1133000</v>
      </c>
      <c r="L467" s="109">
        <v>0</v>
      </c>
      <c r="M467">
        <v>1083038425</v>
      </c>
      <c r="N467" t="s">
        <v>3132</v>
      </c>
      <c r="O467" t="s">
        <v>2896</v>
      </c>
      <c r="P467" s="83">
        <v>44589</v>
      </c>
      <c r="Q467" s="136">
        <v>44601</v>
      </c>
      <c r="R467" s="136">
        <v>44732</v>
      </c>
      <c r="S467" s="176">
        <v>7479000</v>
      </c>
      <c r="T467" s="133">
        <v>0</v>
      </c>
      <c r="U467" s="11">
        <v>85473390</v>
      </c>
      <c r="V467" t="s">
        <v>1924</v>
      </c>
      <c r="W467"/>
      <c r="X467"/>
      <c r="Y467"/>
      <c r="Z467"/>
    </row>
    <row r="468" spans="1:26" ht="15" customHeight="1">
      <c r="A468">
        <v>891780111</v>
      </c>
      <c r="B468" t="s">
        <v>25</v>
      </c>
      <c r="C468" t="s">
        <v>26</v>
      </c>
      <c r="D468" t="s">
        <v>27</v>
      </c>
      <c r="E468" t="s">
        <v>3133</v>
      </c>
      <c r="F468" t="s">
        <v>29</v>
      </c>
      <c r="G468" t="s">
        <v>1738</v>
      </c>
      <c r="H468" t="s">
        <v>31</v>
      </c>
      <c r="I468" s="109">
        <v>6346000</v>
      </c>
      <c r="J468" s="109">
        <v>7479000</v>
      </c>
      <c r="K468" s="148">
        <v>1133000</v>
      </c>
      <c r="L468" s="109">
        <v>0</v>
      </c>
      <c r="M468">
        <v>1140855705</v>
      </c>
      <c r="N468" t="s">
        <v>3134</v>
      </c>
      <c r="O468" t="s">
        <v>3135</v>
      </c>
      <c r="P468" s="83">
        <v>44589</v>
      </c>
      <c r="Q468" s="136">
        <v>44601</v>
      </c>
      <c r="R468" s="136">
        <v>44732</v>
      </c>
      <c r="S468" s="176">
        <v>7479000</v>
      </c>
      <c r="T468" s="133">
        <v>0</v>
      </c>
      <c r="U468" s="11">
        <v>85473390</v>
      </c>
      <c r="V468" t="s">
        <v>1924</v>
      </c>
      <c r="W468"/>
      <c r="X468"/>
      <c r="Y468"/>
      <c r="Z468"/>
    </row>
    <row r="469" spans="1:26" ht="15" customHeight="1">
      <c r="A469">
        <v>891780111</v>
      </c>
      <c r="B469" t="s">
        <v>25</v>
      </c>
      <c r="C469" t="s">
        <v>26</v>
      </c>
      <c r="D469" t="s">
        <v>27</v>
      </c>
      <c r="E469" t="s">
        <v>3136</v>
      </c>
      <c r="F469" t="s">
        <v>29</v>
      </c>
      <c r="G469" t="s">
        <v>1738</v>
      </c>
      <c r="H469" t="s">
        <v>31</v>
      </c>
      <c r="I469" s="109">
        <v>6346000</v>
      </c>
      <c r="J469" s="109">
        <v>8896000</v>
      </c>
      <c r="K469" s="148">
        <v>2550000</v>
      </c>
      <c r="L469" s="109">
        <v>0</v>
      </c>
      <c r="M469">
        <v>1148701328</v>
      </c>
      <c r="N469" t="s">
        <v>3137</v>
      </c>
      <c r="O469" t="s">
        <v>3138</v>
      </c>
      <c r="P469" s="83">
        <v>44589</v>
      </c>
      <c r="Q469" s="136">
        <v>44601</v>
      </c>
      <c r="R469" s="136">
        <v>44757</v>
      </c>
      <c r="S469" s="176">
        <v>8896000</v>
      </c>
      <c r="T469" s="133">
        <v>0</v>
      </c>
      <c r="U469" s="11">
        <v>85473390</v>
      </c>
      <c r="V469" t="s">
        <v>1924</v>
      </c>
      <c r="W469"/>
      <c r="X469"/>
      <c r="Y469"/>
      <c r="Z469"/>
    </row>
    <row r="470" spans="1:26">
      <c r="A470">
        <v>891780111</v>
      </c>
      <c r="B470" t="s">
        <v>25</v>
      </c>
      <c r="C470" t="s">
        <v>26</v>
      </c>
      <c r="D470" t="s">
        <v>27</v>
      </c>
      <c r="E470" t="s">
        <v>3139</v>
      </c>
      <c r="F470" t="s">
        <v>29</v>
      </c>
      <c r="G470" t="s">
        <v>1738</v>
      </c>
      <c r="H470" t="s">
        <v>31</v>
      </c>
      <c r="I470" s="109">
        <v>6000000</v>
      </c>
      <c r="J470" s="109">
        <v>8134000</v>
      </c>
      <c r="K470" s="148">
        <v>2134000</v>
      </c>
      <c r="L470" s="109">
        <v>0</v>
      </c>
      <c r="M470">
        <v>1083027976</v>
      </c>
      <c r="N470" t="s">
        <v>3140</v>
      </c>
      <c r="O470" t="s">
        <v>1923</v>
      </c>
      <c r="P470" s="83">
        <v>44589</v>
      </c>
      <c r="Q470" s="136">
        <v>44621</v>
      </c>
      <c r="R470" s="136">
        <v>44732</v>
      </c>
      <c r="S470" s="176">
        <v>8134000</v>
      </c>
      <c r="T470" s="133">
        <v>0</v>
      </c>
      <c r="U470" s="11">
        <v>85473390</v>
      </c>
      <c r="V470" t="s">
        <v>1924</v>
      </c>
      <c r="W470"/>
      <c r="X470"/>
      <c r="Y470"/>
      <c r="Z470"/>
    </row>
    <row r="471" spans="1:26">
      <c r="A471">
        <v>891780111</v>
      </c>
      <c r="B471" t="s">
        <v>25</v>
      </c>
      <c r="C471" t="s">
        <v>26</v>
      </c>
      <c r="D471" t="s">
        <v>27</v>
      </c>
      <c r="E471" t="s">
        <v>3141</v>
      </c>
      <c r="F471" t="s">
        <v>29</v>
      </c>
      <c r="G471" t="s">
        <v>1738</v>
      </c>
      <c r="H471" t="s">
        <v>31</v>
      </c>
      <c r="I471" s="109">
        <v>6346000</v>
      </c>
      <c r="J471" s="109">
        <v>0</v>
      </c>
      <c r="K471" s="148">
        <v>0</v>
      </c>
      <c r="L471" s="109">
        <v>0</v>
      </c>
      <c r="M471">
        <v>1082964957</v>
      </c>
      <c r="N471" t="s">
        <v>3142</v>
      </c>
      <c r="O471" t="s">
        <v>3143</v>
      </c>
      <c r="P471" s="83">
        <v>44589</v>
      </c>
      <c r="Q471" s="136">
        <v>44601</v>
      </c>
      <c r="R471" s="136">
        <v>44712</v>
      </c>
      <c r="S471" s="176">
        <v>6346000</v>
      </c>
      <c r="T471" s="133">
        <v>0</v>
      </c>
      <c r="U471" s="11">
        <v>85473390</v>
      </c>
      <c r="V471" t="s">
        <v>1924</v>
      </c>
      <c r="W471"/>
      <c r="X471"/>
      <c r="Y471"/>
      <c r="Z471"/>
    </row>
    <row r="472" spans="1:26" ht="15" customHeight="1">
      <c r="A472">
        <v>891780111</v>
      </c>
      <c r="B472" t="s">
        <v>25</v>
      </c>
      <c r="C472" t="s">
        <v>26</v>
      </c>
      <c r="D472" t="s">
        <v>27</v>
      </c>
      <c r="E472" t="s">
        <v>3144</v>
      </c>
      <c r="F472" t="s">
        <v>29</v>
      </c>
      <c r="G472" t="s">
        <v>1738</v>
      </c>
      <c r="H472" t="s">
        <v>31</v>
      </c>
      <c r="I472" s="109">
        <v>6346000</v>
      </c>
      <c r="J472" s="109">
        <v>7479000</v>
      </c>
      <c r="K472" s="148">
        <v>1133000</v>
      </c>
      <c r="L472" s="109">
        <v>0</v>
      </c>
      <c r="M472">
        <v>1082875088</v>
      </c>
      <c r="N472" t="s">
        <v>3145</v>
      </c>
      <c r="O472" t="s">
        <v>3146</v>
      </c>
      <c r="P472" s="83">
        <v>44589</v>
      </c>
      <c r="Q472" s="136">
        <v>44601</v>
      </c>
      <c r="R472" s="136">
        <v>44732</v>
      </c>
      <c r="S472" s="176">
        <v>7479000</v>
      </c>
      <c r="T472" s="133">
        <v>0</v>
      </c>
      <c r="U472" s="11">
        <v>85473390</v>
      </c>
      <c r="V472" t="s">
        <v>1924</v>
      </c>
      <c r="W472"/>
      <c r="X472"/>
      <c r="Y472"/>
      <c r="Z472"/>
    </row>
    <row r="473" spans="1:26" ht="15" customHeight="1">
      <c r="A473">
        <v>891780111</v>
      </c>
      <c r="B473" t="s">
        <v>25</v>
      </c>
      <c r="C473" t="s">
        <v>26</v>
      </c>
      <c r="D473" t="s">
        <v>27</v>
      </c>
      <c r="E473" t="s">
        <v>3147</v>
      </c>
      <c r="F473" t="s">
        <v>29</v>
      </c>
      <c r="G473" t="s">
        <v>1738</v>
      </c>
      <c r="H473" t="s">
        <v>31</v>
      </c>
      <c r="I473" s="109">
        <v>6346000</v>
      </c>
      <c r="J473" s="109">
        <v>8896000</v>
      </c>
      <c r="K473" s="148">
        <v>2550000</v>
      </c>
      <c r="L473" s="109">
        <v>0</v>
      </c>
      <c r="M473">
        <v>1084731269</v>
      </c>
      <c r="N473" t="s">
        <v>3148</v>
      </c>
      <c r="O473" t="s">
        <v>3149</v>
      </c>
      <c r="P473" s="83">
        <v>44589</v>
      </c>
      <c r="Q473" s="136">
        <v>44601</v>
      </c>
      <c r="R473" s="136">
        <v>44757</v>
      </c>
      <c r="S473" s="176">
        <v>8896000</v>
      </c>
      <c r="T473" s="133">
        <v>0</v>
      </c>
      <c r="U473" s="11">
        <v>85473390</v>
      </c>
      <c r="V473" t="s">
        <v>1924</v>
      </c>
      <c r="W473"/>
      <c r="X473"/>
      <c r="Y473"/>
      <c r="Z473"/>
    </row>
    <row r="474" spans="1:26" ht="15" customHeight="1">
      <c r="A474">
        <v>891780111</v>
      </c>
      <c r="B474" t="s">
        <v>25</v>
      </c>
      <c r="C474" t="s">
        <v>26</v>
      </c>
      <c r="D474" t="s">
        <v>27</v>
      </c>
      <c r="E474" t="s">
        <v>3150</v>
      </c>
      <c r="F474" t="s">
        <v>29</v>
      </c>
      <c r="G474" t="s">
        <v>1738</v>
      </c>
      <c r="H474" t="s">
        <v>31</v>
      </c>
      <c r="I474" s="109">
        <v>10400000</v>
      </c>
      <c r="J474" s="109">
        <v>12133000</v>
      </c>
      <c r="K474" s="148">
        <v>1733000</v>
      </c>
      <c r="L474" s="109">
        <v>0</v>
      </c>
      <c r="M474">
        <v>57290378</v>
      </c>
      <c r="N474" t="s">
        <v>3151</v>
      </c>
      <c r="O474" t="s">
        <v>3152</v>
      </c>
      <c r="P474" s="83">
        <v>44589</v>
      </c>
      <c r="Q474" s="136">
        <v>44593</v>
      </c>
      <c r="R474" s="136">
        <v>44732</v>
      </c>
      <c r="S474" s="176">
        <v>12133000</v>
      </c>
      <c r="T474" s="133">
        <v>0</v>
      </c>
      <c r="U474" s="11">
        <v>85459497</v>
      </c>
      <c r="V474" t="s">
        <v>1748</v>
      </c>
      <c r="W474"/>
      <c r="X474"/>
      <c r="Y474"/>
      <c r="Z474"/>
    </row>
    <row r="475" spans="1:26" ht="15" customHeight="1">
      <c r="A475">
        <v>891780111</v>
      </c>
      <c r="B475" t="s">
        <v>25</v>
      </c>
      <c r="C475" t="s">
        <v>26</v>
      </c>
      <c r="D475" t="s">
        <v>27</v>
      </c>
      <c r="E475" t="s">
        <v>3153</v>
      </c>
      <c r="F475" t="s">
        <v>29</v>
      </c>
      <c r="G475" t="s">
        <v>1738</v>
      </c>
      <c r="H475" t="s">
        <v>31</v>
      </c>
      <c r="I475" s="109">
        <v>6800000</v>
      </c>
      <c r="J475" s="109">
        <v>10200000</v>
      </c>
      <c r="K475" s="148">
        <v>3400000</v>
      </c>
      <c r="L475" s="109">
        <v>0</v>
      </c>
      <c r="M475">
        <v>1082987415</v>
      </c>
      <c r="N475" t="s">
        <v>3154</v>
      </c>
      <c r="O475" t="s">
        <v>3155</v>
      </c>
      <c r="P475" s="83">
        <v>44589</v>
      </c>
      <c r="Q475" s="136">
        <v>44601</v>
      </c>
      <c r="R475" s="136">
        <v>44773</v>
      </c>
      <c r="S475" s="176">
        <v>10200000</v>
      </c>
      <c r="T475" s="133">
        <v>0</v>
      </c>
      <c r="U475" s="11">
        <v>85459497</v>
      </c>
      <c r="V475" t="s">
        <v>1748</v>
      </c>
      <c r="W475"/>
      <c r="X475"/>
      <c r="Y475"/>
      <c r="Z475"/>
    </row>
    <row r="476" spans="1:26" ht="15" customHeight="1">
      <c r="A476">
        <v>891780111</v>
      </c>
      <c r="B476" t="s">
        <v>25</v>
      </c>
      <c r="C476" t="s">
        <v>26</v>
      </c>
      <c r="D476" t="s">
        <v>27</v>
      </c>
      <c r="E476" t="s">
        <v>3156</v>
      </c>
      <c r="F476" t="s">
        <v>29</v>
      </c>
      <c r="G476" t="s">
        <v>1738</v>
      </c>
      <c r="H476" t="s">
        <v>31</v>
      </c>
      <c r="I476" s="109">
        <v>6346000</v>
      </c>
      <c r="J476" s="109">
        <v>7479000</v>
      </c>
      <c r="K476" s="148">
        <v>1133000</v>
      </c>
      <c r="L476" s="109">
        <v>0</v>
      </c>
      <c r="M476">
        <v>19612853</v>
      </c>
      <c r="N476" t="s">
        <v>3157</v>
      </c>
      <c r="O476" t="s">
        <v>3158</v>
      </c>
      <c r="P476" s="83">
        <v>44589</v>
      </c>
      <c r="Q476" s="136">
        <v>44601</v>
      </c>
      <c r="R476" s="136">
        <v>44732</v>
      </c>
      <c r="S476" s="176">
        <v>6346000</v>
      </c>
      <c r="T476" s="133">
        <v>1133000</v>
      </c>
      <c r="U476" s="11">
        <v>85459497</v>
      </c>
      <c r="V476" t="s">
        <v>1748</v>
      </c>
      <c r="W476"/>
      <c r="X476"/>
      <c r="Y476"/>
      <c r="Z476"/>
    </row>
    <row r="477" spans="1:26" ht="15" customHeight="1">
      <c r="A477">
        <v>891780111</v>
      </c>
      <c r="B477" t="s">
        <v>25</v>
      </c>
      <c r="C477" t="s">
        <v>26</v>
      </c>
      <c r="D477" t="s">
        <v>27</v>
      </c>
      <c r="E477" t="s">
        <v>3159</v>
      </c>
      <c r="F477" t="s">
        <v>29</v>
      </c>
      <c r="G477" t="s">
        <v>1738</v>
      </c>
      <c r="H477" t="s">
        <v>31</v>
      </c>
      <c r="I477" s="109">
        <v>13200000</v>
      </c>
      <c r="J477" s="109">
        <v>19800000</v>
      </c>
      <c r="K477" s="148">
        <v>6600000</v>
      </c>
      <c r="L477" s="109">
        <v>0</v>
      </c>
      <c r="M477">
        <v>57295586</v>
      </c>
      <c r="N477" t="s">
        <v>3160</v>
      </c>
      <c r="O477" t="s">
        <v>3161</v>
      </c>
      <c r="P477" s="83">
        <v>44589</v>
      </c>
      <c r="Q477" s="136">
        <v>44593</v>
      </c>
      <c r="R477" s="136">
        <v>44773</v>
      </c>
      <c r="S477" s="176">
        <v>19800000</v>
      </c>
      <c r="T477" s="133">
        <v>0</v>
      </c>
      <c r="U477" s="11">
        <v>57438212</v>
      </c>
      <c r="V477" t="s">
        <v>326</v>
      </c>
      <c r="W477"/>
      <c r="X477"/>
      <c r="Y477"/>
      <c r="Z477"/>
    </row>
    <row r="478" spans="1:26" ht="15" customHeight="1">
      <c r="A478">
        <v>891780111</v>
      </c>
      <c r="B478" t="s">
        <v>25</v>
      </c>
      <c r="C478" t="s">
        <v>26</v>
      </c>
      <c r="D478" t="s">
        <v>27</v>
      </c>
      <c r="E478" t="s">
        <v>3162</v>
      </c>
      <c r="F478" t="s">
        <v>29</v>
      </c>
      <c r="G478" t="s">
        <v>1738</v>
      </c>
      <c r="H478" t="s">
        <v>31</v>
      </c>
      <c r="I478" s="109">
        <v>14800000</v>
      </c>
      <c r="J478" s="109">
        <v>22200000</v>
      </c>
      <c r="K478" s="148">
        <v>7400000</v>
      </c>
      <c r="L478" s="109">
        <v>0</v>
      </c>
      <c r="M478">
        <v>52385148</v>
      </c>
      <c r="N478" t="s">
        <v>1351</v>
      </c>
      <c r="O478" t="s">
        <v>3163</v>
      </c>
      <c r="P478" s="83">
        <v>44589</v>
      </c>
      <c r="Q478" s="136">
        <v>44593</v>
      </c>
      <c r="R478" s="136">
        <v>44773</v>
      </c>
      <c r="S478" s="176">
        <v>22200000</v>
      </c>
      <c r="T478" s="133">
        <v>0</v>
      </c>
      <c r="U478" s="71">
        <v>36718996</v>
      </c>
      <c r="V478" s="13" t="s">
        <v>2437</v>
      </c>
      <c r="W478"/>
      <c r="X478"/>
      <c r="Y478"/>
      <c r="Z478"/>
    </row>
    <row r="479" spans="1:26" ht="15" customHeight="1">
      <c r="A479">
        <v>891780111</v>
      </c>
      <c r="B479" t="s">
        <v>25</v>
      </c>
      <c r="C479" t="s">
        <v>26</v>
      </c>
      <c r="D479" t="s">
        <v>27</v>
      </c>
      <c r="E479" t="s">
        <v>3164</v>
      </c>
      <c r="F479" t="s">
        <v>29</v>
      </c>
      <c r="G479" t="s">
        <v>1738</v>
      </c>
      <c r="H479" t="s">
        <v>31</v>
      </c>
      <c r="I479" s="109">
        <v>6800000</v>
      </c>
      <c r="J479" s="109">
        <v>7933000</v>
      </c>
      <c r="K479" s="148">
        <v>1133000</v>
      </c>
      <c r="L479" s="109">
        <v>0</v>
      </c>
      <c r="M479">
        <v>1082958463</v>
      </c>
      <c r="N479" t="s">
        <v>3165</v>
      </c>
      <c r="O479" t="s">
        <v>3166</v>
      </c>
      <c r="P479" s="83">
        <v>44589</v>
      </c>
      <c r="Q479" s="136">
        <v>44593</v>
      </c>
      <c r="R479" s="136">
        <v>44732</v>
      </c>
      <c r="S479" s="176">
        <v>7933000</v>
      </c>
      <c r="T479" s="133">
        <v>0</v>
      </c>
      <c r="U479" s="11">
        <v>55313591</v>
      </c>
      <c r="V479" t="s">
        <v>2427</v>
      </c>
      <c r="W479"/>
      <c r="X479"/>
      <c r="Y479"/>
      <c r="Z479"/>
    </row>
    <row r="480" spans="1:26" ht="15" customHeight="1">
      <c r="A480">
        <v>891780111</v>
      </c>
      <c r="B480" t="s">
        <v>25</v>
      </c>
      <c r="C480" t="s">
        <v>26</v>
      </c>
      <c r="D480" t="s">
        <v>27</v>
      </c>
      <c r="E480" t="s">
        <v>3167</v>
      </c>
      <c r="F480" t="s">
        <v>29</v>
      </c>
      <c r="G480" t="s">
        <v>1738</v>
      </c>
      <c r="H480" t="s">
        <v>31</v>
      </c>
      <c r="I480" s="109">
        <v>4250000</v>
      </c>
      <c r="J480" s="109">
        <v>5383000</v>
      </c>
      <c r="K480" s="148">
        <v>1133000</v>
      </c>
      <c r="L480" s="109">
        <v>0</v>
      </c>
      <c r="M480">
        <v>84458834</v>
      </c>
      <c r="N480" t="s">
        <v>3168</v>
      </c>
      <c r="O480" t="s">
        <v>3169</v>
      </c>
      <c r="P480" s="83">
        <v>44589</v>
      </c>
      <c r="Q480" s="136">
        <v>44635</v>
      </c>
      <c r="R480" s="136">
        <v>44732</v>
      </c>
      <c r="S480" s="176">
        <v>3683000</v>
      </c>
      <c r="T480" s="133">
        <v>1700000</v>
      </c>
      <c r="U480" s="71">
        <v>1084738403</v>
      </c>
      <c r="V480" t="s">
        <v>2573</v>
      </c>
      <c r="W480"/>
      <c r="X480"/>
      <c r="Y480"/>
      <c r="Z480"/>
    </row>
    <row r="481" spans="1:26" ht="15" customHeight="1">
      <c r="A481">
        <v>891780111</v>
      </c>
      <c r="B481" t="s">
        <v>25</v>
      </c>
      <c r="C481" t="s">
        <v>26</v>
      </c>
      <c r="D481" t="s">
        <v>27</v>
      </c>
      <c r="E481" t="s">
        <v>3170</v>
      </c>
      <c r="F481" t="s">
        <v>29</v>
      </c>
      <c r="G481" t="s">
        <v>1738</v>
      </c>
      <c r="H481" t="s">
        <v>31</v>
      </c>
      <c r="I481" s="109">
        <v>10400000</v>
      </c>
      <c r="J481" s="109">
        <v>12133000</v>
      </c>
      <c r="K481" s="148">
        <v>1733000</v>
      </c>
      <c r="L481" s="109">
        <v>0</v>
      </c>
      <c r="M481">
        <v>1083039528</v>
      </c>
      <c r="N481" t="s">
        <v>3171</v>
      </c>
      <c r="O481" t="s">
        <v>3172</v>
      </c>
      <c r="P481" s="83">
        <v>44589</v>
      </c>
      <c r="Q481" s="136">
        <v>44593</v>
      </c>
      <c r="R481" s="136">
        <v>44732</v>
      </c>
      <c r="S481" s="176">
        <v>12133000</v>
      </c>
      <c r="T481" s="133">
        <v>0</v>
      </c>
      <c r="U481" s="71">
        <v>1084738403</v>
      </c>
      <c r="V481" t="s">
        <v>2573</v>
      </c>
      <c r="W481"/>
      <c r="X481"/>
      <c r="Y481"/>
      <c r="Z481"/>
    </row>
    <row r="482" spans="1:26" ht="15" customHeight="1">
      <c r="A482">
        <v>891780111</v>
      </c>
      <c r="B482" t="s">
        <v>25</v>
      </c>
      <c r="C482" t="s">
        <v>26</v>
      </c>
      <c r="D482" t="s">
        <v>27</v>
      </c>
      <c r="E482" t="s">
        <v>3173</v>
      </c>
      <c r="F482" t="s">
        <v>29</v>
      </c>
      <c r="G482" t="s">
        <v>1738</v>
      </c>
      <c r="H482" t="s">
        <v>31</v>
      </c>
      <c r="I482" s="109">
        <v>11600000</v>
      </c>
      <c r="J482" s="109">
        <v>17400000</v>
      </c>
      <c r="K482" s="148">
        <v>5800000</v>
      </c>
      <c r="L482" s="109">
        <v>0</v>
      </c>
      <c r="M482">
        <v>1083560113</v>
      </c>
      <c r="N482" t="s">
        <v>3174</v>
      </c>
      <c r="O482" t="s">
        <v>3175</v>
      </c>
      <c r="P482" s="83">
        <v>44589</v>
      </c>
      <c r="Q482" s="136">
        <v>44593</v>
      </c>
      <c r="R482" s="136">
        <v>44773</v>
      </c>
      <c r="S482" s="176">
        <v>17400000</v>
      </c>
      <c r="T482" s="133">
        <v>0</v>
      </c>
      <c r="U482" s="71">
        <v>45507423</v>
      </c>
      <c r="V482" t="s">
        <v>2118</v>
      </c>
      <c r="W482"/>
      <c r="X482"/>
      <c r="Y482"/>
      <c r="Z482"/>
    </row>
    <row r="483" spans="1:26" ht="15" customHeight="1">
      <c r="A483">
        <v>891780111</v>
      </c>
      <c r="B483" t="s">
        <v>25</v>
      </c>
      <c r="C483" t="s">
        <v>26</v>
      </c>
      <c r="D483" t="s">
        <v>27</v>
      </c>
      <c r="E483" t="s">
        <v>3176</v>
      </c>
      <c r="F483" t="s">
        <v>29</v>
      </c>
      <c r="G483" t="s">
        <v>1738</v>
      </c>
      <c r="H483" t="s">
        <v>31</v>
      </c>
      <c r="I483" s="109">
        <v>8000000</v>
      </c>
      <c r="J483" s="109">
        <v>8800000</v>
      </c>
      <c r="K483" s="148">
        <v>800000</v>
      </c>
      <c r="L483" s="109">
        <v>0</v>
      </c>
      <c r="M483">
        <v>1082941486</v>
      </c>
      <c r="N483" t="s">
        <v>3177</v>
      </c>
      <c r="O483" t="s">
        <v>3178</v>
      </c>
      <c r="P483" s="83">
        <v>44589</v>
      </c>
      <c r="Q483" s="136">
        <v>44593</v>
      </c>
      <c r="R483" s="136">
        <v>44732</v>
      </c>
      <c r="S483" s="176">
        <v>6800000</v>
      </c>
      <c r="T483" s="133">
        <v>2000000</v>
      </c>
      <c r="U483" s="71">
        <v>45507423</v>
      </c>
      <c r="V483" t="s">
        <v>2118</v>
      </c>
      <c r="W483"/>
      <c r="X483"/>
      <c r="Y483"/>
      <c r="Z483"/>
    </row>
    <row r="484" spans="1:26" ht="15" customHeight="1">
      <c r="A484">
        <v>891780111</v>
      </c>
      <c r="B484" t="s">
        <v>25</v>
      </c>
      <c r="C484" t="s">
        <v>707</v>
      </c>
      <c r="D484" t="s">
        <v>27</v>
      </c>
      <c r="E484" t="s">
        <v>3179</v>
      </c>
      <c r="F484" t="s">
        <v>29</v>
      </c>
      <c r="G484" t="s">
        <v>1738</v>
      </c>
      <c r="H484" t="s">
        <v>31</v>
      </c>
      <c r="I484" s="109">
        <v>8400000</v>
      </c>
      <c r="J484" s="109">
        <v>9660000</v>
      </c>
      <c r="K484" s="148">
        <v>1260000</v>
      </c>
      <c r="L484" s="109">
        <v>0</v>
      </c>
      <c r="M484">
        <v>1082991400</v>
      </c>
      <c r="N484" t="s">
        <v>3180</v>
      </c>
      <c r="O484" t="s">
        <v>3181</v>
      </c>
      <c r="P484" s="83">
        <v>44589</v>
      </c>
      <c r="Q484" s="136">
        <v>44593</v>
      </c>
      <c r="R484" s="136">
        <v>44730</v>
      </c>
      <c r="S484" s="176">
        <v>9660000</v>
      </c>
      <c r="T484" s="133">
        <v>0</v>
      </c>
      <c r="U484" s="11">
        <v>36726018</v>
      </c>
      <c r="V484" t="s">
        <v>3182</v>
      </c>
      <c r="W484"/>
      <c r="X484"/>
      <c r="Y484"/>
      <c r="Z484"/>
    </row>
    <row r="485" spans="1:26" ht="15" customHeight="1">
      <c r="A485">
        <v>891780111</v>
      </c>
      <c r="B485" t="s">
        <v>25</v>
      </c>
      <c r="C485" t="s">
        <v>707</v>
      </c>
      <c r="D485" t="s">
        <v>27</v>
      </c>
      <c r="E485" t="s">
        <v>3183</v>
      </c>
      <c r="F485" t="s">
        <v>29</v>
      </c>
      <c r="G485" t="s">
        <v>1738</v>
      </c>
      <c r="H485" t="s">
        <v>31</v>
      </c>
      <c r="I485" s="109">
        <v>8400000</v>
      </c>
      <c r="J485" s="109">
        <v>9660000</v>
      </c>
      <c r="K485" s="148">
        <v>1260000</v>
      </c>
      <c r="L485" s="109">
        <v>0</v>
      </c>
      <c r="M485">
        <v>1082905987</v>
      </c>
      <c r="N485" t="s">
        <v>3184</v>
      </c>
      <c r="O485" t="s">
        <v>3185</v>
      </c>
      <c r="P485" s="83">
        <v>44589</v>
      </c>
      <c r="Q485" s="136">
        <v>44593</v>
      </c>
      <c r="R485" s="136">
        <v>44730</v>
      </c>
      <c r="S485" s="176">
        <v>9660000</v>
      </c>
      <c r="T485" s="133">
        <v>0</v>
      </c>
      <c r="U485" s="11">
        <v>36726018</v>
      </c>
      <c r="V485" t="s">
        <v>3182</v>
      </c>
      <c r="W485"/>
      <c r="X485"/>
      <c r="Y485"/>
      <c r="Z485"/>
    </row>
    <row r="486" spans="1:26" ht="15" customHeight="1">
      <c r="A486">
        <v>891780111</v>
      </c>
      <c r="B486" t="s">
        <v>25</v>
      </c>
      <c r="C486" t="s">
        <v>707</v>
      </c>
      <c r="D486" t="s">
        <v>27</v>
      </c>
      <c r="E486" t="s">
        <v>3186</v>
      </c>
      <c r="F486" t="s">
        <v>29</v>
      </c>
      <c r="G486" t="s">
        <v>1738</v>
      </c>
      <c r="H486" t="s">
        <v>31</v>
      </c>
      <c r="I486" s="109">
        <v>8400000</v>
      </c>
      <c r="J486" s="109">
        <v>9660000</v>
      </c>
      <c r="K486" s="148">
        <v>1260000</v>
      </c>
      <c r="L486" s="109">
        <v>0</v>
      </c>
      <c r="M486">
        <v>1082935774</v>
      </c>
      <c r="N486" t="s">
        <v>3187</v>
      </c>
      <c r="O486" t="s">
        <v>3188</v>
      </c>
      <c r="P486" s="83">
        <v>44589</v>
      </c>
      <c r="Q486" s="136">
        <v>44593</v>
      </c>
      <c r="R486" s="136">
        <v>44730</v>
      </c>
      <c r="S486" s="176">
        <v>9660000</v>
      </c>
      <c r="T486" s="133">
        <v>0</v>
      </c>
      <c r="U486" s="11">
        <v>36726018</v>
      </c>
      <c r="V486" t="s">
        <v>3182</v>
      </c>
      <c r="W486"/>
      <c r="X486"/>
      <c r="Y486"/>
      <c r="Z486"/>
    </row>
    <row r="487" spans="1:26" ht="15" customHeight="1">
      <c r="A487">
        <v>891780111</v>
      </c>
      <c r="B487" t="s">
        <v>25</v>
      </c>
      <c r="C487" t="s">
        <v>707</v>
      </c>
      <c r="D487" t="s">
        <v>27</v>
      </c>
      <c r="E487" t="s">
        <v>3189</v>
      </c>
      <c r="F487" t="s">
        <v>29</v>
      </c>
      <c r="G487" t="s">
        <v>1738</v>
      </c>
      <c r="H487" t="s">
        <v>31</v>
      </c>
      <c r="I487" s="109">
        <v>8400000</v>
      </c>
      <c r="J487" s="109">
        <v>9660000</v>
      </c>
      <c r="K487" s="148">
        <v>1260000</v>
      </c>
      <c r="L487" s="109">
        <v>0</v>
      </c>
      <c r="M487">
        <v>1082926063</v>
      </c>
      <c r="N487" t="s">
        <v>3190</v>
      </c>
      <c r="O487" t="s">
        <v>3191</v>
      </c>
      <c r="P487" s="83">
        <v>44589</v>
      </c>
      <c r="Q487" s="136">
        <v>44593</v>
      </c>
      <c r="R487" s="136">
        <v>44730</v>
      </c>
      <c r="S487" s="176">
        <v>9660000</v>
      </c>
      <c r="T487" s="133">
        <v>0</v>
      </c>
      <c r="U487" s="11">
        <v>36726018</v>
      </c>
      <c r="V487" t="s">
        <v>3182</v>
      </c>
      <c r="W487"/>
      <c r="X487"/>
      <c r="Y487"/>
      <c r="Z487"/>
    </row>
    <row r="488" spans="1:26" ht="15" customHeight="1">
      <c r="A488">
        <v>891780111</v>
      </c>
      <c r="B488" t="s">
        <v>25</v>
      </c>
      <c r="C488" t="s">
        <v>707</v>
      </c>
      <c r="D488" t="s">
        <v>27</v>
      </c>
      <c r="E488" t="s">
        <v>3192</v>
      </c>
      <c r="F488" t="s">
        <v>29</v>
      </c>
      <c r="G488" t="s">
        <v>1738</v>
      </c>
      <c r="H488" t="s">
        <v>31</v>
      </c>
      <c r="I488" s="109">
        <v>8400000</v>
      </c>
      <c r="J488" s="109">
        <v>9660000</v>
      </c>
      <c r="K488" s="148">
        <v>1260000</v>
      </c>
      <c r="L488" s="109">
        <v>0</v>
      </c>
      <c r="M488">
        <v>57466769</v>
      </c>
      <c r="N488" t="s">
        <v>3193</v>
      </c>
      <c r="O488" t="s">
        <v>3194</v>
      </c>
      <c r="P488" s="83">
        <v>44589</v>
      </c>
      <c r="Q488" s="136">
        <v>44593</v>
      </c>
      <c r="R488" s="136">
        <v>44730</v>
      </c>
      <c r="S488" s="176">
        <v>9660000</v>
      </c>
      <c r="T488" s="133">
        <v>0</v>
      </c>
      <c r="U488" s="11">
        <v>36726018</v>
      </c>
      <c r="V488" t="s">
        <v>3182</v>
      </c>
      <c r="W488"/>
      <c r="X488"/>
      <c r="Y488"/>
      <c r="Z488"/>
    </row>
    <row r="489" spans="1:26" ht="15" customHeight="1">
      <c r="A489">
        <v>891780111</v>
      </c>
      <c r="B489" t="s">
        <v>25</v>
      </c>
      <c r="C489" t="s">
        <v>26</v>
      </c>
      <c r="D489" t="s">
        <v>27</v>
      </c>
      <c r="E489" t="s">
        <v>3195</v>
      </c>
      <c r="F489" t="s">
        <v>29</v>
      </c>
      <c r="G489" t="s">
        <v>1738</v>
      </c>
      <c r="H489" t="s">
        <v>31</v>
      </c>
      <c r="I489" s="109">
        <v>8000000</v>
      </c>
      <c r="J489" s="109">
        <v>12000000</v>
      </c>
      <c r="K489" s="148">
        <v>4000000</v>
      </c>
      <c r="L489" s="109">
        <v>0</v>
      </c>
      <c r="M489">
        <v>1082958221</v>
      </c>
      <c r="N489" t="s">
        <v>3196</v>
      </c>
      <c r="O489" t="s">
        <v>3197</v>
      </c>
      <c r="P489" s="83">
        <v>44589</v>
      </c>
      <c r="Q489" s="136">
        <v>44593</v>
      </c>
      <c r="R489" s="136">
        <v>44773</v>
      </c>
      <c r="S489" s="176">
        <v>12000000</v>
      </c>
      <c r="T489" s="133">
        <v>0</v>
      </c>
      <c r="U489" s="71">
        <v>57400977</v>
      </c>
      <c r="V489" t="s">
        <v>1991</v>
      </c>
      <c r="W489"/>
      <c r="X489"/>
      <c r="Y489"/>
      <c r="Z489"/>
    </row>
    <row r="490" spans="1:26" ht="15" customHeight="1">
      <c r="A490">
        <v>891780111</v>
      </c>
      <c r="B490" t="s">
        <v>25</v>
      </c>
      <c r="C490" t="s">
        <v>26</v>
      </c>
      <c r="D490" t="s">
        <v>27</v>
      </c>
      <c r="E490" t="s">
        <v>3198</v>
      </c>
      <c r="F490" t="s">
        <v>29</v>
      </c>
      <c r="G490" t="s">
        <v>1738</v>
      </c>
      <c r="H490" t="s">
        <v>31</v>
      </c>
      <c r="I490" s="109">
        <v>6800000</v>
      </c>
      <c r="J490" s="109">
        <v>7933000</v>
      </c>
      <c r="K490" s="148">
        <v>1133000</v>
      </c>
      <c r="L490" s="109">
        <v>0</v>
      </c>
      <c r="M490">
        <v>1083040669</v>
      </c>
      <c r="N490" t="s">
        <v>3199</v>
      </c>
      <c r="O490" t="s">
        <v>3200</v>
      </c>
      <c r="P490" s="83">
        <v>44589</v>
      </c>
      <c r="Q490" s="136">
        <v>44593</v>
      </c>
      <c r="R490" s="136">
        <v>44732</v>
      </c>
      <c r="S490" s="176">
        <v>7933000</v>
      </c>
      <c r="T490" s="133">
        <v>0</v>
      </c>
      <c r="U490" s="71">
        <v>36564011</v>
      </c>
      <c r="V490" t="s">
        <v>2441</v>
      </c>
      <c r="W490"/>
      <c r="X490"/>
      <c r="Y490"/>
      <c r="Z490"/>
    </row>
    <row r="491" spans="1:26" ht="15" customHeight="1">
      <c r="A491">
        <v>891780111</v>
      </c>
      <c r="B491" t="s">
        <v>25</v>
      </c>
      <c r="C491" t="s">
        <v>26</v>
      </c>
      <c r="D491" t="s">
        <v>27</v>
      </c>
      <c r="E491" t="s">
        <v>3201</v>
      </c>
      <c r="F491" t="s">
        <v>29</v>
      </c>
      <c r="G491" t="s">
        <v>1738</v>
      </c>
      <c r="H491" t="s">
        <v>31</v>
      </c>
      <c r="I491" s="109">
        <v>9200000</v>
      </c>
      <c r="J491" s="109">
        <v>10733000</v>
      </c>
      <c r="K491" s="148">
        <v>1533000</v>
      </c>
      <c r="L491" s="109">
        <v>0</v>
      </c>
      <c r="M491">
        <v>1082926550</v>
      </c>
      <c r="N491" t="s">
        <v>3202</v>
      </c>
      <c r="O491" t="s">
        <v>3203</v>
      </c>
      <c r="P491" s="83">
        <v>44589</v>
      </c>
      <c r="Q491" s="136">
        <v>44593</v>
      </c>
      <c r="R491" s="136">
        <v>44732</v>
      </c>
      <c r="S491" s="176">
        <v>10733000</v>
      </c>
      <c r="T491" s="133">
        <v>0</v>
      </c>
      <c r="U491" s="11">
        <v>85455983</v>
      </c>
      <c r="V491" t="s">
        <v>1809</v>
      </c>
      <c r="W491"/>
      <c r="X491"/>
      <c r="Y491"/>
      <c r="Z491"/>
    </row>
    <row r="492" spans="1:26" ht="15" customHeight="1">
      <c r="A492">
        <v>891780111</v>
      </c>
      <c r="B492" t="s">
        <v>25</v>
      </c>
      <c r="C492" t="s">
        <v>26</v>
      </c>
      <c r="D492" t="s">
        <v>27</v>
      </c>
      <c r="E492" t="s">
        <v>3204</v>
      </c>
      <c r="F492" t="s">
        <v>29</v>
      </c>
      <c r="G492" t="s">
        <v>1738</v>
      </c>
      <c r="H492" t="s">
        <v>31</v>
      </c>
      <c r="I492" s="109">
        <v>14000000</v>
      </c>
      <c r="J492" s="109">
        <v>16333000</v>
      </c>
      <c r="K492" s="148">
        <v>2333000</v>
      </c>
      <c r="L492" s="109">
        <v>0</v>
      </c>
      <c r="M492">
        <v>1045725304</v>
      </c>
      <c r="N492" t="s">
        <v>3205</v>
      </c>
      <c r="O492" t="s">
        <v>3206</v>
      </c>
      <c r="P492" s="83">
        <v>44589</v>
      </c>
      <c r="Q492" s="136">
        <v>44593</v>
      </c>
      <c r="R492" s="136">
        <v>44732</v>
      </c>
      <c r="S492" s="176">
        <v>16333000</v>
      </c>
      <c r="T492" s="133">
        <v>0</v>
      </c>
      <c r="U492" s="11">
        <v>85455983</v>
      </c>
      <c r="V492" t="s">
        <v>1809</v>
      </c>
      <c r="W492"/>
      <c r="X492"/>
      <c r="Y492"/>
      <c r="Z492"/>
    </row>
    <row r="493" spans="1:26" ht="15" customHeight="1">
      <c r="A493">
        <v>891780111</v>
      </c>
      <c r="B493" t="s">
        <v>25</v>
      </c>
      <c r="C493" t="s">
        <v>26</v>
      </c>
      <c r="D493" t="s">
        <v>27</v>
      </c>
      <c r="E493" t="s">
        <v>3207</v>
      </c>
      <c r="F493" t="s">
        <v>29</v>
      </c>
      <c r="G493" t="s">
        <v>1738</v>
      </c>
      <c r="H493" t="s">
        <v>31</v>
      </c>
      <c r="I493" s="109">
        <v>11600000</v>
      </c>
      <c r="J493" s="109">
        <v>13533000</v>
      </c>
      <c r="K493" s="148">
        <v>1933000</v>
      </c>
      <c r="L493" s="109">
        <v>0</v>
      </c>
      <c r="M493">
        <v>85449890</v>
      </c>
      <c r="N493" t="s">
        <v>3208</v>
      </c>
      <c r="O493" t="s">
        <v>3209</v>
      </c>
      <c r="P493" s="83">
        <v>44589</v>
      </c>
      <c r="Q493" s="136">
        <v>44593</v>
      </c>
      <c r="R493" s="136">
        <v>44732</v>
      </c>
      <c r="S493" s="176">
        <v>13533000</v>
      </c>
      <c r="T493" s="133">
        <v>0</v>
      </c>
      <c r="U493" s="11">
        <v>16078654</v>
      </c>
      <c r="V493" t="s">
        <v>2004</v>
      </c>
      <c r="W493"/>
      <c r="X493"/>
      <c r="Y493"/>
      <c r="Z493"/>
    </row>
    <row r="494" spans="1:26" ht="15" customHeight="1">
      <c r="A494">
        <v>891780111</v>
      </c>
      <c r="B494" t="s">
        <v>25</v>
      </c>
      <c r="C494" t="s">
        <v>26</v>
      </c>
      <c r="D494" t="s">
        <v>27</v>
      </c>
      <c r="E494" t="s">
        <v>3210</v>
      </c>
      <c r="F494" t="s">
        <v>29</v>
      </c>
      <c r="G494" t="s">
        <v>1738</v>
      </c>
      <c r="H494" t="s">
        <v>31</v>
      </c>
      <c r="I494" s="109">
        <v>16000000</v>
      </c>
      <c r="J494" s="109">
        <v>18667000</v>
      </c>
      <c r="K494" s="148">
        <v>2667000</v>
      </c>
      <c r="L494" s="109">
        <v>0</v>
      </c>
      <c r="M494">
        <v>85462048</v>
      </c>
      <c r="N494" t="s">
        <v>3211</v>
      </c>
      <c r="O494" t="s">
        <v>3212</v>
      </c>
      <c r="P494" s="83">
        <v>44589</v>
      </c>
      <c r="Q494" s="136">
        <v>44593</v>
      </c>
      <c r="R494" s="136">
        <v>44732</v>
      </c>
      <c r="S494" s="176">
        <v>16000000</v>
      </c>
      <c r="T494" s="133">
        <v>2667000</v>
      </c>
      <c r="U494" s="84">
        <v>12548449</v>
      </c>
      <c r="V494" s="13" t="s">
        <v>967</v>
      </c>
      <c r="W494"/>
      <c r="X494"/>
      <c r="Y494"/>
      <c r="Z494"/>
    </row>
    <row r="495" spans="1:26" ht="15" customHeight="1">
      <c r="A495">
        <v>891780111</v>
      </c>
      <c r="B495" t="s">
        <v>25</v>
      </c>
      <c r="C495" t="s">
        <v>707</v>
      </c>
      <c r="D495" t="s">
        <v>27</v>
      </c>
      <c r="E495" t="s">
        <v>3213</v>
      </c>
      <c r="F495" t="s">
        <v>29</v>
      </c>
      <c r="G495" t="s">
        <v>1738</v>
      </c>
      <c r="H495" t="s">
        <v>31</v>
      </c>
      <c r="I495" s="109">
        <v>8400000</v>
      </c>
      <c r="J495" s="109">
        <v>9660000</v>
      </c>
      <c r="K495" s="148">
        <v>1260000</v>
      </c>
      <c r="L495" s="109">
        <v>0</v>
      </c>
      <c r="M495">
        <v>1103111491</v>
      </c>
      <c r="N495" t="s">
        <v>2050</v>
      </c>
      <c r="O495" t="s">
        <v>3214</v>
      </c>
      <c r="P495" s="83">
        <v>44589</v>
      </c>
      <c r="Q495" s="136">
        <v>44593</v>
      </c>
      <c r="R495" s="136">
        <v>44730</v>
      </c>
      <c r="S495" s="176">
        <v>9660000</v>
      </c>
      <c r="T495" s="133">
        <v>0</v>
      </c>
      <c r="U495" s="11">
        <v>36726018</v>
      </c>
      <c r="V495" t="s">
        <v>3182</v>
      </c>
      <c r="W495"/>
      <c r="X495"/>
      <c r="Y495"/>
      <c r="Z495"/>
    </row>
    <row r="496" spans="1:26" ht="15" customHeight="1">
      <c r="A496">
        <v>891780111</v>
      </c>
      <c r="B496" t="s">
        <v>25</v>
      </c>
      <c r="C496" t="s">
        <v>707</v>
      </c>
      <c r="D496" t="s">
        <v>27</v>
      </c>
      <c r="E496" t="s">
        <v>3215</v>
      </c>
      <c r="F496" t="s">
        <v>29</v>
      </c>
      <c r="G496" t="s">
        <v>1738</v>
      </c>
      <c r="H496" t="s">
        <v>31</v>
      </c>
      <c r="I496" s="109">
        <v>8400000</v>
      </c>
      <c r="J496" s="109">
        <v>9660000</v>
      </c>
      <c r="K496" s="148">
        <v>1260000</v>
      </c>
      <c r="L496" s="109">
        <v>0</v>
      </c>
      <c r="M496">
        <v>1044913180</v>
      </c>
      <c r="N496" t="s">
        <v>2039</v>
      </c>
      <c r="O496" t="s">
        <v>3194</v>
      </c>
      <c r="P496" s="83">
        <v>44589</v>
      </c>
      <c r="Q496" s="136">
        <v>44593</v>
      </c>
      <c r="R496" s="136">
        <v>44730</v>
      </c>
      <c r="S496" s="176">
        <v>9660000</v>
      </c>
      <c r="T496" s="133">
        <v>0</v>
      </c>
      <c r="U496" s="11">
        <v>36726018</v>
      </c>
      <c r="V496" t="s">
        <v>3182</v>
      </c>
      <c r="W496"/>
      <c r="X496"/>
      <c r="Y496"/>
      <c r="Z496"/>
    </row>
    <row r="497" spans="1:26" ht="15" customHeight="1">
      <c r="A497">
        <v>891780111</v>
      </c>
      <c r="B497" t="s">
        <v>25</v>
      </c>
      <c r="C497" t="s">
        <v>707</v>
      </c>
      <c r="D497" t="s">
        <v>27</v>
      </c>
      <c r="E497" t="s">
        <v>3216</v>
      </c>
      <c r="F497" t="s">
        <v>29</v>
      </c>
      <c r="G497" t="s">
        <v>1738</v>
      </c>
      <c r="H497" t="s">
        <v>31</v>
      </c>
      <c r="I497" s="109">
        <v>3067000</v>
      </c>
      <c r="J497" s="109">
        <v>0</v>
      </c>
      <c r="K497" s="148">
        <v>0</v>
      </c>
      <c r="L497" s="109">
        <v>0</v>
      </c>
      <c r="M497">
        <v>1121301077</v>
      </c>
      <c r="N497" t="s">
        <v>3217</v>
      </c>
      <c r="O497" t="s">
        <v>3218</v>
      </c>
      <c r="P497" s="83">
        <v>44735</v>
      </c>
      <c r="Q497" s="136">
        <v>44735</v>
      </c>
      <c r="R497" s="136">
        <v>44773</v>
      </c>
      <c r="S497" s="176">
        <v>3067000</v>
      </c>
      <c r="T497" s="133">
        <v>0</v>
      </c>
      <c r="U497" s="11">
        <v>72175282</v>
      </c>
      <c r="V497" t="s">
        <v>1850</v>
      </c>
      <c r="W497"/>
      <c r="X497"/>
      <c r="Y497"/>
      <c r="Z497"/>
    </row>
    <row r="498" spans="1:26">
      <c r="A498">
        <v>891780111</v>
      </c>
      <c r="B498" t="s">
        <v>25</v>
      </c>
      <c r="C498" t="s">
        <v>26</v>
      </c>
      <c r="D498" t="s">
        <v>27</v>
      </c>
      <c r="E498" t="s">
        <v>3219</v>
      </c>
      <c r="F498" t="s">
        <v>29</v>
      </c>
      <c r="G498" t="s">
        <v>1738</v>
      </c>
      <c r="H498" t="s">
        <v>31</v>
      </c>
      <c r="I498" s="109">
        <v>4667000</v>
      </c>
      <c r="J498" s="109">
        <v>0</v>
      </c>
      <c r="K498" s="148">
        <v>0</v>
      </c>
      <c r="L498" s="109">
        <v>0</v>
      </c>
      <c r="M498">
        <v>1045725304</v>
      </c>
      <c r="N498" t="s">
        <v>3205</v>
      </c>
      <c r="O498" t="s">
        <v>3220</v>
      </c>
      <c r="P498" t="s">
        <v>1123</v>
      </c>
      <c r="Q498" s="10" t="s">
        <v>1123</v>
      </c>
      <c r="R498" s="136" t="s">
        <v>3221</v>
      </c>
      <c r="S498" s="176">
        <v>4667000</v>
      </c>
      <c r="T498" s="133">
        <v>0</v>
      </c>
      <c r="U498">
        <v>85455983</v>
      </c>
      <c r="V498" t="s">
        <v>3222</v>
      </c>
      <c r="W498"/>
      <c r="X498"/>
      <c r="Y498"/>
      <c r="Z498"/>
    </row>
    <row r="499" spans="1:26">
      <c r="A499">
        <v>891780111</v>
      </c>
      <c r="B499" t="s">
        <v>25</v>
      </c>
      <c r="C499" t="s">
        <v>26</v>
      </c>
      <c r="D499" t="s">
        <v>27</v>
      </c>
      <c r="E499" t="s">
        <v>3223</v>
      </c>
      <c r="F499" t="s">
        <v>29</v>
      </c>
      <c r="G499" t="s">
        <v>1738</v>
      </c>
      <c r="H499" t="s">
        <v>31</v>
      </c>
      <c r="I499" s="109">
        <v>13200000</v>
      </c>
      <c r="J499" s="109">
        <v>0</v>
      </c>
      <c r="K499" s="148">
        <v>0</v>
      </c>
      <c r="L499" s="109">
        <v>0</v>
      </c>
      <c r="M499">
        <v>1083029737</v>
      </c>
      <c r="N499" t="s">
        <v>1814</v>
      </c>
      <c r="O499" t="s">
        <v>3224</v>
      </c>
      <c r="P499" t="s">
        <v>3225</v>
      </c>
      <c r="Q499" s="10" t="s">
        <v>3225</v>
      </c>
      <c r="R499" s="136" t="s">
        <v>1134</v>
      </c>
      <c r="S499" s="176">
        <v>2200000</v>
      </c>
      <c r="T499" s="133">
        <v>11000000</v>
      </c>
      <c r="U499">
        <v>1192791759</v>
      </c>
      <c r="V499" s="13" t="s">
        <v>1812</v>
      </c>
      <c r="W499"/>
      <c r="X499"/>
      <c r="Y499"/>
      <c r="Z499"/>
    </row>
    <row r="500" spans="1:26">
      <c r="A500">
        <v>891780111</v>
      </c>
      <c r="B500" t="s">
        <v>25</v>
      </c>
      <c r="C500" t="s">
        <v>26</v>
      </c>
      <c r="D500" t="s">
        <v>27</v>
      </c>
      <c r="E500" t="s">
        <v>3226</v>
      </c>
      <c r="F500" t="s">
        <v>29</v>
      </c>
      <c r="G500" t="s">
        <v>1738</v>
      </c>
      <c r="H500" t="s">
        <v>31</v>
      </c>
      <c r="I500" s="109">
        <v>13200000</v>
      </c>
      <c r="J500" s="109">
        <v>0</v>
      </c>
      <c r="K500" s="148">
        <v>0</v>
      </c>
      <c r="L500" s="109">
        <v>0</v>
      </c>
      <c r="M500">
        <v>1083020916</v>
      </c>
      <c r="N500" t="s">
        <v>2147</v>
      </c>
      <c r="O500" t="s">
        <v>3227</v>
      </c>
      <c r="P500" t="s">
        <v>3225</v>
      </c>
      <c r="Q500" s="10" t="s">
        <v>3225</v>
      </c>
      <c r="R500" s="136" t="s">
        <v>1134</v>
      </c>
      <c r="S500" s="176">
        <v>2200000</v>
      </c>
      <c r="T500" s="133">
        <v>11000000</v>
      </c>
      <c r="U500">
        <v>1192791759</v>
      </c>
      <c r="V500" s="13" t="s">
        <v>1812</v>
      </c>
      <c r="W500"/>
      <c r="X500"/>
      <c r="Y500"/>
      <c r="Z500"/>
    </row>
    <row r="501" spans="1:26">
      <c r="A501">
        <v>891780111</v>
      </c>
      <c r="B501" t="s">
        <v>25</v>
      </c>
      <c r="C501" t="s">
        <v>26</v>
      </c>
      <c r="D501" t="s">
        <v>27</v>
      </c>
      <c r="E501" t="s">
        <v>3228</v>
      </c>
      <c r="F501" t="s">
        <v>29</v>
      </c>
      <c r="G501" t="s">
        <v>1738</v>
      </c>
      <c r="H501" t="s">
        <v>31</v>
      </c>
      <c r="I501" s="109">
        <v>3000000</v>
      </c>
      <c r="J501" s="109">
        <v>0</v>
      </c>
      <c r="K501" s="148">
        <v>0</v>
      </c>
      <c r="L501" s="109">
        <v>0</v>
      </c>
      <c r="M501">
        <v>12637914</v>
      </c>
      <c r="N501" t="s">
        <v>328</v>
      </c>
      <c r="O501" t="s">
        <v>3229</v>
      </c>
      <c r="P501" t="s">
        <v>3225</v>
      </c>
      <c r="Q501" s="10" t="s">
        <v>3225</v>
      </c>
      <c r="R501" s="136" t="s">
        <v>3221</v>
      </c>
      <c r="S501" s="176">
        <v>3000000</v>
      </c>
      <c r="T501" s="133">
        <v>0</v>
      </c>
      <c r="U501">
        <v>1192791759</v>
      </c>
      <c r="V501" s="13" t="s">
        <v>1812</v>
      </c>
      <c r="W501"/>
      <c r="X501"/>
      <c r="Y501"/>
      <c r="Z501"/>
    </row>
    <row r="502" spans="1:26">
      <c r="A502">
        <v>891780111</v>
      </c>
      <c r="B502" t="s">
        <v>25</v>
      </c>
      <c r="C502" t="s">
        <v>26</v>
      </c>
      <c r="D502" t="s">
        <v>27</v>
      </c>
      <c r="E502" t="s">
        <v>3230</v>
      </c>
      <c r="F502" t="s">
        <v>29</v>
      </c>
      <c r="G502" t="s">
        <v>1738</v>
      </c>
      <c r="H502" t="s">
        <v>31</v>
      </c>
      <c r="I502" s="109">
        <v>24057000</v>
      </c>
      <c r="J502" s="109">
        <v>0</v>
      </c>
      <c r="K502" s="148">
        <v>0</v>
      </c>
      <c r="L502" s="109">
        <v>0</v>
      </c>
      <c r="M502">
        <v>1082982258</v>
      </c>
      <c r="N502" t="s">
        <v>3231</v>
      </c>
      <c r="O502" t="s">
        <v>3232</v>
      </c>
      <c r="P502" t="s">
        <v>3233</v>
      </c>
      <c r="Q502" s="10" t="s">
        <v>272</v>
      </c>
      <c r="R502" s="136" t="s">
        <v>1134</v>
      </c>
      <c r="S502" s="176">
        <v>2187000</v>
      </c>
      <c r="T502" s="133">
        <v>21870000</v>
      </c>
      <c r="U502">
        <v>1192791759</v>
      </c>
      <c r="V502" s="13" t="s">
        <v>1812</v>
      </c>
      <c r="W502"/>
      <c r="X502"/>
      <c r="Y502"/>
      <c r="Z502"/>
    </row>
    <row r="503" spans="1:26">
      <c r="A503">
        <v>891780111</v>
      </c>
      <c r="B503" t="s">
        <v>25</v>
      </c>
      <c r="C503" t="s">
        <v>26</v>
      </c>
      <c r="D503" t="s">
        <v>27</v>
      </c>
      <c r="E503" t="s">
        <v>3234</v>
      </c>
      <c r="F503" t="s">
        <v>29</v>
      </c>
      <c r="G503" t="s">
        <v>1738</v>
      </c>
      <c r="H503" t="s">
        <v>31</v>
      </c>
      <c r="I503" s="109">
        <v>19440000</v>
      </c>
      <c r="J503" s="109">
        <v>0</v>
      </c>
      <c r="K503" s="148">
        <v>0</v>
      </c>
      <c r="L503" s="109">
        <v>0</v>
      </c>
      <c r="M503">
        <v>1081823159</v>
      </c>
      <c r="N503" t="s">
        <v>2150</v>
      </c>
      <c r="O503" t="s">
        <v>3235</v>
      </c>
      <c r="P503" t="s">
        <v>3233</v>
      </c>
      <c r="Q503" s="10" t="s">
        <v>3233</v>
      </c>
      <c r="R503" s="136" t="s">
        <v>1134</v>
      </c>
      <c r="S503" s="176">
        <v>3240000</v>
      </c>
      <c r="T503" s="133">
        <v>16200000</v>
      </c>
      <c r="U503">
        <v>1192791759</v>
      </c>
      <c r="V503" s="13" t="s">
        <v>1812</v>
      </c>
      <c r="W503"/>
      <c r="X503"/>
      <c r="Y503"/>
      <c r="Z503"/>
    </row>
    <row r="504" spans="1:26">
      <c r="A504">
        <v>891780111</v>
      </c>
      <c r="B504" t="s">
        <v>25</v>
      </c>
      <c r="C504" t="s">
        <v>26</v>
      </c>
      <c r="D504" t="s">
        <v>27</v>
      </c>
      <c r="E504" t="s">
        <v>3236</v>
      </c>
      <c r="F504" t="s">
        <v>29</v>
      </c>
      <c r="G504" t="s">
        <v>1738</v>
      </c>
      <c r="H504" t="s">
        <v>31</v>
      </c>
      <c r="I504" s="109">
        <v>19440000</v>
      </c>
      <c r="J504" s="109">
        <v>0</v>
      </c>
      <c r="K504" s="148">
        <v>0</v>
      </c>
      <c r="L504" s="109">
        <v>0</v>
      </c>
      <c r="M504">
        <v>1082983016</v>
      </c>
      <c r="N504" t="s">
        <v>986</v>
      </c>
      <c r="O504" t="s">
        <v>3237</v>
      </c>
      <c r="P504" t="s">
        <v>3233</v>
      </c>
      <c r="Q504" s="10" t="s">
        <v>3233</v>
      </c>
      <c r="R504" s="136" t="s">
        <v>1134</v>
      </c>
      <c r="S504" s="176">
        <v>3240000</v>
      </c>
      <c r="T504" s="133">
        <v>16200000</v>
      </c>
      <c r="U504">
        <v>1192791759</v>
      </c>
      <c r="V504" s="13" t="s">
        <v>1812</v>
      </c>
      <c r="W504"/>
      <c r="X504"/>
      <c r="Y504"/>
      <c r="Z504"/>
    </row>
    <row r="505" spans="1:26">
      <c r="A505">
        <v>891780111</v>
      </c>
      <c r="B505" t="s">
        <v>25</v>
      </c>
      <c r="C505" t="s">
        <v>26</v>
      </c>
      <c r="D505" t="s">
        <v>27</v>
      </c>
      <c r="E505" t="s">
        <v>3238</v>
      </c>
      <c r="F505" t="s">
        <v>29</v>
      </c>
      <c r="G505" t="s">
        <v>1738</v>
      </c>
      <c r="H505" t="s">
        <v>31</v>
      </c>
      <c r="I505" s="109">
        <v>6800000</v>
      </c>
      <c r="J505" s="109">
        <v>0</v>
      </c>
      <c r="K505" s="148">
        <v>0</v>
      </c>
      <c r="L505" s="109">
        <v>0</v>
      </c>
      <c r="M505">
        <v>1221976238</v>
      </c>
      <c r="N505" t="s">
        <v>3239</v>
      </c>
      <c r="O505" t="s">
        <v>3240</v>
      </c>
      <c r="P505" t="s">
        <v>272</v>
      </c>
      <c r="Q505" s="10" t="s">
        <v>272</v>
      </c>
      <c r="R505" s="136" t="s">
        <v>1124</v>
      </c>
      <c r="S505" s="176">
        <v>1700000</v>
      </c>
      <c r="T505" s="133">
        <v>5100000</v>
      </c>
      <c r="U505">
        <v>36722626</v>
      </c>
      <c r="V505" s="13" t="s">
        <v>3241</v>
      </c>
      <c r="W505"/>
      <c r="X505"/>
      <c r="Y505"/>
      <c r="Z505"/>
    </row>
    <row r="506" spans="1:26">
      <c r="A506">
        <v>891780111</v>
      </c>
      <c r="B506" t="s">
        <v>25</v>
      </c>
      <c r="C506" t="s">
        <v>26</v>
      </c>
      <c r="D506" t="s">
        <v>27</v>
      </c>
      <c r="E506" t="s">
        <v>3242</v>
      </c>
      <c r="F506" t="s">
        <v>29</v>
      </c>
      <c r="G506" t="s">
        <v>1738</v>
      </c>
      <c r="H506" t="s">
        <v>31</v>
      </c>
      <c r="I506" s="109">
        <v>9600000</v>
      </c>
      <c r="J506" s="109">
        <v>0</v>
      </c>
      <c r="K506" s="148">
        <v>0</v>
      </c>
      <c r="L506" s="109">
        <v>0</v>
      </c>
      <c r="M506">
        <v>1084742720</v>
      </c>
      <c r="N506" t="s">
        <v>3243</v>
      </c>
      <c r="O506" t="s">
        <v>3244</v>
      </c>
      <c r="P506" t="s">
        <v>272</v>
      </c>
      <c r="Q506" s="10" t="s">
        <v>272</v>
      </c>
      <c r="R506" s="136" t="s">
        <v>1124</v>
      </c>
      <c r="S506" s="176">
        <v>2400000</v>
      </c>
      <c r="T506" s="133">
        <v>7200000</v>
      </c>
      <c r="U506">
        <v>85449357</v>
      </c>
      <c r="V506" s="13" t="s">
        <v>1325</v>
      </c>
      <c r="W506"/>
      <c r="X506"/>
      <c r="Y506"/>
      <c r="Z506"/>
    </row>
    <row r="507" spans="1:26">
      <c r="A507">
        <v>891780111</v>
      </c>
      <c r="B507" t="s">
        <v>25</v>
      </c>
      <c r="C507" t="s">
        <v>26</v>
      </c>
      <c r="D507" t="s">
        <v>27</v>
      </c>
      <c r="E507" t="s">
        <v>3245</v>
      </c>
      <c r="F507" t="s">
        <v>29</v>
      </c>
      <c r="G507" t="s">
        <v>1738</v>
      </c>
      <c r="H507" t="s">
        <v>31</v>
      </c>
      <c r="I507" s="109">
        <v>9200000</v>
      </c>
      <c r="J507" s="109">
        <v>0</v>
      </c>
      <c r="K507" s="148">
        <v>0</v>
      </c>
      <c r="L507" s="109">
        <v>0</v>
      </c>
      <c r="M507">
        <v>4979940</v>
      </c>
      <c r="N507" t="s">
        <v>1886</v>
      </c>
      <c r="O507" t="s">
        <v>3246</v>
      </c>
      <c r="P507" t="s">
        <v>272</v>
      </c>
      <c r="Q507" s="10" t="s">
        <v>272</v>
      </c>
      <c r="R507" s="136" t="s">
        <v>1124</v>
      </c>
      <c r="S507" s="176">
        <v>2300000</v>
      </c>
      <c r="T507" s="133">
        <v>6900000</v>
      </c>
      <c r="U507">
        <v>36722626</v>
      </c>
      <c r="V507" s="13" t="s">
        <v>3241</v>
      </c>
      <c r="W507"/>
      <c r="X507"/>
      <c r="Y507"/>
      <c r="Z507"/>
    </row>
    <row r="508" spans="1:26">
      <c r="A508">
        <v>891780111</v>
      </c>
      <c r="B508" t="s">
        <v>25</v>
      </c>
      <c r="C508" t="s">
        <v>26</v>
      </c>
      <c r="D508" t="s">
        <v>27</v>
      </c>
      <c r="E508" t="s">
        <v>3247</v>
      </c>
      <c r="F508" t="s">
        <v>29</v>
      </c>
      <c r="G508" t="s">
        <v>1738</v>
      </c>
      <c r="H508" t="s">
        <v>31</v>
      </c>
      <c r="I508" s="109">
        <v>9600000</v>
      </c>
      <c r="J508" s="109">
        <v>0</v>
      </c>
      <c r="K508" s="148">
        <v>0</v>
      </c>
      <c r="L508" s="109">
        <v>0</v>
      </c>
      <c r="M508">
        <v>1082909211</v>
      </c>
      <c r="N508" t="s">
        <v>3248</v>
      </c>
      <c r="O508" t="s">
        <v>3249</v>
      </c>
      <c r="P508" t="s">
        <v>272</v>
      </c>
      <c r="Q508" s="10" t="s">
        <v>272</v>
      </c>
      <c r="R508" s="136" t="s">
        <v>1124</v>
      </c>
      <c r="S508" s="176">
        <v>2400000</v>
      </c>
      <c r="T508" s="133">
        <v>7200000</v>
      </c>
      <c r="U508">
        <v>1032388270</v>
      </c>
      <c r="V508" s="13" t="s">
        <v>2096</v>
      </c>
      <c r="W508"/>
      <c r="X508"/>
      <c r="Y508"/>
      <c r="Z508"/>
    </row>
    <row r="509" spans="1:26">
      <c r="A509">
        <v>891780111</v>
      </c>
      <c r="B509" t="s">
        <v>25</v>
      </c>
      <c r="C509" t="s">
        <v>26</v>
      </c>
      <c r="D509" t="s">
        <v>27</v>
      </c>
      <c r="E509" t="s">
        <v>3250</v>
      </c>
      <c r="F509" t="s">
        <v>29</v>
      </c>
      <c r="G509" t="s">
        <v>1738</v>
      </c>
      <c r="H509" t="s">
        <v>31</v>
      </c>
      <c r="I509" s="109">
        <v>12400000</v>
      </c>
      <c r="J509" s="109">
        <v>0</v>
      </c>
      <c r="K509" s="148">
        <v>0</v>
      </c>
      <c r="L509" s="109">
        <v>0</v>
      </c>
      <c r="M509">
        <v>1065573847</v>
      </c>
      <c r="N509" t="s">
        <v>3251</v>
      </c>
      <c r="O509" t="s">
        <v>3252</v>
      </c>
      <c r="P509" t="s">
        <v>272</v>
      </c>
      <c r="Q509" s="10" t="s">
        <v>272</v>
      </c>
      <c r="R509" s="136" t="s">
        <v>1124</v>
      </c>
      <c r="S509" s="176">
        <v>3100000</v>
      </c>
      <c r="T509" s="133">
        <v>9300000</v>
      </c>
      <c r="U509">
        <v>1032388270</v>
      </c>
      <c r="V509" s="13" t="s">
        <v>2096</v>
      </c>
      <c r="W509"/>
      <c r="X509"/>
      <c r="Y509"/>
      <c r="Z509"/>
    </row>
    <row r="510" spans="1:26">
      <c r="A510">
        <v>891780111</v>
      </c>
      <c r="B510" t="s">
        <v>25</v>
      </c>
      <c r="C510" t="s">
        <v>26</v>
      </c>
      <c r="D510" t="s">
        <v>27</v>
      </c>
      <c r="E510" t="s">
        <v>3253</v>
      </c>
      <c r="F510" t="s">
        <v>29</v>
      </c>
      <c r="G510" t="s">
        <v>1738</v>
      </c>
      <c r="H510" t="s">
        <v>31</v>
      </c>
      <c r="I510" s="109">
        <v>13600000</v>
      </c>
      <c r="J510" s="109">
        <v>0</v>
      </c>
      <c r="K510" s="148">
        <v>0</v>
      </c>
      <c r="L510" s="109">
        <v>0</v>
      </c>
      <c r="M510">
        <v>1114816077</v>
      </c>
      <c r="N510" t="s">
        <v>3254</v>
      </c>
      <c r="O510" t="s">
        <v>3255</v>
      </c>
      <c r="P510" t="s">
        <v>272</v>
      </c>
      <c r="Q510" s="10" t="s">
        <v>272</v>
      </c>
      <c r="R510" s="136" t="s">
        <v>1124</v>
      </c>
      <c r="S510" s="176">
        <v>3400000</v>
      </c>
      <c r="T510" s="133">
        <v>10200000</v>
      </c>
      <c r="U510">
        <v>1032388270</v>
      </c>
      <c r="V510" s="13" t="s">
        <v>2096</v>
      </c>
      <c r="W510"/>
      <c r="X510"/>
      <c r="Y510"/>
      <c r="Z510"/>
    </row>
    <row r="511" spans="1:26">
      <c r="A511">
        <v>891780111</v>
      </c>
      <c r="B511" t="s">
        <v>25</v>
      </c>
      <c r="C511" t="s">
        <v>26</v>
      </c>
      <c r="D511" t="s">
        <v>27</v>
      </c>
      <c r="E511" t="s">
        <v>3256</v>
      </c>
      <c r="F511" t="s">
        <v>29</v>
      </c>
      <c r="G511" t="s">
        <v>1738</v>
      </c>
      <c r="H511" t="s">
        <v>31</v>
      </c>
      <c r="I511" s="109">
        <v>14000000</v>
      </c>
      <c r="J511" s="109">
        <v>0</v>
      </c>
      <c r="K511" s="148">
        <v>0</v>
      </c>
      <c r="L511" s="109">
        <v>0</v>
      </c>
      <c r="M511">
        <v>1082984896</v>
      </c>
      <c r="N511" t="s">
        <v>3257</v>
      </c>
      <c r="O511" t="s">
        <v>3258</v>
      </c>
      <c r="P511" t="s">
        <v>272</v>
      </c>
      <c r="Q511" s="10" t="s">
        <v>272</v>
      </c>
      <c r="R511" s="136" t="s">
        <v>1124</v>
      </c>
      <c r="S511" s="176">
        <v>3500000</v>
      </c>
      <c r="T511" s="133">
        <v>10500000</v>
      </c>
      <c r="U511">
        <v>1032388270</v>
      </c>
      <c r="V511" s="13" t="s">
        <v>2096</v>
      </c>
      <c r="W511"/>
      <c r="X511"/>
      <c r="Y511"/>
      <c r="Z511"/>
    </row>
    <row r="512" spans="1:26">
      <c r="A512">
        <v>891780111</v>
      </c>
      <c r="B512" t="s">
        <v>25</v>
      </c>
      <c r="C512" t="s">
        <v>26</v>
      </c>
      <c r="D512" t="s">
        <v>27</v>
      </c>
      <c r="E512" t="s">
        <v>3259</v>
      </c>
      <c r="F512" t="s">
        <v>29</v>
      </c>
      <c r="G512" t="s">
        <v>1738</v>
      </c>
      <c r="H512" t="s">
        <v>31</v>
      </c>
      <c r="I512" s="109">
        <v>13600000</v>
      </c>
      <c r="J512" s="109">
        <v>0</v>
      </c>
      <c r="K512" s="148">
        <v>0</v>
      </c>
      <c r="L512" s="109">
        <v>0</v>
      </c>
      <c r="M512">
        <v>72006198</v>
      </c>
      <c r="N512" t="s">
        <v>3260</v>
      </c>
      <c r="O512" t="s">
        <v>3255</v>
      </c>
      <c r="P512" t="s">
        <v>272</v>
      </c>
      <c r="Q512" s="10" t="s">
        <v>272</v>
      </c>
      <c r="R512" s="136" t="s">
        <v>1124</v>
      </c>
      <c r="S512" s="176">
        <v>3400000</v>
      </c>
      <c r="T512" s="133">
        <v>10200000</v>
      </c>
      <c r="U512">
        <v>1032388270</v>
      </c>
      <c r="V512" s="13" t="s">
        <v>2096</v>
      </c>
      <c r="W512"/>
      <c r="X512"/>
      <c r="Y512"/>
      <c r="Z512"/>
    </row>
    <row r="513" spans="1:26">
      <c r="A513">
        <v>891780111</v>
      </c>
      <c r="B513" t="s">
        <v>25</v>
      </c>
      <c r="C513" t="s">
        <v>26</v>
      </c>
      <c r="D513" t="s">
        <v>27</v>
      </c>
      <c r="E513" t="s">
        <v>3261</v>
      </c>
      <c r="F513" t="s">
        <v>29</v>
      </c>
      <c r="G513" t="s">
        <v>1738</v>
      </c>
      <c r="H513" t="s">
        <v>31</v>
      </c>
      <c r="I513" s="109">
        <v>16000000</v>
      </c>
      <c r="J513" s="109">
        <v>0</v>
      </c>
      <c r="K513" s="148">
        <v>0</v>
      </c>
      <c r="L513" s="109">
        <v>0</v>
      </c>
      <c r="M513">
        <v>85150801</v>
      </c>
      <c r="N513" t="s">
        <v>3262</v>
      </c>
      <c r="O513" t="s">
        <v>3263</v>
      </c>
      <c r="P513" t="s">
        <v>272</v>
      </c>
      <c r="Q513" s="10" t="s">
        <v>272</v>
      </c>
      <c r="R513" s="136" t="s">
        <v>1124</v>
      </c>
      <c r="S513" s="176">
        <v>4000000</v>
      </c>
      <c r="T513" s="133">
        <v>12000000</v>
      </c>
      <c r="U513">
        <v>8746547</v>
      </c>
      <c r="V513" s="13" t="s">
        <v>3264</v>
      </c>
      <c r="W513"/>
      <c r="X513"/>
      <c r="Y513"/>
      <c r="Z513"/>
    </row>
    <row r="514" spans="1:26">
      <c r="A514">
        <v>891780111</v>
      </c>
      <c r="B514" t="s">
        <v>25</v>
      </c>
      <c r="C514" t="s">
        <v>26</v>
      </c>
      <c r="D514" t="s">
        <v>27</v>
      </c>
      <c r="E514" t="s">
        <v>3265</v>
      </c>
      <c r="F514" t="s">
        <v>29</v>
      </c>
      <c r="G514" t="s">
        <v>1738</v>
      </c>
      <c r="H514" t="s">
        <v>31</v>
      </c>
      <c r="I514" s="109">
        <v>10800000</v>
      </c>
      <c r="J514" s="109">
        <v>0</v>
      </c>
      <c r="K514" s="148">
        <v>0</v>
      </c>
      <c r="L514" s="109">
        <v>0</v>
      </c>
      <c r="M514">
        <v>1082999611</v>
      </c>
      <c r="N514" t="s">
        <v>3266</v>
      </c>
      <c r="O514" t="s">
        <v>3267</v>
      </c>
      <c r="P514" t="s">
        <v>272</v>
      </c>
      <c r="Q514" s="10" t="s">
        <v>272</v>
      </c>
      <c r="R514" s="136" t="s">
        <v>1124</v>
      </c>
      <c r="S514" s="176">
        <v>2700000</v>
      </c>
      <c r="T514" s="133">
        <v>8100000</v>
      </c>
      <c r="U514">
        <v>85449357</v>
      </c>
      <c r="V514" s="13" t="s">
        <v>1325</v>
      </c>
      <c r="W514"/>
      <c r="X514"/>
      <c r="Y514"/>
      <c r="Z514"/>
    </row>
    <row r="515" spans="1:26">
      <c r="A515">
        <v>891780111</v>
      </c>
      <c r="B515" t="s">
        <v>25</v>
      </c>
      <c r="C515" t="s">
        <v>26</v>
      </c>
      <c r="D515" t="s">
        <v>27</v>
      </c>
      <c r="E515" t="s">
        <v>3268</v>
      </c>
      <c r="F515" t="s">
        <v>29</v>
      </c>
      <c r="G515" t="s">
        <v>1738</v>
      </c>
      <c r="H515" t="s">
        <v>31</v>
      </c>
      <c r="I515" s="109">
        <v>10800000</v>
      </c>
      <c r="J515" s="109">
        <v>0</v>
      </c>
      <c r="K515" s="148">
        <v>0</v>
      </c>
      <c r="L515" s="109">
        <v>0</v>
      </c>
      <c r="M515">
        <v>1082927824</v>
      </c>
      <c r="N515" t="s">
        <v>3269</v>
      </c>
      <c r="O515" t="s">
        <v>3270</v>
      </c>
      <c r="P515" t="s">
        <v>272</v>
      </c>
      <c r="Q515" s="10" t="s">
        <v>272</v>
      </c>
      <c r="R515" s="136" t="s">
        <v>1124</v>
      </c>
      <c r="S515" s="176">
        <v>2700000</v>
      </c>
      <c r="T515" s="133">
        <v>8100000</v>
      </c>
      <c r="U515">
        <v>85449357</v>
      </c>
      <c r="V515" s="13" t="s">
        <v>1325</v>
      </c>
      <c r="W515"/>
      <c r="X515"/>
      <c r="Y515"/>
      <c r="Z515"/>
    </row>
    <row r="516" spans="1:26">
      <c r="A516">
        <v>891780111</v>
      </c>
      <c r="B516" t="s">
        <v>25</v>
      </c>
      <c r="C516" t="s">
        <v>26</v>
      </c>
      <c r="D516" t="s">
        <v>27</v>
      </c>
      <c r="E516" t="s">
        <v>3271</v>
      </c>
      <c r="F516" t="s">
        <v>29</v>
      </c>
      <c r="G516" t="s">
        <v>1738</v>
      </c>
      <c r="H516" t="s">
        <v>31</v>
      </c>
      <c r="I516" s="109">
        <v>10800000</v>
      </c>
      <c r="J516" s="109">
        <v>0</v>
      </c>
      <c r="K516" s="148">
        <v>0</v>
      </c>
      <c r="L516" s="109">
        <v>0</v>
      </c>
      <c r="M516">
        <v>1083021213</v>
      </c>
      <c r="N516" t="s">
        <v>3272</v>
      </c>
      <c r="O516" t="s">
        <v>3273</v>
      </c>
      <c r="P516" t="s">
        <v>272</v>
      </c>
      <c r="Q516" s="10" t="s">
        <v>272</v>
      </c>
      <c r="R516" s="136" t="s">
        <v>1124</v>
      </c>
      <c r="S516" s="176">
        <v>2700000</v>
      </c>
      <c r="T516" s="133">
        <v>8100000</v>
      </c>
      <c r="U516">
        <v>36722626</v>
      </c>
      <c r="V516" s="13" t="s">
        <v>3241</v>
      </c>
      <c r="W516"/>
      <c r="X516"/>
      <c r="Y516"/>
      <c r="Z516"/>
    </row>
    <row r="517" spans="1:26">
      <c r="A517">
        <v>891780111</v>
      </c>
      <c r="B517" t="s">
        <v>25</v>
      </c>
      <c r="C517" t="s">
        <v>26</v>
      </c>
      <c r="D517" t="s">
        <v>27</v>
      </c>
      <c r="E517" t="s">
        <v>3274</v>
      </c>
      <c r="F517" t="s">
        <v>29</v>
      </c>
      <c r="G517" t="s">
        <v>1738</v>
      </c>
      <c r="H517" t="s">
        <v>31</v>
      </c>
      <c r="I517" s="109">
        <v>10800000</v>
      </c>
      <c r="J517" s="109">
        <v>0</v>
      </c>
      <c r="K517" s="148">
        <v>0</v>
      </c>
      <c r="L517" s="109">
        <v>0</v>
      </c>
      <c r="M517">
        <v>1082948644</v>
      </c>
      <c r="N517" t="s">
        <v>3275</v>
      </c>
      <c r="O517" t="s">
        <v>3276</v>
      </c>
      <c r="P517" t="s">
        <v>272</v>
      </c>
      <c r="Q517" s="10" t="s">
        <v>272</v>
      </c>
      <c r="R517" s="136" t="s">
        <v>1124</v>
      </c>
      <c r="S517" s="176">
        <v>2700000</v>
      </c>
      <c r="T517" s="133">
        <v>8100000</v>
      </c>
      <c r="U517">
        <v>85449357</v>
      </c>
      <c r="V517" s="13" t="s">
        <v>1325</v>
      </c>
      <c r="W517"/>
      <c r="X517"/>
      <c r="Y517"/>
      <c r="Z517"/>
    </row>
    <row r="518" spans="1:26">
      <c r="A518">
        <v>891780111</v>
      </c>
      <c r="B518" t="s">
        <v>25</v>
      </c>
      <c r="C518" t="s">
        <v>26</v>
      </c>
      <c r="D518" t="s">
        <v>27</v>
      </c>
      <c r="E518" t="s">
        <v>3277</v>
      </c>
      <c r="F518" t="s">
        <v>29</v>
      </c>
      <c r="G518" t="s">
        <v>1738</v>
      </c>
      <c r="H518" t="s">
        <v>31</v>
      </c>
      <c r="I518" s="109">
        <v>11600000</v>
      </c>
      <c r="J518" s="109">
        <v>0</v>
      </c>
      <c r="K518" s="148">
        <v>0</v>
      </c>
      <c r="L518" s="109">
        <v>0</v>
      </c>
      <c r="M518">
        <v>7601321</v>
      </c>
      <c r="N518" t="s">
        <v>3278</v>
      </c>
      <c r="O518" t="s">
        <v>3279</v>
      </c>
      <c r="P518" t="s">
        <v>272</v>
      </c>
      <c r="Q518" s="10" t="s">
        <v>272</v>
      </c>
      <c r="R518" s="136" t="s">
        <v>1124</v>
      </c>
      <c r="S518" s="176">
        <v>2900000</v>
      </c>
      <c r="T518" s="133">
        <v>8700000</v>
      </c>
      <c r="U518">
        <v>8746547</v>
      </c>
      <c r="V518" s="13" t="s">
        <v>3264</v>
      </c>
      <c r="W518"/>
      <c r="X518"/>
      <c r="Y518"/>
      <c r="Z518"/>
    </row>
    <row r="519" spans="1:26">
      <c r="A519">
        <v>891780111</v>
      </c>
      <c r="B519" t="s">
        <v>25</v>
      </c>
      <c r="C519" t="s">
        <v>26</v>
      </c>
      <c r="D519" t="s">
        <v>27</v>
      </c>
      <c r="E519" t="s">
        <v>3280</v>
      </c>
      <c r="F519" t="s">
        <v>29</v>
      </c>
      <c r="G519" t="s">
        <v>1738</v>
      </c>
      <c r="H519" t="s">
        <v>31</v>
      </c>
      <c r="I519" s="109">
        <v>12800000</v>
      </c>
      <c r="J519" s="109">
        <v>0</v>
      </c>
      <c r="K519" s="148">
        <v>0</v>
      </c>
      <c r="L519" s="109">
        <v>0</v>
      </c>
      <c r="M519">
        <v>1020757081</v>
      </c>
      <c r="N519" t="s">
        <v>3281</v>
      </c>
      <c r="O519" t="s">
        <v>3282</v>
      </c>
      <c r="P519" t="s">
        <v>272</v>
      </c>
      <c r="Q519" s="10" t="s">
        <v>272</v>
      </c>
      <c r="R519" s="136" t="s">
        <v>1124</v>
      </c>
      <c r="S519" s="176">
        <v>3200000</v>
      </c>
      <c r="T519" s="133">
        <v>9600000</v>
      </c>
      <c r="U519">
        <v>8746547</v>
      </c>
      <c r="V519" s="13" t="s">
        <v>3264</v>
      </c>
      <c r="W519"/>
      <c r="X519"/>
      <c r="Y519"/>
      <c r="Z519"/>
    </row>
    <row r="520" spans="1:26">
      <c r="A520">
        <v>891780111</v>
      </c>
      <c r="B520" t="s">
        <v>25</v>
      </c>
      <c r="C520" t="s">
        <v>26</v>
      </c>
      <c r="D520" t="s">
        <v>27</v>
      </c>
      <c r="E520" t="s">
        <v>3283</v>
      </c>
      <c r="F520" t="s">
        <v>29</v>
      </c>
      <c r="G520" t="s">
        <v>1738</v>
      </c>
      <c r="H520" t="s">
        <v>31</v>
      </c>
      <c r="I520" s="109">
        <v>3998000</v>
      </c>
      <c r="J520" s="109">
        <v>0</v>
      </c>
      <c r="K520" s="148">
        <v>0</v>
      </c>
      <c r="L520" s="109">
        <v>0</v>
      </c>
      <c r="M520">
        <v>1082848824</v>
      </c>
      <c r="N520" t="s">
        <v>111</v>
      </c>
      <c r="O520" t="s">
        <v>3284</v>
      </c>
      <c r="P520" t="s">
        <v>272</v>
      </c>
      <c r="Q520" s="10" t="s">
        <v>272</v>
      </c>
      <c r="R520" s="136" t="s">
        <v>1221</v>
      </c>
      <c r="S520" s="176">
        <v>1999000</v>
      </c>
      <c r="T520" s="133">
        <v>1999000</v>
      </c>
      <c r="U520">
        <v>8746547</v>
      </c>
      <c r="V520" s="13" t="s">
        <v>3264</v>
      </c>
      <c r="W520"/>
      <c r="X520"/>
      <c r="Y520"/>
      <c r="Z520"/>
    </row>
    <row r="521" spans="1:26">
      <c r="A521">
        <v>891780111</v>
      </c>
      <c r="B521" t="s">
        <v>25</v>
      </c>
      <c r="C521" t="s">
        <v>26</v>
      </c>
      <c r="D521" t="s">
        <v>27</v>
      </c>
      <c r="E521" t="s">
        <v>3285</v>
      </c>
      <c r="F521" t="s">
        <v>29</v>
      </c>
      <c r="G521" t="s">
        <v>1738</v>
      </c>
      <c r="H521" t="s">
        <v>31</v>
      </c>
      <c r="I521" s="109">
        <v>11600000</v>
      </c>
      <c r="J521" s="109">
        <v>0</v>
      </c>
      <c r="K521" s="148">
        <v>0</v>
      </c>
      <c r="L521" s="109">
        <v>0</v>
      </c>
      <c r="M521">
        <v>57442581</v>
      </c>
      <c r="N521" t="s">
        <v>3286</v>
      </c>
      <c r="O521" t="s">
        <v>3287</v>
      </c>
      <c r="P521" t="s">
        <v>272</v>
      </c>
      <c r="Q521" s="10" t="s">
        <v>272</v>
      </c>
      <c r="R521" s="136" t="s">
        <v>1124</v>
      </c>
      <c r="S521" s="176">
        <v>2900000</v>
      </c>
      <c r="T521" s="133">
        <v>8700000</v>
      </c>
      <c r="U521">
        <v>84452087</v>
      </c>
      <c r="V521" s="13" t="s">
        <v>3288</v>
      </c>
      <c r="W521"/>
      <c r="X521"/>
      <c r="Y521"/>
      <c r="Z521"/>
    </row>
    <row r="522" spans="1:26">
      <c r="A522">
        <v>891780111</v>
      </c>
      <c r="B522" t="s">
        <v>25</v>
      </c>
      <c r="C522" t="s">
        <v>26</v>
      </c>
      <c r="D522" t="s">
        <v>27</v>
      </c>
      <c r="E522" t="s">
        <v>3289</v>
      </c>
      <c r="F522" t="s">
        <v>29</v>
      </c>
      <c r="G522" t="s">
        <v>1738</v>
      </c>
      <c r="H522" t="s">
        <v>31</v>
      </c>
      <c r="I522" s="109">
        <v>11600000</v>
      </c>
      <c r="J522" s="109">
        <v>0</v>
      </c>
      <c r="K522" s="148">
        <v>0</v>
      </c>
      <c r="L522" s="109">
        <v>0</v>
      </c>
      <c r="M522">
        <v>7601011</v>
      </c>
      <c r="N522" t="s">
        <v>3290</v>
      </c>
      <c r="O522" t="s">
        <v>3291</v>
      </c>
      <c r="P522" t="s">
        <v>272</v>
      </c>
      <c r="Q522" s="10" t="s">
        <v>272</v>
      </c>
      <c r="R522" s="136" t="s">
        <v>1124</v>
      </c>
      <c r="S522" s="176">
        <v>2900000</v>
      </c>
      <c r="T522" s="133">
        <v>8700000</v>
      </c>
      <c r="U522">
        <v>39049658</v>
      </c>
      <c r="V522" s="13" t="s">
        <v>3292</v>
      </c>
      <c r="W522"/>
      <c r="X522"/>
      <c r="Y522"/>
      <c r="Z522"/>
    </row>
    <row r="523" spans="1:26">
      <c r="A523">
        <v>891780111</v>
      </c>
      <c r="B523" t="s">
        <v>25</v>
      </c>
      <c r="C523" t="s">
        <v>26</v>
      </c>
      <c r="D523" t="s">
        <v>27</v>
      </c>
      <c r="E523" t="s">
        <v>3293</v>
      </c>
      <c r="F523" t="s">
        <v>29</v>
      </c>
      <c r="G523" t="s">
        <v>1738</v>
      </c>
      <c r="H523" t="s">
        <v>31</v>
      </c>
      <c r="I523" s="109">
        <v>18000000</v>
      </c>
      <c r="J523" s="109">
        <v>0</v>
      </c>
      <c r="K523" s="148">
        <v>0</v>
      </c>
      <c r="L523" s="109">
        <v>0</v>
      </c>
      <c r="M523">
        <v>57297436</v>
      </c>
      <c r="N523" t="s">
        <v>3294</v>
      </c>
      <c r="O523" t="s">
        <v>3295</v>
      </c>
      <c r="P523" t="s">
        <v>272</v>
      </c>
      <c r="Q523" s="10" t="s">
        <v>272</v>
      </c>
      <c r="R523" s="136" t="s">
        <v>1124</v>
      </c>
      <c r="S523" s="176">
        <v>4500000</v>
      </c>
      <c r="T523" s="133">
        <v>13500000</v>
      </c>
      <c r="U523">
        <v>39049658</v>
      </c>
      <c r="V523" s="13" t="s">
        <v>3292</v>
      </c>
      <c r="W523"/>
      <c r="X523"/>
      <c r="Y523"/>
      <c r="Z523"/>
    </row>
    <row r="524" spans="1:26">
      <c r="A524">
        <v>891780111</v>
      </c>
      <c r="B524" t="s">
        <v>25</v>
      </c>
      <c r="C524" t="s">
        <v>26</v>
      </c>
      <c r="D524" t="s">
        <v>27</v>
      </c>
      <c r="E524" t="s">
        <v>3296</v>
      </c>
      <c r="F524" t="s">
        <v>29</v>
      </c>
      <c r="G524" t="s">
        <v>1738</v>
      </c>
      <c r="H524" t="s">
        <v>31</v>
      </c>
      <c r="I524" s="109">
        <v>7650000</v>
      </c>
      <c r="J524" s="109">
        <v>0</v>
      </c>
      <c r="K524" s="148">
        <v>0</v>
      </c>
      <c r="L524" s="109">
        <v>0</v>
      </c>
      <c r="M524">
        <v>7144425</v>
      </c>
      <c r="N524" t="s">
        <v>3297</v>
      </c>
      <c r="O524" t="s">
        <v>3298</v>
      </c>
      <c r="P524" t="s">
        <v>272</v>
      </c>
      <c r="Q524" s="10" t="s">
        <v>272</v>
      </c>
      <c r="R524" s="136" t="s">
        <v>278</v>
      </c>
      <c r="S524" s="176">
        <v>850000</v>
      </c>
      <c r="T524" s="133">
        <v>6800000</v>
      </c>
      <c r="U524">
        <v>85473390</v>
      </c>
      <c r="V524" s="13" t="s">
        <v>1924</v>
      </c>
      <c r="W524"/>
      <c r="X524"/>
      <c r="Y524"/>
      <c r="Z524"/>
    </row>
    <row r="525" spans="1:26">
      <c r="A525">
        <v>891780111</v>
      </c>
      <c r="B525" t="s">
        <v>25</v>
      </c>
      <c r="C525" t="s">
        <v>26</v>
      </c>
      <c r="D525" t="s">
        <v>27</v>
      </c>
      <c r="E525" t="s">
        <v>3299</v>
      </c>
      <c r="F525" t="s">
        <v>29</v>
      </c>
      <c r="G525" t="s">
        <v>1738</v>
      </c>
      <c r="H525" t="s">
        <v>31</v>
      </c>
      <c r="I525" s="109">
        <v>17600000</v>
      </c>
      <c r="J525" s="109">
        <v>0</v>
      </c>
      <c r="K525" s="148">
        <v>0</v>
      </c>
      <c r="L525" s="109">
        <v>0</v>
      </c>
      <c r="M525">
        <v>84452427</v>
      </c>
      <c r="N525" t="s">
        <v>3300</v>
      </c>
      <c r="O525" t="s">
        <v>3301</v>
      </c>
      <c r="P525" t="s">
        <v>1285</v>
      </c>
      <c r="Q525" s="10" t="s">
        <v>1285</v>
      </c>
      <c r="R525" s="136" t="s">
        <v>1124</v>
      </c>
      <c r="S525" s="176">
        <v>4400000</v>
      </c>
      <c r="T525" s="133">
        <v>13200000</v>
      </c>
      <c r="U525">
        <v>39049658</v>
      </c>
      <c r="V525" s="13" t="s">
        <v>3292</v>
      </c>
      <c r="W525"/>
      <c r="X525"/>
      <c r="Y525"/>
      <c r="Z525"/>
    </row>
    <row r="526" spans="1:26">
      <c r="A526">
        <v>891780111</v>
      </c>
      <c r="B526" t="s">
        <v>25</v>
      </c>
      <c r="C526" t="s">
        <v>26</v>
      </c>
      <c r="D526" t="s">
        <v>27</v>
      </c>
      <c r="E526" t="s">
        <v>3302</v>
      </c>
      <c r="F526" t="s">
        <v>29</v>
      </c>
      <c r="G526" t="s">
        <v>1738</v>
      </c>
      <c r="H526" t="s">
        <v>31</v>
      </c>
      <c r="I526" s="109">
        <v>12500000</v>
      </c>
      <c r="J526" s="109">
        <v>0</v>
      </c>
      <c r="K526" s="148">
        <v>0</v>
      </c>
      <c r="L526" s="109">
        <v>0</v>
      </c>
      <c r="M526">
        <v>1143224044</v>
      </c>
      <c r="N526" t="s">
        <v>3303</v>
      </c>
      <c r="O526" t="s">
        <v>3304</v>
      </c>
      <c r="P526" t="s">
        <v>277</v>
      </c>
      <c r="Q526" s="10" t="s">
        <v>277</v>
      </c>
      <c r="R526" s="136" t="s">
        <v>1124</v>
      </c>
      <c r="S526" s="176">
        <v>2000000</v>
      </c>
      <c r="T526" s="133">
        <v>10500000</v>
      </c>
      <c r="U526">
        <v>1032388270</v>
      </c>
      <c r="V526" s="13" t="s">
        <v>2096</v>
      </c>
      <c r="W526"/>
      <c r="X526"/>
      <c r="Y526"/>
      <c r="Z526"/>
    </row>
    <row r="527" spans="1:26">
      <c r="A527">
        <v>891780111</v>
      </c>
      <c r="B527" t="s">
        <v>25</v>
      </c>
      <c r="C527" t="s">
        <v>707</v>
      </c>
      <c r="D527" t="s">
        <v>27</v>
      </c>
      <c r="E527" t="s">
        <v>3305</v>
      </c>
      <c r="F527" t="s">
        <v>29</v>
      </c>
      <c r="G527" t="s">
        <v>1738</v>
      </c>
      <c r="H527" t="s">
        <v>31</v>
      </c>
      <c r="I527" s="109">
        <v>4000000</v>
      </c>
      <c r="J527" s="109">
        <v>0</v>
      </c>
      <c r="K527" s="148">
        <v>0</v>
      </c>
      <c r="L527" s="109">
        <v>0</v>
      </c>
      <c r="M527">
        <v>1082838879</v>
      </c>
      <c r="N527" t="s">
        <v>3056</v>
      </c>
      <c r="O527" t="s">
        <v>3306</v>
      </c>
      <c r="P527" t="s">
        <v>1334</v>
      </c>
      <c r="Q527" s="10" t="s">
        <v>3307</v>
      </c>
      <c r="R527" s="136">
        <v>44834</v>
      </c>
      <c r="S527" s="176">
        <v>0</v>
      </c>
      <c r="T527" s="133">
        <v>0</v>
      </c>
      <c r="U527">
        <v>1082868728</v>
      </c>
      <c r="V527" s="13" t="s">
        <v>1829</v>
      </c>
      <c r="W527"/>
      <c r="X527"/>
      <c r="Y527"/>
      <c r="Z527"/>
    </row>
    <row r="528" spans="1:26">
      <c r="A528">
        <v>891780111</v>
      </c>
      <c r="B528" t="s">
        <v>25</v>
      </c>
      <c r="C528" t="s">
        <v>26</v>
      </c>
      <c r="D528" t="s">
        <v>27</v>
      </c>
      <c r="E528" t="s">
        <v>3308</v>
      </c>
      <c r="F528" t="s">
        <v>29</v>
      </c>
      <c r="G528" t="s">
        <v>1738</v>
      </c>
      <c r="H528" t="s">
        <v>31</v>
      </c>
      <c r="I528" s="109">
        <v>8933000</v>
      </c>
      <c r="J528" s="109">
        <v>0</v>
      </c>
      <c r="K528" s="148">
        <v>0</v>
      </c>
      <c r="L528" s="109">
        <v>0</v>
      </c>
      <c r="M528">
        <v>1140839086</v>
      </c>
      <c r="N528" t="s">
        <v>1827</v>
      </c>
      <c r="O528" t="s">
        <v>3309</v>
      </c>
      <c r="P528" t="s">
        <v>1334</v>
      </c>
      <c r="Q528" s="10" t="s">
        <v>1334</v>
      </c>
      <c r="R528" s="136" t="s">
        <v>278</v>
      </c>
      <c r="S528" s="176">
        <v>933000</v>
      </c>
      <c r="T528" s="133">
        <v>8000000</v>
      </c>
      <c r="U528">
        <v>1082868728</v>
      </c>
      <c r="V528" s="13" t="s">
        <v>1829</v>
      </c>
      <c r="W528"/>
      <c r="X528"/>
      <c r="Y528"/>
      <c r="Z528"/>
    </row>
    <row r="529" spans="1:26">
      <c r="A529">
        <v>891780111</v>
      </c>
      <c r="B529" t="s">
        <v>25</v>
      </c>
      <c r="C529" t="s">
        <v>26</v>
      </c>
      <c r="D529" t="s">
        <v>27</v>
      </c>
      <c r="E529" t="s">
        <v>3310</v>
      </c>
      <c r="F529" t="s">
        <v>29</v>
      </c>
      <c r="G529" t="s">
        <v>1738</v>
      </c>
      <c r="H529" t="s">
        <v>31</v>
      </c>
      <c r="I529" s="109">
        <v>12953000</v>
      </c>
      <c r="J529" s="109">
        <v>0</v>
      </c>
      <c r="K529" s="148">
        <v>0</v>
      </c>
      <c r="L529" s="109">
        <v>0</v>
      </c>
      <c r="M529">
        <v>1082992530</v>
      </c>
      <c r="N529" t="s">
        <v>2268</v>
      </c>
      <c r="O529" t="s">
        <v>3311</v>
      </c>
      <c r="P529" t="s">
        <v>1334</v>
      </c>
      <c r="Q529" s="10" t="s">
        <v>1334</v>
      </c>
      <c r="R529" s="136" t="s">
        <v>278</v>
      </c>
      <c r="S529" s="176">
        <v>1353000</v>
      </c>
      <c r="T529" s="133">
        <v>11600000</v>
      </c>
      <c r="U529">
        <v>1082868728</v>
      </c>
      <c r="V529" s="13" t="s">
        <v>1829</v>
      </c>
      <c r="W529"/>
      <c r="X529"/>
      <c r="Y529"/>
      <c r="Z529"/>
    </row>
    <row r="530" spans="1:26">
      <c r="A530">
        <v>891780111</v>
      </c>
      <c r="B530" t="s">
        <v>25</v>
      </c>
      <c r="C530" t="s">
        <v>26</v>
      </c>
      <c r="D530" t="s">
        <v>27</v>
      </c>
      <c r="E530" t="s">
        <v>3312</v>
      </c>
      <c r="F530" t="s">
        <v>29</v>
      </c>
      <c r="G530" t="s">
        <v>1738</v>
      </c>
      <c r="H530" t="s">
        <v>31</v>
      </c>
      <c r="I530" s="109">
        <v>11613000</v>
      </c>
      <c r="J530" s="109">
        <v>0</v>
      </c>
      <c r="K530" s="148">
        <v>0</v>
      </c>
      <c r="L530" s="109">
        <v>0</v>
      </c>
      <c r="M530">
        <v>1100693881</v>
      </c>
      <c r="N530" t="s">
        <v>2788</v>
      </c>
      <c r="O530" t="s">
        <v>3313</v>
      </c>
      <c r="P530" t="s">
        <v>1334</v>
      </c>
      <c r="Q530" s="10" t="s">
        <v>1334</v>
      </c>
      <c r="R530" s="136" t="s">
        <v>278</v>
      </c>
      <c r="S530" s="176">
        <v>1213000</v>
      </c>
      <c r="T530" s="133">
        <v>10400000</v>
      </c>
      <c r="U530">
        <v>84452087</v>
      </c>
      <c r="V530" s="13" t="s">
        <v>3288</v>
      </c>
      <c r="W530"/>
      <c r="X530"/>
      <c r="Y530"/>
      <c r="Z530"/>
    </row>
    <row r="531" spans="1:26">
      <c r="A531">
        <v>891780111</v>
      </c>
      <c r="B531" t="s">
        <v>25</v>
      </c>
      <c r="C531" t="s">
        <v>26</v>
      </c>
      <c r="D531" t="s">
        <v>27</v>
      </c>
      <c r="E531" t="s">
        <v>3314</v>
      </c>
      <c r="F531" t="s">
        <v>29</v>
      </c>
      <c r="G531" t="s">
        <v>1738</v>
      </c>
      <c r="H531" t="s">
        <v>31</v>
      </c>
      <c r="I531" s="109">
        <v>17000000</v>
      </c>
      <c r="J531" s="109">
        <v>0</v>
      </c>
      <c r="K531" s="148">
        <v>0</v>
      </c>
      <c r="L531" s="109">
        <v>0</v>
      </c>
      <c r="M531">
        <v>1082863010</v>
      </c>
      <c r="N531" t="s">
        <v>2809</v>
      </c>
      <c r="O531" t="s">
        <v>3315</v>
      </c>
      <c r="P531" t="s">
        <v>1334</v>
      </c>
      <c r="Q531" s="10" t="s">
        <v>1334</v>
      </c>
      <c r="R531" s="136" t="s">
        <v>278</v>
      </c>
      <c r="S531" s="176">
        <v>3400000</v>
      </c>
      <c r="T531" s="133">
        <v>13600000</v>
      </c>
      <c r="U531">
        <v>36557666</v>
      </c>
      <c r="V531" s="13" t="s">
        <v>3316</v>
      </c>
      <c r="W531"/>
      <c r="X531"/>
      <c r="Y531"/>
      <c r="Z531"/>
    </row>
    <row r="532" spans="1:26">
      <c r="A532">
        <v>891780111</v>
      </c>
      <c r="B532" t="s">
        <v>25</v>
      </c>
      <c r="C532" t="s">
        <v>26</v>
      </c>
      <c r="D532" t="s">
        <v>27</v>
      </c>
      <c r="E532" t="s">
        <v>3317</v>
      </c>
      <c r="F532" t="s">
        <v>29</v>
      </c>
      <c r="G532" t="s">
        <v>1738</v>
      </c>
      <c r="H532" t="s">
        <v>31</v>
      </c>
      <c r="I532" s="109">
        <v>13000000</v>
      </c>
      <c r="J532" s="109">
        <v>0</v>
      </c>
      <c r="K532" s="148">
        <v>0</v>
      </c>
      <c r="L532" s="109">
        <v>0</v>
      </c>
      <c r="M532">
        <v>12560564</v>
      </c>
      <c r="N532" t="s">
        <v>3318</v>
      </c>
      <c r="O532" t="s">
        <v>3319</v>
      </c>
      <c r="P532" t="s">
        <v>1334</v>
      </c>
      <c r="Q532" s="10" t="s">
        <v>1334</v>
      </c>
      <c r="R532" s="136" t="s">
        <v>278</v>
      </c>
      <c r="S532" s="176">
        <v>2600000</v>
      </c>
      <c r="T532" s="133">
        <v>10400000</v>
      </c>
      <c r="U532">
        <v>36557666</v>
      </c>
      <c r="V532" s="13" t="s">
        <v>3316</v>
      </c>
      <c r="W532"/>
      <c r="X532"/>
      <c r="Y532"/>
      <c r="Z532"/>
    </row>
    <row r="533" spans="1:26">
      <c r="A533">
        <v>891780111</v>
      </c>
      <c r="B533" t="s">
        <v>25</v>
      </c>
      <c r="C533" t="s">
        <v>26</v>
      </c>
      <c r="D533" t="s">
        <v>27</v>
      </c>
      <c r="E533" t="s">
        <v>3320</v>
      </c>
      <c r="F533" t="s">
        <v>29</v>
      </c>
      <c r="G533" t="s">
        <v>1738</v>
      </c>
      <c r="H533" t="s">
        <v>31</v>
      </c>
      <c r="I533" s="109">
        <v>16500000</v>
      </c>
      <c r="J533" s="109">
        <v>0</v>
      </c>
      <c r="K533" s="148">
        <v>0</v>
      </c>
      <c r="L533" s="109">
        <v>0</v>
      </c>
      <c r="M533">
        <v>72224800</v>
      </c>
      <c r="N533" t="s">
        <v>2660</v>
      </c>
      <c r="O533" t="s">
        <v>3321</v>
      </c>
      <c r="P533" t="s">
        <v>1334</v>
      </c>
      <c r="Q533" s="10" t="s">
        <v>1334</v>
      </c>
      <c r="R533" s="136" t="s">
        <v>278</v>
      </c>
      <c r="S533" s="176">
        <v>3300000</v>
      </c>
      <c r="T533" s="133">
        <v>13200000</v>
      </c>
      <c r="U533">
        <v>72175282</v>
      </c>
      <c r="V533" s="13" t="s">
        <v>3322</v>
      </c>
      <c r="W533"/>
      <c r="X533"/>
      <c r="Y533"/>
      <c r="Z533"/>
    </row>
    <row r="534" spans="1:26">
      <c r="A534">
        <v>891780111</v>
      </c>
      <c r="B534" t="s">
        <v>25</v>
      </c>
      <c r="C534" t="s">
        <v>26</v>
      </c>
      <c r="D534" t="s">
        <v>27</v>
      </c>
      <c r="E534" t="s">
        <v>3323</v>
      </c>
      <c r="F534" t="s">
        <v>29</v>
      </c>
      <c r="G534" t="s">
        <v>1738</v>
      </c>
      <c r="H534" t="s">
        <v>31</v>
      </c>
      <c r="I534" s="109">
        <v>10273000</v>
      </c>
      <c r="J534" s="109">
        <v>0</v>
      </c>
      <c r="K534" s="148">
        <v>0</v>
      </c>
      <c r="L534" s="109">
        <v>0</v>
      </c>
      <c r="M534">
        <v>1082852952</v>
      </c>
      <c r="N534" t="s">
        <v>2736</v>
      </c>
      <c r="O534" t="s">
        <v>3324</v>
      </c>
      <c r="P534" t="s">
        <v>1334</v>
      </c>
      <c r="Q534" s="10" t="s">
        <v>1334</v>
      </c>
      <c r="R534" s="136" t="s">
        <v>278</v>
      </c>
      <c r="S534" s="176">
        <v>1073000</v>
      </c>
      <c r="T534" s="133">
        <v>9200000</v>
      </c>
      <c r="U534">
        <v>85465146</v>
      </c>
      <c r="V534" s="13" t="s">
        <v>3325</v>
      </c>
      <c r="W534"/>
      <c r="X534"/>
      <c r="Y534"/>
      <c r="Z534"/>
    </row>
    <row r="535" spans="1:26">
      <c r="A535">
        <v>891780111</v>
      </c>
      <c r="B535" t="s">
        <v>25</v>
      </c>
      <c r="C535" t="s">
        <v>26</v>
      </c>
      <c r="D535" t="s">
        <v>27</v>
      </c>
      <c r="E535" t="s">
        <v>3326</v>
      </c>
      <c r="F535" t="s">
        <v>29</v>
      </c>
      <c r="G535" t="s">
        <v>1738</v>
      </c>
      <c r="H535" t="s">
        <v>31</v>
      </c>
      <c r="I535" s="109">
        <v>10273000</v>
      </c>
      <c r="J535" s="109">
        <v>0</v>
      </c>
      <c r="K535" s="148">
        <v>0</v>
      </c>
      <c r="L535" s="109">
        <v>0</v>
      </c>
      <c r="M535">
        <v>35117743</v>
      </c>
      <c r="N535" t="s">
        <v>2916</v>
      </c>
      <c r="O535" t="s">
        <v>3327</v>
      </c>
      <c r="P535" t="s">
        <v>1334</v>
      </c>
      <c r="Q535" s="10" t="s">
        <v>1334</v>
      </c>
      <c r="R535" s="136" t="s">
        <v>278</v>
      </c>
      <c r="S535" s="176">
        <v>1073000</v>
      </c>
      <c r="T535" s="133">
        <v>9200000</v>
      </c>
      <c r="U535">
        <v>85465146</v>
      </c>
      <c r="V535" s="13" t="s">
        <v>3325</v>
      </c>
      <c r="W535"/>
      <c r="X535"/>
      <c r="Y535"/>
      <c r="Z535"/>
    </row>
    <row r="536" spans="1:26">
      <c r="A536">
        <v>891780111</v>
      </c>
      <c r="B536" t="s">
        <v>25</v>
      </c>
      <c r="C536" t="s">
        <v>26</v>
      </c>
      <c r="D536" t="s">
        <v>27</v>
      </c>
      <c r="E536" t="s">
        <v>3328</v>
      </c>
      <c r="F536" t="s">
        <v>29</v>
      </c>
      <c r="G536" t="s">
        <v>1738</v>
      </c>
      <c r="H536" t="s">
        <v>31</v>
      </c>
      <c r="I536" s="109">
        <v>12953000</v>
      </c>
      <c r="J536" s="109">
        <v>0</v>
      </c>
      <c r="K536" s="148">
        <v>0</v>
      </c>
      <c r="L536" s="109">
        <v>0</v>
      </c>
      <c r="M536">
        <v>1083019267</v>
      </c>
      <c r="N536" t="s">
        <v>2411</v>
      </c>
      <c r="O536" t="s">
        <v>3329</v>
      </c>
      <c r="P536" t="s">
        <v>1334</v>
      </c>
      <c r="Q536" s="10" t="s">
        <v>1334</v>
      </c>
      <c r="R536" s="136" t="s">
        <v>278</v>
      </c>
      <c r="S536" s="176">
        <v>1353000</v>
      </c>
      <c r="T536" s="133">
        <v>11600000</v>
      </c>
      <c r="U536">
        <v>12621405</v>
      </c>
      <c r="V536" s="13" t="s">
        <v>1741</v>
      </c>
      <c r="W536"/>
      <c r="X536"/>
      <c r="Y536"/>
      <c r="Z536"/>
    </row>
    <row r="537" spans="1:26">
      <c r="A537">
        <v>891780111</v>
      </c>
      <c r="B537" t="s">
        <v>25</v>
      </c>
      <c r="C537" t="s">
        <v>26</v>
      </c>
      <c r="D537" t="s">
        <v>27</v>
      </c>
      <c r="E537" t="s">
        <v>3330</v>
      </c>
      <c r="F537" t="s">
        <v>29</v>
      </c>
      <c r="G537" t="s">
        <v>1738</v>
      </c>
      <c r="H537" t="s">
        <v>31</v>
      </c>
      <c r="I537" s="109">
        <v>14740000</v>
      </c>
      <c r="J537" s="109">
        <v>0</v>
      </c>
      <c r="K537" s="148">
        <v>0</v>
      </c>
      <c r="L537" s="109">
        <v>0</v>
      </c>
      <c r="M537">
        <v>1082993416</v>
      </c>
      <c r="N537" t="s">
        <v>2271</v>
      </c>
      <c r="O537" t="s">
        <v>3331</v>
      </c>
      <c r="P537" t="s">
        <v>1334</v>
      </c>
      <c r="Q537" s="10" t="s">
        <v>1334</v>
      </c>
      <c r="R537" s="136" t="s">
        <v>278</v>
      </c>
      <c r="S537" s="176">
        <v>1540000</v>
      </c>
      <c r="T537" s="133">
        <v>13200000</v>
      </c>
      <c r="U537">
        <v>1082868728</v>
      </c>
      <c r="V537" s="13" t="s">
        <v>1829</v>
      </c>
      <c r="W537"/>
      <c r="X537"/>
      <c r="Y537"/>
      <c r="Z537"/>
    </row>
    <row r="538" spans="1:26">
      <c r="A538">
        <v>891780111</v>
      </c>
      <c r="B538" t="s">
        <v>25</v>
      </c>
      <c r="C538" t="s">
        <v>26</v>
      </c>
      <c r="D538" t="s">
        <v>27</v>
      </c>
      <c r="E538" t="s">
        <v>3332</v>
      </c>
      <c r="F538" t="s">
        <v>29</v>
      </c>
      <c r="G538" t="s">
        <v>1738</v>
      </c>
      <c r="H538" t="s">
        <v>31</v>
      </c>
      <c r="I538" s="109">
        <v>10273000</v>
      </c>
      <c r="J538" s="109">
        <v>0</v>
      </c>
      <c r="K538" s="148">
        <v>0</v>
      </c>
      <c r="L538" s="109">
        <v>0</v>
      </c>
      <c r="M538">
        <v>1083010207</v>
      </c>
      <c r="N538" t="s">
        <v>2289</v>
      </c>
      <c r="O538" t="s">
        <v>3333</v>
      </c>
      <c r="P538" t="s">
        <v>1334</v>
      </c>
      <c r="Q538" s="10" t="s">
        <v>1334</v>
      </c>
      <c r="R538" s="136" t="s">
        <v>278</v>
      </c>
      <c r="S538" s="176">
        <v>1073000</v>
      </c>
      <c r="T538" s="133">
        <v>9200000</v>
      </c>
      <c r="U538">
        <v>1082868728</v>
      </c>
      <c r="V538" s="13" t="s">
        <v>1829</v>
      </c>
      <c r="W538"/>
      <c r="X538"/>
      <c r="Y538"/>
      <c r="Z538"/>
    </row>
    <row r="539" spans="1:26">
      <c r="A539">
        <v>891780111</v>
      </c>
      <c r="B539" t="s">
        <v>25</v>
      </c>
      <c r="C539" t="s">
        <v>707</v>
      </c>
      <c r="D539" t="s">
        <v>27</v>
      </c>
      <c r="E539" t="s">
        <v>3334</v>
      </c>
      <c r="F539" t="s">
        <v>29</v>
      </c>
      <c r="G539" t="s">
        <v>1738</v>
      </c>
      <c r="H539" t="s">
        <v>31</v>
      </c>
      <c r="I539" s="109">
        <v>4000000</v>
      </c>
      <c r="J539" s="109">
        <v>0</v>
      </c>
      <c r="K539" s="148">
        <v>0</v>
      </c>
      <c r="L539" s="109">
        <v>0</v>
      </c>
      <c r="M539">
        <v>1083033311</v>
      </c>
      <c r="N539" t="s">
        <v>2943</v>
      </c>
      <c r="O539" t="s">
        <v>3335</v>
      </c>
      <c r="P539" s="69" t="s">
        <v>1334</v>
      </c>
      <c r="Q539" s="10" t="s">
        <v>3307</v>
      </c>
      <c r="R539" s="136">
        <v>44834</v>
      </c>
      <c r="S539" s="176">
        <v>0</v>
      </c>
      <c r="T539" s="133">
        <v>0</v>
      </c>
      <c r="U539">
        <v>1082868728</v>
      </c>
      <c r="V539" s="13" t="s">
        <v>1829</v>
      </c>
      <c r="W539"/>
      <c r="X539"/>
      <c r="Y539"/>
      <c r="Z539"/>
    </row>
    <row r="540" spans="1:26">
      <c r="A540">
        <v>891780111</v>
      </c>
      <c r="B540" t="s">
        <v>25</v>
      </c>
      <c r="C540" t="s">
        <v>26</v>
      </c>
      <c r="D540" t="s">
        <v>27</v>
      </c>
      <c r="E540" t="s">
        <v>3336</v>
      </c>
      <c r="F540" t="s">
        <v>29</v>
      </c>
      <c r="G540" t="s">
        <v>1738</v>
      </c>
      <c r="H540" t="s">
        <v>31</v>
      </c>
      <c r="I540" s="109">
        <v>8000000</v>
      </c>
      <c r="J540" s="109">
        <v>0</v>
      </c>
      <c r="K540" s="148">
        <v>0</v>
      </c>
      <c r="L540" s="109">
        <v>0</v>
      </c>
      <c r="M540">
        <v>1082842812</v>
      </c>
      <c r="N540" t="s">
        <v>3337</v>
      </c>
      <c r="O540" t="s">
        <v>3338</v>
      </c>
      <c r="P540" s="69" t="s">
        <v>1334</v>
      </c>
      <c r="Q540" s="10" t="s">
        <v>3307</v>
      </c>
      <c r="R540" s="136" t="s">
        <v>278</v>
      </c>
      <c r="S540" s="176">
        <v>0</v>
      </c>
      <c r="T540" s="133">
        <v>0</v>
      </c>
      <c r="U540">
        <v>1082868728</v>
      </c>
      <c r="V540" s="13" t="s">
        <v>1829</v>
      </c>
      <c r="W540"/>
      <c r="X540"/>
      <c r="Y540"/>
      <c r="Z540"/>
    </row>
    <row r="541" spans="1:26">
      <c r="A541">
        <v>891780111</v>
      </c>
      <c r="B541" t="s">
        <v>25</v>
      </c>
      <c r="C541" t="s">
        <v>26</v>
      </c>
      <c r="D541" t="s">
        <v>27</v>
      </c>
      <c r="E541" t="s">
        <v>3339</v>
      </c>
      <c r="F541" t="s">
        <v>29</v>
      </c>
      <c r="G541" t="s">
        <v>1738</v>
      </c>
      <c r="H541" t="s">
        <v>31</v>
      </c>
      <c r="I541" s="109">
        <v>8933000</v>
      </c>
      <c r="J541" s="109">
        <v>0</v>
      </c>
      <c r="K541" s="148">
        <v>0</v>
      </c>
      <c r="L541" s="109">
        <v>0</v>
      </c>
      <c r="M541">
        <v>1083041500</v>
      </c>
      <c r="N541" t="s">
        <v>1831</v>
      </c>
      <c r="O541" t="s">
        <v>3340</v>
      </c>
      <c r="P541" s="69" t="s">
        <v>1334</v>
      </c>
      <c r="Q541" s="10" t="s">
        <v>1334</v>
      </c>
      <c r="R541" s="136" t="s">
        <v>278</v>
      </c>
      <c r="S541" s="176">
        <v>933000</v>
      </c>
      <c r="T541" s="133">
        <v>8000000</v>
      </c>
      <c r="U541">
        <v>1082868728</v>
      </c>
      <c r="V541" s="13" t="s">
        <v>1829</v>
      </c>
      <c r="W541"/>
      <c r="X541"/>
      <c r="Y541"/>
      <c r="Z541"/>
    </row>
    <row r="542" spans="1:26">
      <c r="A542">
        <v>891780111</v>
      </c>
      <c r="B542" t="s">
        <v>25</v>
      </c>
      <c r="C542" t="s">
        <v>26</v>
      </c>
      <c r="D542" t="s">
        <v>27</v>
      </c>
      <c r="E542" t="s">
        <v>3341</v>
      </c>
      <c r="F542" t="s">
        <v>29</v>
      </c>
      <c r="G542" t="s">
        <v>1738</v>
      </c>
      <c r="H542" t="s">
        <v>31</v>
      </c>
      <c r="I542" s="109">
        <v>8933000</v>
      </c>
      <c r="J542" s="109">
        <v>0</v>
      </c>
      <c r="K542" s="148">
        <v>0</v>
      </c>
      <c r="L542" s="109">
        <v>0</v>
      </c>
      <c r="M542">
        <v>1082992511</v>
      </c>
      <c r="N542" t="s">
        <v>2257</v>
      </c>
      <c r="O542" t="s">
        <v>3342</v>
      </c>
      <c r="P542" s="69" t="s">
        <v>1334</v>
      </c>
      <c r="Q542" s="10" t="s">
        <v>1334</v>
      </c>
      <c r="R542" s="136" t="s">
        <v>278</v>
      </c>
      <c r="S542" s="176">
        <v>933000</v>
      </c>
      <c r="T542" s="133">
        <v>8000000</v>
      </c>
      <c r="U542">
        <v>1082868728</v>
      </c>
      <c r="V542" s="13" t="s">
        <v>1829</v>
      </c>
      <c r="W542"/>
      <c r="X542"/>
      <c r="Y542"/>
      <c r="Z542"/>
    </row>
    <row r="543" spans="1:26">
      <c r="A543">
        <v>891780111</v>
      </c>
      <c r="B543" t="s">
        <v>25</v>
      </c>
      <c r="C543" t="s">
        <v>26</v>
      </c>
      <c r="D543" t="s">
        <v>27</v>
      </c>
      <c r="E543" t="s">
        <v>3343</v>
      </c>
      <c r="F543" t="s">
        <v>29</v>
      </c>
      <c r="G543" t="s">
        <v>1738</v>
      </c>
      <c r="H543" t="s">
        <v>31</v>
      </c>
      <c r="I543" s="109">
        <v>8000000</v>
      </c>
      <c r="J543" s="109">
        <v>0</v>
      </c>
      <c r="K543" s="148">
        <v>0</v>
      </c>
      <c r="L543" s="109">
        <v>0</v>
      </c>
      <c r="M543">
        <v>84459987</v>
      </c>
      <c r="N543" t="s">
        <v>2283</v>
      </c>
      <c r="O543" t="s">
        <v>3344</v>
      </c>
      <c r="P543" s="69" t="s">
        <v>1334</v>
      </c>
      <c r="Q543" s="10" t="s">
        <v>3307</v>
      </c>
      <c r="R543" s="136" t="s">
        <v>278</v>
      </c>
      <c r="S543" s="176">
        <v>0</v>
      </c>
      <c r="T543" s="133">
        <v>0</v>
      </c>
      <c r="U543">
        <v>1082868728</v>
      </c>
      <c r="V543" s="13" t="s">
        <v>1829</v>
      </c>
      <c r="W543"/>
      <c r="X543"/>
      <c r="Y543"/>
      <c r="Z543"/>
    </row>
    <row r="544" spans="1:26">
      <c r="A544">
        <v>891780111</v>
      </c>
      <c r="B544" t="s">
        <v>25</v>
      </c>
      <c r="C544" t="s">
        <v>26</v>
      </c>
      <c r="D544" t="s">
        <v>27</v>
      </c>
      <c r="E544" t="s">
        <v>3345</v>
      </c>
      <c r="F544" t="s">
        <v>29</v>
      </c>
      <c r="G544" t="s">
        <v>1738</v>
      </c>
      <c r="H544" t="s">
        <v>31</v>
      </c>
      <c r="I544" s="109">
        <v>8933000</v>
      </c>
      <c r="J544" s="109">
        <v>0</v>
      </c>
      <c r="K544" s="148">
        <v>0</v>
      </c>
      <c r="L544" s="109">
        <v>0</v>
      </c>
      <c r="M544">
        <v>1143139441</v>
      </c>
      <c r="N544" t="s">
        <v>2455</v>
      </c>
      <c r="O544" t="s">
        <v>3346</v>
      </c>
      <c r="P544" s="69" t="s">
        <v>1334</v>
      </c>
      <c r="Q544" s="10" t="s">
        <v>1334</v>
      </c>
      <c r="R544" s="136" t="s">
        <v>278</v>
      </c>
      <c r="S544" s="176">
        <v>933000</v>
      </c>
      <c r="T544" s="133">
        <v>8000000</v>
      </c>
      <c r="U544">
        <v>84452087</v>
      </c>
      <c r="V544" s="13" t="s">
        <v>3288</v>
      </c>
      <c r="W544"/>
      <c r="X544"/>
      <c r="Y544"/>
      <c r="Z544"/>
    </row>
    <row r="545" spans="1:26">
      <c r="A545">
        <v>891780111</v>
      </c>
      <c r="B545" t="s">
        <v>25</v>
      </c>
      <c r="C545" t="s">
        <v>26</v>
      </c>
      <c r="D545" t="s">
        <v>27</v>
      </c>
      <c r="E545" t="s">
        <v>3347</v>
      </c>
      <c r="F545" t="s">
        <v>29</v>
      </c>
      <c r="G545" t="s">
        <v>1738</v>
      </c>
      <c r="H545" t="s">
        <v>31</v>
      </c>
      <c r="I545" s="109">
        <v>11613000</v>
      </c>
      <c r="J545" s="109">
        <v>0</v>
      </c>
      <c r="K545" s="148">
        <v>0</v>
      </c>
      <c r="L545" s="109">
        <v>0</v>
      </c>
      <c r="M545">
        <v>1020736975</v>
      </c>
      <c r="N545" t="s">
        <v>1855</v>
      </c>
      <c r="O545" t="s">
        <v>3348</v>
      </c>
      <c r="P545" s="69" t="s">
        <v>1334</v>
      </c>
      <c r="Q545" s="10" t="s">
        <v>1334</v>
      </c>
      <c r="R545" s="136" t="s">
        <v>278</v>
      </c>
      <c r="S545" s="176">
        <v>1213000</v>
      </c>
      <c r="T545" s="133">
        <v>10400000</v>
      </c>
      <c r="U545">
        <v>72175282</v>
      </c>
      <c r="V545" s="13" t="s">
        <v>3322</v>
      </c>
      <c r="W545"/>
      <c r="X545"/>
      <c r="Y545"/>
      <c r="Z545"/>
    </row>
    <row r="546" spans="1:26">
      <c r="A546">
        <v>891780111</v>
      </c>
      <c r="B546" t="s">
        <v>25</v>
      </c>
      <c r="C546" t="s">
        <v>26</v>
      </c>
      <c r="D546" t="s">
        <v>27</v>
      </c>
      <c r="E546" t="s">
        <v>3349</v>
      </c>
      <c r="F546" t="s">
        <v>29</v>
      </c>
      <c r="G546" t="s">
        <v>1738</v>
      </c>
      <c r="H546" t="s">
        <v>31</v>
      </c>
      <c r="I546" s="109">
        <v>11613000</v>
      </c>
      <c r="J546" s="109">
        <v>0</v>
      </c>
      <c r="K546" s="148">
        <v>0</v>
      </c>
      <c r="L546" s="109">
        <v>0</v>
      </c>
      <c r="M546">
        <v>84450853</v>
      </c>
      <c r="N546" t="s">
        <v>3089</v>
      </c>
      <c r="O546" t="s">
        <v>3350</v>
      </c>
      <c r="P546" s="69" t="s">
        <v>1334</v>
      </c>
      <c r="Q546" s="10" t="s">
        <v>1334</v>
      </c>
      <c r="R546" s="136" t="s">
        <v>278</v>
      </c>
      <c r="S546" s="176">
        <v>1213000</v>
      </c>
      <c r="T546" s="133">
        <v>10400000</v>
      </c>
      <c r="U546">
        <v>41947381</v>
      </c>
      <c r="V546" s="13" t="s">
        <v>2068</v>
      </c>
      <c r="W546"/>
      <c r="X546"/>
      <c r="Y546"/>
      <c r="Z546"/>
    </row>
    <row r="547" spans="1:26">
      <c r="A547">
        <v>891780111</v>
      </c>
      <c r="B547" t="s">
        <v>25</v>
      </c>
      <c r="C547" t="s">
        <v>26</v>
      </c>
      <c r="D547" t="s">
        <v>27</v>
      </c>
      <c r="E547" t="s">
        <v>3351</v>
      </c>
      <c r="F547" t="s">
        <v>29</v>
      </c>
      <c r="G547" t="s">
        <v>1738</v>
      </c>
      <c r="H547" t="s">
        <v>31</v>
      </c>
      <c r="I547" s="109">
        <v>14740000</v>
      </c>
      <c r="J547" s="109">
        <v>0</v>
      </c>
      <c r="K547" s="148">
        <v>0</v>
      </c>
      <c r="L547" s="109">
        <v>0</v>
      </c>
      <c r="M547">
        <v>32790934</v>
      </c>
      <c r="N547" t="s">
        <v>2173</v>
      </c>
      <c r="O547" t="s">
        <v>3352</v>
      </c>
      <c r="P547" s="69" t="s">
        <v>1334</v>
      </c>
      <c r="Q547" s="10" t="s">
        <v>1334</v>
      </c>
      <c r="R547" s="136" t="s">
        <v>278</v>
      </c>
      <c r="S547" s="176">
        <v>1540000</v>
      </c>
      <c r="T547" s="133">
        <v>13200000</v>
      </c>
      <c r="U547">
        <v>7144175</v>
      </c>
      <c r="V547" s="13" t="s">
        <v>2175</v>
      </c>
      <c r="W547"/>
      <c r="X547"/>
      <c r="Y547"/>
      <c r="Z547"/>
    </row>
    <row r="548" spans="1:26">
      <c r="A548">
        <v>891780111</v>
      </c>
      <c r="B548" t="s">
        <v>25</v>
      </c>
      <c r="C548" t="s">
        <v>26</v>
      </c>
      <c r="D548" t="s">
        <v>27</v>
      </c>
      <c r="E548" t="s">
        <v>3353</v>
      </c>
      <c r="F548" t="s">
        <v>29</v>
      </c>
      <c r="G548" t="s">
        <v>1738</v>
      </c>
      <c r="H548" t="s">
        <v>31</v>
      </c>
      <c r="I548" s="109">
        <v>12953000</v>
      </c>
      <c r="J548" s="109">
        <v>0</v>
      </c>
      <c r="K548" s="148">
        <v>0</v>
      </c>
      <c r="L548" s="109">
        <v>0</v>
      </c>
      <c r="M548">
        <v>1052992321</v>
      </c>
      <c r="N548" t="s">
        <v>2253</v>
      </c>
      <c r="O548" t="s">
        <v>3354</v>
      </c>
      <c r="P548" s="69" t="s">
        <v>1334</v>
      </c>
      <c r="Q548" s="10" t="s">
        <v>1334</v>
      </c>
      <c r="R548" s="136" t="s">
        <v>278</v>
      </c>
      <c r="S548" s="176">
        <v>1353000</v>
      </c>
      <c r="T548" s="133">
        <v>11600000</v>
      </c>
      <c r="U548" s="11">
        <v>21400608</v>
      </c>
      <c r="V548" s="13" t="s">
        <v>2255</v>
      </c>
      <c r="W548" s="13"/>
      <c r="X548"/>
      <c r="Y548"/>
      <c r="Z548"/>
    </row>
    <row r="549" spans="1:26">
      <c r="A549">
        <v>891780111</v>
      </c>
      <c r="B549" t="s">
        <v>25</v>
      </c>
      <c r="C549" t="s">
        <v>26</v>
      </c>
      <c r="D549" t="s">
        <v>27</v>
      </c>
      <c r="E549" t="s">
        <v>3355</v>
      </c>
      <c r="F549" t="s">
        <v>29</v>
      </c>
      <c r="G549" t="s">
        <v>1738</v>
      </c>
      <c r="H549" t="s">
        <v>31</v>
      </c>
      <c r="I549" s="109">
        <v>21440000</v>
      </c>
      <c r="J549" s="109">
        <v>0</v>
      </c>
      <c r="K549" s="148">
        <v>0</v>
      </c>
      <c r="L549" s="109">
        <v>0</v>
      </c>
      <c r="M549">
        <v>7597867</v>
      </c>
      <c r="N549" t="s">
        <v>2396</v>
      </c>
      <c r="O549" t="s">
        <v>3356</v>
      </c>
      <c r="P549" s="69" t="s">
        <v>1334</v>
      </c>
      <c r="Q549" s="10" t="s">
        <v>1334</v>
      </c>
      <c r="R549" s="136" t="s">
        <v>278</v>
      </c>
      <c r="S549" s="176">
        <v>2240000</v>
      </c>
      <c r="T549" s="133">
        <v>19200000</v>
      </c>
      <c r="U549">
        <v>21701937</v>
      </c>
      <c r="V549" s="13" t="s">
        <v>1916</v>
      </c>
      <c r="W549"/>
      <c r="X549"/>
      <c r="Y549"/>
      <c r="Z549"/>
    </row>
    <row r="550" spans="1:26">
      <c r="A550">
        <v>891780111</v>
      </c>
      <c r="B550" t="s">
        <v>25</v>
      </c>
      <c r="C550" t="s">
        <v>26</v>
      </c>
      <c r="D550" t="s">
        <v>27</v>
      </c>
      <c r="E550" t="s">
        <v>3357</v>
      </c>
      <c r="F550" t="s">
        <v>29</v>
      </c>
      <c r="G550" t="s">
        <v>1738</v>
      </c>
      <c r="H550" t="s">
        <v>31</v>
      </c>
      <c r="I550" s="109">
        <v>14740000</v>
      </c>
      <c r="J550" s="109">
        <v>0</v>
      </c>
      <c r="K550" s="148">
        <v>0</v>
      </c>
      <c r="L550" s="109">
        <v>0</v>
      </c>
      <c r="M550">
        <v>1082976788</v>
      </c>
      <c r="N550" t="s">
        <v>825</v>
      </c>
      <c r="O550" t="s">
        <v>3358</v>
      </c>
      <c r="P550" s="69" t="s">
        <v>1334</v>
      </c>
      <c r="Q550" s="10" t="s">
        <v>1334</v>
      </c>
      <c r="R550" s="136" t="s">
        <v>278</v>
      </c>
      <c r="S550" s="176">
        <v>1540000</v>
      </c>
      <c r="T550" s="133">
        <v>13200000</v>
      </c>
      <c r="U550">
        <v>7632607</v>
      </c>
      <c r="V550" s="13" t="s">
        <v>827</v>
      </c>
      <c r="W550"/>
      <c r="X550"/>
      <c r="Y550"/>
      <c r="Z550"/>
    </row>
    <row r="551" spans="1:26">
      <c r="A551">
        <v>891780111</v>
      </c>
      <c r="B551" t="s">
        <v>25</v>
      </c>
      <c r="C551" t="s">
        <v>26</v>
      </c>
      <c r="D551" t="s">
        <v>27</v>
      </c>
      <c r="E551" t="s">
        <v>3359</v>
      </c>
      <c r="F551" t="s">
        <v>29</v>
      </c>
      <c r="G551" t="s">
        <v>1738</v>
      </c>
      <c r="H551" t="s">
        <v>31</v>
      </c>
      <c r="I551" s="109">
        <v>11613000</v>
      </c>
      <c r="J551" s="109">
        <v>0</v>
      </c>
      <c r="K551" s="148">
        <v>0</v>
      </c>
      <c r="L551" s="109">
        <v>0</v>
      </c>
      <c r="M551">
        <v>1083017290</v>
      </c>
      <c r="N551" t="s">
        <v>2414</v>
      </c>
      <c r="O551" t="s">
        <v>3360</v>
      </c>
      <c r="P551" s="69" t="s">
        <v>1334</v>
      </c>
      <c r="Q551" s="10" t="s">
        <v>1334</v>
      </c>
      <c r="R551" s="136" t="s">
        <v>278</v>
      </c>
      <c r="S551" s="176">
        <v>1213000</v>
      </c>
      <c r="T551" s="133">
        <v>10400000</v>
      </c>
      <c r="U551">
        <v>7632607</v>
      </c>
      <c r="V551" s="13" t="s">
        <v>827</v>
      </c>
      <c r="W551"/>
      <c r="X551"/>
      <c r="Y551"/>
      <c r="Z551"/>
    </row>
    <row r="552" spans="1:26">
      <c r="A552">
        <v>891780111</v>
      </c>
      <c r="B552" t="s">
        <v>25</v>
      </c>
      <c r="C552" t="s">
        <v>26</v>
      </c>
      <c r="D552" t="s">
        <v>27</v>
      </c>
      <c r="E552" t="s">
        <v>3361</v>
      </c>
      <c r="F552" t="s">
        <v>29</v>
      </c>
      <c r="G552" t="s">
        <v>1738</v>
      </c>
      <c r="H552" t="s">
        <v>31</v>
      </c>
      <c r="I552" s="109">
        <v>11613000</v>
      </c>
      <c r="J552" s="109">
        <v>0</v>
      </c>
      <c r="K552" s="148">
        <v>0</v>
      </c>
      <c r="L552" s="109">
        <v>0</v>
      </c>
      <c r="M552">
        <v>1082859194</v>
      </c>
      <c r="N552" t="s">
        <v>3362</v>
      </c>
      <c r="O552" t="s">
        <v>3363</v>
      </c>
      <c r="P552" s="69" t="s">
        <v>1334</v>
      </c>
      <c r="Q552" s="10" t="s">
        <v>1334</v>
      </c>
      <c r="R552" s="136" t="s">
        <v>278</v>
      </c>
      <c r="S552" s="176">
        <v>1213000</v>
      </c>
      <c r="T552" s="133">
        <v>10400000</v>
      </c>
      <c r="U552">
        <v>7632607</v>
      </c>
      <c r="V552" s="13" t="s">
        <v>827</v>
      </c>
      <c r="W552"/>
      <c r="X552"/>
      <c r="Y552"/>
      <c r="Z552"/>
    </row>
    <row r="553" spans="1:26">
      <c r="A553">
        <v>891780111</v>
      </c>
      <c r="B553" t="s">
        <v>25</v>
      </c>
      <c r="C553" t="s">
        <v>26</v>
      </c>
      <c r="D553" t="s">
        <v>27</v>
      </c>
      <c r="E553" t="s">
        <v>3364</v>
      </c>
      <c r="F553" t="s">
        <v>29</v>
      </c>
      <c r="G553" t="s">
        <v>1738</v>
      </c>
      <c r="H553" t="s">
        <v>31</v>
      </c>
      <c r="I553" s="109">
        <v>11613000</v>
      </c>
      <c r="J553" s="109">
        <v>0</v>
      </c>
      <c r="K553" s="148">
        <v>0</v>
      </c>
      <c r="L553" s="109">
        <v>0</v>
      </c>
      <c r="M553">
        <v>1082904561</v>
      </c>
      <c r="N553" t="s">
        <v>94</v>
      </c>
      <c r="O553" t="s">
        <v>3365</v>
      </c>
      <c r="P553" s="69" t="s">
        <v>1334</v>
      </c>
      <c r="Q553" s="10" t="s">
        <v>1334</v>
      </c>
      <c r="R553" s="136" t="s">
        <v>278</v>
      </c>
      <c r="S553" s="176">
        <v>1213000</v>
      </c>
      <c r="T553" s="133">
        <v>10400000</v>
      </c>
      <c r="U553">
        <v>72255882</v>
      </c>
      <c r="V553" s="13" t="s">
        <v>1631</v>
      </c>
      <c r="W553"/>
      <c r="X553"/>
      <c r="Y553"/>
      <c r="Z553"/>
    </row>
    <row r="554" spans="1:26">
      <c r="A554">
        <v>891780111</v>
      </c>
      <c r="B554" t="s">
        <v>25</v>
      </c>
      <c r="C554" t="s">
        <v>26</v>
      </c>
      <c r="D554" t="s">
        <v>27</v>
      </c>
      <c r="E554" t="s">
        <v>3366</v>
      </c>
      <c r="F554" t="s">
        <v>29</v>
      </c>
      <c r="G554" t="s">
        <v>1738</v>
      </c>
      <c r="H554" t="s">
        <v>31</v>
      </c>
      <c r="I554" s="109">
        <v>12953000</v>
      </c>
      <c r="J554" s="109">
        <v>0</v>
      </c>
      <c r="K554" s="148">
        <v>0</v>
      </c>
      <c r="L554" s="109">
        <v>0</v>
      </c>
      <c r="M554">
        <v>1082957435</v>
      </c>
      <c r="N554" t="s">
        <v>2286</v>
      </c>
      <c r="O554" t="s">
        <v>3367</v>
      </c>
      <c r="P554" s="69" t="s">
        <v>1534</v>
      </c>
      <c r="Q554" s="10" t="s">
        <v>1534</v>
      </c>
      <c r="R554" s="136" t="s">
        <v>278</v>
      </c>
      <c r="S554" s="176">
        <v>1353000</v>
      </c>
      <c r="T554" s="133">
        <v>11600000</v>
      </c>
      <c r="U554">
        <v>1082868728</v>
      </c>
      <c r="V554" s="13" t="s">
        <v>1829</v>
      </c>
      <c r="W554"/>
      <c r="X554"/>
      <c r="Y554"/>
      <c r="Z554"/>
    </row>
    <row r="555" spans="1:26">
      <c r="A555">
        <v>891780111</v>
      </c>
      <c r="B555" t="s">
        <v>25</v>
      </c>
      <c r="C555" t="s">
        <v>26</v>
      </c>
      <c r="D555" t="s">
        <v>27</v>
      </c>
      <c r="E555" t="s">
        <v>3368</v>
      </c>
      <c r="F555" t="s">
        <v>29</v>
      </c>
      <c r="G555" t="s">
        <v>1738</v>
      </c>
      <c r="H555" t="s">
        <v>31</v>
      </c>
      <c r="I555" s="109">
        <v>11613000</v>
      </c>
      <c r="J555" s="109">
        <v>0</v>
      </c>
      <c r="K555" s="148">
        <v>0</v>
      </c>
      <c r="L555" s="109">
        <v>0</v>
      </c>
      <c r="M555">
        <v>1083553499</v>
      </c>
      <c r="N555" t="s">
        <v>2177</v>
      </c>
      <c r="O555" t="s">
        <v>3369</v>
      </c>
      <c r="P555" s="69" t="s">
        <v>1534</v>
      </c>
      <c r="Q555" s="10" t="s">
        <v>1534</v>
      </c>
      <c r="R555" s="136" t="s">
        <v>278</v>
      </c>
      <c r="S555" s="176">
        <v>1213000</v>
      </c>
      <c r="T555" s="133">
        <v>10400000</v>
      </c>
      <c r="U555">
        <v>7144175</v>
      </c>
      <c r="V555" s="13" t="s">
        <v>2175</v>
      </c>
      <c r="W555"/>
      <c r="X555"/>
      <c r="Y555"/>
      <c r="Z555"/>
    </row>
    <row r="556" spans="1:26">
      <c r="A556">
        <v>891780111</v>
      </c>
      <c r="B556" t="s">
        <v>25</v>
      </c>
      <c r="C556" t="s">
        <v>26</v>
      </c>
      <c r="D556" t="s">
        <v>27</v>
      </c>
      <c r="E556" t="s">
        <v>3370</v>
      </c>
      <c r="F556" t="s">
        <v>29</v>
      </c>
      <c r="G556" t="s">
        <v>1738</v>
      </c>
      <c r="H556" t="s">
        <v>31</v>
      </c>
      <c r="I556" s="109">
        <v>7593000</v>
      </c>
      <c r="J556" s="109">
        <v>0</v>
      </c>
      <c r="K556" s="148">
        <v>0</v>
      </c>
      <c r="L556" s="109">
        <v>0</v>
      </c>
      <c r="M556">
        <v>1083038270</v>
      </c>
      <c r="N556" t="s">
        <v>3371</v>
      </c>
      <c r="O556" t="s">
        <v>3372</v>
      </c>
      <c r="P556" s="69" t="s">
        <v>1534</v>
      </c>
      <c r="Q556" s="10" t="s">
        <v>1534</v>
      </c>
      <c r="R556" s="136" t="s">
        <v>278</v>
      </c>
      <c r="S556" s="176">
        <v>793000</v>
      </c>
      <c r="T556" s="133">
        <v>6800000</v>
      </c>
      <c r="U556">
        <v>36665858</v>
      </c>
      <c r="V556" s="13" t="s">
        <v>3373</v>
      </c>
      <c r="W556"/>
      <c r="X556"/>
      <c r="Y556"/>
      <c r="Z556"/>
    </row>
    <row r="557" spans="1:26">
      <c r="A557">
        <v>891780111</v>
      </c>
      <c r="B557" t="s">
        <v>25</v>
      </c>
      <c r="C557" t="s">
        <v>26</v>
      </c>
      <c r="D557" t="s">
        <v>27</v>
      </c>
      <c r="E557" t="s">
        <v>3374</v>
      </c>
      <c r="F557" t="s">
        <v>29</v>
      </c>
      <c r="G557" t="s">
        <v>1738</v>
      </c>
      <c r="H557" t="s">
        <v>31</v>
      </c>
      <c r="I557" s="109">
        <v>7593000</v>
      </c>
      <c r="J557" s="109">
        <v>0</v>
      </c>
      <c r="K557" s="148">
        <v>0</v>
      </c>
      <c r="L557" s="109">
        <v>0</v>
      </c>
      <c r="M557">
        <v>1140855705</v>
      </c>
      <c r="N557" t="s">
        <v>3134</v>
      </c>
      <c r="O557" t="s">
        <v>3375</v>
      </c>
      <c r="P557" s="69" t="s">
        <v>1534</v>
      </c>
      <c r="Q557" s="10" t="s">
        <v>1534</v>
      </c>
      <c r="R557" s="136" t="s">
        <v>278</v>
      </c>
      <c r="S557" s="176">
        <v>793000</v>
      </c>
      <c r="T557" s="133">
        <v>6800000</v>
      </c>
      <c r="U557">
        <v>93400727</v>
      </c>
      <c r="V557" s="13" t="s">
        <v>1791</v>
      </c>
      <c r="W557"/>
      <c r="X557"/>
      <c r="Y557"/>
      <c r="Z557"/>
    </row>
    <row r="558" spans="1:26">
      <c r="A558">
        <v>891780111</v>
      </c>
      <c r="B558" t="s">
        <v>25</v>
      </c>
      <c r="C558" t="s">
        <v>26</v>
      </c>
      <c r="D558" t="s">
        <v>27</v>
      </c>
      <c r="E558" t="s">
        <v>3376</v>
      </c>
      <c r="F558" t="s">
        <v>29</v>
      </c>
      <c r="G558" t="s">
        <v>1738</v>
      </c>
      <c r="H558" t="s">
        <v>31</v>
      </c>
      <c r="I558" s="109">
        <v>16527000</v>
      </c>
      <c r="J558" s="109">
        <v>0</v>
      </c>
      <c r="K558" s="148">
        <v>0</v>
      </c>
      <c r="L558" s="109">
        <v>0</v>
      </c>
      <c r="M558">
        <v>1083553861</v>
      </c>
      <c r="N558" t="s">
        <v>2186</v>
      </c>
      <c r="O558" t="s">
        <v>3377</v>
      </c>
      <c r="P558" s="69" t="s">
        <v>1534</v>
      </c>
      <c r="Q558" s="10" t="s">
        <v>1534</v>
      </c>
      <c r="R558" s="136" t="s">
        <v>278</v>
      </c>
      <c r="S558" s="176">
        <v>1727000</v>
      </c>
      <c r="T558" s="133">
        <v>14800000</v>
      </c>
      <c r="U558">
        <v>85449357</v>
      </c>
      <c r="V558" s="13" t="s">
        <v>1325</v>
      </c>
      <c r="W558"/>
      <c r="X558"/>
      <c r="Y558"/>
      <c r="Z558"/>
    </row>
    <row r="559" spans="1:26">
      <c r="A559">
        <v>891780111</v>
      </c>
      <c r="B559" t="s">
        <v>25</v>
      </c>
      <c r="C559" t="s">
        <v>26</v>
      </c>
      <c r="D559" t="s">
        <v>27</v>
      </c>
      <c r="E559" t="s">
        <v>3378</v>
      </c>
      <c r="F559" t="s">
        <v>29</v>
      </c>
      <c r="G559" t="s">
        <v>1738</v>
      </c>
      <c r="H559" t="s">
        <v>31</v>
      </c>
      <c r="I559" s="109">
        <v>7593000</v>
      </c>
      <c r="J559" s="109">
        <v>0</v>
      </c>
      <c r="K559" s="148">
        <v>0</v>
      </c>
      <c r="L559" s="109">
        <v>0</v>
      </c>
      <c r="M559">
        <v>1084731269</v>
      </c>
      <c r="N559" t="s">
        <v>3148</v>
      </c>
      <c r="O559" t="s">
        <v>3379</v>
      </c>
      <c r="P559" s="69" t="s">
        <v>1534</v>
      </c>
      <c r="Q559" s="10" t="s">
        <v>1534</v>
      </c>
      <c r="R559" s="136" t="s">
        <v>278</v>
      </c>
      <c r="S559" s="176">
        <v>793000</v>
      </c>
      <c r="T559" s="133">
        <v>6800000</v>
      </c>
      <c r="U559">
        <v>85473390</v>
      </c>
      <c r="V559" s="13" t="s">
        <v>1924</v>
      </c>
      <c r="W559"/>
      <c r="X559"/>
      <c r="Y559"/>
      <c r="Z559"/>
    </row>
    <row r="560" spans="1:26">
      <c r="A560">
        <v>891780111</v>
      </c>
      <c r="B560" t="s">
        <v>25</v>
      </c>
      <c r="C560" t="s">
        <v>26</v>
      </c>
      <c r="D560" t="s">
        <v>27</v>
      </c>
      <c r="E560" t="s">
        <v>3380</v>
      </c>
      <c r="F560" t="s">
        <v>29</v>
      </c>
      <c r="G560" t="s">
        <v>1738</v>
      </c>
      <c r="H560" t="s">
        <v>31</v>
      </c>
      <c r="I560" s="109">
        <v>7593000</v>
      </c>
      <c r="J560" s="109">
        <v>0</v>
      </c>
      <c r="K560" s="148">
        <v>0</v>
      </c>
      <c r="L560" s="109">
        <v>0</v>
      </c>
      <c r="M560">
        <v>1148701328</v>
      </c>
      <c r="N560" t="s">
        <v>3137</v>
      </c>
      <c r="O560" t="s">
        <v>3381</v>
      </c>
      <c r="P560" s="69" t="s">
        <v>1534</v>
      </c>
      <c r="Q560" s="10" t="s">
        <v>1534</v>
      </c>
      <c r="R560" s="136" t="s">
        <v>278</v>
      </c>
      <c r="S560" s="176">
        <v>793000</v>
      </c>
      <c r="T560" s="133">
        <v>6800000</v>
      </c>
      <c r="U560">
        <v>85473390</v>
      </c>
      <c r="V560" s="13" t="s">
        <v>1924</v>
      </c>
      <c r="W560"/>
      <c r="X560"/>
      <c r="Y560"/>
      <c r="Z560"/>
    </row>
    <row r="561" spans="1:26">
      <c r="A561">
        <v>891780111</v>
      </c>
      <c r="B561" t="s">
        <v>25</v>
      </c>
      <c r="C561" t="s">
        <v>26</v>
      </c>
      <c r="D561" t="s">
        <v>27</v>
      </c>
      <c r="E561" t="s">
        <v>3382</v>
      </c>
      <c r="F561" t="s">
        <v>29</v>
      </c>
      <c r="G561" t="s">
        <v>1738</v>
      </c>
      <c r="H561" t="s">
        <v>31</v>
      </c>
      <c r="I561" s="109">
        <v>11613000</v>
      </c>
      <c r="J561" s="109">
        <v>0</v>
      </c>
      <c r="K561" s="148">
        <v>0</v>
      </c>
      <c r="L561" s="109">
        <v>0</v>
      </c>
      <c r="M561">
        <v>57461182</v>
      </c>
      <c r="N561" t="s">
        <v>2408</v>
      </c>
      <c r="O561" t="s">
        <v>3383</v>
      </c>
      <c r="P561" s="69" t="s">
        <v>1534</v>
      </c>
      <c r="Q561" s="10" t="s">
        <v>1534</v>
      </c>
      <c r="R561" s="136" t="s">
        <v>278</v>
      </c>
      <c r="S561" s="176">
        <v>1213000</v>
      </c>
      <c r="T561" s="133">
        <v>10400000</v>
      </c>
      <c r="U561">
        <v>57438212</v>
      </c>
      <c r="V561" s="13" t="s">
        <v>326</v>
      </c>
      <c r="W561"/>
      <c r="X561"/>
      <c r="Y561"/>
      <c r="Z561"/>
    </row>
    <row r="562" spans="1:26">
      <c r="A562">
        <v>891780111</v>
      </c>
      <c r="B562" t="s">
        <v>25</v>
      </c>
      <c r="C562" t="s">
        <v>26</v>
      </c>
      <c r="D562" t="s">
        <v>27</v>
      </c>
      <c r="E562" t="s">
        <v>3384</v>
      </c>
      <c r="F562" t="s">
        <v>29</v>
      </c>
      <c r="G562" t="s">
        <v>1738</v>
      </c>
      <c r="H562" t="s">
        <v>31</v>
      </c>
      <c r="I562" s="109">
        <v>14740000</v>
      </c>
      <c r="J562" s="109">
        <v>0</v>
      </c>
      <c r="K562" s="148">
        <v>0</v>
      </c>
      <c r="L562" s="109">
        <v>0</v>
      </c>
      <c r="M562">
        <v>1082951480</v>
      </c>
      <c r="N562" t="s">
        <v>3385</v>
      </c>
      <c r="O562" t="s">
        <v>3386</v>
      </c>
      <c r="P562" s="69" t="s">
        <v>1534</v>
      </c>
      <c r="Q562" s="10" t="s">
        <v>1534</v>
      </c>
      <c r="R562" s="136" t="s">
        <v>278</v>
      </c>
      <c r="S562" s="176">
        <v>1540000</v>
      </c>
      <c r="T562" s="133">
        <v>13200000</v>
      </c>
      <c r="U562">
        <v>7632607</v>
      </c>
      <c r="V562" s="13" t="s">
        <v>827</v>
      </c>
      <c r="W562"/>
      <c r="X562"/>
      <c r="Y562"/>
      <c r="Z562"/>
    </row>
    <row r="563" spans="1:26">
      <c r="A563">
        <v>891780111</v>
      </c>
      <c r="B563" t="s">
        <v>25</v>
      </c>
      <c r="C563" t="s">
        <v>26</v>
      </c>
      <c r="D563" t="s">
        <v>27</v>
      </c>
      <c r="E563" t="s">
        <v>3387</v>
      </c>
      <c r="F563" t="s">
        <v>29</v>
      </c>
      <c r="G563" t="s">
        <v>1738</v>
      </c>
      <c r="H563" t="s">
        <v>31</v>
      </c>
      <c r="I563" s="109">
        <v>11613000</v>
      </c>
      <c r="J563" s="109">
        <v>0</v>
      </c>
      <c r="K563" s="148">
        <v>0</v>
      </c>
      <c r="L563" s="109">
        <v>0</v>
      </c>
      <c r="M563">
        <v>1122812358</v>
      </c>
      <c r="N563" t="s">
        <v>2578</v>
      </c>
      <c r="O563" t="s">
        <v>3388</v>
      </c>
      <c r="P563" s="69" t="s">
        <v>1534</v>
      </c>
      <c r="Q563" s="10" t="s">
        <v>1534</v>
      </c>
      <c r="R563" s="136" t="s">
        <v>278</v>
      </c>
      <c r="S563" s="176">
        <v>1213000</v>
      </c>
      <c r="T563" s="133">
        <v>10400000</v>
      </c>
      <c r="U563">
        <v>79732773</v>
      </c>
      <c r="V563" s="13" t="s">
        <v>1667</v>
      </c>
      <c r="W563"/>
      <c r="X563"/>
      <c r="Y563"/>
      <c r="Z563"/>
    </row>
    <row r="564" spans="1:26">
      <c r="A564">
        <v>891780111</v>
      </c>
      <c r="B564" t="s">
        <v>25</v>
      </c>
      <c r="C564" t="s">
        <v>26</v>
      </c>
      <c r="D564" t="s">
        <v>27</v>
      </c>
      <c r="E564" t="s">
        <v>3389</v>
      </c>
      <c r="F564" t="s">
        <v>29</v>
      </c>
      <c r="G564" t="s">
        <v>1738</v>
      </c>
      <c r="H564" t="s">
        <v>31</v>
      </c>
      <c r="I564" s="109">
        <v>10273000</v>
      </c>
      <c r="J564" s="109">
        <v>0</v>
      </c>
      <c r="K564" s="148">
        <v>0</v>
      </c>
      <c r="L564" s="109">
        <v>0</v>
      </c>
      <c r="M564">
        <v>1082915040</v>
      </c>
      <c r="N564" t="s">
        <v>3099</v>
      </c>
      <c r="O564" t="s">
        <v>3390</v>
      </c>
      <c r="P564" s="69" t="s">
        <v>1343</v>
      </c>
      <c r="Q564" s="10" t="s">
        <v>1343</v>
      </c>
      <c r="R564" s="136" t="s">
        <v>278</v>
      </c>
      <c r="S564" s="176">
        <v>1073000</v>
      </c>
      <c r="T564" s="133">
        <v>9200000</v>
      </c>
      <c r="U564">
        <v>41947381</v>
      </c>
      <c r="V564" s="13" t="s">
        <v>2068</v>
      </c>
      <c r="W564"/>
      <c r="X564"/>
      <c r="Y564"/>
      <c r="Z564"/>
    </row>
    <row r="565" spans="1:26">
      <c r="A565">
        <v>891780111</v>
      </c>
      <c r="B565" t="s">
        <v>25</v>
      </c>
      <c r="C565" t="s">
        <v>26</v>
      </c>
      <c r="D565" t="s">
        <v>27</v>
      </c>
      <c r="E565" t="s">
        <v>3391</v>
      </c>
      <c r="F565" t="s">
        <v>29</v>
      </c>
      <c r="G565" t="s">
        <v>1738</v>
      </c>
      <c r="H565" t="s">
        <v>31</v>
      </c>
      <c r="I565" s="109">
        <v>11613000</v>
      </c>
      <c r="J565" s="109">
        <v>0</v>
      </c>
      <c r="K565" s="148">
        <v>0</v>
      </c>
      <c r="L565" s="109">
        <v>0</v>
      </c>
      <c r="M565">
        <v>1098748884</v>
      </c>
      <c r="N565" t="s">
        <v>2337</v>
      </c>
      <c r="O565" t="s">
        <v>3392</v>
      </c>
      <c r="P565" s="69" t="s">
        <v>1343</v>
      </c>
      <c r="Q565" s="10" t="s">
        <v>1343</v>
      </c>
      <c r="R565" s="136" t="s">
        <v>278</v>
      </c>
      <c r="S565" s="176">
        <v>1213000</v>
      </c>
      <c r="T565" s="133">
        <v>10400000</v>
      </c>
      <c r="U565">
        <v>85152695</v>
      </c>
      <c r="V565" s="13" t="s">
        <v>1840</v>
      </c>
      <c r="W565"/>
      <c r="X565"/>
      <c r="Y565"/>
      <c r="Z565"/>
    </row>
    <row r="566" spans="1:26">
      <c r="A566">
        <v>891780111</v>
      </c>
      <c r="B566" t="s">
        <v>25</v>
      </c>
      <c r="C566" t="s">
        <v>26</v>
      </c>
      <c r="D566" t="s">
        <v>27</v>
      </c>
      <c r="E566" t="s">
        <v>3393</v>
      </c>
      <c r="F566" t="s">
        <v>29</v>
      </c>
      <c r="G566" t="s">
        <v>1738</v>
      </c>
      <c r="H566" t="s">
        <v>31</v>
      </c>
      <c r="I566" s="109">
        <v>7593000</v>
      </c>
      <c r="J566" s="109">
        <v>0</v>
      </c>
      <c r="K566" s="148">
        <v>0</v>
      </c>
      <c r="L566" s="109">
        <v>0</v>
      </c>
      <c r="M566">
        <v>1050461549</v>
      </c>
      <c r="N566" t="s">
        <v>3065</v>
      </c>
      <c r="O566" t="s">
        <v>3394</v>
      </c>
      <c r="P566" s="69" t="s">
        <v>1343</v>
      </c>
      <c r="Q566" s="10" t="s">
        <v>1343</v>
      </c>
      <c r="R566" s="136" t="s">
        <v>278</v>
      </c>
      <c r="S566" s="176">
        <v>793000</v>
      </c>
      <c r="T566" s="133">
        <v>6800000</v>
      </c>
      <c r="U566">
        <v>36557666</v>
      </c>
      <c r="V566" s="13" t="s">
        <v>3316</v>
      </c>
      <c r="W566"/>
      <c r="X566"/>
      <c r="Y566"/>
      <c r="Z566"/>
    </row>
    <row r="567" spans="1:26">
      <c r="A567">
        <v>891780111</v>
      </c>
      <c r="B567" t="s">
        <v>25</v>
      </c>
      <c r="C567" t="s">
        <v>26</v>
      </c>
      <c r="D567" t="s">
        <v>27</v>
      </c>
      <c r="E567" t="s">
        <v>3395</v>
      </c>
      <c r="F567" t="s">
        <v>29</v>
      </c>
      <c r="G567" t="s">
        <v>1738</v>
      </c>
      <c r="H567" t="s">
        <v>31</v>
      </c>
      <c r="I567" s="109">
        <v>11613000</v>
      </c>
      <c r="J567" s="109">
        <v>0</v>
      </c>
      <c r="K567" s="148">
        <v>0</v>
      </c>
      <c r="L567" s="109">
        <v>0</v>
      </c>
      <c r="M567">
        <v>1082889419</v>
      </c>
      <c r="N567" t="s">
        <v>667</v>
      </c>
      <c r="O567" t="s">
        <v>3396</v>
      </c>
      <c r="P567" s="69" t="s">
        <v>1343</v>
      </c>
      <c r="Q567" s="10" t="s">
        <v>1343</v>
      </c>
      <c r="R567" s="136" t="s">
        <v>278</v>
      </c>
      <c r="S567" s="176">
        <v>1213000</v>
      </c>
      <c r="T567" s="133">
        <v>10400000</v>
      </c>
      <c r="U567">
        <v>85152695</v>
      </c>
      <c r="V567" s="13" t="s">
        <v>1840</v>
      </c>
      <c r="W567"/>
      <c r="X567"/>
      <c r="Y567"/>
      <c r="Z567"/>
    </row>
    <row r="568" spans="1:26">
      <c r="A568">
        <v>891780111</v>
      </c>
      <c r="B568" t="s">
        <v>25</v>
      </c>
      <c r="C568" t="s">
        <v>26</v>
      </c>
      <c r="D568" t="s">
        <v>27</v>
      </c>
      <c r="E568" t="s">
        <v>3397</v>
      </c>
      <c r="F568" t="s">
        <v>29</v>
      </c>
      <c r="G568" t="s">
        <v>1738</v>
      </c>
      <c r="H568" t="s">
        <v>31</v>
      </c>
      <c r="I568" s="109">
        <v>12953000</v>
      </c>
      <c r="J568" s="109">
        <v>0</v>
      </c>
      <c r="K568" s="148">
        <v>0</v>
      </c>
      <c r="L568" s="109">
        <v>0</v>
      </c>
      <c r="M568">
        <v>1082925821</v>
      </c>
      <c r="N568" t="s">
        <v>2384</v>
      </c>
      <c r="O568" t="s">
        <v>3398</v>
      </c>
      <c r="P568" s="69" t="s">
        <v>1343</v>
      </c>
      <c r="Q568" s="10" t="s">
        <v>1343</v>
      </c>
      <c r="R568" s="136" t="s">
        <v>278</v>
      </c>
      <c r="S568" s="176">
        <v>1353000</v>
      </c>
      <c r="T568" s="133">
        <v>11600000</v>
      </c>
      <c r="U568">
        <v>72175282</v>
      </c>
      <c r="V568" s="13" t="s">
        <v>3322</v>
      </c>
      <c r="W568"/>
      <c r="X568"/>
      <c r="Y568"/>
      <c r="Z568"/>
    </row>
    <row r="569" spans="1:26">
      <c r="A569">
        <v>891780111</v>
      </c>
      <c r="B569" t="s">
        <v>25</v>
      </c>
      <c r="C569" t="s">
        <v>26</v>
      </c>
      <c r="D569" t="s">
        <v>27</v>
      </c>
      <c r="E569" t="s">
        <v>3399</v>
      </c>
      <c r="F569" t="s">
        <v>29</v>
      </c>
      <c r="G569" t="s">
        <v>1738</v>
      </c>
      <c r="H569" t="s">
        <v>31</v>
      </c>
      <c r="I569" s="109">
        <v>7593000</v>
      </c>
      <c r="J569" s="109">
        <v>0</v>
      </c>
      <c r="K569" s="148">
        <v>0</v>
      </c>
      <c r="L569" s="109">
        <v>0</v>
      </c>
      <c r="M569">
        <v>1082841112</v>
      </c>
      <c r="N569" t="s">
        <v>2904</v>
      </c>
      <c r="O569" t="s">
        <v>3400</v>
      </c>
      <c r="P569" s="69" t="s">
        <v>1343</v>
      </c>
      <c r="Q569" s="10" t="s">
        <v>1343</v>
      </c>
      <c r="R569" s="136" t="s">
        <v>278</v>
      </c>
      <c r="S569" s="176">
        <v>793000</v>
      </c>
      <c r="T569" s="133">
        <v>6800000</v>
      </c>
      <c r="U569">
        <v>85473390</v>
      </c>
      <c r="V569" s="13" t="s">
        <v>1924</v>
      </c>
      <c r="W569"/>
      <c r="X569"/>
      <c r="Y569"/>
      <c r="Z569"/>
    </row>
    <row r="570" spans="1:26">
      <c r="A570">
        <v>891780111</v>
      </c>
      <c r="B570" t="s">
        <v>25</v>
      </c>
      <c r="C570" t="s">
        <v>26</v>
      </c>
      <c r="D570" t="s">
        <v>27</v>
      </c>
      <c r="E570" t="s">
        <v>3401</v>
      </c>
      <c r="F570" t="s">
        <v>29</v>
      </c>
      <c r="G570" t="s">
        <v>1738</v>
      </c>
      <c r="H570" t="s">
        <v>31</v>
      </c>
      <c r="I570" s="109">
        <v>11613000</v>
      </c>
      <c r="J570" s="109">
        <v>0</v>
      </c>
      <c r="K570" s="148">
        <v>0</v>
      </c>
      <c r="L570" s="109">
        <v>0</v>
      </c>
      <c r="M570">
        <v>1082920511</v>
      </c>
      <c r="N570" t="s">
        <v>2765</v>
      </c>
      <c r="O570" t="s">
        <v>3402</v>
      </c>
      <c r="P570" s="69" t="s">
        <v>1343</v>
      </c>
      <c r="Q570" s="10" t="s">
        <v>1343</v>
      </c>
      <c r="R570" s="136" t="s">
        <v>278</v>
      </c>
      <c r="S570" s="176">
        <v>1213000</v>
      </c>
      <c r="T570" s="133">
        <v>10400000</v>
      </c>
      <c r="U570">
        <v>36669284</v>
      </c>
      <c r="V570" s="13" t="s">
        <v>3403</v>
      </c>
      <c r="W570"/>
      <c r="X570"/>
      <c r="Y570"/>
      <c r="Z570"/>
    </row>
    <row r="571" spans="1:26">
      <c r="A571">
        <v>891780111</v>
      </c>
      <c r="B571" t="s">
        <v>25</v>
      </c>
      <c r="C571" t="s">
        <v>26</v>
      </c>
      <c r="D571" t="s">
        <v>27</v>
      </c>
      <c r="E571" t="s">
        <v>3404</v>
      </c>
      <c r="F571" t="s">
        <v>29</v>
      </c>
      <c r="G571" t="s">
        <v>1738</v>
      </c>
      <c r="H571" t="s">
        <v>31</v>
      </c>
      <c r="I571" s="109">
        <v>12953000</v>
      </c>
      <c r="J571" s="109">
        <v>0</v>
      </c>
      <c r="K571" s="148">
        <v>0</v>
      </c>
      <c r="L571" s="109">
        <v>0</v>
      </c>
      <c r="M571">
        <v>39047301</v>
      </c>
      <c r="N571" t="s">
        <v>2443</v>
      </c>
      <c r="O571" t="s">
        <v>3405</v>
      </c>
      <c r="P571" s="69" t="s">
        <v>1343</v>
      </c>
      <c r="Q571" s="10" t="s">
        <v>1343</v>
      </c>
      <c r="R571" s="136" t="s">
        <v>278</v>
      </c>
      <c r="S571" s="176">
        <v>1353000</v>
      </c>
      <c r="T571" s="133">
        <v>11600000</v>
      </c>
      <c r="U571">
        <v>36564011</v>
      </c>
      <c r="V571" s="13" t="s">
        <v>2441</v>
      </c>
      <c r="W571"/>
      <c r="X571"/>
      <c r="Y571"/>
      <c r="Z571"/>
    </row>
    <row r="572" spans="1:26">
      <c r="A572">
        <v>891780111</v>
      </c>
      <c r="B572" t="s">
        <v>25</v>
      </c>
      <c r="C572" t="s">
        <v>26</v>
      </c>
      <c r="D572" t="s">
        <v>27</v>
      </c>
      <c r="E572" t="s">
        <v>3406</v>
      </c>
      <c r="F572" t="s">
        <v>29</v>
      </c>
      <c r="G572" t="s">
        <v>1738</v>
      </c>
      <c r="H572" t="s">
        <v>31</v>
      </c>
      <c r="I572" s="109">
        <v>12953000</v>
      </c>
      <c r="J572" s="109">
        <v>0</v>
      </c>
      <c r="K572" s="148">
        <v>0</v>
      </c>
      <c r="L572" s="109">
        <v>0</v>
      </c>
      <c r="M572">
        <v>1084739561</v>
      </c>
      <c r="N572" t="s">
        <v>1821</v>
      </c>
      <c r="O572" t="s">
        <v>3407</v>
      </c>
      <c r="P572" s="69" t="s">
        <v>1343</v>
      </c>
      <c r="Q572" s="10" t="s">
        <v>1343</v>
      </c>
      <c r="R572" s="136" t="s">
        <v>278</v>
      </c>
      <c r="S572" s="176">
        <v>1353000</v>
      </c>
      <c r="T572" s="133">
        <v>11600000</v>
      </c>
      <c r="U572">
        <v>1192791759</v>
      </c>
      <c r="V572" s="13" t="s">
        <v>1812</v>
      </c>
      <c r="W572"/>
      <c r="X572"/>
      <c r="Y572"/>
      <c r="Z572"/>
    </row>
    <row r="573" spans="1:26">
      <c r="A573">
        <v>891780111</v>
      </c>
      <c r="B573" t="s">
        <v>25</v>
      </c>
      <c r="C573" t="s">
        <v>26</v>
      </c>
      <c r="D573" t="s">
        <v>27</v>
      </c>
      <c r="E573" t="s">
        <v>3408</v>
      </c>
      <c r="F573" t="s">
        <v>29</v>
      </c>
      <c r="G573" t="s">
        <v>1738</v>
      </c>
      <c r="H573" t="s">
        <v>31</v>
      </c>
      <c r="I573" s="109">
        <v>8933000</v>
      </c>
      <c r="J573" s="109">
        <v>0</v>
      </c>
      <c r="K573" s="148">
        <v>0</v>
      </c>
      <c r="L573" s="109">
        <v>0</v>
      </c>
      <c r="M573">
        <v>1083464676</v>
      </c>
      <c r="N573" t="s">
        <v>2435</v>
      </c>
      <c r="O573" t="s">
        <v>3409</v>
      </c>
      <c r="P573" s="69" t="s">
        <v>1343</v>
      </c>
      <c r="Q573" s="10" t="s">
        <v>1343</v>
      </c>
      <c r="R573" s="136" t="s">
        <v>278</v>
      </c>
      <c r="S573" s="176">
        <v>933000</v>
      </c>
      <c r="T573" s="133">
        <v>8000000</v>
      </c>
      <c r="U573">
        <v>36718996</v>
      </c>
      <c r="V573" s="13" t="s">
        <v>3410</v>
      </c>
      <c r="W573"/>
      <c r="X573"/>
      <c r="Y573"/>
      <c r="Z573"/>
    </row>
    <row r="574" spans="1:26">
      <c r="A574">
        <v>891780111</v>
      </c>
      <c r="B574" t="s">
        <v>25</v>
      </c>
      <c r="C574" t="s">
        <v>26</v>
      </c>
      <c r="D574" t="s">
        <v>27</v>
      </c>
      <c r="E574" t="s">
        <v>3411</v>
      </c>
      <c r="F574" t="s">
        <v>29</v>
      </c>
      <c r="G574" t="s">
        <v>1738</v>
      </c>
      <c r="H574" t="s">
        <v>31</v>
      </c>
      <c r="I574" s="109">
        <v>7593000</v>
      </c>
      <c r="J574" s="109">
        <v>0</v>
      </c>
      <c r="K574" s="148">
        <v>0</v>
      </c>
      <c r="L574" s="109">
        <v>0</v>
      </c>
      <c r="M574">
        <v>19517646</v>
      </c>
      <c r="N574" t="s">
        <v>2806</v>
      </c>
      <c r="O574" t="s">
        <v>3412</v>
      </c>
      <c r="P574" s="69" t="s">
        <v>3413</v>
      </c>
      <c r="Q574" s="10" t="s">
        <v>3413</v>
      </c>
      <c r="R574" s="136" t="s">
        <v>278</v>
      </c>
      <c r="S574" s="176">
        <v>793000</v>
      </c>
      <c r="T574" s="133">
        <v>6800000</v>
      </c>
      <c r="U574">
        <v>85152695</v>
      </c>
      <c r="V574" s="13" t="s">
        <v>1840</v>
      </c>
      <c r="W574"/>
      <c r="X574"/>
      <c r="Y574"/>
      <c r="Z574"/>
    </row>
    <row r="575" spans="1:26">
      <c r="A575">
        <v>891780111</v>
      </c>
      <c r="B575" t="s">
        <v>25</v>
      </c>
      <c r="C575" t="s">
        <v>26</v>
      </c>
      <c r="D575" t="s">
        <v>27</v>
      </c>
      <c r="E575" t="s">
        <v>3414</v>
      </c>
      <c r="F575" t="s">
        <v>29</v>
      </c>
      <c r="G575" t="s">
        <v>1738</v>
      </c>
      <c r="H575" t="s">
        <v>31</v>
      </c>
      <c r="I575" s="109">
        <v>11613000</v>
      </c>
      <c r="J575" s="109">
        <v>0</v>
      </c>
      <c r="K575" s="148">
        <v>0</v>
      </c>
      <c r="L575" s="109">
        <v>0</v>
      </c>
      <c r="M575">
        <v>57414091</v>
      </c>
      <c r="N575" t="s">
        <v>2351</v>
      </c>
      <c r="O575" t="s">
        <v>3415</v>
      </c>
      <c r="P575" s="69" t="s">
        <v>3413</v>
      </c>
      <c r="Q575" s="10" t="s">
        <v>3413</v>
      </c>
      <c r="R575" s="136" t="s">
        <v>278</v>
      </c>
      <c r="S575" s="176">
        <v>1213000</v>
      </c>
      <c r="T575" s="133">
        <v>10400000</v>
      </c>
      <c r="U575">
        <v>36557666</v>
      </c>
      <c r="V575" s="13" t="s">
        <v>3316</v>
      </c>
      <c r="W575"/>
      <c r="X575"/>
      <c r="Y575"/>
      <c r="Z575"/>
    </row>
    <row r="576" spans="1:26">
      <c r="A576">
        <v>891780111</v>
      </c>
      <c r="B576" t="s">
        <v>25</v>
      </c>
      <c r="C576" t="s">
        <v>26</v>
      </c>
      <c r="D576" t="s">
        <v>27</v>
      </c>
      <c r="E576" t="s">
        <v>3416</v>
      </c>
      <c r="F576" t="s">
        <v>29</v>
      </c>
      <c r="G576" t="s">
        <v>1738</v>
      </c>
      <c r="H576" t="s">
        <v>31</v>
      </c>
      <c r="I576" s="109">
        <v>11614000</v>
      </c>
      <c r="J576" s="109">
        <v>0</v>
      </c>
      <c r="K576" s="148">
        <v>0</v>
      </c>
      <c r="L576" s="109">
        <v>0</v>
      </c>
      <c r="M576">
        <v>7601673</v>
      </c>
      <c r="N576" t="s">
        <v>2311</v>
      </c>
      <c r="O576" t="s">
        <v>3417</v>
      </c>
      <c r="P576" s="69" t="s">
        <v>3413</v>
      </c>
      <c r="Q576" s="10" t="s">
        <v>3413</v>
      </c>
      <c r="R576" s="136" t="s">
        <v>278</v>
      </c>
      <c r="S576" s="176">
        <v>1214000</v>
      </c>
      <c r="T576" s="133">
        <v>10400000</v>
      </c>
      <c r="U576">
        <v>85152695</v>
      </c>
      <c r="V576" s="13" t="s">
        <v>1840</v>
      </c>
      <c r="W576"/>
      <c r="X576"/>
      <c r="Y576"/>
      <c r="Z576"/>
    </row>
    <row r="577" spans="1:26">
      <c r="A577">
        <v>891780111</v>
      </c>
      <c r="B577" t="s">
        <v>25</v>
      </c>
      <c r="C577" t="s">
        <v>26</v>
      </c>
      <c r="D577" t="s">
        <v>27</v>
      </c>
      <c r="E577" t="s">
        <v>3418</v>
      </c>
      <c r="F577" t="s">
        <v>29</v>
      </c>
      <c r="G577" t="s">
        <v>1738</v>
      </c>
      <c r="H577" t="s">
        <v>31</v>
      </c>
      <c r="I577" s="109">
        <v>12954000</v>
      </c>
      <c r="J577" s="109">
        <v>0</v>
      </c>
      <c r="K577" s="148">
        <v>0</v>
      </c>
      <c r="L577" s="109">
        <v>0</v>
      </c>
      <c r="M577">
        <v>3743095</v>
      </c>
      <c r="N577" t="s">
        <v>2366</v>
      </c>
      <c r="O577" t="s">
        <v>3417</v>
      </c>
      <c r="P577" s="69" t="s">
        <v>3413</v>
      </c>
      <c r="Q577" s="10" t="s">
        <v>3413</v>
      </c>
      <c r="R577" s="136" t="s">
        <v>278</v>
      </c>
      <c r="S577" s="176">
        <v>1354000</v>
      </c>
      <c r="T577" s="133">
        <v>11600000</v>
      </c>
      <c r="U577">
        <v>85152695</v>
      </c>
      <c r="V577" s="13" t="s">
        <v>1840</v>
      </c>
      <c r="W577" s="13"/>
      <c r="X577"/>
      <c r="Y577"/>
      <c r="Z577"/>
    </row>
    <row r="578" spans="1:26">
      <c r="A578">
        <v>891780111</v>
      </c>
      <c r="B578" t="s">
        <v>25</v>
      </c>
      <c r="C578" t="s">
        <v>26</v>
      </c>
      <c r="D578" t="s">
        <v>27</v>
      </c>
      <c r="E578" t="s">
        <v>3419</v>
      </c>
      <c r="F578" t="s">
        <v>29</v>
      </c>
      <c r="G578" t="s">
        <v>1738</v>
      </c>
      <c r="H578" t="s">
        <v>31</v>
      </c>
      <c r="I578" s="109">
        <v>12954000</v>
      </c>
      <c r="J578" s="109">
        <v>0</v>
      </c>
      <c r="K578" s="148">
        <v>0</v>
      </c>
      <c r="L578" s="109">
        <v>0</v>
      </c>
      <c r="M578">
        <v>1082848177</v>
      </c>
      <c r="N578" t="s">
        <v>2648</v>
      </c>
      <c r="O578" t="s">
        <v>3417</v>
      </c>
      <c r="P578" s="69" t="s">
        <v>3413</v>
      </c>
      <c r="Q578" s="10" t="s">
        <v>3413</v>
      </c>
      <c r="R578" s="136" t="s">
        <v>278</v>
      </c>
      <c r="S578" s="176">
        <v>1354000</v>
      </c>
      <c r="T578" s="133">
        <v>11600000</v>
      </c>
      <c r="U578">
        <v>85152695</v>
      </c>
      <c r="V578" s="13" t="s">
        <v>1840</v>
      </c>
      <c r="W578" s="13"/>
      <c r="X578"/>
      <c r="Y578"/>
      <c r="Z578"/>
    </row>
    <row r="579" spans="1:26">
      <c r="A579">
        <v>891780111</v>
      </c>
      <c r="B579" t="s">
        <v>25</v>
      </c>
      <c r="C579" t="s">
        <v>26</v>
      </c>
      <c r="D579" t="s">
        <v>27</v>
      </c>
      <c r="E579" t="s">
        <v>3420</v>
      </c>
      <c r="F579" t="s">
        <v>29</v>
      </c>
      <c r="G579" t="s">
        <v>1738</v>
      </c>
      <c r="H579" t="s">
        <v>31</v>
      </c>
      <c r="I579" s="109">
        <v>14740000</v>
      </c>
      <c r="J579" s="109">
        <v>0</v>
      </c>
      <c r="K579" s="148">
        <v>0</v>
      </c>
      <c r="L579" s="109">
        <v>0</v>
      </c>
      <c r="M579">
        <v>85459575</v>
      </c>
      <c r="N579" t="s">
        <v>2540</v>
      </c>
      <c r="O579" t="s">
        <v>3356</v>
      </c>
      <c r="P579" s="69" t="s">
        <v>3413</v>
      </c>
      <c r="Q579" s="10" t="s">
        <v>3413</v>
      </c>
      <c r="R579" s="136" t="s">
        <v>278</v>
      </c>
      <c r="S579" s="176">
        <v>1540000</v>
      </c>
      <c r="T579" s="133">
        <v>13200000</v>
      </c>
      <c r="U579">
        <v>21701937</v>
      </c>
      <c r="V579" s="13" t="s">
        <v>1916</v>
      </c>
      <c r="W579"/>
      <c r="X579"/>
      <c r="Y579"/>
      <c r="Z579"/>
    </row>
    <row r="580" spans="1:26">
      <c r="A580">
        <v>891780111</v>
      </c>
      <c r="B580" t="s">
        <v>25</v>
      </c>
      <c r="C580" t="s">
        <v>26</v>
      </c>
      <c r="D580" t="s">
        <v>27</v>
      </c>
      <c r="E580" t="s">
        <v>3421</v>
      </c>
      <c r="F580" t="s">
        <v>29</v>
      </c>
      <c r="G580" t="s">
        <v>1738</v>
      </c>
      <c r="H580" t="s">
        <v>31</v>
      </c>
      <c r="I580" s="109">
        <v>11613000</v>
      </c>
      <c r="J580" s="109">
        <v>0</v>
      </c>
      <c r="K580" s="148">
        <v>0</v>
      </c>
      <c r="L580" s="109">
        <v>0</v>
      </c>
      <c r="M580">
        <v>1082881245</v>
      </c>
      <c r="N580" t="s">
        <v>2354</v>
      </c>
      <c r="O580" t="s">
        <v>3422</v>
      </c>
      <c r="P580" s="69" t="s">
        <v>3413</v>
      </c>
      <c r="Q580" s="10" t="s">
        <v>3413</v>
      </c>
      <c r="R580" s="136" t="s">
        <v>278</v>
      </c>
      <c r="S580" s="176">
        <v>1213000</v>
      </c>
      <c r="T580" s="133">
        <v>10400000</v>
      </c>
      <c r="U580">
        <v>36557666</v>
      </c>
      <c r="V580" s="13" t="s">
        <v>3316</v>
      </c>
      <c r="W580"/>
      <c r="X580"/>
      <c r="Y580"/>
      <c r="Z580"/>
    </row>
    <row r="581" spans="1:26">
      <c r="A581">
        <v>891780111</v>
      </c>
      <c r="B581" t="s">
        <v>25</v>
      </c>
      <c r="C581" t="s">
        <v>26</v>
      </c>
      <c r="D581" t="s">
        <v>27</v>
      </c>
      <c r="E581" t="s">
        <v>3423</v>
      </c>
      <c r="F581" t="s">
        <v>29</v>
      </c>
      <c r="G581" t="s">
        <v>1738</v>
      </c>
      <c r="H581" t="s">
        <v>31</v>
      </c>
      <c r="I581" s="109">
        <v>11613000</v>
      </c>
      <c r="J581" s="109">
        <v>0</v>
      </c>
      <c r="K581" s="148">
        <v>0</v>
      </c>
      <c r="L581" s="109">
        <v>0</v>
      </c>
      <c r="M581">
        <v>1083044605</v>
      </c>
      <c r="N581" t="s">
        <v>3071</v>
      </c>
      <c r="O581" t="s">
        <v>3424</v>
      </c>
      <c r="P581" s="69" t="s">
        <v>1344</v>
      </c>
      <c r="Q581" s="10" t="s">
        <v>1344</v>
      </c>
      <c r="R581" s="136" t="s">
        <v>278</v>
      </c>
      <c r="S581" s="176">
        <v>1213000</v>
      </c>
      <c r="T581" s="133">
        <v>10400000</v>
      </c>
      <c r="U581">
        <v>36557666</v>
      </c>
      <c r="V581" s="13" t="s">
        <v>3316</v>
      </c>
      <c r="W581"/>
      <c r="X581"/>
      <c r="Y581"/>
      <c r="Z581"/>
    </row>
    <row r="582" spans="1:26">
      <c r="A582">
        <v>891780111</v>
      </c>
      <c r="B582" t="s">
        <v>25</v>
      </c>
      <c r="C582" t="s">
        <v>26</v>
      </c>
      <c r="D582" t="s">
        <v>27</v>
      </c>
      <c r="E582" t="s">
        <v>3425</v>
      </c>
      <c r="F582" t="s">
        <v>29</v>
      </c>
      <c r="G582" t="s">
        <v>1738</v>
      </c>
      <c r="H582" t="s">
        <v>31</v>
      </c>
      <c r="I582" s="109">
        <v>11614000</v>
      </c>
      <c r="J582" s="109">
        <v>0</v>
      </c>
      <c r="K582" s="148">
        <v>0</v>
      </c>
      <c r="L582" s="109">
        <v>0</v>
      </c>
      <c r="M582">
        <v>1082929855</v>
      </c>
      <c r="N582" t="s">
        <v>2329</v>
      </c>
      <c r="O582" t="s">
        <v>3426</v>
      </c>
      <c r="P582" s="69" t="s">
        <v>1344</v>
      </c>
      <c r="Q582" s="10" t="s">
        <v>1344</v>
      </c>
      <c r="R582" s="136" t="s">
        <v>278</v>
      </c>
      <c r="S582" s="176">
        <v>1214000</v>
      </c>
      <c r="T582" s="133">
        <v>10400000</v>
      </c>
      <c r="U582">
        <v>36557666</v>
      </c>
      <c r="V582" s="13" t="s">
        <v>3316</v>
      </c>
      <c r="W582" s="13"/>
      <c r="X582"/>
      <c r="Y582"/>
      <c r="Z582"/>
    </row>
    <row r="583" spans="1:26">
      <c r="A583">
        <v>891780111</v>
      </c>
      <c r="B583" t="s">
        <v>25</v>
      </c>
      <c r="C583" t="s">
        <v>26</v>
      </c>
      <c r="D583" t="s">
        <v>27</v>
      </c>
      <c r="E583" t="s">
        <v>3427</v>
      </c>
      <c r="F583" t="s">
        <v>29</v>
      </c>
      <c r="G583" t="s">
        <v>1738</v>
      </c>
      <c r="H583" t="s">
        <v>31</v>
      </c>
      <c r="I583" s="109">
        <v>10273000</v>
      </c>
      <c r="J583" s="109">
        <v>0</v>
      </c>
      <c r="K583" s="148">
        <v>0</v>
      </c>
      <c r="L583" s="109">
        <v>0</v>
      </c>
      <c r="M583">
        <v>1066095376</v>
      </c>
      <c r="N583" t="s">
        <v>2645</v>
      </c>
      <c r="O583" t="s">
        <v>3428</v>
      </c>
      <c r="P583" s="69" t="s">
        <v>1344</v>
      </c>
      <c r="Q583" s="10" t="s">
        <v>1344</v>
      </c>
      <c r="R583" s="136" t="s">
        <v>278</v>
      </c>
      <c r="S583" s="176">
        <v>1073000</v>
      </c>
      <c r="T583" s="133">
        <v>9200000</v>
      </c>
      <c r="U583">
        <v>85152695</v>
      </c>
      <c r="V583" s="13" t="s">
        <v>1840</v>
      </c>
      <c r="W583" s="13"/>
      <c r="X583"/>
      <c r="Y583"/>
      <c r="Z583"/>
    </row>
    <row r="584" spans="1:26">
      <c r="A584">
        <v>891780111</v>
      </c>
      <c r="B584" t="s">
        <v>25</v>
      </c>
      <c r="C584" t="s">
        <v>26</v>
      </c>
      <c r="D584" t="s">
        <v>27</v>
      </c>
      <c r="E584" t="s">
        <v>3429</v>
      </c>
      <c r="F584" t="s">
        <v>29</v>
      </c>
      <c r="G584" t="s">
        <v>1738</v>
      </c>
      <c r="H584" t="s">
        <v>31</v>
      </c>
      <c r="I584" s="109">
        <v>11614000</v>
      </c>
      <c r="J584" s="109">
        <v>0</v>
      </c>
      <c r="K584" s="148">
        <v>0</v>
      </c>
      <c r="L584" s="109">
        <v>0</v>
      </c>
      <c r="M584">
        <v>12541041</v>
      </c>
      <c r="N584" t="s">
        <v>2651</v>
      </c>
      <c r="O584" t="s">
        <v>3430</v>
      </c>
      <c r="P584" s="69" t="s">
        <v>1344</v>
      </c>
      <c r="Q584" s="10" t="s">
        <v>1344</v>
      </c>
      <c r="R584" s="136" t="s">
        <v>278</v>
      </c>
      <c r="S584" s="176">
        <v>1214000</v>
      </c>
      <c r="T584" s="133">
        <v>10400000</v>
      </c>
      <c r="U584">
        <v>85152695</v>
      </c>
      <c r="V584" s="13" t="s">
        <v>1840</v>
      </c>
      <c r="W584"/>
      <c r="X584"/>
      <c r="Y584"/>
      <c r="Z584"/>
    </row>
    <row r="585" spans="1:26">
      <c r="A585">
        <v>891780111</v>
      </c>
      <c r="B585" t="s">
        <v>25</v>
      </c>
      <c r="C585" t="s">
        <v>26</v>
      </c>
      <c r="D585" t="s">
        <v>27</v>
      </c>
      <c r="E585" t="s">
        <v>3431</v>
      </c>
      <c r="F585" t="s">
        <v>29</v>
      </c>
      <c r="G585" t="s">
        <v>1738</v>
      </c>
      <c r="H585" t="s">
        <v>31</v>
      </c>
      <c r="I585" s="109">
        <v>15633000</v>
      </c>
      <c r="J585" s="109">
        <v>0</v>
      </c>
      <c r="K585" s="148">
        <v>0</v>
      </c>
      <c r="L585" s="109">
        <v>0</v>
      </c>
      <c r="M585">
        <v>70117397</v>
      </c>
      <c r="N585" t="s">
        <v>2882</v>
      </c>
      <c r="O585" t="s">
        <v>3432</v>
      </c>
      <c r="P585" s="69" t="s">
        <v>1344</v>
      </c>
      <c r="Q585" s="10" t="s">
        <v>1344</v>
      </c>
      <c r="R585" s="136" t="s">
        <v>278</v>
      </c>
      <c r="S585" s="176">
        <v>1633000</v>
      </c>
      <c r="T585" s="133">
        <v>14000000</v>
      </c>
      <c r="U585">
        <v>7144175</v>
      </c>
      <c r="V585" s="13" t="s">
        <v>2175</v>
      </c>
      <c r="W585"/>
      <c r="X585"/>
      <c r="Y585"/>
      <c r="Z585"/>
    </row>
    <row r="586" spans="1:26">
      <c r="A586">
        <v>891780111</v>
      </c>
      <c r="B586" t="s">
        <v>25</v>
      </c>
      <c r="C586" t="s">
        <v>26</v>
      </c>
      <c r="D586" t="s">
        <v>27</v>
      </c>
      <c r="E586" t="s">
        <v>3433</v>
      </c>
      <c r="F586" t="s">
        <v>29</v>
      </c>
      <c r="G586" t="s">
        <v>1738</v>
      </c>
      <c r="H586" t="s">
        <v>31</v>
      </c>
      <c r="I586" s="109">
        <v>15730000</v>
      </c>
      <c r="J586" s="109">
        <v>0</v>
      </c>
      <c r="K586" s="148">
        <v>0</v>
      </c>
      <c r="L586" s="109">
        <v>0</v>
      </c>
      <c r="M586">
        <v>7634885</v>
      </c>
      <c r="N586" t="s">
        <v>2018</v>
      </c>
      <c r="O586" t="s">
        <v>3434</v>
      </c>
      <c r="P586" s="69" t="s">
        <v>1344</v>
      </c>
      <c r="Q586" s="10" t="s">
        <v>1344</v>
      </c>
      <c r="R586" s="136" t="s">
        <v>278</v>
      </c>
      <c r="S586" s="176">
        <v>2530000</v>
      </c>
      <c r="T586" s="133">
        <v>13200000</v>
      </c>
      <c r="U586">
        <v>84452087</v>
      </c>
      <c r="V586" s="13" t="s">
        <v>3288</v>
      </c>
      <c r="W586"/>
      <c r="X586"/>
      <c r="Y586"/>
      <c r="Z586"/>
    </row>
    <row r="587" spans="1:26">
      <c r="A587">
        <v>891780111</v>
      </c>
      <c r="B587" t="s">
        <v>25</v>
      </c>
      <c r="C587" t="s">
        <v>26</v>
      </c>
      <c r="D587" t="s">
        <v>27</v>
      </c>
      <c r="E587" t="s">
        <v>3435</v>
      </c>
      <c r="F587" t="s">
        <v>29</v>
      </c>
      <c r="G587" t="s">
        <v>1738</v>
      </c>
      <c r="H587" t="s">
        <v>31</v>
      </c>
      <c r="I587" s="109">
        <v>9600000</v>
      </c>
      <c r="J587" s="109">
        <v>0</v>
      </c>
      <c r="K587" s="148">
        <v>0</v>
      </c>
      <c r="L587" s="109">
        <v>0</v>
      </c>
      <c r="M587">
        <v>1082875832</v>
      </c>
      <c r="N587" t="s">
        <v>3436</v>
      </c>
      <c r="O587" t="s">
        <v>3437</v>
      </c>
      <c r="P587" s="69" t="s">
        <v>1344</v>
      </c>
      <c r="Q587" s="10" t="s">
        <v>3307</v>
      </c>
      <c r="R587" s="136" t="s">
        <v>1124</v>
      </c>
      <c r="S587" s="176">
        <v>0</v>
      </c>
      <c r="T587" s="133">
        <v>0</v>
      </c>
      <c r="U587">
        <v>39049658</v>
      </c>
      <c r="V587" s="13" t="s">
        <v>3292</v>
      </c>
      <c r="W587"/>
      <c r="X587"/>
      <c r="Y587"/>
      <c r="Z587"/>
    </row>
    <row r="588" spans="1:26">
      <c r="A588">
        <v>891780111</v>
      </c>
      <c r="B588" t="s">
        <v>25</v>
      </c>
      <c r="C588" t="s">
        <v>26</v>
      </c>
      <c r="D588" t="s">
        <v>27</v>
      </c>
      <c r="E588" t="s">
        <v>3438</v>
      </c>
      <c r="F588" t="s">
        <v>29</v>
      </c>
      <c r="G588" t="s">
        <v>1738</v>
      </c>
      <c r="H588" t="s">
        <v>31</v>
      </c>
      <c r="I588" s="109">
        <v>10274000</v>
      </c>
      <c r="J588" s="109">
        <v>0</v>
      </c>
      <c r="K588" s="148">
        <v>0</v>
      </c>
      <c r="L588" s="109">
        <v>0</v>
      </c>
      <c r="M588">
        <v>1234097322</v>
      </c>
      <c r="N588" t="s">
        <v>2619</v>
      </c>
      <c r="O588" t="s">
        <v>3439</v>
      </c>
      <c r="P588" s="69" t="s">
        <v>1344</v>
      </c>
      <c r="Q588" s="10" t="s">
        <v>1344</v>
      </c>
      <c r="R588" s="136" t="s">
        <v>278</v>
      </c>
      <c r="S588" s="176">
        <v>1074000</v>
      </c>
      <c r="T588" s="133">
        <v>9200000</v>
      </c>
      <c r="U588">
        <v>85152695</v>
      </c>
      <c r="V588" s="13" t="s">
        <v>1840</v>
      </c>
      <c r="W588"/>
      <c r="X588"/>
      <c r="Y588"/>
      <c r="Z588"/>
    </row>
    <row r="589" spans="1:26">
      <c r="A589">
        <v>891780111</v>
      </c>
      <c r="B589" t="s">
        <v>25</v>
      </c>
      <c r="C589" t="s">
        <v>26</v>
      </c>
      <c r="D589" t="s">
        <v>27</v>
      </c>
      <c r="E589" t="s">
        <v>3440</v>
      </c>
      <c r="F589" t="s">
        <v>29</v>
      </c>
      <c r="G589" t="s">
        <v>1738</v>
      </c>
      <c r="H589" t="s">
        <v>31</v>
      </c>
      <c r="I589" s="109">
        <v>11614000</v>
      </c>
      <c r="J589" s="109">
        <v>0</v>
      </c>
      <c r="K589" s="148">
        <v>0</v>
      </c>
      <c r="L589" s="109">
        <v>0</v>
      </c>
      <c r="M589">
        <v>1103122639</v>
      </c>
      <c r="N589" t="s">
        <v>3441</v>
      </c>
      <c r="O589" t="s">
        <v>3442</v>
      </c>
      <c r="P589" s="69" t="s">
        <v>1344</v>
      </c>
      <c r="Q589" s="10" t="s">
        <v>1344</v>
      </c>
      <c r="R589" s="136" t="s">
        <v>278</v>
      </c>
      <c r="S589" s="176">
        <v>1214000</v>
      </c>
      <c r="T589" s="133">
        <v>10400000</v>
      </c>
      <c r="U589">
        <v>85152695</v>
      </c>
      <c r="V589" s="13" t="s">
        <v>1840</v>
      </c>
      <c r="W589"/>
      <c r="X589"/>
      <c r="Y589"/>
      <c r="Z589"/>
    </row>
    <row r="590" spans="1:26">
      <c r="A590">
        <v>891780111</v>
      </c>
      <c r="B590" t="s">
        <v>25</v>
      </c>
      <c r="C590" t="s">
        <v>26</v>
      </c>
      <c r="D590" t="s">
        <v>27</v>
      </c>
      <c r="E590" t="s">
        <v>3443</v>
      </c>
      <c r="F590" t="s">
        <v>29</v>
      </c>
      <c r="G590" t="s">
        <v>1738</v>
      </c>
      <c r="H590" t="s">
        <v>31</v>
      </c>
      <c r="I590" s="109">
        <v>10274000</v>
      </c>
      <c r="J590" s="109">
        <v>0</v>
      </c>
      <c r="K590" s="148">
        <v>0</v>
      </c>
      <c r="L590" s="109">
        <v>0</v>
      </c>
      <c r="M590">
        <v>12633153</v>
      </c>
      <c r="N590" t="s">
        <v>2797</v>
      </c>
      <c r="O590" t="s">
        <v>3444</v>
      </c>
      <c r="P590" s="69" t="s">
        <v>1344</v>
      </c>
      <c r="Q590" s="10" t="s">
        <v>1344</v>
      </c>
      <c r="R590" s="136" t="s">
        <v>278</v>
      </c>
      <c r="S590" s="176">
        <v>1074000</v>
      </c>
      <c r="T590" s="133">
        <v>9200000</v>
      </c>
      <c r="U590">
        <v>85152695</v>
      </c>
      <c r="V590" s="13" t="s">
        <v>1840</v>
      </c>
      <c r="W590"/>
      <c r="X590"/>
      <c r="Y590"/>
      <c r="Z590"/>
    </row>
    <row r="591" spans="1:26">
      <c r="A591">
        <v>891780111</v>
      </c>
      <c r="B591" t="s">
        <v>25</v>
      </c>
      <c r="C591" t="s">
        <v>26</v>
      </c>
      <c r="D591" t="s">
        <v>27</v>
      </c>
      <c r="E591" t="s">
        <v>3445</v>
      </c>
      <c r="F591" t="s">
        <v>29</v>
      </c>
      <c r="G591" t="s">
        <v>1738</v>
      </c>
      <c r="H591" t="s">
        <v>31</v>
      </c>
      <c r="I591" s="109">
        <v>8933000</v>
      </c>
      <c r="J591" s="109">
        <v>0</v>
      </c>
      <c r="K591" s="148">
        <v>0</v>
      </c>
      <c r="L591" s="109">
        <v>0</v>
      </c>
      <c r="M591">
        <v>1082949505</v>
      </c>
      <c r="N591" t="s">
        <v>2357</v>
      </c>
      <c r="O591" t="s">
        <v>3446</v>
      </c>
      <c r="P591" s="69" t="s">
        <v>1344</v>
      </c>
      <c r="Q591" s="10" t="s">
        <v>1344</v>
      </c>
      <c r="R591" s="136" t="s">
        <v>278</v>
      </c>
      <c r="S591" s="176">
        <v>933000</v>
      </c>
      <c r="T591" s="133">
        <v>8000000</v>
      </c>
      <c r="U591">
        <v>36557666</v>
      </c>
      <c r="V591" s="13" t="s">
        <v>3316</v>
      </c>
      <c r="W591" s="13"/>
      <c r="X591"/>
      <c r="Y591"/>
      <c r="Z591"/>
    </row>
    <row r="592" spans="1:26">
      <c r="A592">
        <v>891780111</v>
      </c>
      <c r="B592" t="s">
        <v>25</v>
      </c>
      <c r="C592" t="s">
        <v>26</v>
      </c>
      <c r="D592" t="s">
        <v>27</v>
      </c>
      <c r="E592" t="s">
        <v>3447</v>
      </c>
      <c r="F592" t="s">
        <v>29</v>
      </c>
      <c r="G592" t="s">
        <v>1738</v>
      </c>
      <c r="H592" t="s">
        <v>31</v>
      </c>
      <c r="I592" s="109">
        <v>7593000</v>
      </c>
      <c r="J592" s="109">
        <v>0</v>
      </c>
      <c r="K592" s="148">
        <v>0</v>
      </c>
      <c r="L592" s="109">
        <v>0</v>
      </c>
      <c r="M592">
        <v>1083008431</v>
      </c>
      <c r="N592" t="s">
        <v>3062</v>
      </c>
      <c r="O592" t="s">
        <v>3448</v>
      </c>
      <c r="P592" s="69" t="s">
        <v>1344</v>
      </c>
      <c r="Q592" s="10" t="s">
        <v>1344</v>
      </c>
      <c r="R592" s="136" t="s">
        <v>278</v>
      </c>
      <c r="S592" s="176">
        <v>793000</v>
      </c>
      <c r="T592" s="133">
        <v>6800000</v>
      </c>
      <c r="U592">
        <v>85152695</v>
      </c>
      <c r="V592" s="13" t="s">
        <v>1840</v>
      </c>
      <c r="W592" s="13"/>
      <c r="X592"/>
      <c r="Y592"/>
      <c r="Z592"/>
    </row>
    <row r="593" spans="1:26">
      <c r="A593">
        <v>891780111</v>
      </c>
      <c r="B593" t="s">
        <v>25</v>
      </c>
      <c r="C593" t="s">
        <v>26</v>
      </c>
      <c r="D593" t="s">
        <v>27</v>
      </c>
      <c r="E593" t="s">
        <v>3449</v>
      </c>
      <c r="F593" t="s">
        <v>29</v>
      </c>
      <c r="G593" t="s">
        <v>1738</v>
      </c>
      <c r="H593" t="s">
        <v>31</v>
      </c>
      <c r="I593" s="109">
        <v>8933000</v>
      </c>
      <c r="J593" s="109">
        <v>0</v>
      </c>
      <c r="K593" s="148">
        <v>0</v>
      </c>
      <c r="L593" s="109">
        <v>0</v>
      </c>
      <c r="M593">
        <v>1082907201</v>
      </c>
      <c r="N593" t="s">
        <v>2340</v>
      </c>
      <c r="O593" t="s">
        <v>3450</v>
      </c>
      <c r="P593" s="33" t="s">
        <v>1344</v>
      </c>
      <c r="Q593" s="10" t="s">
        <v>1344</v>
      </c>
      <c r="R593" s="136" t="s">
        <v>278</v>
      </c>
      <c r="S593" s="176">
        <v>933000</v>
      </c>
      <c r="T593" s="133">
        <v>8000000</v>
      </c>
      <c r="U593">
        <v>85152695</v>
      </c>
      <c r="V593" s="13" t="s">
        <v>1840</v>
      </c>
      <c r="W593" s="13"/>
      <c r="X593"/>
      <c r="Y593"/>
      <c r="Z593"/>
    </row>
    <row r="594" spans="1:26">
      <c r="A594">
        <v>891780111</v>
      </c>
      <c r="B594" t="s">
        <v>25</v>
      </c>
      <c r="C594" t="s">
        <v>26</v>
      </c>
      <c r="D594" t="s">
        <v>27</v>
      </c>
      <c r="E594" t="s">
        <v>3451</v>
      </c>
      <c r="F594" t="s">
        <v>29</v>
      </c>
      <c r="G594" t="s">
        <v>1738</v>
      </c>
      <c r="H594" t="s">
        <v>31</v>
      </c>
      <c r="I594" s="109">
        <v>11613000</v>
      </c>
      <c r="J594" s="109">
        <v>0</v>
      </c>
      <c r="K594" s="148">
        <v>0</v>
      </c>
      <c r="L594" s="109">
        <v>0</v>
      </c>
      <c r="M594">
        <v>1082921312</v>
      </c>
      <c r="N594" t="s">
        <v>2800</v>
      </c>
      <c r="O594" t="s">
        <v>3452</v>
      </c>
      <c r="P594" s="69" t="s">
        <v>1344</v>
      </c>
      <c r="Q594" s="10" t="s">
        <v>1344</v>
      </c>
      <c r="R594" s="136" t="s">
        <v>278</v>
      </c>
      <c r="S594" s="176">
        <v>1213000</v>
      </c>
      <c r="T594" s="133">
        <v>10400000</v>
      </c>
      <c r="U594">
        <v>36557666</v>
      </c>
      <c r="V594" s="13" t="s">
        <v>3316</v>
      </c>
      <c r="W594" s="13"/>
      <c r="X594"/>
      <c r="Y594"/>
      <c r="Z594"/>
    </row>
    <row r="595" spans="1:26">
      <c r="A595">
        <v>891780111</v>
      </c>
      <c r="B595" t="s">
        <v>25</v>
      </c>
      <c r="C595" t="s">
        <v>26</v>
      </c>
      <c r="D595" t="s">
        <v>27</v>
      </c>
      <c r="E595" t="s">
        <v>3453</v>
      </c>
      <c r="F595" t="s">
        <v>29</v>
      </c>
      <c r="G595" t="s">
        <v>1738</v>
      </c>
      <c r="H595" t="s">
        <v>31</v>
      </c>
      <c r="I595" s="109">
        <v>10273000</v>
      </c>
      <c r="J595" s="109">
        <v>0</v>
      </c>
      <c r="K595" s="148">
        <v>0</v>
      </c>
      <c r="L595" s="109">
        <v>0</v>
      </c>
      <c r="M595">
        <v>57466453</v>
      </c>
      <c r="N595" t="s">
        <v>2381</v>
      </c>
      <c r="O595" t="s">
        <v>3454</v>
      </c>
      <c r="P595" s="69" t="s">
        <v>1344</v>
      </c>
      <c r="Q595" s="10" t="s">
        <v>1344</v>
      </c>
      <c r="R595" s="136" t="s">
        <v>278</v>
      </c>
      <c r="S595" s="176">
        <v>1073000</v>
      </c>
      <c r="T595" s="133">
        <v>9200000</v>
      </c>
      <c r="U595">
        <v>36557666</v>
      </c>
      <c r="V595" s="13" t="s">
        <v>3316</v>
      </c>
      <c r="W595" s="13"/>
      <c r="X595"/>
      <c r="Y595"/>
      <c r="Z595"/>
    </row>
    <row r="596" spans="1:26">
      <c r="A596">
        <v>891780111</v>
      </c>
      <c r="B596" t="s">
        <v>25</v>
      </c>
      <c r="C596" t="s">
        <v>26</v>
      </c>
      <c r="D596" t="s">
        <v>27</v>
      </c>
      <c r="E596" t="s">
        <v>3455</v>
      </c>
      <c r="F596" t="s">
        <v>29</v>
      </c>
      <c r="G596" t="s">
        <v>1738</v>
      </c>
      <c r="H596" t="s">
        <v>31</v>
      </c>
      <c r="I596" s="109">
        <v>12954000</v>
      </c>
      <c r="J596" s="109">
        <v>0</v>
      </c>
      <c r="K596" s="148">
        <v>0</v>
      </c>
      <c r="L596" s="109">
        <v>0</v>
      </c>
      <c r="M596">
        <v>85448155</v>
      </c>
      <c r="N596" t="s">
        <v>2818</v>
      </c>
      <c r="O596" t="s">
        <v>3456</v>
      </c>
      <c r="P596" s="69" t="s">
        <v>1344</v>
      </c>
      <c r="Q596" s="10" t="s">
        <v>1344</v>
      </c>
      <c r="R596" s="136" t="s">
        <v>278</v>
      </c>
      <c r="S596" s="176">
        <v>1354000</v>
      </c>
      <c r="T596" s="133">
        <v>11600000</v>
      </c>
      <c r="U596">
        <v>72175282</v>
      </c>
      <c r="V596" s="13" t="s">
        <v>3322</v>
      </c>
      <c r="W596"/>
      <c r="X596"/>
      <c r="Y596"/>
      <c r="Z596"/>
    </row>
    <row r="597" spans="1:26">
      <c r="A597">
        <v>891780111</v>
      </c>
      <c r="B597" t="s">
        <v>25</v>
      </c>
      <c r="C597" t="s">
        <v>26</v>
      </c>
      <c r="D597" t="s">
        <v>27</v>
      </c>
      <c r="E597" t="s">
        <v>3457</v>
      </c>
      <c r="F597" t="s">
        <v>29</v>
      </c>
      <c r="G597" t="s">
        <v>1738</v>
      </c>
      <c r="H597" t="s">
        <v>31</v>
      </c>
      <c r="I597" s="109">
        <v>14740000</v>
      </c>
      <c r="J597" s="109">
        <v>0</v>
      </c>
      <c r="K597" s="148">
        <v>0</v>
      </c>
      <c r="L597" s="109">
        <v>0</v>
      </c>
      <c r="M597">
        <v>1019025176</v>
      </c>
      <c r="N597" t="s">
        <v>3102</v>
      </c>
      <c r="O597" t="s">
        <v>3458</v>
      </c>
      <c r="P597" s="69" t="s">
        <v>1344</v>
      </c>
      <c r="Q597" s="10" t="s">
        <v>1344</v>
      </c>
      <c r="R597" s="136" t="s">
        <v>278</v>
      </c>
      <c r="S597" s="176">
        <v>1540000</v>
      </c>
      <c r="T597" s="133">
        <v>13200000</v>
      </c>
      <c r="U597">
        <v>7144175</v>
      </c>
      <c r="V597" s="13" t="s">
        <v>2175</v>
      </c>
      <c r="W597"/>
      <c r="X597"/>
      <c r="Y597"/>
      <c r="Z597"/>
    </row>
    <row r="598" spans="1:26">
      <c r="A598">
        <v>891780111</v>
      </c>
      <c r="B598" t="s">
        <v>25</v>
      </c>
      <c r="C598" t="s">
        <v>26</v>
      </c>
      <c r="D598" t="s">
        <v>27</v>
      </c>
      <c r="E598" t="s">
        <v>3459</v>
      </c>
      <c r="F598" t="s">
        <v>29</v>
      </c>
      <c r="G598" t="s">
        <v>1738</v>
      </c>
      <c r="H598" t="s">
        <v>31</v>
      </c>
      <c r="I598" s="109">
        <v>12954000</v>
      </c>
      <c r="J598" s="109">
        <v>0</v>
      </c>
      <c r="K598" s="148">
        <v>0</v>
      </c>
      <c r="L598" s="109">
        <v>0</v>
      </c>
      <c r="M598">
        <v>57106762</v>
      </c>
      <c r="N598" t="s">
        <v>2979</v>
      </c>
      <c r="O598" t="s">
        <v>3460</v>
      </c>
      <c r="P598" s="69" t="s">
        <v>1344</v>
      </c>
      <c r="Q598" s="10" t="s">
        <v>1344</v>
      </c>
      <c r="R598" s="136" t="s">
        <v>3461</v>
      </c>
      <c r="S598" s="176">
        <v>1354000</v>
      </c>
      <c r="T598" s="133">
        <v>11600000</v>
      </c>
      <c r="U598">
        <v>85449357</v>
      </c>
      <c r="V598" s="13" t="s">
        <v>1325</v>
      </c>
      <c r="W598"/>
      <c r="X598"/>
      <c r="Y598"/>
      <c r="Z598"/>
    </row>
    <row r="599" spans="1:26">
      <c r="A599">
        <v>891780111</v>
      </c>
      <c r="B599" t="s">
        <v>25</v>
      </c>
      <c r="C599" t="s">
        <v>26</v>
      </c>
      <c r="D599" t="s">
        <v>27</v>
      </c>
      <c r="E599" t="s">
        <v>3462</v>
      </c>
      <c r="F599" t="s">
        <v>29</v>
      </c>
      <c r="G599" t="s">
        <v>1738</v>
      </c>
      <c r="H599" t="s">
        <v>31</v>
      </c>
      <c r="I599" s="109">
        <v>11613000</v>
      </c>
      <c r="J599" s="109">
        <v>0</v>
      </c>
      <c r="K599" s="148">
        <v>0</v>
      </c>
      <c r="L599" s="109">
        <v>0</v>
      </c>
      <c r="M599">
        <v>1020757367</v>
      </c>
      <c r="N599" t="s">
        <v>3040</v>
      </c>
      <c r="O599" t="s">
        <v>3463</v>
      </c>
      <c r="P599" s="69" t="s">
        <v>1344</v>
      </c>
      <c r="Q599" s="10" t="s">
        <v>1344</v>
      </c>
      <c r="R599" s="136" t="s">
        <v>3461</v>
      </c>
      <c r="S599" s="176">
        <v>1213000</v>
      </c>
      <c r="T599" s="133">
        <v>10400000</v>
      </c>
      <c r="U599">
        <v>7634027</v>
      </c>
      <c r="V599" s="13" t="s">
        <v>3042</v>
      </c>
      <c r="W599"/>
      <c r="X599"/>
      <c r="Y599"/>
      <c r="Z599"/>
    </row>
    <row r="600" spans="1:26">
      <c r="A600">
        <v>891780111</v>
      </c>
      <c r="B600" t="s">
        <v>25</v>
      </c>
      <c r="C600" t="s">
        <v>26</v>
      </c>
      <c r="D600" t="s">
        <v>27</v>
      </c>
      <c r="E600" t="s">
        <v>3464</v>
      </c>
      <c r="F600" t="s">
        <v>29</v>
      </c>
      <c r="G600" t="s">
        <v>1738</v>
      </c>
      <c r="H600" t="s">
        <v>31</v>
      </c>
      <c r="I600" s="109">
        <v>8700000</v>
      </c>
      <c r="J600" s="109">
        <v>0</v>
      </c>
      <c r="K600" s="148">
        <v>0</v>
      </c>
      <c r="L600" s="109">
        <v>0</v>
      </c>
      <c r="M600">
        <v>1082981011</v>
      </c>
      <c r="N600" t="s">
        <v>3465</v>
      </c>
      <c r="O600" s="90" t="s">
        <v>3466</v>
      </c>
      <c r="P600" s="69" t="s">
        <v>1344</v>
      </c>
      <c r="Q600" s="10" t="s">
        <v>3307</v>
      </c>
      <c r="R600" s="136" t="s">
        <v>1124</v>
      </c>
      <c r="S600" s="176">
        <v>0</v>
      </c>
      <c r="T600" s="133">
        <v>0</v>
      </c>
      <c r="U600">
        <v>36722626</v>
      </c>
      <c r="V600" s="13" t="s">
        <v>3241</v>
      </c>
      <c r="W600"/>
      <c r="X600"/>
      <c r="Y600"/>
      <c r="Z600"/>
    </row>
    <row r="601" spans="1:26">
      <c r="A601">
        <v>891780111</v>
      </c>
      <c r="B601" t="s">
        <v>25</v>
      </c>
      <c r="C601" t="s">
        <v>26</v>
      </c>
      <c r="D601" t="s">
        <v>27</v>
      </c>
      <c r="E601" t="s">
        <v>3467</v>
      </c>
      <c r="F601" t="s">
        <v>29</v>
      </c>
      <c r="G601" t="s">
        <v>1738</v>
      </c>
      <c r="H601" t="s">
        <v>31</v>
      </c>
      <c r="I601" s="109">
        <v>8933000</v>
      </c>
      <c r="J601" s="109">
        <v>0</v>
      </c>
      <c r="K601" s="148">
        <v>0</v>
      </c>
      <c r="L601" s="109">
        <v>0</v>
      </c>
      <c r="M601">
        <v>1083016337</v>
      </c>
      <c r="N601" t="s">
        <v>2292</v>
      </c>
      <c r="O601" t="s">
        <v>3468</v>
      </c>
      <c r="P601" s="69" t="s">
        <v>1344</v>
      </c>
      <c r="Q601" s="10" t="s">
        <v>1344</v>
      </c>
      <c r="R601" s="136" t="s">
        <v>278</v>
      </c>
      <c r="S601" s="176">
        <v>933000</v>
      </c>
      <c r="T601" s="133">
        <v>8000000</v>
      </c>
      <c r="U601">
        <v>1082868728</v>
      </c>
      <c r="V601" s="13" t="s">
        <v>1829</v>
      </c>
      <c r="W601"/>
      <c r="X601"/>
      <c r="Y601"/>
      <c r="Z601"/>
    </row>
    <row r="602" spans="1:26">
      <c r="A602">
        <v>891780111</v>
      </c>
      <c r="B602" t="s">
        <v>25</v>
      </c>
      <c r="C602" t="s">
        <v>707</v>
      </c>
      <c r="D602" t="s">
        <v>27</v>
      </c>
      <c r="E602" t="s">
        <v>3469</v>
      </c>
      <c r="F602" t="s">
        <v>29</v>
      </c>
      <c r="G602" t="s">
        <v>1738</v>
      </c>
      <c r="H602" t="s">
        <v>31</v>
      </c>
      <c r="I602" s="109">
        <v>5000000</v>
      </c>
      <c r="J602" s="109">
        <v>0</v>
      </c>
      <c r="K602" s="148">
        <v>0</v>
      </c>
      <c r="L602" s="109">
        <v>0</v>
      </c>
      <c r="M602">
        <v>1082869691</v>
      </c>
      <c r="N602" t="s">
        <v>2946</v>
      </c>
      <c r="O602" t="s">
        <v>3470</v>
      </c>
      <c r="P602" s="69" t="s">
        <v>1344</v>
      </c>
      <c r="Q602" s="10" t="s">
        <v>1344</v>
      </c>
      <c r="R602" s="136" t="s">
        <v>3471</v>
      </c>
      <c r="S602" s="176">
        <v>1000000</v>
      </c>
      <c r="T602" s="133">
        <v>4000000</v>
      </c>
      <c r="U602">
        <v>1082868728</v>
      </c>
      <c r="V602" s="13" t="s">
        <v>1829</v>
      </c>
      <c r="W602"/>
      <c r="X602"/>
      <c r="Y602"/>
      <c r="Z602"/>
    </row>
    <row r="603" spans="1:26">
      <c r="A603">
        <v>891780111</v>
      </c>
      <c r="B603" t="s">
        <v>25</v>
      </c>
      <c r="C603" t="s">
        <v>26</v>
      </c>
      <c r="D603" t="s">
        <v>27</v>
      </c>
      <c r="E603" t="s">
        <v>3472</v>
      </c>
      <c r="F603" t="s">
        <v>29</v>
      </c>
      <c r="G603" t="s">
        <v>1738</v>
      </c>
      <c r="H603" t="s">
        <v>31</v>
      </c>
      <c r="I603" s="109">
        <v>7593000</v>
      </c>
      <c r="J603" s="109">
        <v>0</v>
      </c>
      <c r="K603" s="148">
        <v>0</v>
      </c>
      <c r="L603" s="109">
        <v>0</v>
      </c>
      <c r="M603">
        <v>1083040669</v>
      </c>
      <c r="N603" t="s">
        <v>3199</v>
      </c>
      <c r="O603" t="s">
        <v>3473</v>
      </c>
      <c r="P603" s="69" t="s">
        <v>1344</v>
      </c>
      <c r="Q603" s="10" t="s">
        <v>1344</v>
      </c>
      <c r="R603" s="136" t="s">
        <v>278</v>
      </c>
      <c r="S603" s="176">
        <v>793000</v>
      </c>
      <c r="T603" s="133">
        <v>6800000</v>
      </c>
      <c r="U603">
        <v>36564011</v>
      </c>
      <c r="V603" s="13" t="s">
        <v>2441</v>
      </c>
      <c r="W603"/>
      <c r="X603"/>
      <c r="Y603"/>
      <c r="Z603"/>
    </row>
    <row r="604" spans="1:26">
      <c r="A604">
        <v>891780111</v>
      </c>
      <c r="B604" t="s">
        <v>25</v>
      </c>
      <c r="C604" t="s">
        <v>26</v>
      </c>
      <c r="D604" t="s">
        <v>27</v>
      </c>
      <c r="E604" t="s">
        <v>3474</v>
      </c>
      <c r="F604" t="s">
        <v>29</v>
      </c>
      <c r="G604" t="s">
        <v>1738</v>
      </c>
      <c r="H604" t="s">
        <v>31</v>
      </c>
      <c r="I604" s="109">
        <v>12953000</v>
      </c>
      <c r="J604" s="109">
        <v>0</v>
      </c>
      <c r="K604" s="148">
        <v>0</v>
      </c>
      <c r="L604" s="109">
        <v>0</v>
      </c>
      <c r="M604">
        <v>1143142377</v>
      </c>
      <c r="N604" t="s">
        <v>2012</v>
      </c>
      <c r="O604" t="s">
        <v>3475</v>
      </c>
      <c r="P604" s="69" t="s">
        <v>1344</v>
      </c>
      <c r="Q604" s="10" t="s">
        <v>1344</v>
      </c>
      <c r="R604" s="136" t="s">
        <v>278</v>
      </c>
      <c r="S604" s="176">
        <v>1353000</v>
      </c>
      <c r="T604" s="133">
        <v>11600000</v>
      </c>
      <c r="U604">
        <v>1192791759</v>
      </c>
      <c r="V604" s="13" t="s">
        <v>1812</v>
      </c>
      <c r="W604"/>
      <c r="X604"/>
      <c r="Y604"/>
      <c r="Z604"/>
    </row>
    <row r="605" spans="1:26">
      <c r="A605">
        <v>891780111</v>
      </c>
      <c r="B605" t="s">
        <v>25</v>
      </c>
      <c r="C605" t="s">
        <v>26</v>
      </c>
      <c r="D605" t="s">
        <v>27</v>
      </c>
      <c r="E605" t="s">
        <v>3476</v>
      </c>
      <c r="F605" t="s">
        <v>29</v>
      </c>
      <c r="G605" t="s">
        <v>1738</v>
      </c>
      <c r="H605" t="s">
        <v>31</v>
      </c>
      <c r="I605" s="109">
        <v>11613000</v>
      </c>
      <c r="J605" s="109">
        <v>0</v>
      </c>
      <c r="K605" s="148">
        <v>0</v>
      </c>
      <c r="L605" s="109">
        <v>0</v>
      </c>
      <c r="M605">
        <v>1004278346</v>
      </c>
      <c r="N605" t="s">
        <v>2295</v>
      </c>
      <c r="O605" t="s">
        <v>3331</v>
      </c>
      <c r="P605" s="69" t="s">
        <v>1344</v>
      </c>
      <c r="Q605" s="10" t="s">
        <v>1344</v>
      </c>
      <c r="R605" s="136" t="s">
        <v>278</v>
      </c>
      <c r="S605" s="176">
        <v>1213000</v>
      </c>
      <c r="T605" s="133">
        <v>10400000</v>
      </c>
      <c r="U605">
        <v>1082868728</v>
      </c>
      <c r="V605" s="13" t="s">
        <v>1829</v>
      </c>
      <c r="W605"/>
      <c r="X605"/>
      <c r="Y605"/>
      <c r="Z605"/>
    </row>
    <row r="606" spans="1:26">
      <c r="A606">
        <v>891780111</v>
      </c>
      <c r="B606" t="s">
        <v>25</v>
      </c>
      <c r="C606" t="s">
        <v>26</v>
      </c>
      <c r="D606" t="s">
        <v>27</v>
      </c>
      <c r="E606" t="s">
        <v>3477</v>
      </c>
      <c r="F606" t="s">
        <v>29</v>
      </c>
      <c r="G606" t="s">
        <v>1738</v>
      </c>
      <c r="H606" t="s">
        <v>31</v>
      </c>
      <c r="I606" s="109">
        <v>13200000</v>
      </c>
      <c r="J606" s="109">
        <v>0</v>
      </c>
      <c r="K606" s="148">
        <v>0</v>
      </c>
      <c r="L606" s="109">
        <v>0</v>
      </c>
      <c r="M606">
        <v>1082920567</v>
      </c>
      <c r="N606" t="s">
        <v>1789</v>
      </c>
      <c r="O606" t="s">
        <v>3478</v>
      </c>
      <c r="P606" s="69" t="s">
        <v>3479</v>
      </c>
      <c r="Q606" s="10" t="s">
        <v>3479</v>
      </c>
      <c r="R606" s="136" t="s">
        <v>278</v>
      </c>
      <c r="S606" s="176">
        <v>0</v>
      </c>
      <c r="T606" s="133">
        <v>13200000</v>
      </c>
      <c r="U606">
        <v>93400727</v>
      </c>
      <c r="V606" s="13" t="s">
        <v>1791</v>
      </c>
      <c r="W606"/>
      <c r="X606"/>
      <c r="Y606"/>
      <c r="Z606"/>
    </row>
    <row r="607" spans="1:26">
      <c r="A607">
        <v>891780111</v>
      </c>
      <c r="B607" t="s">
        <v>25</v>
      </c>
      <c r="C607" t="s">
        <v>26</v>
      </c>
      <c r="D607" t="s">
        <v>27</v>
      </c>
      <c r="E607" t="s">
        <v>3480</v>
      </c>
      <c r="F607" t="s">
        <v>29</v>
      </c>
      <c r="G607" t="s">
        <v>1738</v>
      </c>
      <c r="H607" t="s">
        <v>31</v>
      </c>
      <c r="I607" s="109">
        <v>15200000</v>
      </c>
      <c r="J607" s="109">
        <v>0</v>
      </c>
      <c r="K607" s="148">
        <v>0</v>
      </c>
      <c r="L607" s="109">
        <v>0</v>
      </c>
      <c r="M607">
        <v>1018414715</v>
      </c>
      <c r="N607" t="s">
        <v>1852</v>
      </c>
      <c r="O607" t="s">
        <v>3481</v>
      </c>
      <c r="P607" s="69" t="s">
        <v>3479</v>
      </c>
      <c r="Q607" s="10" t="s">
        <v>3479</v>
      </c>
      <c r="R607" s="136" t="s">
        <v>278</v>
      </c>
      <c r="S607" s="176">
        <v>0</v>
      </c>
      <c r="T607" s="133">
        <v>15200000</v>
      </c>
      <c r="U607">
        <v>72175282</v>
      </c>
      <c r="V607" s="13" t="s">
        <v>1850</v>
      </c>
      <c r="W607"/>
      <c r="X607"/>
      <c r="Y607"/>
      <c r="Z607"/>
    </row>
    <row r="608" spans="1:26">
      <c r="A608">
        <v>891780111</v>
      </c>
      <c r="B608" t="s">
        <v>25</v>
      </c>
      <c r="C608" t="s">
        <v>26</v>
      </c>
      <c r="D608" t="s">
        <v>27</v>
      </c>
      <c r="E608" t="s">
        <v>3482</v>
      </c>
      <c r="F608" t="s">
        <v>29</v>
      </c>
      <c r="G608" t="s">
        <v>1738</v>
      </c>
      <c r="H608" t="s">
        <v>31</v>
      </c>
      <c r="I608" s="109">
        <v>10400000</v>
      </c>
      <c r="J608" s="109">
        <v>0</v>
      </c>
      <c r="K608" s="148">
        <v>0</v>
      </c>
      <c r="L608" s="109">
        <v>0</v>
      </c>
      <c r="M608">
        <v>1083020695</v>
      </c>
      <c r="N608" t="s">
        <v>2135</v>
      </c>
      <c r="O608" t="s">
        <v>3483</v>
      </c>
      <c r="P608" s="69" t="s">
        <v>3479</v>
      </c>
      <c r="Q608" s="10" t="s">
        <v>3479</v>
      </c>
      <c r="R608" s="136" t="s">
        <v>278</v>
      </c>
      <c r="S608" s="176">
        <v>0</v>
      </c>
      <c r="T608" s="133">
        <v>10400000</v>
      </c>
      <c r="U608" s="71">
        <v>57400977</v>
      </c>
      <c r="V608" s="13" t="s">
        <v>1991</v>
      </c>
      <c r="W608"/>
      <c r="X608"/>
      <c r="Y608"/>
      <c r="Z608"/>
    </row>
    <row r="609" spans="1:26">
      <c r="A609">
        <v>891780111</v>
      </c>
      <c r="B609" t="s">
        <v>25</v>
      </c>
      <c r="C609" t="s">
        <v>26</v>
      </c>
      <c r="D609" t="s">
        <v>27</v>
      </c>
      <c r="E609" t="s">
        <v>3484</v>
      </c>
      <c r="F609" t="s">
        <v>29</v>
      </c>
      <c r="G609" t="s">
        <v>1738</v>
      </c>
      <c r="H609" t="s">
        <v>31</v>
      </c>
      <c r="I609" s="109">
        <v>11600000</v>
      </c>
      <c r="J609" s="109">
        <v>0</v>
      </c>
      <c r="K609" s="148">
        <v>0</v>
      </c>
      <c r="L609" s="109">
        <v>0</v>
      </c>
      <c r="M609">
        <v>1047397631</v>
      </c>
      <c r="N609" t="s">
        <v>1842</v>
      </c>
      <c r="O609" t="s">
        <v>3485</v>
      </c>
      <c r="P609" s="69" t="s">
        <v>3486</v>
      </c>
      <c r="Q609" s="10" t="s">
        <v>3486</v>
      </c>
      <c r="R609" s="136" t="s">
        <v>278</v>
      </c>
      <c r="S609" s="176">
        <v>0</v>
      </c>
      <c r="T609" s="133">
        <v>11600000</v>
      </c>
      <c r="U609">
        <v>85152695</v>
      </c>
      <c r="V609" s="13" t="s">
        <v>3487</v>
      </c>
      <c r="W609"/>
      <c r="X609"/>
      <c r="Y609"/>
      <c r="Z609"/>
    </row>
    <row r="610" spans="1:26">
      <c r="A610">
        <v>891780111</v>
      </c>
      <c r="B610" t="s">
        <v>25</v>
      </c>
      <c r="C610" t="s">
        <v>26</v>
      </c>
      <c r="D610" t="s">
        <v>27</v>
      </c>
      <c r="E610" t="s">
        <v>3488</v>
      </c>
      <c r="F610" t="s">
        <v>29</v>
      </c>
      <c r="G610" t="s">
        <v>1738</v>
      </c>
      <c r="H610" t="s">
        <v>31</v>
      </c>
      <c r="I610" s="109">
        <v>8000000</v>
      </c>
      <c r="J610" s="109">
        <v>0</v>
      </c>
      <c r="K610" s="148">
        <v>0</v>
      </c>
      <c r="L610" s="109">
        <v>0</v>
      </c>
      <c r="M610">
        <v>73376946</v>
      </c>
      <c r="N610" t="s">
        <v>2636</v>
      </c>
      <c r="O610" t="s">
        <v>3489</v>
      </c>
      <c r="P610" s="69" t="s">
        <v>3486</v>
      </c>
      <c r="Q610" s="10" t="s">
        <v>3486</v>
      </c>
      <c r="R610" s="136" t="s">
        <v>278</v>
      </c>
      <c r="S610" s="176">
        <v>0</v>
      </c>
      <c r="T610" s="133">
        <v>8000000</v>
      </c>
      <c r="U610">
        <v>85152695</v>
      </c>
      <c r="V610" s="13" t="s">
        <v>3487</v>
      </c>
      <c r="W610"/>
      <c r="X610"/>
      <c r="Y610"/>
      <c r="Z610"/>
    </row>
    <row r="611" spans="1:26">
      <c r="A611">
        <v>891780111</v>
      </c>
      <c r="B611" t="s">
        <v>25</v>
      </c>
      <c r="C611" t="s">
        <v>26</v>
      </c>
      <c r="D611" t="s">
        <v>27</v>
      </c>
      <c r="E611" t="s">
        <v>3490</v>
      </c>
      <c r="F611" t="s">
        <v>29</v>
      </c>
      <c r="G611" t="s">
        <v>1738</v>
      </c>
      <c r="H611" t="s">
        <v>31</v>
      </c>
      <c r="I611" s="109">
        <v>9200000</v>
      </c>
      <c r="J611" s="109">
        <v>0</v>
      </c>
      <c r="K611" s="148">
        <v>0</v>
      </c>
      <c r="L611" s="109">
        <v>0</v>
      </c>
      <c r="M611">
        <v>1082862208</v>
      </c>
      <c r="N611" t="s">
        <v>1845</v>
      </c>
      <c r="O611" t="s">
        <v>3491</v>
      </c>
      <c r="P611" s="69" t="s">
        <v>3486</v>
      </c>
      <c r="Q611" s="10" t="s">
        <v>3486</v>
      </c>
      <c r="R611" s="136" t="s">
        <v>278</v>
      </c>
      <c r="S611" s="176">
        <v>0</v>
      </c>
      <c r="T611" s="133">
        <v>9200000</v>
      </c>
      <c r="U611">
        <v>85152695</v>
      </c>
      <c r="V611" s="13" t="s">
        <v>3487</v>
      </c>
      <c r="W611"/>
      <c r="X611"/>
      <c r="Y611"/>
      <c r="Z611"/>
    </row>
    <row r="612" spans="1:26">
      <c r="A612">
        <v>891780111</v>
      </c>
      <c r="B612" t="s">
        <v>25</v>
      </c>
      <c r="C612" t="s">
        <v>26</v>
      </c>
      <c r="D612" t="s">
        <v>27</v>
      </c>
      <c r="E612" t="s">
        <v>3492</v>
      </c>
      <c r="F612" t="s">
        <v>29</v>
      </c>
      <c r="G612" t="s">
        <v>1738</v>
      </c>
      <c r="H612" t="s">
        <v>31</v>
      </c>
      <c r="I612" s="109">
        <v>11600000</v>
      </c>
      <c r="J612" s="109">
        <v>0</v>
      </c>
      <c r="K612" s="148">
        <v>0</v>
      </c>
      <c r="L612" s="109">
        <v>0</v>
      </c>
      <c r="M612">
        <v>1082923928</v>
      </c>
      <c r="N612" t="s">
        <v>2860</v>
      </c>
      <c r="O612" t="s">
        <v>3493</v>
      </c>
      <c r="P612" s="69" t="s">
        <v>3486</v>
      </c>
      <c r="Q612" s="10" t="s">
        <v>3486</v>
      </c>
      <c r="R612" s="136" t="s">
        <v>278</v>
      </c>
      <c r="S612" s="176">
        <v>0</v>
      </c>
      <c r="T612" s="133">
        <v>11600000</v>
      </c>
      <c r="U612" s="11">
        <v>26668285</v>
      </c>
      <c r="V612" s="13" t="s">
        <v>2171</v>
      </c>
      <c r="W612"/>
      <c r="X612"/>
      <c r="Y612"/>
      <c r="Z612"/>
    </row>
    <row r="613" spans="1:26">
      <c r="A613">
        <v>891780111</v>
      </c>
      <c r="B613" t="s">
        <v>25</v>
      </c>
      <c r="C613" t="s">
        <v>26</v>
      </c>
      <c r="D613" t="s">
        <v>27</v>
      </c>
      <c r="E613" t="s">
        <v>3494</v>
      </c>
      <c r="F613" t="s">
        <v>29</v>
      </c>
      <c r="G613" t="s">
        <v>1738</v>
      </c>
      <c r="H613" t="s">
        <v>31</v>
      </c>
      <c r="I613" s="109">
        <v>10400000</v>
      </c>
      <c r="J613" s="109">
        <v>0</v>
      </c>
      <c r="K613" s="148">
        <v>0</v>
      </c>
      <c r="L613" s="109">
        <v>0</v>
      </c>
      <c r="M613">
        <v>85475573</v>
      </c>
      <c r="N613" t="s">
        <v>2372</v>
      </c>
      <c r="O613" t="s">
        <v>3495</v>
      </c>
      <c r="P613" s="69" t="s">
        <v>3486</v>
      </c>
      <c r="Q613" s="10" t="s">
        <v>3486</v>
      </c>
      <c r="R613" s="136" t="s">
        <v>278</v>
      </c>
      <c r="S613" s="176">
        <v>0</v>
      </c>
      <c r="T613" s="133">
        <v>10400000</v>
      </c>
      <c r="U613">
        <v>85152695</v>
      </c>
      <c r="V613" s="13" t="s">
        <v>3487</v>
      </c>
      <c r="W613"/>
      <c r="X613"/>
      <c r="Y613"/>
      <c r="Z613"/>
    </row>
    <row r="614" spans="1:26">
      <c r="A614">
        <v>891780111</v>
      </c>
      <c r="B614" t="s">
        <v>25</v>
      </c>
      <c r="C614" t="s">
        <v>26</v>
      </c>
      <c r="D614" t="s">
        <v>27</v>
      </c>
      <c r="E614" t="s">
        <v>3496</v>
      </c>
      <c r="F614" t="s">
        <v>29</v>
      </c>
      <c r="G614" t="s">
        <v>1738</v>
      </c>
      <c r="H614" t="s">
        <v>31</v>
      </c>
      <c r="I614" s="109">
        <v>8000000</v>
      </c>
      <c r="J614" s="109">
        <v>0</v>
      </c>
      <c r="K614" s="148">
        <v>0</v>
      </c>
      <c r="L614" s="109">
        <v>0</v>
      </c>
      <c r="M614">
        <v>85152958</v>
      </c>
      <c r="N614" t="s">
        <v>2335</v>
      </c>
      <c r="O614" t="s">
        <v>3497</v>
      </c>
      <c r="P614" s="69" t="s">
        <v>3486</v>
      </c>
      <c r="Q614" s="10" t="s">
        <v>3486</v>
      </c>
      <c r="R614" s="136" t="s">
        <v>278</v>
      </c>
      <c r="S614" s="176">
        <v>0</v>
      </c>
      <c r="T614" s="133">
        <v>8000000</v>
      </c>
      <c r="U614">
        <v>85152695</v>
      </c>
      <c r="V614" s="13" t="s">
        <v>3487</v>
      </c>
      <c r="W614"/>
      <c r="X614"/>
      <c r="Y614"/>
      <c r="Z614"/>
    </row>
    <row r="615" spans="1:26">
      <c r="A615">
        <v>891780111</v>
      </c>
      <c r="B615" t="s">
        <v>25</v>
      </c>
      <c r="C615" t="s">
        <v>26</v>
      </c>
      <c r="D615" t="s">
        <v>27</v>
      </c>
      <c r="E615" t="s">
        <v>3498</v>
      </c>
      <c r="F615" t="s">
        <v>29</v>
      </c>
      <c r="G615" t="s">
        <v>1738</v>
      </c>
      <c r="H615" t="s">
        <v>31</v>
      </c>
      <c r="I615" s="109">
        <v>9200000</v>
      </c>
      <c r="J615" s="109">
        <v>0</v>
      </c>
      <c r="K615" s="148">
        <v>0</v>
      </c>
      <c r="L615" s="109">
        <v>0</v>
      </c>
      <c r="M615">
        <v>57426227</v>
      </c>
      <c r="N615" t="s">
        <v>2314</v>
      </c>
      <c r="O615" t="s">
        <v>3499</v>
      </c>
      <c r="P615" s="69" t="s">
        <v>3486</v>
      </c>
      <c r="Q615" s="10" t="s">
        <v>3486</v>
      </c>
      <c r="R615" s="136" t="s">
        <v>278</v>
      </c>
      <c r="S615" s="176">
        <v>0</v>
      </c>
      <c r="T615" s="133">
        <v>9200000</v>
      </c>
      <c r="U615">
        <v>36557666</v>
      </c>
      <c r="V615" s="13" t="s">
        <v>2303</v>
      </c>
      <c r="W615"/>
      <c r="X615"/>
      <c r="Y615"/>
      <c r="Z615"/>
    </row>
    <row r="616" spans="1:26">
      <c r="A616">
        <v>891780111</v>
      </c>
      <c r="B616" t="s">
        <v>25</v>
      </c>
      <c r="C616" t="s">
        <v>26</v>
      </c>
      <c r="D616" t="s">
        <v>27</v>
      </c>
      <c r="E616" t="s">
        <v>3500</v>
      </c>
      <c r="F616" t="s">
        <v>29</v>
      </c>
      <c r="G616" t="s">
        <v>1738</v>
      </c>
      <c r="H616" t="s">
        <v>31</v>
      </c>
      <c r="I616" s="109">
        <v>8000000</v>
      </c>
      <c r="J616" s="109">
        <v>0</v>
      </c>
      <c r="K616" s="148">
        <v>0</v>
      </c>
      <c r="L616" s="109">
        <v>0</v>
      </c>
      <c r="M616">
        <v>1081795063</v>
      </c>
      <c r="N616" t="s">
        <v>2317</v>
      </c>
      <c r="O616" t="s">
        <v>3501</v>
      </c>
      <c r="P616" s="69" t="s">
        <v>3486</v>
      </c>
      <c r="Q616" s="10" t="s">
        <v>3486</v>
      </c>
      <c r="R616" s="136" t="s">
        <v>278</v>
      </c>
      <c r="S616" s="176">
        <v>0</v>
      </c>
      <c r="T616" s="133">
        <v>8000000</v>
      </c>
      <c r="U616">
        <v>85152695</v>
      </c>
      <c r="V616" s="13" t="s">
        <v>3487</v>
      </c>
      <c r="W616"/>
      <c r="X616"/>
      <c r="Y616"/>
      <c r="Z616"/>
    </row>
    <row r="617" spans="1:26">
      <c r="A617">
        <v>891780111</v>
      </c>
      <c r="B617" t="s">
        <v>25</v>
      </c>
      <c r="C617" t="s">
        <v>26</v>
      </c>
      <c r="D617" t="s">
        <v>27</v>
      </c>
      <c r="E617" t="s">
        <v>3502</v>
      </c>
      <c r="F617" t="s">
        <v>29</v>
      </c>
      <c r="G617" t="s">
        <v>1738</v>
      </c>
      <c r="H617" t="s">
        <v>31</v>
      </c>
      <c r="I617" s="109">
        <v>11600000</v>
      </c>
      <c r="J617" s="109">
        <v>0</v>
      </c>
      <c r="K617" s="148">
        <v>0</v>
      </c>
      <c r="L617" s="109">
        <v>0</v>
      </c>
      <c r="M617">
        <v>85152633</v>
      </c>
      <c r="N617" t="s">
        <v>2458</v>
      </c>
      <c r="O617" t="s">
        <v>3503</v>
      </c>
      <c r="P617" s="69" t="s">
        <v>3486</v>
      </c>
      <c r="Q617" s="10" t="s">
        <v>3486</v>
      </c>
      <c r="R617" s="136" t="s">
        <v>278</v>
      </c>
      <c r="S617" s="176">
        <v>0</v>
      </c>
      <c r="T617" s="133">
        <v>11600000</v>
      </c>
      <c r="U617">
        <v>85152695</v>
      </c>
      <c r="V617" s="13" t="s">
        <v>3487</v>
      </c>
      <c r="W617"/>
      <c r="X617"/>
      <c r="Y617"/>
      <c r="Z617"/>
    </row>
    <row r="618" spans="1:26">
      <c r="A618">
        <v>891780111</v>
      </c>
      <c r="B618" t="s">
        <v>25</v>
      </c>
      <c r="C618" t="s">
        <v>26</v>
      </c>
      <c r="D618" t="s">
        <v>27</v>
      </c>
      <c r="E618" t="s">
        <v>3504</v>
      </c>
      <c r="F618" t="s">
        <v>29</v>
      </c>
      <c r="G618" t="s">
        <v>1738</v>
      </c>
      <c r="H618" t="s">
        <v>31</v>
      </c>
      <c r="I618" s="109">
        <v>10400000</v>
      </c>
      <c r="J618" s="109">
        <v>0</v>
      </c>
      <c r="K618" s="148">
        <v>0</v>
      </c>
      <c r="L618" s="109">
        <v>0</v>
      </c>
      <c r="M618">
        <v>1083025029</v>
      </c>
      <c r="N618" t="s">
        <v>2259</v>
      </c>
      <c r="O618" t="s">
        <v>3505</v>
      </c>
      <c r="P618" s="69" t="s">
        <v>3486</v>
      </c>
      <c r="Q618" s="10" t="s">
        <v>3486</v>
      </c>
      <c r="R618" s="136" t="s">
        <v>278</v>
      </c>
      <c r="S618" s="176">
        <v>0</v>
      </c>
      <c r="T618" s="133">
        <v>10400000</v>
      </c>
      <c r="U618">
        <v>21400608</v>
      </c>
      <c r="V618" s="13" t="s">
        <v>3506</v>
      </c>
      <c r="W618"/>
      <c r="X618"/>
      <c r="Y618"/>
      <c r="Z618"/>
    </row>
    <row r="619" spans="1:26">
      <c r="A619">
        <v>891780111</v>
      </c>
      <c r="B619" t="s">
        <v>25</v>
      </c>
      <c r="C619" t="s">
        <v>26</v>
      </c>
      <c r="D619" t="s">
        <v>27</v>
      </c>
      <c r="E619" t="s">
        <v>3507</v>
      </c>
      <c r="F619" t="s">
        <v>29</v>
      </c>
      <c r="G619" t="s">
        <v>1738</v>
      </c>
      <c r="H619" t="s">
        <v>31</v>
      </c>
      <c r="I619" s="109">
        <v>11600000</v>
      </c>
      <c r="J619" s="109">
        <v>0</v>
      </c>
      <c r="K619" s="148">
        <v>0</v>
      </c>
      <c r="L619" s="109">
        <v>0</v>
      </c>
      <c r="M619">
        <v>1083009761</v>
      </c>
      <c r="N619" t="s">
        <v>1964</v>
      </c>
      <c r="O619" t="s">
        <v>3508</v>
      </c>
      <c r="P619" s="69" t="s">
        <v>3486</v>
      </c>
      <c r="Q619" s="10" t="s">
        <v>3486</v>
      </c>
      <c r="R619" s="136" t="s">
        <v>278</v>
      </c>
      <c r="S619" s="176">
        <v>0</v>
      </c>
      <c r="T619" s="133">
        <v>11600000</v>
      </c>
      <c r="U619">
        <v>12621405</v>
      </c>
      <c r="V619" s="13" t="s">
        <v>3509</v>
      </c>
      <c r="W619"/>
      <c r="X619"/>
      <c r="Y619"/>
      <c r="Z619"/>
    </row>
    <row r="620" spans="1:26">
      <c r="A620">
        <v>891780111</v>
      </c>
      <c r="B620" t="s">
        <v>25</v>
      </c>
      <c r="C620" t="s">
        <v>26</v>
      </c>
      <c r="D620" t="s">
        <v>27</v>
      </c>
      <c r="E620" t="s">
        <v>3510</v>
      </c>
      <c r="F620" t="s">
        <v>29</v>
      </c>
      <c r="G620" t="s">
        <v>1738</v>
      </c>
      <c r="H620" t="s">
        <v>31</v>
      </c>
      <c r="I620" s="109">
        <v>15400000</v>
      </c>
      <c r="J620" s="109">
        <v>0</v>
      </c>
      <c r="K620" s="148">
        <v>0</v>
      </c>
      <c r="L620" s="109">
        <v>0</v>
      </c>
      <c r="M620">
        <v>1082882287</v>
      </c>
      <c r="N620" t="s">
        <v>1961</v>
      </c>
      <c r="O620" t="s">
        <v>3511</v>
      </c>
      <c r="P620" s="69" t="s">
        <v>3486</v>
      </c>
      <c r="Q620" s="10" t="s">
        <v>3486</v>
      </c>
      <c r="R620" s="136" t="s">
        <v>278</v>
      </c>
      <c r="S620" s="176">
        <v>0</v>
      </c>
      <c r="T620" s="133">
        <v>15400000</v>
      </c>
      <c r="U620">
        <v>12621405</v>
      </c>
      <c r="V620" s="13" t="s">
        <v>3509</v>
      </c>
      <c r="W620"/>
      <c r="X620"/>
      <c r="Y620"/>
      <c r="Z620"/>
    </row>
    <row r="621" spans="1:26">
      <c r="A621">
        <v>891780111</v>
      </c>
      <c r="B621" t="s">
        <v>25</v>
      </c>
      <c r="C621" t="s">
        <v>26</v>
      </c>
      <c r="D621" t="s">
        <v>27</v>
      </c>
      <c r="E621" t="s">
        <v>3512</v>
      </c>
      <c r="F621" t="s">
        <v>29</v>
      </c>
      <c r="G621" t="s">
        <v>1738</v>
      </c>
      <c r="H621" t="s">
        <v>31</v>
      </c>
      <c r="I621" s="109">
        <v>21600000</v>
      </c>
      <c r="J621" s="109">
        <v>0</v>
      </c>
      <c r="K621" s="148">
        <v>0</v>
      </c>
      <c r="L621" s="109">
        <v>0</v>
      </c>
      <c r="M621">
        <v>41612964</v>
      </c>
      <c r="N621" t="s">
        <v>1956</v>
      </c>
      <c r="O621" t="s">
        <v>3513</v>
      </c>
      <c r="P621" s="69" t="s">
        <v>3486</v>
      </c>
      <c r="Q621" s="10" t="s">
        <v>3486</v>
      </c>
      <c r="R621" s="136" t="s">
        <v>278</v>
      </c>
      <c r="S621" s="176">
        <v>0</v>
      </c>
      <c r="T621" s="133">
        <v>21600000</v>
      </c>
      <c r="U621">
        <v>12621405</v>
      </c>
      <c r="V621" s="13" t="s">
        <v>3509</v>
      </c>
      <c r="W621"/>
      <c r="X621"/>
      <c r="Y621"/>
      <c r="Z621"/>
    </row>
    <row r="622" spans="1:26">
      <c r="A622">
        <v>891780111</v>
      </c>
      <c r="B622" t="s">
        <v>25</v>
      </c>
      <c r="C622" t="s">
        <v>26</v>
      </c>
      <c r="D622" t="s">
        <v>27</v>
      </c>
      <c r="E622" t="s">
        <v>3514</v>
      </c>
      <c r="F622" t="s">
        <v>29</v>
      </c>
      <c r="G622" t="s">
        <v>1738</v>
      </c>
      <c r="H622" t="s">
        <v>31</v>
      </c>
      <c r="I622" s="109">
        <v>24400000</v>
      </c>
      <c r="J622" s="109">
        <v>0</v>
      </c>
      <c r="K622" s="148">
        <v>0</v>
      </c>
      <c r="L622" s="109">
        <v>0</v>
      </c>
      <c r="M622">
        <v>7603745</v>
      </c>
      <c r="N622" t="s">
        <v>1958</v>
      </c>
      <c r="O622" t="s">
        <v>3515</v>
      </c>
      <c r="P622" s="69" t="s">
        <v>3486</v>
      </c>
      <c r="Q622" s="10" t="s">
        <v>3486</v>
      </c>
      <c r="R622" s="136" t="s">
        <v>278</v>
      </c>
      <c r="S622" s="176">
        <v>0</v>
      </c>
      <c r="T622" s="133">
        <v>24400000</v>
      </c>
      <c r="U622">
        <v>12621405</v>
      </c>
      <c r="V622" s="13" t="s">
        <v>3509</v>
      </c>
      <c r="W622"/>
      <c r="X622"/>
      <c r="Y622"/>
      <c r="Z622"/>
    </row>
    <row r="623" spans="1:26">
      <c r="A623">
        <v>891780111</v>
      </c>
      <c r="B623" t="s">
        <v>25</v>
      </c>
      <c r="C623" t="s">
        <v>26</v>
      </c>
      <c r="D623" t="s">
        <v>27</v>
      </c>
      <c r="E623" t="s">
        <v>3516</v>
      </c>
      <c r="F623" t="s">
        <v>29</v>
      </c>
      <c r="G623" t="s">
        <v>1738</v>
      </c>
      <c r="H623" t="s">
        <v>31</v>
      </c>
      <c r="I623" s="109">
        <v>13200000</v>
      </c>
      <c r="J623" s="109">
        <v>0</v>
      </c>
      <c r="K623" s="148">
        <v>0</v>
      </c>
      <c r="L623" s="109">
        <v>0</v>
      </c>
      <c r="M623">
        <v>1082961349</v>
      </c>
      <c r="N623" t="s">
        <v>2107</v>
      </c>
      <c r="O623" t="s">
        <v>3517</v>
      </c>
      <c r="P623" s="69" t="s">
        <v>3486</v>
      </c>
      <c r="Q623" s="10" t="s">
        <v>3486</v>
      </c>
      <c r="R623" s="136" t="s">
        <v>278</v>
      </c>
      <c r="S623" s="176">
        <v>0</v>
      </c>
      <c r="T623" s="133">
        <v>13200000</v>
      </c>
      <c r="U623">
        <v>12621405</v>
      </c>
      <c r="V623" s="13" t="s">
        <v>3509</v>
      </c>
      <c r="W623"/>
      <c r="X623"/>
      <c r="Y623"/>
      <c r="Z623"/>
    </row>
    <row r="624" spans="1:26">
      <c r="A624">
        <v>891780111</v>
      </c>
      <c r="B624" t="s">
        <v>25</v>
      </c>
      <c r="C624" t="s">
        <v>26</v>
      </c>
      <c r="D624" t="s">
        <v>27</v>
      </c>
      <c r="E624" t="s">
        <v>3518</v>
      </c>
      <c r="F624" t="s">
        <v>29</v>
      </c>
      <c r="G624" t="s">
        <v>1738</v>
      </c>
      <c r="H624" t="s">
        <v>31</v>
      </c>
      <c r="I624" s="109">
        <v>16000000</v>
      </c>
      <c r="J624" s="109">
        <v>0</v>
      </c>
      <c r="K624" s="148">
        <v>0</v>
      </c>
      <c r="L624" s="109">
        <v>0</v>
      </c>
      <c r="M624">
        <v>85460949</v>
      </c>
      <c r="N624" t="s">
        <v>2104</v>
      </c>
      <c r="O624" t="s">
        <v>3519</v>
      </c>
      <c r="P624" s="69" t="s">
        <v>3486</v>
      </c>
      <c r="Q624" s="10" t="s">
        <v>3486</v>
      </c>
      <c r="R624" s="136" t="s">
        <v>278</v>
      </c>
      <c r="S624" s="176">
        <v>0</v>
      </c>
      <c r="T624" s="133">
        <v>16000000</v>
      </c>
      <c r="U624">
        <v>12621405</v>
      </c>
      <c r="V624" s="13" t="s">
        <v>3509</v>
      </c>
      <c r="W624"/>
      <c r="X624"/>
      <c r="Y624"/>
      <c r="Z624"/>
    </row>
    <row r="625" spans="1:26">
      <c r="A625">
        <v>891780111</v>
      </c>
      <c r="B625" t="s">
        <v>25</v>
      </c>
      <c r="C625" t="s">
        <v>26</v>
      </c>
      <c r="D625" t="s">
        <v>27</v>
      </c>
      <c r="E625" t="s">
        <v>3520</v>
      </c>
      <c r="F625" t="s">
        <v>29</v>
      </c>
      <c r="G625" t="s">
        <v>1738</v>
      </c>
      <c r="H625" t="s">
        <v>31</v>
      </c>
      <c r="I625" s="109">
        <v>16000000</v>
      </c>
      <c r="J625" s="109">
        <v>0</v>
      </c>
      <c r="K625" s="148">
        <v>0</v>
      </c>
      <c r="L625" s="109">
        <v>0</v>
      </c>
      <c r="M625">
        <v>39057134</v>
      </c>
      <c r="N625" t="s">
        <v>2098</v>
      </c>
      <c r="O625" t="s">
        <v>3521</v>
      </c>
      <c r="P625" s="69" t="s">
        <v>3486</v>
      </c>
      <c r="Q625" s="10" t="s">
        <v>3486</v>
      </c>
      <c r="R625" s="136" t="s">
        <v>278</v>
      </c>
      <c r="S625" s="176">
        <v>0</v>
      </c>
      <c r="T625" s="133">
        <v>16000000</v>
      </c>
      <c r="U625">
        <v>12621405</v>
      </c>
      <c r="V625" s="13" t="s">
        <v>3509</v>
      </c>
      <c r="W625"/>
      <c r="X625"/>
      <c r="Y625"/>
      <c r="Z625"/>
    </row>
    <row r="626" spans="1:26">
      <c r="A626">
        <v>891780111</v>
      </c>
      <c r="B626" t="s">
        <v>25</v>
      </c>
      <c r="C626" t="s">
        <v>26</v>
      </c>
      <c r="D626" t="s">
        <v>27</v>
      </c>
      <c r="E626" t="s">
        <v>3522</v>
      </c>
      <c r="F626" t="s">
        <v>29</v>
      </c>
      <c r="G626" t="s">
        <v>1738</v>
      </c>
      <c r="H626" t="s">
        <v>31</v>
      </c>
      <c r="I626" s="109">
        <v>20000000</v>
      </c>
      <c r="J626" s="109">
        <v>0</v>
      </c>
      <c r="K626" s="148">
        <v>0</v>
      </c>
      <c r="L626" s="109">
        <v>0</v>
      </c>
      <c r="M626">
        <v>1082841776</v>
      </c>
      <c r="N626" t="s">
        <v>2101</v>
      </c>
      <c r="O626" t="s">
        <v>3523</v>
      </c>
      <c r="P626" s="69" t="s">
        <v>3486</v>
      </c>
      <c r="Q626" s="10" t="s">
        <v>3486</v>
      </c>
      <c r="R626" s="136" t="s">
        <v>278</v>
      </c>
      <c r="S626" s="176">
        <v>0</v>
      </c>
      <c r="T626" s="133">
        <v>20000000</v>
      </c>
      <c r="U626">
        <v>12621405</v>
      </c>
      <c r="V626" s="13" t="s">
        <v>3509</v>
      </c>
      <c r="W626"/>
      <c r="X626"/>
      <c r="Y626"/>
      <c r="Z626"/>
    </row>
    <row r="627" spans="1:26">
      <c r="A627">
        <v>891780111</v>
      </c>
      <c r="B627" t="s">
        <v>25</v>
      </c>
      <c r="C627" t="s">
        <v>26</v>
      </c>
      <c r="D627" t="s">
        <v>27</v>
      </c>
      <c r="E627" t="s">
        <v>3524</v>
      </c>
      <c r="F627" t="s">
        <v>29</v>
      </c>
      <c r="G627" t="s">
        <v>1738</v>
      </c>
      <c r="H627" t="s">
        <v>31</v>
      </c>
      <c r="I627" s="109">
        <v>13200000</v>
      </c>
      <c r="J627" s="109">
        <v>0</v>
      </c>
      <c r="K627" s="148">
        <v>0</v>
      </c>
      <c r="L627" s="109">
        <v>0</v>
      </c>
      <c r="M627">
        <v>1015460393</v>
      </c>
      <c r="N627" t="s">
        <v>2250</v>
      </c>
      <c r="O627" t="s">
        <v>3525</v>
      </c>
      <c r="P627" s="69" t="s">
        <v>3486</v>
      </c>
      <c r="Q627" s="10" t="s">
        <v>3486</v>
      </c>
      <c r="R627" s="136" t="s">
        <v>278</v>
      </c>
      <c r="S627" s="176">
        <v>0</v>
      </c>
      <c r="T627" s="133">
        <v>13200000</v>
      </c>
      <c r="U627">
        <v>12621405</v>
      </c>
      <c r="V627" s="13" t="s">
        <v>3509</v>
      </c>
      <c r="W627"/>
      <c r="X627"/>
      <c r="Y627"/>
      <c r="Z627"/>
    </row>
    <row r="628" spans="1:26">
      <c r="A628">
        <v>891780111</v>
      </c>
      <c r="B628" t="s">
        <v>25</v>
      </c>
      <c r="C628" t="s">
        <v>26</v>
      </c>
      <c r="D628" t="s">
        <v>27</v>
      </c>
      <c r="E628" t="s">
        <v>3526</v>
      </c>
      <c r="F628" t="s">
        <v>29</v>
      </c>
      <c r="G628" t="s">
        <v>1738</v>
      </c>
      <c r="H628" t="s">
        <v>31</v>
      </c>
      <c r="I628" s="109">
        <v>11600000</v>
      </c>
      <c r="J628" s="109">
        <v>0</v>
      </c>
      <c r="K628" s="148">
        <v>0</v>
      </c>
      <c r="L628" s="109">
        <v>0</v>
      </c>
      <c r="M628">
        <v>1082911157</v>
      </c>
      <c r="N628" t="s">
        <v>1801</v>
      </c>
      <c r="O628" t="s">
        <v>3527</v>
      </c>
      <c r="P628" s="69" t="s">
        <v>3486</v>
      </c>
      <c r="Q628" s="10" t="s">
        <v>3486</v>
      </c>
      <c r="R628" s="136" t="s">
        <v>278</v>
      </c>
      <c r="S628" s="176">
        <v>0</v>
      </c>
      <c r="T628" s="133">
        <v>11600000</v>
      </c>
      <c r="U628">
        <v>12621405</v>
      </c>
      <c r="V628" s="13" t="s">
        <v>3509</v>
      </c>
      <c r="W628"/>
      <c r="X628"/>
      <c r="Y628"/>
      <c r="Z628"/>
    </row>
    <row r="629" spans="1:26">
      <c r="A629">
        <v>891780111</v>
      </c>
      <c r="B629" t="s">
        <v>25</v>
      </c>
      <c r="C629" t="s">
        <v>26</v>
      </c>
      <c r="D629" t="s">
        <v>27</v>
      </c>
      <c r="E629" t="s">
        <v>3528</v>
      </c>
      <c r="F629" t="s">
        <v>29</v>
      </c>
      <c r="G629" t="s">
        <v>1738</v>
      </c>
      <c r="H629" t="s">
        <v>31</v>
      </c>
      <c r="I629" s="109">
        <v>13200000</v>
      </c>
      <c r="J629" s="109">
        <v>0</v>
      </c>
      <c r="K629" s="148">
        <v>0</v>
      </c>
      <c r="L629" s="109">
        <v>0</v>
      </c>
      <c r="M629">
        <v>57434436</v>
      </c>
      <c r="N629" t="s">
        <v>32</v>
      </c>
      <c r="O629" t="s">
        <v>3529</v>
      </c>
      <c r="P629" s="69" t="s">
        <v>3486</v>
      </c>
      <c r="Q629" s="10" t="s">
        <v>3486</v>
      </c>
      <c r="R629" s="136" t="s">
        <v>278</v>
      </c>
      <c r="S629" s="176">
        <v>0</v>
      </c>
      <c r="T629" s="133">
        <v>13200000</v>
      </c>
      <c r="U629">
        <v>12621405</v>
      </c>
      <c r="V629" s="13" t="s">
        <v>3509</v>
      </c>
      <c r="W629"/>
      <c r="X629"/>
      <c r="Y629"/>
      <c r="Z629"/>
    </row>
    <row r="630" spans="1:26">
      <c r="A630">
        <v>891780111</v>
      </c>
      <c r="B630" t="s">
        <v>25</v>
      </c>
      <c r="C630" t="s">
        <v>26</v>
      </c>
      <c r="D630" t="s">
        <v>27</v>
      </c>
      <c r="E630" t="s">
        <v>3530</v>
      </c>
      <c r="F630" t="s">
        <v>29</v>
      </c>
      <c r="G630" t="s">
        <v>1738</v>
      </c>
      <c r="H630" t="s">
        <v>31</v>
      </c>
      <c r="I630" s="109">
        <v>13200000</v>
      </c>
      <c r="J630" s="109">
        <v>0</v>
      </c>
      <c r="K630" s="148">
        <v>0</v>
      </c>
      <c r="L630" s="109">
        <v>9900000</v>
      </c>
      <c r="M630">
        <v>57291189</v>
      </c>
      <c r="N630" t="s">
        <v>1739</v>
      </c>
      <c r="O630" t="s">
        <v>3531</v>
      </c>
      <c r="P630" s="69" t="s">
        <v>3486</v>
      </c>
      <c r="Q630" s="10" t="s">
        <v>3486</v>
      </c>
      <c r="R630" s="136" t="s">
        <v>278</v>
      </c>
      <c r="S630" s="176">
        <v>0</v>
      </c>
      <c r="T630" s="177">
        <v>3300000</v>
      </c>
      <c r="U630">
        <v>12621405</v>
      </c>
      <c r="V630" s="13" t="s">
        <v>3509</v>
      </c>
      <c r="W630"/>
      <c r="X630"/>
      <c r="Y630"/>
      <c r="Z630"/>
    </row>
    <row r="631" spans="1:26">
      <c r="A631">
        <v>891780111</v>
      </c>
      <c r="B631" t="s">
        <v>25</v>
      </c>
      <c r="C631" t="s">
        <v>26</v>
      </c>
      <c r="D631" t="s">
        <v>27</v>
      </c>
      <c r="E631" t="s">
        <v>3532</v>
      </c>
      <c r="F631" t="s">
        <v>29</v>
      </c>
      <c r="G631" t="s">
        <v>1738</v>
      </c>
      <c r="H631" t="s">
        <v>31</v>
      </c>
      <c r="I631" s="109">
        <v>9200000</v>
      </c>
      <c r="J631" s="109">
        <v>0</v>
      </c>
      <c r="K631" s="148">
        <v>0</v>
      </c>
      <c r="L631" s="109">
        <v>0</v>
      </c>
      <c r="M631">
        <v>1082941024</v>
      </c>
      <c r="N631" t="s">
        <v>1796</v>
      </c>
      <c r="O631" t="s">
        <v>3533</v>
      </c>
      <c r="P631" s="69" t="s">
        <v>3486</v>
      </c>
      <c r="Q631" s="10" t="s">
        <v>3486</v>
      </c>
      <c r="R631" s="136" t="s">
        <v>278</v>
      </c>
      <c r="S631" s="176">
        <v>0</v>
      </c>
      <c r="T631" s="133">
        <v>9200000</v>
      </c>
      <c r="U631">
        <v>12621405</v>
      </c>
      <c r="V631" s="13" t="s">
        <v>3509</v>
      </c>
      <c r="W631"/>
      <c r="X631"/>
      <c r="Y631"/>
      <c r="Z631"/>
    </row>
    <row r="632" spans="1:26">
      <c r="A632">
        <v>891780111</v>
      </c>
      <c r="B632" t="s">
        <v>25</v>
      </c>
      <c r="C632" t="s">
        <v>26</v>
      </c>
      <c r="D632" t="s">
        <v>27</v>
      </c>
      <c r="E632" t="s">
        <v>3534</v>
      </c>
      <c r="F632" t="s">
        <v>29</v>
      </c>
      <c r="G632" t="s">
        <v>1738</v>
      </c>
      <c r="H632" t="s">
        <v>31</v>
      </c>
      <c r="I632" s="109">
        <v>11600000</v>
      </c>
      <c r="J632" s="109">
        <v>0</v>
      </c>
      <c r="K632" s="148">
        <v>0</v>
      </c>
      <c r="L632" s="109">
        <v>0</v>
      </c>
      <c r="M632">
        <v>1045726836</v>
      </c>
      <c r="N632" t="s">
        <v>1970</v>
      </c>
      <c r="O632" t="s">
        <v>3535</v>
      </c>
      <c r="P632" s="69" t="s">
        <v>3486</v>
      </c>
      <c r="Q632" s="10" t="s">
        <v>3486</v>
      </c>
      <c r="R632" s="136" t="s">
        <v>278</v>
      </c>
      <c r="S632" s="176">
        <v>0</v>
      </c>
      <c r="T632" s="133">
        <v>11600000</v>
      </c>
      <c r="U632">
        <v>12621405</v>
      </c>
      <c r="V632" s="13" t="s">
        <v>3509</v>
      </c>
      <c r="W632"/>
      <c r="X632"/>
      <c r="Y632"/>
      <c r="Z632"/>
    </row>
    <row r="633" spans="1:26">
      <c r="A633">
        <v>891780111</v>
      </c>
      <c r="B633" t="s">
        <v>25</v>
      </c>
      <c r="C633" t="s">
        <v>26</v>
      </c>
      <c r="D633" t="s">
        <v>27</v>
      </c>
      <c r="E633" t="s">
        <v>3536</v>
      </c>
      <c r="F633" t="s">
        <v>29</v>
      </c>
      <c r="G633" t="s">
        <v>1738</v>
      </c>
      <c r="H633" t="s">
        <v>31</v>
      </c>
      <c r="I633" s="109">
        <v>13600000</v>
      </c>
      <c r="J633" s="109">
        <v>0</v>
      </c>
      <c r="K633" s="148">
        <v>0</v>
      </c>
      <c r="L633" s="109">
        <v>0</v>
      </c>
      <c r="M633">
        <v>1082995002</v>
      </c>
      <c r="N633" t="s">
        <v>1973</v>
      </c>
      <c r="O633" t="s">
        <v>3537</v>
      </c>
      <c r="P633" s="69" t="s">
        <v>3486</v>
      </c>
      <c r="Q633" s="10" t="s">
        <v>3486</v>
      </c>
      <c r="R633" s="136" t="s">
        <v>278</v>
      </c>
      <c r="S633" s="176">
        <v>0</v>
      </c>
      <c r="T633" s="133">
        <v>13600000</v>
      </c>
      <c r="U633">
        <v>12621405</v>
      </c>
      <c r="V633" s="13" t="s">
        <v>3509</v>
      </c>
      <c r="W633"/>
      <c r="X633"/>
      <c r="Y633"/>
      <c r="Z633"/>
    </row>
    <row r="634" spans="1:26">
      <c r="A634">
        <v>891780111</v>
      </c>
      <c r="B634" t="s">
        <v>25</v>
      </c>
      <c r="C634" t="s">
        <v>26</v>
      </c>
      <c r="D634" t="s">
        <v>27</v>
      </c>
      <c r="E634" t="s">
        <v>3538</v>
      </c>
      <c r="F634" t="s">
        <v>29</v>
      </c>
      <c r="G634" t="s">
        <v>1738</v>
      </c>
      <c r="H634" t="s">
        <v>31</v>
      </c>
      <c r="I634" s="109">
        <v>13200000</v>
      </c>
      <c r="J634" s="109">
        <v>0</v>
      </c>
      <c r="K634" s="148">
        <v>0</v>
      </c>
      <c r="L634" s="109">
        <v>0</v>
      </c>
      <c r="M634">
        <v>1082926372</v>
      </c>
      <c r="N634" t="s">
        <v>1982</v>
      </c>
      <c r="O634" t="s">
        <v>3539</v>
      </c>
      <c r="P634" s="69" t="s">
        <v>3486</v>
      </c>
      <c r="Q634" s="10" t="s">
        <v>3486</v>
      </c>
      <c r="R634" s="136" t="s">
        <v>278</v>
      </c>
      <c r="S634" s="176">
        <v>0</v>
      </c>
      <c r="T634" s="133">
        <v>13200000</v>
      </c>
      <c r="U634">
        <v>12621405</v>
      </c>
      <c r="V634" s="13" t="s">
        <v>3509</v>
      </c>
      <c r="W634"/>
      <c r="X634"/>
      <c r="Y634"/>
      <c r="Z634"/>
    </row>
    <row r="635" spans="1:26">
      <c r="A635">
        <v>891780111</v>
      </c>
      <c r="B635" t="s">
        <v>25</v>
      </c>
      <c r="C635" t="s">
        <v>26</v>
      </c>
      <c r="D635" t="s">
        <v>27</v>
      </c>
      <c r="E635" t="s">
        <v>3540</v>
      </c>
      <c r="F635" t="s">
        <v>29</v>
      </c>
      <c r="G635" t="s">
        <v>1738</v>
      </c>
      <c r="H635" t="s">
        <v>31</v>
      </c>
      <c r="I635" s="109">
        <v>17200000</v>
      </c>
      <c r="J635" s="109">
        <v>0</v>
      </c>
      <c r="K635" s="148">
        <v>0</v>
      </c>
      <c r="L635" s="109">
        <v>0</v>
      </c>
      <c r="M635">
        <v>18491956</v>
      </c>
      <c r="N635" t="s">
        <v>1976</v>
      </c>
      <c r="O635" t="s">
        <v>3541</v>
      </c>
      <c r="P635" s="69" t="s">
        <v>3486</v>
      </c>
      <c r="Q635" s="10" t="s">
        <v>3486</v>
      </c>
      <c r="R635" s="136" t="s">
        <v>278</v>
      </c>
      <c r="S635" s="176">
        <v>0</v>
      </c>
      <c r="T635" s="133">
        <v>17200000</v>
      </c>
      <c r="U635">
        <v>12621405</v>
      </c>
      <c r="V635" s="13" t="s">
        <v>3509</v>
      </c>
      <c r="W635"/>
      <c r="X635"/>
      <c r="Y635"/>
      <c r="Z635"/>
    </row>
    <row r="636" spans="1:26">
      <c r="A636">
        <v>891780111</v>
      </c>
      <c r="B636" t="s">
        <v>25</v>
      </c>
      <c r="C636" t="s">
        <v>26</v>
      </c>
      <c r="D636" t="s">
        <v>27</v>
      </c>
      <c r="E636" t="s">
        <v>3542</v>
      </c>
      <c r="F636" t="s">
        <v>29</v>
      </c>
      <c r="G636" t="s">
        <v>1738</v>
      </c>
      <c r="H636" t="s">
        <v>31</v>
      </c>
      <c r="I636" s="109">
        <v>24400000</v>
      </c>
      <c r="J636" s="109">
        <v>0</v>
      </c>
      <c r="K636" s="148">
        <v>0</v>
      </c>
      <c r="L636" s="109">
        <v>0</v>
      </c>
      <c r="M636">
        <v>12564024</v>
      </c>
      <c r="N636" t="s">
        <v>1979</v>
      </c>
      <c r="O636" t="s">
        <v>3543</v>
      </c>
      <c r="P636" s="69" t="s">
        <v>3486</v>
      </c>
      <c r="Q636" s="10" t="s">
        <v>3486</v>
      </c>
      <c r="R636" s="136" t="s">
        <v>278</v>
      </c>
      <c r="S636" s="176">
        <v>0</v>
      </c>
      <c r="T636" s="133">
        <v>24400000</v>
      </c>
      <c r="U636">
        <v>12621405</v>
      </c>
      <c r="V636" s="13" t="s">
        <v>3509</v>
      </c>
      <c r="W636"/>
      <c r="X636"/>
      <c r="Y636"/>
      <c r="Z636"/>
    </row>
    <row r="637" spans="1:26">
      <c r="A637">
        <v>891780111</v>
      </c>
      <c r="B637" t="s">
        <v>25</v>
      </c>
      <c r="C637" t="s">
        <v>26</v>
      </c>
      <c r="D637" t="s">
        <v>27</v>
      </c>
      <c r="E637" t="s">
        <v>3544</v>
      </c>
      <c r="F637" t="s">
        <v>29</v>
      </c>
      <c r="G637" t="s">
        <v>1738</v>
      </c>
      <c r="H637" t="s">
        <v>31</v>
      </c>
      <c r="I637" s="109">
        <v>13200000</v>
      </c>
      <c r="J637" s="109">
        <v>0</v>
      </c>
      <c r="K637" s="148">
        <v>0</v>
      </c>
      <c r="L637" s="109">
        <v>0</v>
      </c>
      <c r="M637">
        <v>1083021976</v>
      </c>
      <c r="N637" t="s">
        <v>3031</v>
      </c>
      <c r="O637" t="s">
        <v>3539</v>
      </c>
      <c r="P637" s="69" t="s">
        <v>3486</v>
      </c>
      <c r="Q637" s="10" t="s">
        <v>3486</v>
      </c>
      <c r="R637" s="136" t="s">
        <v>278</v>
      </c>
      <c r="S637" s="176">
        <v>0</v>
      </c>
      <c r="T637" s="133">
        <v>13200000</v>
      </c>
      <c r="U637">
        <v>12621405</v>
      </c>
      <c r="V637" s="13" t="s">
        <v>3509</v>
      </c>
      <c r="W637"/>
      <c r="X637"/>
      <c r="Y637"/>
      <c r="Z637"/>
    </row>
    <row r="638" spans="1:26">
      <c r="A638">
        <v>891780111</v>
      </c>
      <c r="B638" t="s">
        <v>25</v>
      </c>
      <c r="C638" t="s">
        <v>26</v>
      </c>
      <c r="D638" t="s">
        <v>27</v>
      </c>
      <c r="E638" t="s">
        <v>3545</v>
      </c>
      <c r="F638" t="s">
        <v>29</v>
      </c>
      <c r="G638" t="s">
        <v>1738</v>
      </c>
      <c r="H638" t="s">
        <v>31</v>
      </c>
      <c r="I638" s="109">
        <v>8000000</v>
      </c>
      <c r="J638" s="109">
        <v>0</v>
      </c>
      <c r="K638" s="148">
        <v>0</v>
      </c>
      <c r="L638" s="109">
        <v>0</v>
      </c>
      <c r="M638">
        <v>1082958221</v>
      </c>
      <c r="N638" t="s">
        <v>3196</v>
      </c>
      <c r="O638" t="s">
        <v>3546</v>
      </c>
      <c r="P638" s="69" t="s">
        <v>3486</v>
      </c>
      <c r="Q638" s="10" t="s">
        <v>3486</v>
      </c>
      <c r="R638" s="136" t="s">
        <v>278</v>
      </c>
      <c r="S638" s="176">
        <v>0</v>
      </c>
      <c r="T638" s="133">
        <v>8000000</v>
      </c>
      <c r="U638" s="71">
        <v>57400977</v>
      </c>
      <c r="V638" s="13" t="s">
        <v>1991</v>
      </c>
      <c r="W638"/>
      <c r="X638"/>
      <c r="Y638"/>
      <c r="Z638"/>
    </row>
    <row r="639" spans="1:26">
      <c r="A639">
        <v>891780111</v>
      </c>
      <c r="B639" t="s">
        <v>25</v>
      </c>
      <c r="C639" t="s">
        <v>26</v>
      </c>
      <c r="D639" t="s">
        <v>27</v>
      </c>
      <c r="E639" t="s">
        <v>3547</v>
      </c>
      <c r="F639" t="s">
        <v>29</v>
      </c>
      <c r="G639" t="s">
        <v>1738</v>
      </c>
      <c r="H639" t="s">
        <v>31</v>
      </c>
      <c r="I639" s="109">
        <v>11600000</v>
      </c>
      <c r="J639" s="109">
        <v>0</v>
      </c>
      <c r="K639" s="148">
        <v>0</v>
      </c>
      <c r="L639" s="109">
        <v>0</v>
      </c>
      <c r="M639">
        <v>1082410248</v>
      </c>
      <c r="N639" t="s">
        <v>776</v>
      </c>
      <c r="O639" t="s">
        <v>3548</v>
      </c>
      <c r="P639" s="69" t="s">
        <v>3549</v>
      </c>
      <c r="Q639" s="10" t="s">
        <v>3549</v>
      </c>
      <c r="R639" s="136" t="s">
        <v>278</v>
      </c>
      <c r="S639" s="176">
        <v>0</v>
      </c>
      <c r="T639" s="133">
        <v>11600000</v>
      </c>
      <c r="U639">
        <v>1192791759</v>
      </c>
      <c r="V639" s="13" t="s">
        <v>1812</v>
      </c>
      <c r="W639"/>
      <c r="X639"/>
      <c r="Y639"/>
      <c r="Z639"/>
    </row>
    <row r="640" spans="1:26">
      <c r="A640">
        <v>891780111</v>
      </c>
      <c r="B640" t="s">
        <v>25</v>
      </c>
      <c r="C640" t="s">
        <v>26</v>
      </c>
      <c r="D640" t="s">
        <v>27</v>
      </c>
      <c r="E640" t="s">
        <v>3550</v>
      </c>
      <c r="F640" t="s">
        <v>29</v>
      </c>
      <c r="G640" t="s">
        <v>1738</v>
      </c>
      <c r="H640" t="s">
        <v>31</v>
      </c>
      <c r="I640" s="109">
        <v>8000000</v>
      </c>
      <c r="J640" s="109">
        <v>0</v>
      </c>
      <c r="K640" s="148">
        <v>0</v>
      </c>
      <c r="L640" s="109">
        <v>0</v>
      </c>
      <c r="M640">
        <v>93373218</v>
      </c>
      <c r="N640" t="s">
        <v>2467</v>
      </c>
      <c r="O640" t="s">
        <v>3551</v>
      </c>
      <c r="P640" s="69" t="s">
        <v>3549</v>
      </c>
      <c r="Q640" s="10" t="s">
        <v>3549</v>
      </c>
      <c r="R640" s="136" t="s">
        <v>278</v>
      </c>
      <c r="S640" s="176">
        <v>0</v>
      </c>
      <c r="T640" s="133">
        <v>8000000</v>
      </c>
      <c r="U640">
        <v>85152695</v>
      </c>
      <c r="V640" s="13" t="s">
        <v>3487</v>
      </c>
      <c r="W640"/>
      <c r="X640"/>
      <c r="Y640"/>
      <c r="Z640"/>
    </row>
    <row r="641" spans="1:26">
      <c r="A641">
        <v>891780111</v>
      </c>
      <c r="B641" t="s">
        <v>25</v>
      </c>
      <c r="C641" t="s">
        <v>26</v>
      </c>
      <c r="D641" t="s">
        <v>27</v>
      </c>
      <c r="E641" t="s">
        <v>3552</v>
      </c>
      <c r="F641" t="s">
        <v>29</v>
      </c>
      <c r="G641" t="s">
        <v>1738</v>
      </c>
      <c r="H641" t="s">
        <v>31</v>
      </c>
      <c r="I641" s="109">
        <v>8000000</v>
      </c>
      <c r="J641" s="109">
        <v>0</v>
      </c>
      <c r="K641" s="148">
        <v>0</v>
      </c>
      <c r="L641" s="109">
        <v>0</v>
      </c>
      <c r="M641">
        <v>57427809</v>
      </c>
      <c r="N641" t="s">
        <v>2375</v>
      </c>
      <c r="O641" t="s">
        <v>3553</v>
      </c>
      <c r="P641" s="69" t="s">
        <v>3549</v>
      </c>
      <c r="Q641" s="10" t="s">
        <v>3549</v>
      </c>
      <c r="R641" s="136" t="s">
        <v>278</v>
      </c>
      <c r="S641" s="176">
        <v>0</v>
      </c>
      <c r="T641" s="133">
        <v>8000000</v>
      </c>
      <c r="U641">
        <v>36557666</v>
      </c>
      <c r="V641" s="13" t="s">
        <v>2303</v>
      </c>
      <c r="W641"/>
      <c r="X641"/>
      <c r="Y641"/>
      <c r="Z641"/>
    </row>
    <row r="642" spans="1:26">
      <c r="A642">
        <v>891780111</v>
      </c>
      <c r="B642" t="s">
        <v>25</v>
      </c>
      <c r="C642" t="s">
        <v>26</v>
      </c>
      <c r="D642" t="s">
        <v>27</v>
      </c>
      <c r="E642" t="s">
        <v>3554</v>
      </c>
      <c r="F642" t="s">
        <v>29</v>
      </c>
      <c r="G642" t="s">
        <v>1738</v>
      </c>
      <c r="H642" t="s">
        <v>31</v>
      </c>
      <c r="I642" s="109">
        <v>9200000</v>
      </c>
      <c r="J642" s="109">
        <v>0</v>
      </c>
      <c r="K642" s="148">
        <v>0</v>
      </c>
      <c r="L642" s="109">
        <v>0</v>
      </c>
      <c r="M642">
        <v>85449538</v>
      </c>
      <c r="N642" t="s">
        <v>2803</v>
      </c>
      <c r="O642" t="s">
        <v>3555</v>
      </c>
      <c r="P642" s="69" t="s">
        <v>3549</v>
      </c>
      <c r="Q642" s="10" t="s">
        <v>3549</v>
      </c>
      <c r="R642" s="136" t="s">
        <v>278</v>
      </c>
      <c r="S642" s="176">
        <v>0</v>
      </c>
      <c r="T642" s="133">
        <v>9200000</v>
      </c>
      <c r="U642">
        <v>36557666</v>
      </c>
      <c r="V642" s="13" t="s">
        <v>2303</v>
      </c>
      <c r="W642"/>
      <c r="X642"/>
      <c r="Y642"/>
      <c r="Z642"/>
    </row>
    <row r="643" spans="1:26">
      <c r="A643">
        <v>891780111</v>
      </c>
      <c r="B643" t="s">
        <v>25</v>
      </c>
      <c r="C643" t="s">
        <v>26</v>
      </c>
      <c r="D643" t="s">
        <v>27</v>
      </c>
      <c r="E643" t="s">
        <v>3556</v>
      </c>
      <c r="F643" t="s">
        <v>29</v>
      </c>
      <c r="G643" t="s">
        <v>1738</v>
      </c>
      <c r="H643" t="s">
        <v>31</v>
      </c>
      <c r="I643" s="109">
        <v>8000000</v>
      </c>
      <c r="J643" s="109">
        <v>0</v>
      </c>
      <c r="K643" s="148">
        <v>0</v>
      </c>
      <c r="L643" s="109">
        <v>0</v>
      </c>
      <c r="M643">
        <v>1082893812</v>
      </c>
      <c r="N643" t="s">
        <v>2348</v>
      </c>
      <c r="O643" t="s">
        <v>3557</v>
      </c>
      <c r="P643" s="69" t="s">
        <v>3549</v>
      </c>
      <c r="Q643" s="10" t="s">
        <v>3549</v>
      </c>
      <c r="R643" s="136" t="s">
        <v>278</v>
      </c>
      <c r="S643" s="176">
        <v>0</v>
      </c>
      <c r="T643" s="133">
        <v>8000000</v>
      </c>
      <c r="U643">
        <v>85152695</v>
      </c>
      <c r="V643" s="13" t="s">
        <v>3487</v>
      </c>
      <c r="W643"/>
      <c r="X643"/>
      <c r="Y643"/>
      <c r="Z643"/>
    </row>
    <row r="644" spans="1:26">
      <c r="A644">
        <v>891780111</v>
      </c>
      <c r="B644" t="s">
        <v>25</v>
      </c>
      <c r="C644" t="s">
        <v>26</v>
      </c>
      <c r="D644" t="s">
        <v>27</v>
      </c>
      <c r="E644" t="s">
        <v>3558</v>
      </c>
      <c r="F644" t="s">
        <v>29</v>
      </c>
      <c r="G644" t="s">
        <v>1738</v>
      </c>
      <c r="H644" t="s">
        <v>31</v>
      </c>
      <c r="I644" s="109">
        <v>16000000</v>
      </c>
      <c r="J644" s="109">
        <v>0</v>
      </c>
      <c r="K644" s="148">
        <v>0</v>
      </c>
      <c r="L644" s="109">
        <v>0</v>
      </c>
      <c r="M644">
        <v>85462048</v>
      </c>
      <c r="N644" t="s">
        <v>3211</v>
      </c>
      <c r="O644" t="s">
        <v>3559</v>
      </c>
      <c r="P644" s="69" t="s">
        <v>3549</v>
      </c>
      <c r="Q644" s="10" t="s">
        <v>3549</v>
      </c>
      <c r="R644" s="136" t="s">
        <v>278</v>
      </c>
      <c r="S644" s="176">
        <v>0</v>
      </c>
      <c r="T644" s="133">
        <v>16000000</v>
      </c>
      <c r="U644" s="84">
        <v>12548449</v>
      </c>
      <c r="V644" s="13" t="s">
        <v>967</v>
      </c>
      <c r="W644"/>
      <c r="X644"/>
      <c r="Y644"/>
      <c r="Z644"/>
    </row>
    <row r="645" spans="1:26">
      <c r="A645">
        <v>891780111</v>
      </c>
      <c r="B645" t="s">
        <v>25</v>
      </c>
      <c r="C645" t="s">
        <v>26</v>
      </c>
      <c r="D645" t="s">
        <v>27</v>
      </c>
      <c r="E645" t="s">
        <v>3560</v>
      </c>
      <c r="F645" t="s">
        <v>29</v>
      </c>
      <c r="G645" t="s">
        <v>1738</v>
      </c>
      <c r="H645" t="s">
        <v>31</v>
      </c>
      <c r="I645" s="109">
        <v>9200000</v>
      </c>
      <c r="J645" s="109">
        <v>0</v>
      </c>
      <c r="K645" s="148">
        <v>0</v>
      </c>
      <c r="L645" s="109">
        <v>0</v>
      </c>
      <c r="M645">
        <v>57444678</v>
      </c>
      <c r="N645" t="s">
        <v>2166</v>
      </c>
      <c r="O645" t="s">
        <v>3561</v>
      </c>
      <c r="P645" s="69" t="s">
        <v>3549</v>
      </c>
      <c r="Q645" s="10" t="s">
        <v>3549</v>
      </c>
      <c r="R645" s="136" t="s">
        <v>278</v>
      </c>
      <c r="S645" s="176">
        <v>0</v>
      </c>
      <c r="T645" s="133">
        <v>9200000</v>
      </c>
      <c r="U645" s="11">
        <v>36665858</v>
      </c>
      <c r="V645" s="13" t="s">
        <v>2164</v>
      </c>
      <c r="W645"/>
      <c r="X645"/>
      <c r="Y645"/>
      <c r="Z645"/>
    </row>
    <row r="646" spans="1:26">
      <c r="A646">
        <v>891780111</v>
      </c>
      <c r="B646" t="s">
        <v>25</v>
      </c>
      <c r="C646" t="s">
        <v>26</v>
      </c>
      <c r="D646" t="s">
        <v>27</v>
      </c>
      <c r="E646" t="s">
        <v>3562</v>
      </c>
      <c r="F646" t="s">
        <v>29</v>
      </c>
      <c r="G646" t="s">
        <v>1738</v>
      </c>
      <c r="H646" t="s">
        <v>31</v>
      </c>
      <c r="I646" s="109">
        <v>13200000</v>
      </c>
      <c r="J646" s="109">
        <v>0</v>
      </c>
      <c r="K646" s="148">
        <v>0</v>
      </c>
      <c r="L646" s="109">
        <v>0</v>
      </c>
      <c r="M646">
        <v>1082886956</v>
      </c>
      <c r="N646" t="s">
        <v>2489</v>
      </c>
      <c r="O646" t="s">
        <v>3563</v>
      </c>
      <c r="P646" s="69" t="s">
        <v>3549</v>
      </c>
      <c r="Q646" s="10" t="s">
        <v>3549</v>
      </c>
      <c r="R646" s="136" t="s">
        <v>278</v>
      </c>
      <c r="S646" s="176">
        <v>0</v>
      </c>
      <c r="T646" s="133">
        <v>13200000</v>
      </c>
      <c r="U646" s="11">
        <v>26668285</v>
      </c>
      <c r="V646" s="13" t="s">
        <v>2171</v>
      </c>
      <c r="W646"/>
      <c r="X646"/>
      <c r="Y646"/>
      <c r="Z646"/>
    </row>
    <row r="647" spans="1:26">
      <c r="A647">
        <v>891780111</v>
      </c>
      <c r="B647" t="s">
        <v>25</v>
      </c>
      <c r="C647" t="s">
        <v>26</v>
      </c>
      <c r="D647" t="s">
        <v>27</v>
      </c>
      <c r="E647" t="s">
        <v>3564</v>
      </c>
      <c r="F647" t="s">
        <v>29</v>
      </c>
      <c r="G647" t="s">
        <v>1738</v>
      </c>
      <c r="H647" t="s">
        <v>31</v>
      </c>
      <c r="I647" s="109">
        <v>6800000</v>
      </c>
      <c r="J647" s="109">
        <v>0</v>
      </c>
      <c r="K647" s="148">
        <v>0</v>
      </c>
      <c r="L647" s="109">
        <v>0</v>
      </c>
      <c r="M647">
        <v>1079916249</v>
      </c>
      <c r="N647" t="s">
        <v>2495</v>
      </c>
      <c r="O647" t="s">
        <v>3565</v>
      </c>
      <c r="P647" s="69" t="s">
        <v>3549</v>
      </c>
      <c r="Q647" s="10" t="s">
        <v>3549</v>
      </c>
      <c r="R647" s="136" t="s">
        <v>278</v>
      </c>
      <c r="S647" s="176">
        <v>0</v>
      </c>
      <c r="T647" s="133">
        <v>6800000</v>
      </c>
      <c r="U647" s="11">
        <v>26668285</v>
      </c>
      <c r="V647" s="13" t="s">
        <v>2171</v>
      </c>
      <c r="W647"/>
      <c r="X647"/>
      <c r="Y647"/>
      <c r="Z647"/>
    </row>
    <row r="648" spans="1:26">
      <c r="A648">
        <v>891780111</v>
      </c>
      <c r="B648" t="s">
        <v>25</v>
      </c>
      <c r="C648" t="s">
        <v>26</v>
      </c>
      <c r="D648" t="s">
        <v>27</v>
      </c>
      <c r="E648" t="s">
        <v>3566</v>
      </c>
      <c r="F648" t="s">
        <v>29</v>
      </c>
      <c r="G648" t="s">
        <v>1738</v>
      </c>
      <c r="H648" t="s">
        <v>31</v>
      </c>
      <c r="I648" s="109">
        <v>10400000</v>
      </c>
      <c r="J648" s="109">
        <v>0</v>
      </c>
      <c r="K648" s="148">
        <v>0</v>
      </c>
      <c r="L648" s="109">
        <v>0</v>
      </c>
      <c r="M648">
        <v>1065612272</v>
      </c>
      <c r="N648" t="s">
        <v>3080</v>
      </c>
      <c r="O648" t="s">
        <v>3567</v>
      </c>
      <c r="P648" s="69" t="s">
        <v>3549</v>
      </c>
      <c r="Q648" s="10" t="s">
        <v>3549</v>
      </c>
      <c r="R648" s="136" t="s">
        <v>278</v>
      </c>
      <c r="S648" s="176">
        <v>0</v>
      </c>
      <c r="T648" s="133">
        <v>10400000</v>
      </c>
      <c r="U648" s="11">
        <v>26668285</v>
      </c>
      <c r="V648" s="13" t="s">
        <v>2171</v>
      </c>
      <c r="W648"/>
      <c r="X648"/>
      <c r="Y648"/>
      <c r="Z648"/>
    </row>
    <row r="649" spans="1:26">
      <c r="A649">
        <v>891780111</v>
      </c>
      <c r="B649" t="s">
        <v>25</v>
      </c>
      <c r="C649" t="s">
        <v>26</v>
      </c>
      <c r="D649" t="s">
        <v>27</v>
      </c>
      <c r="E649" t="s">
        <v>3568</v>
      </c>
      <c r="F649" t="s">
        <v>29</v>
      </c>
      <c r="G649" t="s">
        <v>1738</v>
      </c>
      <c r="H649" t="s">
        <v>31</v>
      </c>
      <c r="I649" s="109">
        <v>8000000</v>
      </c>
      <c r="J649" s="109">
        <v>0</v>
      </c>
      <c r="K649" s="148">
        <v>0</v>
      </c>
      <c r="L649" s="109">
        <v>0</v>
      </c>
      <c r="M649">
        <v>1082903282</v>
      </c>
      <c r="N649" t="s">
        <v>1883</v>
      </c>
      <c r="O649" t="s">
        <v>3569</v>
      </c>
      <c r="P649" s="69" t="s">
        <v>3549</v>
      </c>
      <c r="Q649" s="10" t="s">
        <v>3549</v>
      </c>
      <c r="R649" s="136" t="s">
        <v>278</v>
      </c>
      <c r="S649" s="176">
        <v>0</v>
      </c>
      <c r="T649" s="133">
        <v>8000000</v>
      </c>
      <c r="U649">
        <v>85449357</v>
      </c>
      <c r="V649" s="13" t="s">
        <v>3570</v>
      </c>
      <c r="W649"/>
      <c r="X649"/>
      <c r="Y649"/>
      <c r="Z649"/>
    </row>
    <row r="650" spans="1:26">
      <c r="A650">
        <v>891780111</v>
      </c>
      <c r="B650" t="s">
        <v>25</v>
      </c>
      <c r="C650" t="s">
        <v>26</v>
      </c>
      <c r="D650" t="s">
        <v>27</v>
      </c>
      <c r="E650" t="s">
        <v>3571</v>
      </c>
      <c r="F650" t="s">
        <v>29</v>
      </c>
      <c r="G650" t="s">
        <v>1738</v>
      </c>
      <c r="H650" t="s">
        <v>31</v>
      </c>
      <c r="I650" s="109">
        <v>8000000</v>
      </c>
      <c r="J650" s="109">
        <v>0</v>
      </c>
      <c r="K650" s="148">
        <v>0</v>
      </c>
      <c r="L650" s="109">
        <v>0</v>
      </c>
      <c r="M650">
        <v>1082861716</v>
      </c>
      <c r="N650" t="s">
        <v>2060</v>
      </c>
      <c r="O650" t="s">
        <v>3572</v>
      </c>
      <c r="P650" s="69" t="s">
        <v>3549</v>
      </c>
      <c r="Q650" s="10" t="s">
        <v>3549</v>
      </c>
      <c r="R650" s="136" t="s">
        <v>278</v>
      </c>
      <c r="S650" s="176">
        <v>0</v>
      </c>
      <c r="T650" s="133">
        <v>8000000</v>
      </c>
      <c r="U650">
        <v>85449357</v>
      </c>
      <c r="V650" s="13" t="s">
        <v>3570</v>
      </c>
      <c r="W650"/>
      <c r="X650"/>
      <c r="Y650"/>
      <c r="Z650"/>
    </row>
    <row r="651" spans="1:26">
      <c r="A651">
        <v>891780111</v>
      </c>
      <c r="B651" t="s">
        <v>25</v>
      </c>
      <c r="C651" t="s">
        <v>26</v>
      </c>
      <c r="D651" t="s">
        <v>27</v>
      </c>
      <c r="E651" t="s">
        <v>3573</v>
      </c>
      <c r="F651" t="s">
        <v>29</v>
      </c>
      <c r="G651" t="s">
        <v>1738</v>
      </c>
      <c r="H651" t="s">
        <v>31</v>
      </c>
      <c r="I651" s="109">
        <v>6800000</v>
      </c>
      <c r="J651" s="109">
        <v>0</v>
      </c>
      <c r="K651" s="148">
        <v>0</v>
      </c>
      <c r="L651" s="109">
        <v>0</v>
      </c>
      <c r="M651">
        <v>57435172</v>
      </c>
      <c r="N651" t="s">
        <v>2887</v>
      </c>
      <c r="O651" t="s">
        <v>3574</v>
      </c>
      <c r="P651" s="69" t="s">
        <v>3549</v>
      </c>
      <c r="Q651" s="10" t="s">
        <v>3549</v>
      </c>
      <c r="R651" s="136" t="s">
        <v>278</v>
      </c>
      <c r="S651" s="176">
        <v>0</v>
      </c>
      <c r="T651" s="133">
        <v>6800000</v>
      </c>
      <c r="U651" s="11">
        <v>57444673</v>
      </c>
      <c r="V651" s="13" t="s">
        <v>1909</v>
      </c>
      <c r="W651"/>
      <c r="X651"/>
      <c r="Y651"/>
      <c r="Z651"/>
    </row>
    <row r="652" spans="1:26">
      <c r="A652">
        <v>891780111</v>
      </c>
      <c r="B652" t="s">
        <v>25</v>
      </c>
      <c r="C652" t="s">
        <v>26</v>
      </c>
      <c r="D652" t="s">
        <v>27</v>
      </c>
      <c r="E652" t="s">
        <v>3575</v>
      </c>
      <c r="F652" t="s">
        <v>29</v>
      </c>
      <c r="G652" t="s">
        <v>1738</v>
      </c>
      <c r="H652" t="s">
        <v>31</v>
      </c>
      <c r="I652" s="109">
        <v>6800000</v>
      </c>
      <c r="J652" s="109">
        <v>0</v>
      </c>
      <c r="K652" s="148">
        <v>0</v>
      </c>
      <c r="L652" s="109">
        <v>0</v>
      </c>
      <c r="M652">
        <v>1082904580</v>
      </c>
      <c r="N652" t="s">
        <v>1761</v>
      </c>
      <c r="O652" t="s">
        <v>3576</v>
      </c>
      <c r="P652" s="69" t="s">
        <v>3549</v>
      </c>
      <c r="Q652" s="10" t="s">
        <v>3549</v>
      </c>
      <c r="R652" s="136" t="s">
        <v>278</v>
      </c>
      <c r="S652" s="176">
        <v>0</v>
      </c>
      <c r="T652" s="133">
        <v>6800000</v>
      </c>
      <c r="U652" s="11">
        <v>85459497</v>
      </c>
      <c r="V652" s="13" t="s">
        <v>1748</v>
      </c>
      <c r="W652"/>
      <c r="X652"/>
      <c r="Y652"/>
      <c r="Z652"/>
    </row>
    <row r="653" spans="1:26">
      <c r="A653">
        <v>891780111</v>
      </c>
      <c r="B653" t="s">
        <v>25</v>
      </c>
      <c r="C653" t="s">
        <v>26</v>
      </c>
      <c r="D653" t="s">
        <v>27</v>
      </c>
      <c r="E653" t="s">
        <v>3577</v>
      </c>
      <c r="F653" t="s">
        <v>29</v>
      </c>
      <c r="G653" t="s">
        <v>1738</v>
      </c>
      <c r="H653" t="s">
        <v>31</v>
      </c>
      <c r="I653" s="109">
        <v>8000000</v>
      </c>
      <c r="J653" s="109">
        <v>0</v>
      </c>
      <c r="K653" s="148">
        <v>0</v>
      </c>
      <c r="L653" s="109">
        <v>0</v>
      </c>
      <c r="M653">
        <v>1042457246</v>
      </c>
      <c r="N653" t="s">
        <v>2405</v>
      </c>
      <c r="O653" t="s">
        <v>3578</v>
      </c>
      <c r="P653" s="69" t="s">
        <v>3549</v>
      </c>
      <c r="Q653" s="10" t="s">
        <v>3549</v>
      </c>
      <c r="R653" s="136" t="s">
        <v>278</v>
      </c>
      <c r="S653" s="176">
        <v>0</v>
      </c>
      <c r="T653" s="133">
        <v>8000000</v>
      </c>
      <c r="U653">
        <v>93400727</v>
      </c>
      <c r="V653" s="13" t="s">
        <v>1791</v>
      </c>
      <c r="W653"/>
      <c r="X653"/>
      <c r="Y653"/>
      <c r="Z653"/>
    </row>
    <row r="654" spans="1:26">
      <c r="A654">
        <v>891780111</v>
      </c>
      <c r="B654" t="s">
        <v>25</v>
      </c>
      <c r="C654" t="s">
        <v>26</v>
      </c>
      <c r="D654" t="s">
        <v>27</v>
      </c>
      <c r="E654" t="s">
        <v>3579</v>
      </c>
      <c r="F654" t="s">
        <v>29</v>
      </c>
      <c r="G654" t="s">
        <v>1738</v>
      </c>
      <c r="H654" t="s">
        <v>31</v>
      </c>
      <c r="I654" s="109">
        <v>6800000</v>
      </c>
      <c r="J654" s="109">
        <v>0</v>
      </c>
      <c r="K654" s="148">
        <v>0</v>
      </c>
      <c r="L654" s="109">
        <v>0</v>
      </c>
      <c r="M654">
        <v>1083023147</v>
      </c>
      <c r="N654" t="s">
        <v>2091</v>
      </c>
      <c r="O654" t="s">
        <v>3580</v>
      </c>
      <c r="P654" s="69" t="s">
        <v>3549</v>
      </c>
      <c r="Q654" s="10" t="s">
        <v>3549</v>
      </c>
      <c r="R654" s="136" t="s">
        <v>278</v>
      </c>
      <c r="S654" s="176">
        <v>0</v>
      </c>
      <c r="T654" s="133">
        <v>6800000</v>
      </c>
      <c r="U654">
        <v>93400727</v>
      </c>
      <c r="V654" s="13" t="s">
        <v>1791</v>
      </c>
      <c r="W654"/>
      <c r="X654"/>
      <c r="Y654"/>
      <c r="Z654"/>
    </row>
    <row r="655" spans="1:26">
      <c r="A655">
        <v>891780111</v>
      </c>
      <c r="B655" t="s">
        <v>25</v>
      </c>
      <c r="C655" t="s">
        <v>26</v>
      </c>
      <c r="D655" t="s">
        <v>27</v>
      </c>
      <c r="E655" t="s">
        <v>3581</v>
      </c>
      <c r="F655" t="s">
        <v>29</v>
      </c>
      <c r="G655" t="s">
        <v>1738</v>
      </c>
      <c r="H655" t="s">
        <v>31</v>
      </c>
      <c r="I655" s="109">
        <v>13200000</v>
      </c>
      <c r="J655" s="109">
        <v>0</v>
      </c>
      <c r="K655" s="148">
        <v>0</v>
      </c>
      <c r="L655" s="109">
        <v>0</v>
      </c>
      <c r="M655">
        <v>57295586</v>
      </c>
      <c r="N655" t="s">
        <v>3160</v>
      </c>
      <c r="O655" t="s">
        <v>3582</v>
      </c>
      <c r="P655" s="69" t="s">
        <v>3549</v>
      </c>
      <c r="Q655" s="10" t="s">
        <v>3549</v>
      </c>
      <c r="R655" s="136" t="s">
        <v>278</v>
      </c>
      <c r="S655" s="176">
        <v>0</v>
      </c>
      <c r="T655" s="133">
        <v>13200000</v>
      </c>
      <c r="U655">
        <v>57438212</v>
      </c>
      <c r="V655" s="13" t="s">
        <v>326</v>
      </c>
      <c r="W655"/>
      <c r="X655"/>
      <c r="Y655"/>
      <c r="Z655"/>
    </row>
    <row r="656" spans="1:26">
      <c r="A656">
        <v>891780111</v>
      </c>
      <c r="B656" t="s">
        <v>25</v>
      </c>
      <c r="C656" t="s">
        <v>26</v>
      </c>
      <c r="D656" t="s">
        <v>27</v>
      </c>
      <c r="E656" t="s">
        <v>3583</v>
      </c>
      <c r="F656" t="s">
        <v>29</v>
      </c>
      <c r="G656" t="s">
        <v>1738</v>
      </c>
      <c r="H656" t="s">
        <v>31</v>
      </c>
      <c r="I656" s="109">
        <v>11600000</v>
      </c>
      <c r="J656" s="109">
        <v>0</v>
      </c>
      <c r="K656" s="148">
        <v>0</v>
      </c>
      <c r="L656" s="109">
        <v>0</v>
      </c>
      <c r="M656">
        <v>85472799</v>
      </c>
      <c r="N656" t="s">
        <v>2919</v>
      </c>
      <c r="O656" t="s">
        <v>3584</v>
      </c>
      <c r="P656" s="69" t="s">
        <v>3549</v>
      </c>
      <c r="Q656" s="10" t="s">
        <v>3549</v>
      </c>
      <c r="R656" s="136" t="s">
        <v>278</v>
      </c>
      <c r="S656" s="176">
        <v>0</v>
      </c>
      <c r="T656" s="133">
        <v>11600000</v>
      </c>
      <c r="U656">
        <v>12621405</v>
      </c>
      <c r="V656" s="13" t="s">
        <v>3509</v>
      </c>
      <c r="W656"/>
      <c r="X656"/>
      <c r="Y656"/>
      <c r="Z656"/>
    </row>
    <row r="657" spans="1:26">
      <c r="A657">
        <v>891780111</v>
      </c>
      <c r="B657" t="s">
        <v>25</v>
      </c>
      <c r="C657" t="s">
        <v>26</v>
      </c>
      <c r="D657" t="s">
        <v>27</v>
      </c>
      <c r="E657" t="s">
        <v>3585</v>
      </c>
      <c r="F657" t="s">
        <v>29</v>
      </c>
      <c r="G657" t="s">
        <v>1738</v>
      </c>
      <c r="H657" t="s">
        <v>31</v>
      </c>
      <c r="I657" s="109">
        <v>20400000</v>
      </c>
      <c r="J657" s="109">
        <v>0</v>
      </c>
      <c r="K657" s="148">
        <v>0</v>
      </c>
      <c r="L657" s="109">
        <v>18190000</v>
      </c>
      <c r="M657">
        <v>1082964146</v>
      </c>
      <c r="N657" t="s">
        <v>2204</v>
      </c>
      <c r="O657" t="s">
        <v>3586</v>
      </c>
      <c r="P657" s="69" t="s">
        <v>3549</v>
      </c>
      <c r="Q657" s="10" t="s">
        <v>3549</v>
      </c>
      <c r="R657" s="136" t="s">
        <v>278</v>
      </c>
      <c r="S657" s="176">
        <v>0</v>
      </c>
      <c r="T657" s="177">
        <v>2210000</v>
      </c>
      <c r="U657">
        <v>12621405</v>
      </c>
      <c r="V657" s="13" t="s">
        <v>3509</v>
      </c>
      <c r="W657"/>
      <c r="X657"/>
      <c r="Y657"/>
      <c r="Z657"/>
    </row>
    <row r="658" spans="1:26">
      <c r="A658">
        <v>891780111</v>
      </c>
      <c r="B658" t="s">
        <v>25</v>
      </c>
      <c r="C658" t="s">
        <v>26</v>
      </c>
      <c r="D658" t="s">
        <v>27</v>
      </c>
      <c r="E658" t="s">
        <v>3587</v>
      </c>
      <c r="F658" t="s">
        <v>29</v>
      </c>
      <c r="G658" t="s">
        <v>1738</v>
      </c>
      <c r="H658" t="s">
        <v>31</v>
      </c>
      <c r="I658" s="109">
        <v>13200000</v>
      </c>
      <c r="J658" s="109">
        <v>0</v>
      </c>
      <c r="K658" s="148">
        <v>0</v>
      </c>
      <c r="L658" s="109">
        <v>0</v>
      </c>
      <c r="M658">
        <v>1082968283</v>
      </c>
      <c r="N658" t="s">
        <v>2922</v>
      </c>
      <c r="O658" t="s">
        <v>3588</v>
      </c>
      <c r="P658" s="69" t="s">
        <v>3549</v>
      </c>
      <c r="Q658" s="10" t="s">
        <v>3549</v>
      </c>
      <c r="R658" s="136" t="s">
        <v>278</v>
      </c>
      <c r="S658" s="176">
        <v>0</v>
      </c>
      <c r="T658" s="133">
        <v>13200000</v>
      </c>
      <c r="U658">
        <v>12621405</v>
      </c>
      <c r="V658" s="13" t="s">
        <v>3509</v>
      </c>
      <c r="W658"/>
      <c r="X658"/>
      <c r="Y658"/>
      <c r="Z658"/>
    </row>
    <row r="659" spans="1:26">
      <c r="A659">
        <v>891780111</v>
      </c>
      <c r="B659" t="s">
        <v>25</v>
      </c>
      <c r="C659" t="s">
        <v>26</v>
      </c>
      <c r="D659" t="s">
        <v>27</v>
      </c>
      <c r="E659" t="s">
        <v>3589</v>
      </c>
      <c r="F659" t="s">
        <v>29</v>
      </c>
      <c r="G659" t="s">
        <v>1738</v>
      </c>
      <c r="H659" t="s">
        <v>31</v>
      </c>
      <c r="I659" s="109">
        <v>13200000</v>
      </c>
      <c r="J659" s="109">
        <v>0</v>
      </c>
      <c r="K659" s="148">
        <v>0</v>
      </c>
      <c r="L659" s="109">
        <v>0</v>
      </c>
      <c r="M659">
        <v>22854984</v>
      </c>
      <c r="N659" t="s">
        <v>1967</v>
      </c>
      <c r="O659" t="s">
        <v>3590</v>
      </c>
      <c r="P659" s="69" t="s">
        <v>3549</v>
      </c>
      <c r="Q659" s="10" t="s">
        <v>3549</v>
      </c>
      <c r="R659" s="136" t="s">
        <v>278</v>
      </c>
      <c r="S659" s="176">
        <v>0</v>
      </c>
      <c r="T659" s="133">
        <v>13200000</v>
      </c>
      <c r="U659">
        <v>12621405</v>
      </c>
      <c r="V659" s="13" t="s">
        <v>3509</v>
      </c>
      <c r="W659"/>
      <c r="X659"/>
      <c r="Y659"/>
      <c r="Z659"/>
    </row>
    <row r="660" spans="1:26">
      <c r="A660">
        <v>891780111</v>
      </c>
      <c r="B660" t="s">
        <v>25</v>
      </c>
      <c r="C660" t="s">
        <v>26</v>
      </c>
      <c r="D660" t="s">
        <v>27</v>
      </c>
      <c r="E660" t="s">
        <v>3591</v>
      </c>
      <c r="F660" t="s">
        <v>29</v>
      </c>
      <c r="G660" t="s">
        <v>1738</v>
      </c>
      <c r="H660" t="s">
        <v>31</v>
      </c>
      <c r="I660" s="109">
        <v>6800000</v>
      </c>
      <c r="J660" s="109">
        <v>0</v>
      </c>
      <c r="K660" s="148">
        <v>0</v>
      </c>
      <c r="L660" s="109">
        <v>0</v>
      </c>
      <c r="M660">
        <v>36506829</v>
      </c>
      <c r="N660" t="s">
        <v>2429</v>
      </c>
      <c r="O660" t="s">
        <v>3592</v>
      </c>
      <c r="P660" s="69" t="s">
        <v>3549</v>
      </c>
      <c r="Q660" s="10" t="s">
        <v>3549</v>
      </c>
      <c r="R660" s="136" t="s">
        <v>278</v>
      </c>
      <c r="S660" s="176">
        <v>0</v>
      </c>
      <c r="T660" s="133">
        <v>6800000</v>
      </c>
      <c r="U660" s="71">
        <v>45507423</v>
      </c>
      <c r="V660" s="13" t="s">
        <v>2118</v>
      </c>
      <c r="W660"/>
      <c r="X660"/>
      <c r="Y660"/>
      <c r="Z660"/>
    </row>
    <row r="661" spans="1:26">
      <c r="A661">
        <v>891780111</v>
      </c>
      <c r="B661" t="s">
        <v>25</v>
      </c>
      <c r="C661" t="s">
        <v>26</v>
      </c>
      <c r="D661" t="s">
        <v>27</v>
      </c>
      <c r="E661" t="s">
        <v>3593</v>
      </c>
      <c r="F661" t="s">
        <v>29</v>
      </c>
      <c r="G661" t="s">
        <v>1738</v>
      </c>
      <c r="H661" t="s">
        <v>31</v>
      </c>
      <c r="I661" s="109">
        <v>6800000</v>
      </c>
      <c r="J661" s="109">
        <v>0</v>
      </c>
      <c r="K661" s="148">
        <v>0</v>
      </c>
      <c r="L661" s="109">
        <v>0</v>
      </c>
      <c r="M661">
        <v>1082874612</v>
      </c>
      <c r="N661" t="s">
        <v>2745</v>
      </c>
      <c r="O661" t="s">
        <v>3592</v>
      </c>
      <c r="P661" s="69" t="s">
        <v>3549</v>
      </c>
      <c r="Q661" s="10" t="s">
        <v>3549</v>
      </c>
      <c r="R661" s="136" t="s">
        <v>278</v>
      </c>
      <c r="S661" s="176">
        <v>0</v>
      </c>
      <c r="T661" s="133">
        <v>6800000</v>
      </c>
      <c r="U661" s="71">
        <v>45507423</v>
      </c>
      <c r="V661" s="13" t="s">
        <v>2118</v>
      </c>
      <c r="W661"/>
      <c r="X661"/>
      <c r="Y661"/>
      <c r="Z661"/>
    </row>
    <row r="662" spans="1:26">
      <c r="A662">
        <v>891780111</v>
      </c>
      <c r="B662" t="s">
        <v>25</v>
      </c>
      <c r="C662" t="s">
        <v>26</v>
      </c>
      <c r="D662" t="s">
        <v>27</v>
      </c>
      <c r="E662" t="s">
        <v>3594</v>
      </c>
      <c r="F662" t="s">
        <v>29</v>
      </c>
      <c r="G662" t="s">
        <v>1738</v>
      </c>
      <c r="H662" t="s">
        <v>31</v>
      </c>
      <c r="I662" s="109">
        <v>6800000</v>
      </c>
      <c r="J662" s="109">
        <v>0</v>
      </c>
      <c r="K662" s="148">
        <v>0</v>
      </c>
      <c r="L662" s="109">
        <v>0</v>
      </c>
      <c r="M662">
        <v>36552336</v>
      </c>
      <c r="N662" t="s">
        <v>2587</v>
      </c>
      <c r="O662" t="s">
        <v>3592</v>
      </c>
      <c r="P662" s="69" t="s">
        <v>3549</v>
      </c>
      <c r="Q662" s="10" t="s">
        <v>3549</v>
      </c>
      <c r="R662" s="136" t="s">
        <v>278</v>
      </c>
      <c r="S662" s="176">
        <v>0</v>
      </c>
      <c r="T662" s="133">
        <v>6800000</v>
      </c>
      <c r="U662" s="71">
        <v>45507423</v>
      </c>
      <c r="V662" s="13" t="s">
        <v>2118</v>
      </c>
      <c r="W662"/>
      <c r="X662"/>
      <c r="Y662"/>
      <c r="Z662"/>
    </row>
    <row r="663" spans="1:26">
      <c r="A663">
        <v>891780111</v>
      </c>
      <c r="B663" t="s">
        <v>25</v>
      </c>
      <c r="C663" t="s">
        <v>26</v>
      </c>
      <c r="D663" t="s">
        <v>27</v>
      </c>
      <c r="E663" t="s">
        <v>3595</v>
      </c>
      <c r="F663" t="s">
        <v>29</v>
      </c>
      <c r="G663" t="s">
        <v>1738</v>
      </c>
      <c r="H663" t="s">
        <v>31</v>
      </c>
      <c r="I663" s="109">
        <v>6800000</v>
      </c>
      <c r="J663" s="109">
        <v>0</v>
      </c>
      <c r="K663" s="148">
        <v>0</v>
      </c>
      <c r="L663" s="109">
        <v>0</v>
      </c>
      <c r="M663">
        <v>57430388</v>
      </c>
      <c r="N663" t="s">
        <v>2754</v>
      </c>
      <c r="O663" t="s">
        <v>3596</v>
      </c>
      <c r="P663" s="69" t="s">
        <v>3549</v>
      </c>
      <c r="Q663" s="10" t="s">
        <v>3549</v>
      </c>
      <c r="R663" s="136" t="s">
        <v>278</v>
      </c>
      <c r="S663" s="176">
        <v>0</v>
      </c>
      <c r="T663" s="133">
        <v>6800000</v>
      </c>
      <c r="U663" s="71">
        <v>45507423</v>
      </c>
      <c r="V663" s="13" t="s">
        <v>2118</v>
      </c>
      <c r="W663"/>
      <c r="X663"/>
      <c r="Y663"/>
      <c r="Z663"/>
    </row>
    <row r="664" spans="1:26">
      <c r="A664">
        <v>891780111</v>
      </c>
      <c r="B664" t="s">
        <v>25</v>
      </c>
      <c r="C664" t="s">
        <v>26</v>
      </c>
      <c r="D664" t="s">
        <v>27</v>
      </c>
      <c r="E664" t="s">
        <v>3597</v>
      </c>
      <c r="F664" t="s">
        <v>29</v>
      </c>
      <c r="G664" t="s">
        <v>1738</v>
      </c>
      <c r="H664" t="s">
        <v>31</v>
      </c>
      <c r="I664" s="109">
        <v>6800000</v>
      </c>
      <c r="J664" s="109">
        <v>0</v>
      </c>
      <c r="K664" s="148">
        <v>0</v>
      </c>
      <c r="L664" s="109">
        <v>0</v>
      </c>
      <c r="M664">
        <v>57428677</v>
      </c>
      <c r="N664" t="s">
        <v>2600</v>
      </c>
      <c r="O664" t="s">
        <v>3592</v>
      </c>
      <c r="P664" s="69" t="s">
        <v>3549</v>
      </c>
      <c r="Q664" s="10" t="s">
        <v>3549</v>
      </c>
      <c r="R664" s="136" t="s">
        <v>278</v>
      </c>
      <c r="S664" s="176">
        <v>0</v>
      </c>
      <c r="T664" s="133">
        <v>6800000</v>
      </c>
      <c r="U664" s="71">
        <v>45507423</v>
      </c>
      <c r="V664" s="13" t="s">
        <v>2118</v>
      </c>
      <c r="W664"/>
      <c r="X664"/>
      <c r="Y664"/>
      <c r="Z664"/>
    </row>
    <row r="665" spans="1:26">
      <c r="A665">
        <v>891780111</v>
      </c>
      <c r="B665" t="s">
        <v>25</v>
      </c>
      <c r="C665" t="s">
        <v>26</v>
      </c>
      <c r="D665" t="s">
        <v>27</v>
      </c>
      <c r="E665" t="s">
        <v>3598</v>
      </c>
      <c r="F665" t="s">
        <v>29</v>
      </c>
      <c r="G665" t="s">
        <v>1738</v>
      </c>
      <c r="H665" t="s">
        <v>31</v>
      </c>
      <c r="I665" s="109">
        <v>6800000</v>
      </c>
      <c r="J665" s="109">
        <v>0</v>
      </c>
      <c r="K665" s="148">
        <v>0</v>
      </c>
      <c r="L665" s="109">
        <v>0</v>
      </c>
      <c r="M665">
        <v>57432482</v>
      </c>
      <c r="N665" t="s">
        <v>2742</v>
      </c>
      <c r="O665" t="s">
        <v>3599</v>
      </c>
      <c r="P665" s="69" t="s">
        <v>3549</v>
      </c>
      <c r="Q665" s="10" t="s">
        <v>3549</v>
      </c>
      <c r="R665" s="136" t="s">
        <v>278</v>
      </c>
      <c r="S665" s="176">
        <v>0</v>
      </c>
      <c r="T665" s="133">
        <v>6800000</v>
      </c>
      <c r="U665" s="71">
        <v>45507423</v>
      </c>
      <c r="V665" s="13" t="s">
        <v>2118</v>
      </c>
      <c r="W665"/>
      <c r="X665"/>
      <c r="Y665"/>
      <c r="Z665"/>
    </row>
    <row r="666" spans="1:26">
      <c r="A666">
        <v>891780111</v>
      </c>
      <c r="B666" t="s">
        <v>25</v>
      </c>
      <c r="C666" t="s">
        <v>26</v>
      </c>
      <c r="D666" t="s">
        <v>27</v>
      </c>
      <c r="E666" t="s">
        <v>3600</v>
      </c>
      <c r="F666" t="s">
        <v>29</v>
      </c>
      <c r="G666" t="s">
        <v>1738</v>
      </c>
      <c r="H666" t="s">
        <v>31</v>
      </c>
      <c r="I666" s="109">
        <v>6800000</v>
      </c>
      <c r="J666" s="109">
        <v>0</v>
      </c>
      <c r="K666" s="148">
        <v>0</v>
      </c>
      <c r="L666" s="109">
        <v>0</v>
      </c>
      <c r="M666">
        <v>1085227404</v>
      </c>
      <c r="N666" t="s">
        <v>2129</v>
      </c>
      <c r="O666" t="s">
        <v>3601</v>
      </c>
      <c r="P666" s="69" t="s">
        <v>3549</v>
      </c>
      <c r="Q666" s="10" t="s">
        <v>3549</v>
      </c>
      <c r="R666" s="136" t="s">
        <v>278</v>
      </c>
      <c r="S666" s="176">
        <v>0</v>
      </c>
      <c r="T666" s="133">
        <v>6800000</v>
      </c>
      <c r="U666" s="71">
        <v>45507423</v>
      </c>
      <c r="V666" s="13" t="s">
        <v>2118</v>
      </c>
      <c r="W666"/>
      <c r="X666"/>
      <c r="Y666"/>
      <c r="Z666"/>
    </row>
    <row r="667" spans="1:26">
      <c r="A667">
        <v>891780111</v>
      </c>
      <c r="B667" t="s">
        <v>25</v>
      </c>
      <c r="C667" t="s">
        <v>26</v>
      </c>
      <c r="D667" t="s">
        <v>27</v>
      </c>
      <c r="E667" t="s">
        <v>3602</v>
      </c>
      <c r="F667" t="s">
        <v>29</v>
      </c>
      <c r="G667" t="s">
        <v>1738</v>
      </c>
      <c r="H667" t="s">
        <v>31</v>
      </c>
      <c r="I667" s="109">
        <v>14000000</v>
      </c>
      <c r="J667" s="109">
        <v>0</v>
      </c>
      <c r="K667" s="148">
        <v>0</v>
      </c>
      <c r="L667" s="109">
        <v>0</v>
      </c>
      <c r="M667">
        <v>57298641</v>
      </c>
      <c r="N667" t="s">
        <v>2120</v>
      </c>
      <c r="O667" t="s">
        <v>3603</v>
      </c>
      <c r="P667" s="69" t="s">
        <v>3549</v>
      </c>
      <c r="Q667" s="10" t="s">
        <v>3549</v>
      </c>
      <c r="R667" s="136" t="s">
        <v>278</v>
      </c>
      <c r="S667" s="176">
        <v>0</v>
      </c>
      <c r="T667" s="133">
        <v>14000000</v>
      </c>
      <c r="U667" s="71">
        <v>45507423</v>
      </c>
      <c r="V667" s="13" t="s">
        <v>2118</v>
      </c>
      <c r="W667"/>
      <c r="X667"/>
      <c r="Y667"/>
      <c r="Z667"/>
    </row>
    <row r="668" spans="1:26">
      <c r="A668">
        <v>891780111</v>
      </c>
      <c r="B668" t="s">
        <v>25</v>
      </c>
      <c r="C668" t="s">
        <v>26</v>
      </c>
      <c r="D668" t="s">
        <v>27</v>
      </c>
      <c r="E668" t="s">
        <v>3604</v>
      </c>
      <c r="F668" t="s">
        <v>29</v>
      </c>
      <c r="G668" t="s">
        <v>1738</v>
      </c>
      <c r="H668" t="s">
        <v>31</v>
      </c>
      <c r="I668" s="109">
        <v>6800000</v>
      </c>
      <c r="J668" s="109">
        <v>0</v>
      </c>
      <c r="K668" s="148">
        <v>0</v>
      </c>
      <c r="L668" s="109">
        <v>0</v>
      </c>
      <c r="M668">
        <v>1129534741</v>
      </c>
      <c r="N668" t="s">
        <v>2757</v>
      </c>
      <c r="O668" t="s">
        <v>3592</v>
      </c>
      <c r="P668" s="69" t="s">
        <v>3549</v>
      </c>
      <c r="Q668" s="10" t="s">
        <v>3549</v>
      </c>
      <c r="R668" s="136" t="s">
        <v>278</v>
      </c>
      <c r="S668" s="176">
        <v>0</v>
      </c>
      <c r="T668" s="133">
        <v>6800000</v>
      </c>
      <c r="U668" s="71">
        <v>45507423</v>
      </c>
      <c r="V668" s="13" t="s">
        <v>2118</v>
      </c>
      <c r="W668"/>
      <c r="X668"/>
      <c r="Y668"/>
      <c r="Z668"/>
    </row>
    <row r="669" spans="1:26">
      <c r="A669">
        <v>891780111</v>
      </c>
      <c r="B669" t="s">
        <v>25</v>
      </c>
      <c r="C669" t="s">
        <v>26</v>
      </c>
      <c r="D669" t="s">
        <v>27</v>
      </c>
      <c r="E669" t="s">
        <v>3605</v>
      </c>
      <c r="F669" t="s">
        <v>29</v>
      </c>
      <c r="G669" t="s">
        <v>1738</v>
      </c>
      <c r="H669" t="s">
        <v>31</v>
      </c>
      <c r="I669" s="109">
        <v>6800000</v>
      </c>
      <c r="J669" s="109">
        <v>0</v>
      </c>
      <c r="K669" s="148">
        <v>0</v>
      </c>
      <c r="L669" s="109">
        <v>0</v>
      </c>
      <c r="M669">
        <v>1082900540</v>
      </c>
      <c r="N669" t="s">
        <v>2432</v>
      </c>
      <c r="O669" t="s">
        <v>3606</v>
      </c>
      <c r="P669" s="69" t="s">
        <v>3549</v>
      </c>
      <c r="Q669" s="10" t="s">
        <v>3549</v>
      </c>
      <c r="R669" s="136" t="s">
        <v>278</v>
      </c>
      <c r="S669" s="176">
        <v>0</v>
      </c>
      <c r="T669" s="133">
        <v>6800000</v>
      </c>
      <c r="U669" s="71">
        <v>45507423</v>
      </c>
      <c r="V669" s="13" t="s">
        <v>2118</v>
      </c>
      <c r="W669"/>
      <c r="X669"/>
      <c r="Y669"/>
      <c r="Z669"/>
    </row>
    <row r="670" spans="1:26">
      <c r="A670">
        <v>891780111</v>
      </c>
      <c r="B670" t="s">
        <v>25</v>
      </c>
      <c r="C670" t="s">
        <v>26</v>
      </c>
      <c r="D670" t="s">
        <v>27</v>
      </c>
      <c r="E670" t="s">
        <v>3607</v>
      </c>
      <c r="F670" t="s">
        <v>29</v>
      </c>
      <c r="G670" t="s">
        <v>1738</v>
      </c>
      <c r="H670" t="s">
        <v>31</v>
      </c>
      <c r="I670" s="109">
        <v>11600000</v>
      </c>
      <c r="J670" s="109">
        <v>0</v>
      </c>
      <c r="K670" s="148">
        <v>0</v>
      </c>
      <c r="L670" s="109">
        <v>0</v>
      </c>
      <c r="M670">
        <v>1083560113</v>
      </c>
      <c r="N670" t="s">
        <v>3174</v>
      </c>
      <c r="O670" t="s">
        <v>3608</v>
      </c>
      <c r="P670" s="69" t="s">
        <v>3549</v>
      </c>
      <c r="Q670" s="10" t="s">
        <v>3549</v>
      </c>
      <c r="R670" s="136" t="s">
        <v>278</v>
      </c>
      <c r="S670" s="176">
        <v>0</v>
      </c>
      <c r="T670" s="133">
        <v>11600000</v>
      </c>
      <c r="U670" s="71">
        <v>45507423</v>
      </c>
      <c r="V670" s="13" t="s">
        <v>2118</v>
      </c>
      <c r="W670"/>
      <c r="X670"/>
      <c r="Y670"/>
      <c r="Z670"/>
    </row>
    <row r="671" spans="1:26">
      <c r="A671">
        <v>891780111</v>
      </c>
      <c r="B671" t="s">
        <v>25</v>
      </c>
      <c r="C671" t="s">
        <v>26</v>
      </c>
      <c r="D671" t="s">
        <v>27</v>
      </c>
      <c r="E671" t="s">
        <v>3609</v>
      </c>
      <c r="F671" t="s">
        <v>29</v>
      </c>
      <c r="G671" t="s">
        <v>1738</v>
      </c>
      <c r="H671" t="s">
        <v>31</v>
      </c>
      <c r="I671" s="109">
        <v>6800000</v>
      </c>
      <c r="J671" s="109">
        <v>0</v>
      </c>
      <c r="K671" s="148">
        <v>0</v>
      </c>
      <c r="L671" s="109">
        <v>0</v>
      </c>
      <c r="M671">
        <v>36548123</v>
      </c>
      <c r="N671" t="s">
        <v>1993</v>
      </c>
      <c r="O671" t="s">
        <v>3610</v>
      </c>
      <c r="P671" s="69" t="s">
        <v>3549</v>
      </c>
      <c r="Q671" s="10" t="s">
        <v>3549</v>
      </c>
      <c r="R671" s="136" t="s">
        <v>278</v>
      </c>
      <c r="S671" s="176">
        <v>0</v>
      </c>
      <c r="T671" s="133">
        <v>6800000</v>
      </c>
      <c r="U671" s="71">
        <v>57400977</v>
      </c>
      <c r="V671" s="13" t="s">
        <v>1991</v>
      </c>
      <c r="W671"/>
      <c r="X671"/>
      <c r="Y671"/>
      <c r="Z671"/>
    </row>
    <row r="672" spans="1:26">
      <c r="A672">
        <v>891780111</v>
      </c>
      <c r="B672" t="s">
        <v>25</v>
      </c>
      <c r="C672" t="s">
        <v>26</v>
      </c>
      <c r="D672" t="s">
        <v>27</v>
      </c>
      <c r="E672" t="s">
        <v>3611</v>
      </c>
      <c r="F672" t="s">
        <v>29</v>
      </c>
      <c r="G672" t="s">
        <v>1738</v>
      </c>
      <c r="H672" t="s">
        <v>31</v>
      </c>
      <c r="I672" s="109">
        <v>8000000</v>
      </c>
      <c r="J672" s="109">
        <v>0</v>
      </c>
      <c r="K672" s="148">
        <v>0</v>
      </c>
      <c r="L672" s="109">
        <v>0</v>
      </c>
      <c r="M672">
        <v>57444371</v>
      </c>
      <c r="N672" t="s">
        <v>2132</v>
      </c>
      <c r="O672" t="s">
        <v>3612</v>
      </c>
      <c r="P672" s="69" t="s">
        <v>3549</v>
      </c>
      <c r="Q672" s="10" t="s">
        <v>3549</v>
      </c>
      <c r="R672" s="136" t="s">
        <v>278</v>
      </c>
      <c r="S672" s="176">
        <v>0</v>
      </c>
      <c r="T672" s="133">
        <v>8000000</v>
      </c>
      <c r="U672" s="71">
        <v>57400977</v>
      </c>
      <c r="V672" s="13" t="s">
        <v>1991</v>
      </c>
      <c r="W672"/>
      <c r="X672"/>
      <c r="Y672"/>
      <c r="Z672"/>
    </row>
    <row r="673" spans="1:26">
      <c r="A673">
        <v>891780111</v>
      </c>
      <c r="B673" t="s">
        <v>25</v>
      </c>
      <c r="C673" t="s">
        <v>26</v>
      </c>
      <c r="D673" t="s">
        <v>27</v>
      </c>
      <c r="E673" t="s">
        <v>3613</v>
      </c>
      <c r="F673" t="s">
        <v>29</v>
      </c>
      <c r="G673" t="s">
        <v>1738</v>
      </c>
      <c r="H673" t="s">
        <v>31</v>
      </c>
      <c r="I673" s="109">
        <v>28400000</v>
      </c>
      <c r="J673" s="109">
        <v>0</v>
      </c>
      <c r="K673" s="148">
        <v>0</v>
      </c>
      <c r="L673" s="109">
        <v>0</v>
      </c>
      <c r="M673">
        <v>85468614</v>
      </c>
      <c r="N673" t="s">
        <v>1996</v>
      </c>
      <c r="O673" t="s">
        <v>3614</v>
      </c>
      <c r="P673" s="69" t="s">
        <v>3549</v>
      </c>
      <c r="Q673" s="10" t="s">
        <v>3549</v>
      </c>
      <c r="R673" s="136" t="s">
        <v>278</v>
      </c>
      <c r="S673" s="176">
        <v>0</v>
      </c>
      <c r="T673" s="133">
        <v>28400000</v>
      </c>
      <c r="U673">
        <v>85455983</v>
      </c>
      <c r="V673" s="13" t="s">
        <v>1809</v>
      </c>
      <c r="W673"/>
      <c r="X673"/>
      <c r="Y673"/>
      <c r="Z673"/>
    </row>
    <row r="674" spans="1:26">
      <c r="A674">
        <v>891780111</v>
      </c>
      <c r="B674" t="s">
        <v>25</v>
      </c>
      <c r="C674" t="s">
        <v>26</v>
      </c>
      <c r="D674" t="s">
        <v>27</v>
      </c>
      <c r="E674" t="s">
        <v>3615</v>
      </c>
      <c r="F674" t="s">
        <v>29</v>
      </c>
      <c r="G674" t="s">
        <v>1738</v>
      </c>
      <c r="H674" t="s">
        <v>31</v>
      </c>
      <c r="I674" s="109">
        <v>11600000</v>
      </c>
      <c r="J674" s="109">
        <v>0</v>
      </c>
      <c r="K674" s="148">
        <v>0</v>
      </c>
      <c r="L674" s="109">
        <v>0</v>
      </c>
      <c r="M674">
        <v>1081820476</v>
      </c>
      <c r="N674" t="s">
        <v>2009</v>
      </c>
      <c r="O674" t="s">
        <v>3616</v>
      </c>
      <c r="P674" s="69" t="s">
        <v>3549</v>
      </c>
      <c r="Q674" s="10" t="s">
        <v>3549</v>
      </c>
      <c r="R674" s="136" t="s">
        <v>278</v>
      </c>
      <c r="S674" s="176">
        <v>0</v>
      </c>
      <c r="T674" s="133">
        <v>11600000</v>
      </c>
      <c r="U674">
        <v>1192791759</v>
      </c>
      <c r="V674" s="13" t="s">
        <v>1812</v>
      </c>
      <c r="W674"/>
      <c r="X674"/>
      <c r="Y674"/>
      <c r="Z674"/>
    </row>
    <row r="675" spans="1:26">
      <c r="A675">
        <v>891780111</v>
      </c>
      <c r="B675" t="s">
        <v>25</v>
      </c>
      <c r="C675" t="s">
        <v>26</v>
      </c>
      <c r="D675" t="s">
        <v>27</v>
      </c>
      <c r="E675" t="s">
        <v>3617</v>
      </c>
      <c r="F675" t="s">
        <v>29</v>
      </c>
      <c r="G675" t="s">
        <v>1738</v>
      </c>
      <c r="H675" t="s">
        <v>31</v>
      </c>
      <c r="I675" s="109">
        <v>8000000</v>
      </c>
      <c r="J675" s="109">
        <v>0</v>
      </c>
      <c r="K675" s="148">
        <v>0</v>
      </c>
      <c r="L675" s="109">
        <v>0</v>
      </c>
      <c r="M675">
        <v>36726740</v>
      </c>
      <c r="N675" t="s">
        <v>2320</v>
      </c>
      <c r="O675" t="s">
        <v>3618</v>
      </c>
      <c r="P675" s="69" t="s">
        <v>3549</v>
      </c>
      <c r="Q675" s="10" t="s">
        <v>3549</v>
      </c>
      <c r="R675" s="136" t="s">
        <v>278</v>
      </c>
      <c r="S675" s="176">
        <v>0</v>
      </c>
      <c r="T675" s="133">
        <v>8000000</v>
      </c>
      <c r="U675">
        <v>36557666</v>
      </c>
      <c r="V675" s="13" t="s">
        <v>2303</v>
      </c>
      <c r="W675"/>
      <c r="X675"/>
      <c r="Y675"/>
      <c r="Z675"/>
    </row>
    <row r="676" spans="1:26">
      <c r="A676">
        <v>891780111</v>
      </c>
      <c r="B676" t="s">
        <v>25</v>
      </c>
      <c r="C676" t="s">
        <v>26</v>
      </c>
      <c r="D676" t="s">
        <v>27</v>
      </c>
      <c r="E676" t="s">
        <v>3619</v>
      </c>
      <c r="F676" t="s">
        <v>29</v>
      </c>
      <c r="G676" t="s">
        <v>1738</v>
      </c>
      <c r="H676" t="s">
        <v>31</v>
      </c>
      <c r="I676" s="109">
        <v>6800000</v>
      </c>
      <c r="J676" s="109">
        <v>0</v>
      </c>
      <c r="K676" s="148">
        <v>0</v>
      </c>
      <c r="L676" s="109">
        <v>0</v>
      </c>
      <c r="M676">
        <v>1082946321</v>
      </c>
      <c r="N676" t="s">
        <v>280</v>
      </c>
      <c r="O676" t="s">
        <v>3620</v>
      </c>
      <c r="P676" s="69" t="s">
        <v>3549</v>
      </c>
      <c r="Q676" s="10" t="s">
        <v>3549</v>
      </c>
      <c r="R676" s="136" t="s">
        <v>278</v>
      </c>
      <c r="S676" s="176">
        <v>0</v>
      </c>
      <c r="T676" s="133">
        <v>6800000</v>
      </c>
      <c r="U676" s="11">
        <v>57444673</v>
      </c>
      <c r="V676" s="13" t="s">
        <v>1909</v>
      </c>
      <c r="W676"/>
      <c r="X676"/>
      <c r="Y676"/>
      <c r="Z676"/>
    </row>
    <row r="677" spans="1:26">
      <c r="A677">
        <v>891780111</v>
      </c>
      <c r="B677" t="s">
        <v>25</v>
      </c>
      <c r="C677" t="s">
        <v>26</v>
      </c>
      <c r="D677" t="s">
        <v>27</v>
      </c>
      <c r="E677" t="s">
        <v>3621</v>
      </c>
      <c r="F677" t="s">
        <v>29</v>
      </c>
      <c r="G677" t="s">
        <v>1738</v>
      </c>
      <c r="H677" t="s">
        <v>31</v>
      </c>
      <c r="I677" s="109">
        <v>6800000</v>
      </c>
      <c r="J677" s="109">
        <v>0</v>
      </c>
      <c r="K677" s="148">
        <v>0</v>
      </c>
      <c r="L677" s="109">
        <v>0</v>
      </c>
      <c r="M677">
        <v>1082977230</v>
      </c>
      <c r="N677" t="s">
        <v>2528</v>
      </c>
      <c r="O677" t="s">
        <v>3622</v>
      </c>
      <c r="P677" s="69" t="s">
        <v>3549</v>
      </c>
      <c r="Q677" s="10" t="s">
        <v>3549</v>
      </c>
      <c r="R677" s="136" t="s">
        <v>278</v>
      </c>
      <c r="S677" s="176">
        <v>0</v>
      </c>
      <c r="T677" s="133">
        <v>6800000</v>
      </c>
      <c r="U677" s="11">
        <v>57444673</v>
      </c>
      <c r="V677" s="13" t="s">
        <v>1909</v>
      </c>
      <c r="W677"/>
      <c r="X677"/>
      <c r="Y677"/>
      <c r="Z677"/>
    </row>
    <row r="678" spans="1:26">
      <c r="A678">
        <v>891780111</v>
      </c>
      <c r="B678" t="s">
        <v>25</v>
      </c>
      <c r="C678" t="s">
        <v>26</v>
      </c>
      <c r="D678" t="s">
        <v>27</v>
      </c>
      <c r="E678" t="s">
        <v>3623</v>
      </c>
      <c r="F678" t="s">
        <v>29</v>
      </c>
      <c r="G678" t="s">
        <v>1738</v>
      </c>
      <c r="H678" t="s">
        <v>31</v>
      </c>
      <c r="I678" s="109">
        <v>6800000</v>
      </c>
      <c r="J678" s="109">
        <v>0</v>
      </c>
      <c r="K678" s="148">
        <v>0</v>
      </c>
      <c r="L678" s="109">
        <v>0</v>
      </c>
      <c r="M678">
        <v>12550715</v>
      </c>
      <c r="N678" t="s">
        <v>1926</v>
      </c>
      <c r="O678" t="s">
        <v>3576</v>
      </c>
      <c r="P678" s="69" t="s">
        <v>3549</v>
      </c>
      <c r="Q678" s="10" t="s">
        <v>3549</v>
      </c>
      <c r="R678" s="136" t="s">
        <v>278</v>
      </c>
      <c r="S678" s="176">
        <v>0</v>
      </c>
      <c r="T678" s="133">
        <v>6800000</v>
      </c>
      <c r="U678" s="11">
        <v>85459497</v>
      </c>
      <c r="V678" s="13" t="s">
        <v>1748</v>
      </c>
      <c r="W678"/>
      <c r="X678"/>
      <c r="Y678"/>
      <c r="Z678"/>
    </row>
    <row r="679" spans="1:26">
      <c r="A679">
        <v>891780111</v>
      </c>
      <c r="B679" t="s">
        <v>25</v>
      </c>
      <c r="C679" t="s">
        <v>26</v>
      </c>
      <c r="D679" t="s">
        <v>27</v>
      </c>
      <c r="E679" t="s">
        <v>3624</v>
      </c>
      <c r="F679" t="s">
        <v>29</v>
      </c>
      <c r="G679" t="s">
        <v>1738</v>
      </c>
      <c r="H679" t="s">
        <v>31</v>
      </c>
      <c r="I679" s="109">
        <v>6800000</v>
      </c>
      <c r="J679" s="109">
        <v>0</v>
      </c>
      <c r="K679" s="148">
        <v>0</v>
      </c>
      <c r="L679" s="109">
        <v>0</v>
      </c>
      <c r="M679">
        <v>57443446</v>
      </c>
      <c r="N679" t="s">
        <v>2123</v>
      </c>
      <c r="O679" t="s">
        <v>3625</v>
      </c>
      <c r="P679" s="69" t="s">
        <v>3549</v>
      </c>
      <c r="Q679" s="10" t="s">
        <v>3549</v>
      </c>
      <c r="R679" s="136" t="s">
        <v>278</v>
      </c>
      <c r="S679" s="176">
        <v>0</v>
      </c>
      <c r="T679" s="133">
        <v>6800000</v>
      </c>
      <c r="U679" s="71">
        <v>45507423</v>
      </c>
      <c r="V679" s="13" t="s">
        <v>2118</v>
      </c>
      <c r="W679"/>
      <c r="X679"/>
      <c r="Y679"/>
      <c r="Z679"/>
    </row>
    <row r="680" spans="1:26">
      <c r="A680">
        <v>891780111</v>
      </c>
      <c r="B680" t="s">
        <v>25</v>
      </c>
      <c r="C680" t="s">
        <v>26</v>
      </c>
      <c r="D680" t="s">
        <v>27</v>
      </c>
      <c r="E680" t="s">
        <v>3626</v>
      </c>
      <c r="F680" t="s">
        <v>29</v>
      </c>
      <c r="G680" t="s">
        <v>1738</v>
      </c>
      <c r="H680" t="s">
        <v>31</v>
      </c>
      <c r="I680" s="109">
        <v>8000000</v>
      </c>
      <c r="J680" s="109">
        <v>0</v>
      </c>
      <c r="K680" s="148">
        <v>0</v>
      </c>
      <c r="L680" s="109">
        <v>0</v>
      </c>
      <c r="M680">
        <v>85153365</v>
      </c>
      <c r="N680" t="s">
        <v>3627</v>
      </c>
      <c r="O680" t="s">
        <v>3628</v>
      </c>
      <c r="P680" s="69" t="s">
        <v>3629</v>
      </c>
      <c r="Q680" s="10" t="s">
        <v>3629</v>
      </c>
      <c r="R680" s="136" t="s">
        <v>278</v>
      </c>
      <c r="S680" s="176">
        <v>0</v>
      </c>
      <c r="T680" s="133">
        <v>8000000</v>
      </c>
      <c r="U680">
        <v>85152695</v>
      </c>
      <c r="V680" s="13" t="s">
        <v>3487</v>
      </c>
      <c r="W680"/>
      <c r="X680"/>
      <c r="Y680"/>
      <c r="Z680"/>
    </row>
    <row r="681" spans="1:26">
      <c r="A681">
        <v>891780111</v>
      </c>
      <c r="B681" t="s">
        <v>25</v>
      </c>
      <c r="C681" t="s">
        <v>26</v>
      </c>
      <c r="D681" t="s">
        <v>27</v>
      </c>
      <c r="E681" t="s">
        <v>3630</v>
      </c>
      <c r="F681" t="s">
        <v>29</v>
      </c>
      <c r="G681" t="s">
        <v>1738</v>
      </c>
      <c r="H681" t="s">
        <v>31</v>
      </c>
      <c r="I681" s="109">
        <v>8000000</v>
      </c>
      <c r="J681" s="109">
        <v>0</v>
      </c>
      <c r="K681" s="148">
        <v>0</v>
      </c>
      <c r="L681" s="109">
        <v>0</v>
      </c>
      <c r="M681">
        <v>9091645</v>
      </c>
      <c r="N681" t="s">
        <v>3631</v>
      </c>
      <c r="O681" t="s">
        <v>3632</v>
      </c>
      <c r="P681" s="69" t="s">
        <v>3629</v>
      </c>
      <c r="Q681" s="10" t="s">
        <v>3629</v>
      </c>
      <c r="R681" s="136" t="s">
        <v>278</v>
      </c>
      <c r="S681" s="176">
        <v>0</v>
      </c>
      <c r="T681" s="133">
        <v>8000000</v>
      </c>
      <c r="U681">
        <v>36557666</v>
      </c>
      <c r="V681" s="13" t="s">
        <v>2303</v>
      </c>
      <c r="W681"/>
      <c r="X681"/>
      <c r="Y681"/>
      <c r="Z681"/>
    </row>
    <row r="682" spans="1:26">
      <c r="A682">
        <v>891780111</v>
      </c>
      <c r="B682" t="s">
        <v>25</v>
      </c>
      <c r="C682" t="s">
        <v>26</v>
      </c>
      <c r="D682" t="s">
        <v>27</v>
      </c>
      <c r="E682" t="s">
        <v>3633</v>
      </c>
      <c r="F682" t="s">
        <v>29</v>
      </c>
      <c r="G682" t="s">
        <v>1738</v>
      </c>
      <c r="H682" t="s">
        <v>31</v>
      </c>
      <c r="I682" s="109">
        <v>8000000</v>
      </c>
      <c r="J682" s="109">
        <v>0</v>
      </c>
      <c r="K682" s="148">
        <v>0</v>
      </c>
      <c r="L682" s="109">
        <v>0</v>
      </c>
      <c r="M682">
        <v>1129578141</v>
      </c>
      <c r="N682" t="s">
        <v>3634</v>
      </c>
      <c r="O682" t="s">
        <v>3635</v>
      </c>
      <c r="P682" s="69" t="s">
        <v>3629</v>
      </c>
      <c r="Q682" s="10" t="s">
        <v>3629</v>
      </c>
      <c r="R682" s="136" t="s">
        <v>278</v>
      </c>
      <c r="S682" s="176">
        <v>0</v>
      </c>
      <c r="T682" s="133">
        <v>8000000</v>
      </c>
      <c r="U682">
        <v>36557666</v>
      </c>
      <c r="V682" s="13" t="s">
        <v>2303</v>
      </c>
      <c r="W682"/>
      <c r="X682"/>
      <c r="Y682"/>
      <c r="Z682"/>
    </row>
    <row r="683" spans="1:26">
      <c r="A683">
        <v>891780111</v>
      </c>
      <c r="B683" t="s">
        <v>25</v>
      </c>
      <c r="C683" t="s">
        <v>26</v>
      </c>
      <c r="D683" t="s">
        <v>27</v>
      </c>
      <c r="E683" t="s">
        <v>3636</v>
      </c>
      <c r="F683" t="s">
        <v>29</v>
      </c>
      <c r="G683" t="s">
        <v>1738</v>
      </c>
      <c r="H683" t="s">
        <v>31</v>
      </c>
      <c r="I683" s="109">
        <v>10400000</v>
      </c>
      <c r="J683" s="109">
        <v>0</v>
      </c>
      <c r="K683" s="148">
        <v>0</v>
      </c>
      <c r="L683" s="109">
        <v>0</v>
      </c>
      <c r="M683">
        <v>1064804291</v>
      </c>
      <c r="N683" t="s">
        <v>3637</v>
      </c>
      <c r="O683" t="s">
        <v>3638</v>
      </c>
      <c r="P683" s="69" t="s">
        <v>3629</v>
      </c>
      <c r="Q683" s="10" t="s">
        <v>3629</v>
      </c>
      <c r="R683" s="136" t="s">
        <v>278</v>
      </c>
      <c r="S683" s="176">
        <v>0</v>
      </c>
      <c r="T683" s="133">
        <v>10400000</v>
      </c>
      <c r="U683">
        <v>85152695</v>
      </c>
      <c r="V683" s="13" t="s">
        <v>3487</v>
      </c>
      <c r="W683"/>
      <c r="X683"/>
      <c r="Y683"/>
      <c r="Z683"/>
    </row>
    <row r="684" spans="1:26">
      <c r="A684">
        <v>891780111</v>
      </c>
      <c r="B684" t="s">
        <v>25</v>
      </c>
      <c r="C684" t="s">
        <v>26</v>
      </c>
      <c r="D684" t="s">
        <v>27</v>
      </c>
      <c r="E684" t="s">
        <v>3639</v>
      </c>
      <c r="F684" t="s">
        <v>29</v>
      </c>
      <c r="G684" t="s">
        <v>1738</v>
      </c>
      <c r="H684" t="s">
        <v>31</v>
      </c>
      <c r="I684" s="109">
        <v>14000000</v>
      </c>
      <c r="J684" s="109">
        <v>0</v>
      </c>
      <c r="K684" s="148">
        <v>0</v>
      </c>
      <c r="L684" s="109">
        <v>0</v>
      </c>
      <c r="M684">
        <v>79158166</v>
      </c>
      <c r="N684" t="s">
        <v>3640</v>
      </c>
      <c r="O684" t="s">
        <v>3641</v>
      </c>
      <c r="P684" s="69" t="s">
        <v>3629</v>
      </c>
      <c r="Q684" s="10" t="s">
        <v>3629</v>
      </c>
      <c r="R684" s="136" t="s">
        <v>278</v>
      </c>
      <c r="S684" s="176">
        <v>0</v>
      </c>
      <c r="T684" s="133">
        <v>14000000</v>
      </c>
      <c r="U684">
        <v>36557666</v>
      </c>
      <c r="V684" s="13" t="s">
        <v>2303</v>
      </c>
      <c r="W684"/>
      <c r="X684"/>
      <c r="Y684"/>
      <c r="Z684"/>
    </row>
    <row r="685" spans="1:26">
      <c r="A685">
        <v>891780111</v>
      </c>
      <c r="B685" t="s">
        <v>25</v>
      </c>
      <c r="C685" t="s">
        <v>26</v>
      </c>
      <c r="D685" t="s">
        <v>27</v>
      </c>
      <c r="E685" t="s">
        <v>3642</v>
      </c>
      <c r="F685" t="s">
        <v>29</v>
      </c>
      <c r="G685" t="s">
        <v>1738</v>
      </c>
      <c r="H685" t="s">
        <v>31</v>
      </c>
      <c r="I685" s="109">
        <v>8000000</v>
      </c>
      <c r="J685" s="109">
        <v>0</v>
      </c>
      <c r="K685" s="148">
        <v>0</v>
      </c>
      <c r="L685" s="109">
        <v>0</v>
      </c>
      <c r="M685">
        <v>1082930536</v>
      </c>
      <c r="N685" t="s">
        <v>3643</v>
      </c>
      <c r="O685" t="s">
        <v>3501</v>
      </c>
      <c r="P685" s="69" t="s">
        <v>3629</v>
      </c>
      <c r="Q685" s="10" t="s">
        <v>3629</v>
      </c>
      <c r="R685" s="136" t="s">
        <v>278</v>
      </c>
      <c r="S685" s="176">
        <v>0</v>
      </c>
      <c r="T685" s="133">
        <v>8000000</v>
      </c>
      <c r="U685">
        <v>85152695</v>
      </c>
      <c r="V685" s="13" t="s">
        <v>3487</v>
      </c>
      <c r="W685"/>
      <c r="X685"/>
      <c r="Y685"/>
      <c r="Z685"/>
    </row>
    <row r="686" spans="1:26">
      <c r="A686">
        <v>891780111</v>
      </c>
      <c r="B686" t="s">
        <v>25</v>
      </c>
      <c r="C686" t="s">
        <v>26</v>
      </c>
      <c r="D686" t="s">
        <v>27</v>
      </c>
      <c r="E686" t="s">
        <v>3644</v>
      </c>
      <c r="F686" t="s">
        <v>29</v>
      </c>
      <c r="G686" t="s">
        <v>1738</v>
      </c>
      <c r="H686" t="s">
        <v>31</v>
      </c>
      <c r="I686" s="109">
        <v>8000000</v>
      </c>
      <c r="J686" s="109">
        <v>0</v>
      </c>
      <c r="K686" s="148">
        <v>0</v>
      </c>
      <c r="L686" s="109">
        <v>0</v>
      </c>
      <c r="M686">
        <v>1083005105</v>
      </c>
      <c r="N686" t="s">
        <v>3645</v>
      </c>
      <c r="O686" t="s">
        <v>3646</v>
      </c>
      <c r="P686" s="69" t="s">
        <v>3629</v>
      </c>
      <c r="Q686" s="10" t="s">
        <v>3629</v>
      </c>
      <c r="R686" s="136" t="s">
        <v>278</v>
      </c>
      <c r="S686" s="176">
        <v>0</v>
      </c>
      <c r="T686" s="133">
        <v>8000000</v>
      </c>
      <c r="U686">
        <v>85152695</v>
      </c>
      <c r="V686" s="13" t="s">
        <v>3487</v>
      </c>
      <c r="W686"/>
      <c r="X686"/>
      <c r="Y686"/>
      <c r="Z686"/>
    </row>
    <row r="687" spans="1:26">
      <c r="A687">
        <v>891780111</v>
      </c>
      <c r="B687" t="s">
        <v>25</v>
      </c>
      <c r="C687" t="s">
        <v>26</v>
      </c>
      <c r="D687" t="s">
        <v>27</v>
      </c>
      <c r="E687" t="s">
        <v>3647</v>
      </c>
      <c r="F687" t="s">
        <v>29</v>
      </c>
      <c r="G687" t="s">
        <v>1738</v>
      </c>
      <c r="H687" t="s">
        <v>31</v>
      </c>
      <c r="I687" s="109">
        <v>8000000</v>
      </c>
      <c r="J687" s="109">
        <v>0</v>
      </c>
      <c r="K687" s="148">
        <v>0</v>
      </c>
      <c r="L687" s="109">
        <v>0</v>
      </c>
      <c r="M687">
        <v>1235240254</v>
      </c>
      <c r="N687" t="s">
        <v>3648</v>
      </c>
      <c r="O687" t="s">
        <v>3649</v>
      </c>
      <c r="P687" s="69" t="s">
        <v>3629</v>
      </c>
      <c r="Q687" s="10" t="s">
        <v>3629</v>
      </c>
      <c r="R687" s="136" t="s">
        <v>278</v>
      </c>
      <c r="S687" s="176">
        <v>0</v>
      </c>
      <c r="T687" s="133">
        <v>8000000</v>
      </c>
      <c r="U687">
        <v>85152695</v>
      </c>
      <c r="V687" s="13" t="s">
        <v>3487</v>
      </c>
      <c r="W687"/>
      <c r="X687"/>
      <c r="Y687"/>
      <c r="Z687"/>
    </row>
    <row r="688" spans="1:26">
      <c r="A688">
        <v>891780111</v>
      </c>
      <c r="B688" t="s">
        <v>25</v>
      </c>
      <c r="C688" t="s">
        <v>26</v>
      </c>
      <c r="D688" t="s">
        <v>27</v>
      </c>
      <c r="E688" t="s">
        <v>3650</v>
      </c>
      <c r="F688" t="s">
        <v>29</v>
      </c>
      <c r="G688" t="s">
        <v>1738</v>
      </c>
      <c r="H688" t="s">
        <v>31</v>
      </c>
      <c r="I688" s="109">
        <v>11600000</v>
      </c>
      <c r="J688" s="109">
        <v>0</v>
      </c>
      <c r="K688" s="148">
        <v>0</v>
      </c>
      <c r="L688" s="109">
        <v>0</v>
      </c>
      <c r="M688">
        <v>75035405</v>
      </c>
      <c r="N688" t="s">
        <v>3651</v>
      </c>
      <c r="O688" t="s">
        <v>3652</v>
      </c>
      <c r="P688" s="69" t="s">
        <v>3629</v>
      </c>
      <c r="Q688" s="10" t="s">
        <v>3629</v>
      </c>
      <c r="R688" s="136" t="s">
        <v>278</v>
      </c>
      <c r="S688" s="176">
        <v>0</v>
      </c>
      <c r="T688" s="133">
        <v>11600000</v>
      </c>
      <c r="U688">
        <v>85152695</v>
      </c>
      <c r="V688" s="13" t="s">
        <v>3487</v>
      </c>
      <c r="W688"/>
      <c r="X688"/>
      <c r="Y688"/>
      <c r="Z688"/>
    </row>
    <row r="689" spans="1:26">
      <c r="A689">
        <v>891780111</v>
      </c>
      <c r="B689" t="s">
        <v>25</v>
      </c>
      <c r="C689" t="s">
        <v>26</v>
      </c>
      <c r="D689" t="s">
        <v>27</v>
      </c>
      <c r="E689" t="s">
        <v>3653</v>
      </c>
      <c r="F689" t="s">
        <v>29</v>
      </c>
      <c r="G689" t="s">
        <v>1738</v>
      </c>
      <c r="H689" t="s">
        <v>31</v>
      </c>
      <c r="I689" s="109">
        <v>8000000</v>
      </c>
      <c r="J689" s="109">
        <v>0</v>
      </c>
      <c r="K689" s="148">
        <v>0</v>
      </c>
      <c r="L689" s="109">
        <v>0</v>
      </c>
      <c r="M689">
        <v>56086232</v>
      </c>
      <c r="N689" t="s">
        <v>3654</v>
      </c>
      <c r="O689" t="s">
        <v>3655</v>
      </c>
      <c r="P689" s="69" t="s">
        <v>3629</v>
      </c>
      <c r="Q689" s="10" t="s">
        <v>3629</v>
      </c>
      <c r="R689" s="136" t="s">
        <v>278</v>
      </c>
      <c r="S689" s="176">
        <v>0</v>
      </c>
      <c r="T689" s="133">
        <v>8000000</v>
      </c>
      <c r="U689">
        <v>85152695</v>
      </c>
      <c r="V689" s="13" t="s">
        <v>3487</v>
      </c>
      <c r="W689"/>
      <c r="X689"/>
      <c r="Y689"/>
      <c r="Z689"/>
    </row>
    <row r="690" spans="1:26">
      <c r="A690">
        <v>891780111</v>
      </c>
      <c r="B690" t="s">
        <v>25</v>
      </c>
      <c r="C690" t="s">
        <v>26</v>
      </c>
      <c r="D690" t="s">
        <v>27</v>
      </c>
      <c r="E690" t="s">
        <v>3656</v>
      </c>
      <c r="F690" t="s">
        <v>29</v>
      </c>
      <c r="G690" t="s">
        <v>1738</v>
      </c>
      <c r="H690" t="s">
        <v>31</v>
      </c>
      <c r="I690" s="109">
        <v>9200000</v>
      </c>
      <c r="J690" s="109">
        <v>0</v>
      </c>
      <c r="K690" s="148">
        <v>0</v>
      </c>
      <c r="L690" s="109">
        <v>0</v>
      </c>
      <c r="M690">
        <v>1065837255</v>
      </c>
      <c r="N690" t="s">
        <v>3657</v>
      </c>
      <c r="O690" t="s">
        <v>3658</v>
      </c>
      <c r="P690" s="69" t="s">
        <v>3629</v>
      </c>
      <c r="Q690" s="10" t="s">
        <v>3629</v>
      </c>
      <c r="R690" s="136" t="s">
        <v>278</v>
      </c>
      <c r="S690" s="176">
        <v>0</v>
      </c>
      <c r="T690" s="133">
        <v>9200000</v>
      </c>
      <c r="U690">
        <v>30766322</v>
      </c>
      <c r="V690" s="13" t="s">
        <v>3659</v>
      </c>
      <c r="W690"/>
      <c r="X690"/>
      <c r="Y690"/>
      <c r="Z690"/>
    </row>
    <row r="691" spans="1:26">
      <c r="A691">
        <v>891780111</v>
      </c>
      <c r="B691" t="s">
        <v>25</v>
      </c>
      <c r="C691" t="s">
        <v>26</v>
      </c>
      <c r="D691" t="s">
        <v>27</v>
      </c>
      <c r="E691" t="s">
        <v>3660</v>
      </c>
      <c r="F691" t="s">
        <v>29</v>
      </c>
      <c r="G691" t="s">
        <v>1738</v>
      </c>
      <c r="H691" t="s">
        <v>31</v>
      </c>
      <c r="I691" s="109">
        <v>11600000</v>
      </c>
      <c r="J691" s="109">
        <v>0</v>
      </c>
      <c r="K691" s="148">
        <v>0</v>
      </c>
      <c r="L691" s="109">
        <v>0</v>
      </c>
      <c r="M691">
        <v>30766322</v>
      </c>
      <c r="N691" t="s">
        <v>3661</v>
      </c>
      <c r="O691" t="s">
        <v>3662</v>
      </c>
      <c r="P691" s="69" t="s">
        <v>3629</v>
      </c>
      <c r="Q691" s="10" t="s">
        <v>3629</v>
      </c>
      <c r="R691" s="136" t="s">
        <v>278</v>
      </c>
      <c r="S691" s="176">
        <v>0</v>
      </c>
      <c r="T691" s="133">
        <v>11600000</v>
      </c>
      <c r="U691" s="11">
        <v>1082866408</v>
      </c>
      <c r="V691" s="13" t="s">
        <v>3663</v>
      </c>
      <c r="W691"/>
      <c r="X691"/>
      <c r="Y691"/>
      <c r="Z691"/>
    </row>
    <row r="692" spans="1:26">
      <c r="A692">
        <v>891780111</v>
      </c>
      <c r="B692" t="s">
        <v>25</v>
      </c>
      <c r="C692" t="s">
        <v>26</v>
      </c>
      <c r="D692" t="s">
        <v>27</v>
      </c>
      <c r="E692" t="s">
        <v>3664</v>
      </c>
      <c r="F692" t="s">
        <v>29</v>
      </c>
      <c r="G692" t="s">
        <v>1738</v>
      </c>
      <c r="H692" t="s">
        <v>31</v>
      </c>
      <c r="I692" s="109">
        <v>11600000</v>
      </c>
      <c r="J692" s="109">
        <v>0</v>
      </c>
      <c r="K692" s="148">
        <v>0</v>
      </c>
      <c r="L692" s="109">
        <v>0</v>
      </c>
      <c r="M692">
        <v>1082851727</v>
      </c>
      <c r="N692" t="s">
        <v>3665</v>
      </c>
      <c r="O692" t="s">
        <v>3666</v>
      </c>
      <c r="P692" s="69" t="s">
        <v>3629</v>
      </c>
      <c r="Q692" s="10" t="s">
        <v>3629</v>
      </c>
      <c r="R692" s="136" t="s">
        <v>278</v>
      </c>
      <c r="S692" s="176">
        <v>0</v>
      </c>
      <c r="T692" s="133">
        <v>11600000</v>
      </c>
      <c r="U692">
        <v>85449357</v>
      </c>
      <c r="V692" s="13" t="s">
        <v>3570</v>
      </c>
      <c r="W692"/>
      <c r="X692"/>
      <c r="Y692"/>
      <c r="Z692"/>
    </row>
    <row r="693" spans="1:26">
      <c r="A693">
        <v>891780111</v>
      </c>
      <c r="B693" t="s">
        <v>25</v>
      </c>
      <c r="C693" t="s">
        <v>26</v>
      </c>
      <c r="D693" t="s">
        <v>27</v>
      </c>
      <c r="E693" t="s">
        <v>3667</v>
      </c>
      <c r="F693" t="s">
        <v>29</v>
      </c>
      <c r="G693" t="s">
        <v>1738</v>
      </c>
      <c r="H693" t="s">
        <v>31</v>
      </c>
      <c r="I693" s="109">
        <v>20400000</v>
      </c>
      <c r="J693" s="109">
        <v>0</v>
      </c>
      <c r="K693" s="148">
        <v>0</v>
      </c>
      <c r="L693" s="109">
        <v>0</v>
      </c>
      <c r="M693">
        <v>51807152</v>
      </c>
      <c r="N693" t="s">
        <v>3668</v>
      </c>
      <c r="O693" t="s">
        <v>3669</v>
      </c>
      <c r="P693" s="69" t="s">
        <v>3629</v>
      </c>
      <c r="Q693" s="10" t="s">
        <v>3629</v>
      </c>
      <c r="R693" s="136" t="s">
        <v>278</v>
      </c>
      <c r="S693" s="176">
        <v>0</v>
      </c>
      <c r="T693" s="133">
        <v>20400000</v>
      </c>
      <c r="U693">
        <v>85449357</v>
      </c>
      <c r="V693" s="13" t="s">
        <v>3570</v>
      </c>
      <c r="W693"/>
      <c r="X693"/>
      <c r="Y693"/>
      <c r="Z693"/>
    </row>
    <row r="694" spans="1:26">
      <c r="A694">
        <v>891780111</v>
      </c>
      <c r="B694" t="s">
        <v>25</v>
      </c>
      <c r="C694" t="s">
        <v>26</v>
      </c>
      <c r="D694" t="s">
        <v>27</v>
      </c>
      <c r="E694" t="s">
        <v>3670</v>
      </c>
      <c r="F694" t="s">
        <v>29</v>
      </c>
      <c r="G694" t="s">
        <v>1738</v>
      </c>
      <c r="H694" t="s">
        <v>31</v>
      </c>
      <c r="I694" s="109">
        <v>13200000</v>
      </c>
      <c r="J694" s="109">
        <v>0</v>
      </c>
      <c r="K694" s="148">
        <v>0</v>
      </c>
      <c r="L694" s="109">
        <v>0</v>
      </c>
      <c r="M694">
        <v>57297861</v>
      </c>
      <c r="N694" t="s">
        <v>3671</v>
      </c>
      <c r="O694" t="s">
        <v>3672</v>
      </c>
      <c r="P694" s="69" t="s">
        <v>3629</v>
      </c>
      <c r="Q694" s="10" t="s">
        <v>3629</v>
      </c>
      <c r="R694" s="136" t="s">
        <v>278</v>
      </c>
      <c r="S694" s="176">
        <v>0</v>
      </c>
      <c r="T694" s="133">
        <v>13200000</v>
      </c>
      <c r="U694">
        <v>85449357</v>
      </c>
      <c r="V694" s="13" t="s">
        <v>3570</v>
      </c>
      <c r="W694"/>
      <c r="X694"/>
      <c r="Y694"/>
      <c r="Z694"/>
    </row>
    <row r="695" spans="1:26">
      <c r="A695">
        <v>891780111</v>
      </c>
      <c r="B695" t="s">
        <v>25</v>
      </c>
      <c r="C695" t="s">
        <v>26</v>
      </c>
      <c r="D695" t="s">
        <v>27</v>
      </c>
      <c r="E695" t="s">
        <v>3673</v>
      </c>
      <c r="F695" t="s">
        <v>29</v>
      </c>
      <c r="G695" t="s">
        <v>1738</v>
      </c>
      <c r="H695" t="s">
        <v>31</v>
      </c>
      <c r="I695" s="109">
        <v>11600000</v>
      </c>
      <c r="J695" s="109">
        <v>0</v>
      </c>
      <c r="K695" s="148">
        <v>0</v>
      </c>
      <c r="L695" s="109">
        <v>0</v>
      </c>
      <c r="M695">
        <v>85472349</v>
      </c>
      <c r="N695" t="s">
        <v>3674</v>
      </c>
      <c r="O695" t="s">
        <v>3675</v>
      </c>
      <c r="P695" s="69" t="s">
        <v>3629</v>
      </c>
      <c r="Q695" s="10" t="s">
        <v>3629</v>
      </c>
      <c r="R695" s="136" t="s">
        <v>278</v>
      </c>
      <c r="S695" s="176">
        <v>0</v>
      </c>
      <c r="T695" s="133">
        <v>11600000</v>
      </c>
      <c r="U695">
        <v>85449357</v>
      </c>
      <c r="V695" s="13" t="s">
        <v>3570</v>
      </c>
      <c r="W695"/>
      <c r="X695"/>
      <c r="Y695"/>
      <c r="Z695"/>
    </row>
    <row r="696" spans="1:26">
      <c r="A696">
        <v>891780111</v>
      </c>
      <c r="B696" t="s">
        <v>25</v>
      </c>
      <c r="C696" t="s">
        <v>26</v>
      </c>
      <c r="D696" t="s">
        <v>27</v>
      </c>
      <c r="E696" t="s">
        <v>3676</v>
      </c>
      <c r="F696" t="s">
        <v>29</v>
      </c>
      <c r="G696" t="s">
        <v>1738</v>
      </c>
      <c r="H696" t="s">
        <v>31</v>
      </c>
      <c r="I696" s="109">
        <v>30000000</v>
      </c>
      <c r="J696" s="109">
        <v>0</v>
      </c>
      <c r="K696" s="148">
        <v>0</v>
      </c>
      <c r="L696" s="109">
        <v>0</v>
      </c>
      <c r="M696">
        <v>84458088</v>
      </c>
      <c r="N696" t="s">
        <v>3677</v>
      </c>
      <c r="O696" t="s">
        <v>3678</v>
      </c>
      <c r="P696" s="69" t="s">
        <v>3629</v>
      </c>
      <c r="Q696" s="10" t="s">
        <v>3629</v>
      </c>
      <c r="R696" s="136" t="s">
        <v>278</v>
      </c>
      <c r="S696" s="176">
        <v>0</v>
      </c>
      <c r="T696" s="133">
        <v>30000000</v>
      </c>
      <c r="U696">
        <v>85449357</v>
      </c>
      <c r="V696" s="13" t="s">
        <v>3570</v>
      </c>
      <c r="W696"/>
      <c r="X696"/>
      <c r="Y696"/>
      <c r="Z696"/>
    </row>
    <row r="697" spans="1:26">
      <c r="A697">
        <v>891780111</v>
      </c>
      <c r="B697" t="s">
        <v>25</v>
      </c>
      <c r="C697" t="s">
        <v>26</v>
      </c>
      <c r="D697" t="s">
        <v>27</v>
      </c>
      <c r="E697" t="s">
        <v>3679</v>
      </c>
      <c r="F697" t="s">
        <v>29</v>
      </c>
      <c r="G697" t="s">
        <v>1738</v>
      </c>
      <c r="H697" t="s">
        <v>31</v>
      </c>
      <c r="I697" s="109">
        <v>10400000</v>
      </c>
      <c r="J697" s="109">
        <v>0</v>
      </c>
      <c r="K697" s="148">
        <v>0</v>
      </c>
      <c r="L697" s="109">
        <v>0</v>
      </c>
      <c r="M697">
        <v>1082908421</v>
      </c>
      <c r="N697" t="s">
        <v>3680</v>
      </c>
      <c r="O697" t="s">
        <v>3681</v>
      </c>
      <c r="P697" s="69" t="s">
        <v>3629</v>
      </c>
      <c r="Q697" s="10" t="s">
        <v>3629</v>
      </c>
      <c r="R697" s="136" t="s">
        <v>278</v>
      </c>
      <c r="S697" s="176">
        <v>0</v>
      </c>
      <c r="T697" s="133">
        <v>10400000</v>
      </c>
      <c r="U697">
        <v>85449357</v>
      </c>
      <c r="V697" s="13" t="s">
        <v>3570</v>
      </c>
      <c r="W697"/>
      <c r="X697"/>
      <c r="Y697"/>
      <c r="Z697"/>
    </row>
    <row r="698" spans="1:26">
      <c r="A698">
        <v>891780111</v>
      </c>
      <c r="B698" t="s">
        <v>25</v>
      </c>
      <c r="C698" t="s">
        <v>26</v>
      </c>
      <c r="D698" t="s">
        <v>27</v>
      </c>
      <c r="E698" t="s">
        <v>3682</v>
      </c>
      <c r="F698" t="s">
        <v>29</v>
      </c>
      <c r="G698" t="s">
        <v>1738</v>
      </c>
      <c r="H698" t="s">
        <v>31</v>
      </c>
      <c r="I698" s="109">
        <v>11600000</v>
      </c>
      <c r="J698" s="109">
        <v>0</v>
      </c>
      <c r="K698" s="148">
        <v>0</v>
      </c>
      <c r="L698" s="109">
        <v>0</v>
      </c>
      <c r="M698">
        <v>1082977003</v>
      </c>
      <c r="N698" t="s">
        <v>3683</v>
      </c>
      <c r="O698" t="s">
        <v>3684</v>
      </c>
      <c r="P698" s="69" t="s">
        <v>3629</v>
      </c>
      <c r="Q698" s="10" t="s">
        <v>3629</v>
      </c>
      <c r="R698" s="136" t="s">
        <v>278</v>
      </c>
      <c r="S698" s="176">
        <v>0</v>
      </c>
      <c r="T698" s="133">
        <v>11600000</v>
      </c>
      <c r="U698" s="11">
        <v>12539351</v>
      </c>
      <c r="V698" s="13" t="s">
        <v>3685</v>
      </c>
      <c r="W698"/>
      <c r="X698"/>
      <c r="Y698"/>
      <c r="Z698"/>
    </row>
    <row r="699" spans="1:26">
      <c r="A699">
        <v>891780111</v>
      </c>
      <c r="B699" t="s">
        <v>25</v>
      </c>
      <c r="C699" t="s">
        <v>26</v>
      </c>
      <c r="D699" t="s">
        <v>27</v>
      </c>
      <c r="E699" t="s">
        <v>3686</v>
      </c>
      <c r="F699" t="s">
        <v>29</v>
      </c>
      <c r="G699" t="s">
        <v>1738</v>
      </c>
      <c r="H699" t="s">
        <v>31</v>
      </c>
      <c r="I699" s="109">
        <v>8000000</v>
      </c>
      <c r="J699" s="109">
        <v>0</v>
      </c>
      <c r="K699" s="148">
        <v>0</v>
      </c>
      <c r="L699" s="109">
        <v>6934000</v>
      </c>
      <c r="M699">
        <v>7603511</v>
      </c>
      <c r="N699" t="s">
        <v>3687</v>
      </c>
      <c r="O699" t="s">
        <v>3688</v>
      </c>
      <c r="P699" s="69" t="s">
        <v>3629</v>
      </c>
      <c r="Q699" s="10" t="s">
        <v>3629</v>
      </c>
      <c r="R699" s="136" t="s">
        <v>278</v>
      </c>
      <c r="S699" s="176">
        <v>1066000</v>
      </c>
      <c r="T699" s="177">
        <v>0</v>
      </c>
      <c r="U699">
        <v>7633817</v>
      </c>
      <c r="V699" s="13" t="s">
        <v>3689</v>
      </c>
      <c r="W699"/>
      <c r="X699"/>
      <c r="Y699"/>
      <c r="Z699"/>
    </row>
    <row r="700" spans="1:26">
      <c r="A700">
        <v>891780111</v>
      </c>
      <c r="B700" t="s">
        <v>25</v>
      </c>
      <c r="C700" t="s">
        <v>26</v>
      </c>
      <c r="D700" t="s">
        <v>27</v>
      </c>
      <c r="E700" t="s">
        <v>3690</v>
      </c>
      <c r="F700" t="s">
        <v>29</v>
      </c>
      <c r="G700" t="s">
        <v>1738</v>
      </c>
      <c r="H700" t="s">
        <v>31</v>
      </c>
      <c r="I700" s="109">
        <v>16000000</v>
      </c>
      <c r="J700" s="109">
        <v>0</v>
      </c>
      <c r="K700" s="148">
        <v>0</v>
      </c>
      <c r="L700" s="109">
        <v>0</v>
      </c>
      <c r="M700">
        <v>1024505118</v>
      </c>
      <c r="N700" t="s">
        <v>3691</v>
      </c>
      <c r="O700" t="s">
        <v>3692</v>
      </c>
      <c r="P700" s="69" t="s">
        <v>3629</v>
      </c>
      <c r="Q700" s="10" t="s">
        <v>3629</v>
      </c>
      <c r="R700" s="136" t="s">
        <v>278</v>
      </c>
      <c r="S700" s="176">
        <v>0</v>
      </c>
      <c r="T700" s="133">
        <v>16000000</v>
      </c>
      <c r="U700">
        <v>7633817</v>
      </c>
      <c r="V700" s="13" t="s">
        <v>3689</v>
      </c>
      <c r="W700"/>
      <c r="X700"/>
      <c r="Y700"/>
      <c r="Z700"/>
    </row>
    <row r="701" spans="1:26">
      <c r="A701">
        <v>891780111</v>
      </c>
      <c r="B701" t="s">
        <v>25</v>
      </c>
      <c r="C701" t="s">
        <v>26</v>
      </c>
      <c r="D701" t="s">
        <v>27</v>
      </c>
      <c r="E701" t="s">
        <v>3693</v>
      </c>
      <c r="F701" t="s">
        <v>29</v>
      </c>
      <c r="G701" t="s">
        <v>1738</v>
      </c>
      <c r="H701" t="s">
        <v>31</v>
      </c>
      <c r="I701" s="109">
        <v>6800000</v>
      </c>
      <c r="J701" s="109">
        <v>0</v>
      </c>
      <c r="K701" s="148">
        <v>0</v>
      </c>
      <c r="L701" s="109">
        <v>0</v>
      </c>
      <c r="M701">
        <v>36667533</v>
      </c>
      <c r="N701" t="s">
        <v>3694</v>
      </c>
      <c r="O701" t="s">
        <v>3695</v>
      </c>
      <c r="P701" s="69" t="s">
        <v>3629</v>
      </c>
      <c r="Q701" s="10" t="s">
        <v>3629</v>
      </c>
      <c r="R701" s="136" t="s">
        <v>278</v>
      </c>
      <c r="S701" s="176">
        <v>0</v>
      </c>
      <c r="T701" s="133">
        <v>6800000</v>
      </c>
      <c r="U701">
        <v>7633817</v>
      </c>
      <c r="V701" s="13" t="s">
        <v>3689</v>
      </c>
      <c r="W701"/>
      <c r="X701"/>
      <c r="Y701"/>
      <c r="Z701"/>
    </row>
    <row r="702" spans="1:26">
      <c r="A702">
        <v>891780111</v>
      </c>
      <c r="B702" t="s">
        <v>25</v>
      </c>
      <c r="C702" t="s">
        <v>26</v>
      </c>
      <c r="D702" t="s">
        <v>27</v>
      </c>
      <c r="E702" t="s">
        <v>3696</v>
      </c>
      <c r="F702" t="s">
        <v>29</v>
      </c>
      <c r="G702" t="s">
        <v>1738</v>
      </c>
      <c r="H702" t="s">
        <v>31</v>
      </c>
      <c r="I702" s="109">
        <v>6800000</v>
      </c>
      <c r="J702" s="109">
        <v>0</v>
      </c>
      <c r="K702" s="148">
        <v>0</v>
      </c>
      <c r="L702" s="109">
        <v>0</v>
      </c>
      <c r="M702">
        <v>1082965670</v>
      </c>
      <c r="N702" t="s">
        <v>3697</v>
      </c>
      <c r="O702" t="s">
        <v>3698</v>
      </c>
      <c r="P702" s="69" t="s">
        <v>3629</v>
      </c>
      <c r="Q702" s="10" t="s">
        <v>3629</v>
      </c>
      <c r="R702" s="136" t="s">
        <v>278</v>
      </c>
      <c r="S702" s="176">
        <v>0</v>
      </c>
      <c r="T702" s="133">
        <v>6800000</v>
      </c>
      <c r="U702">
        <v>7633817</v>
      </c>
      <c r="V702" s="13" t="s">
        <v>3689</v>
      </c>
      <c r="W702"/>
      <c r="X702"/>
      <c r="Y702"/>
      <c r="Z702"/>
    </row>
    <row r="703" spans="1:26">
      <c r="A703">
        <v>891780111</v>
      </c>
      <c r="B703" t="s">
        <v>25</v>
      </c>
      <c r="C703" t="s">
        <v>26</v>
      </c>
      <c r="D703" t="s">
        <v>27</v>
      </c>
      <c r="E703" t="s">
        <v>3699</v>
      </c>
      <c r="F703" t="s">
        <v>29</v>
      </c>
      <c r="G703" t="s">
        <v>1738</v>
      </c>
      <c r="H703" t="s">
        <v>31</v>
      </c>
      <c r="I703" s="109">
        <v>6800000</v>
      </c>
      <c r="J703" s="109">
        <v>0</v>
      </c>
      <c r="K703" s="148">
        <v>0</v>
      </c>
      <c r="L703" s="109">
        <v>0</v>
      </c>
      <c r="M703">
        <v>1082937109</v>
      </c>
      <c r="N703" t="s">
        <v>3700</v>
      </c>
      <c r="O703" t="s">
        <v>3701</v>
      </c>
      <c r="P703" s="69" t="s">
        <v>3629</v>
      </c>
      <c r="Q703" s="10" t="s">
        <v>3629</v>
      </c>
      <c r="R703" s="136" t="s">
        <v>278</v>
      </c>
      <c r="S703" s="176">
        <v>0</v>
      </c>
      <c r="T703" s="133">
        <v>6800000</v>
      </c>
      <c r="U703">
        <v>7633817</v>
      </c>
      <c r="V703" s="13" t="s">
        <v>3689</v>
      </c>
      <c r="W703"/>
      <c r="X703"/>
      <c r="Y703"/>
      <c r="Z703"/>
    </row>
    <row r="704" spans="1:26">
      <c r="A704">
        <v>891780111</v>
      </c>
      <c r="B704" t="s">
        <v>25</v>
      </c>
      <c r="C704" t="s">
        <v>26</v>
      </c>
      <c r="D704" t="s">
        <v>27</v>
      </c>
      <c r="E704" t="s">
        <v>3702</v>
      </c>
      <c r="F704" t="s">
        <v>29</v>
      </c>
      <c r="G704" t="s">
        <v>1738</v>
      </c>
      <c r="H704" t="s">
        <v>31</v>
      </c>
      <c r="I704" s="109">
        <v>14400000</v>
      </c>
      <c r="J704" s="109">
        <v>0</v>
      </c>
      <c r="K704" s="148">
        <v>0</v>
      </c>
      <c r="L704" s="109">
        <v>0</v>
      </c>
      <c r="M704">
        <v>85472840</v>
      </c>
      <c r="N704" t="s">
        <v>3703</v>
      </c>
      <c r="O704" t="s">
        <v>3704</v>
      </c>
      <c r="P704" s="69" t="s">
        <v>3629</v>
      </c>
      <c r="Q704" s="10" t="s">
        <v>3629</v>
      </c>
      <c r="R704" s="136" t="s">
        <v>278</v>
      </c>
      <c r="S704" s="176">
        <v>0</v>
      </c>
      <c r="T704" s="133">
        <v>14400000</v>
      </c>
      <c r="U704">
        <v>85449357</v>
      </c>
      <c r="V704" s="13" t="s">
        <v>3570</v>
      </c>
      <c r="W704"/>
      <c r="X704"/>
      <c r="Y704"/>
      <c r="Z704"/>
    </row>
    <row r="705" spans="1:26">
      <c r="A705">
        <v>891780111</v>
      </c>
      <c r="B705" t="s">
        <v>25</v>
      </c>
      <c r="C705" t="s">
        <v>26</v>
      </c>
      <c r="D705" t="s">
        <v>27</v>
      </c>
      <c r="E705" t="s">
        <v>3705</v>
      </c>
      <c r="F705" t="s">
        <v>29</v>
      </c>
      <c r="G705" t="s">
        <v>1738</v>
      </c>
      <c r="H705" t="s">
        <v>31</v>
      </c>
      <c r="I705" s="109">
        <v>11600000</v>
      </c>
      <c r="J705" s="109">
        <v>0</v>
      </c>
      <c r="K705" s="148">
        <v>0</v>
      </c>
      <c r="L705" s="109">
        <v>0</v>
      </c>
      <c r="M705">
        <v>85370967</v>
      </c>
      <c r="N705" t="s">
        <v>3706</v>
      </c>
      <c r="O705" t="s">
        <v>3707</v>
      </c>
      <c r="P705" s="69" t="s">
        <v>3629</v>
      </c>
      <c r="Q705" s="10" t="s">
        <v>3629</v>
      </c>
      <c r="R705" s="136" t="s">
        <v>278</v>
      </c>
      <c r="S705" s="176">
        <v>0</v>
      </c>
      <c r="T705" s="133">
        <v>11600000</v>
      </c>
      <c r="U705">
        <v>85449357</v>
      </c>
      <c r="V705" s="13" t="s">
        <v>3570</v>
      </c>
      <c r="W705"/>
      <c r="X705"/>
      <c r="Y705"/>
      <c r="Z705"/>
    </row>
    <row r="706" spans="1:26">
      <c r="A706">
        <v>891780111</v>
      </c>
      <c r="B706" t="s">
        <v>25</v>
      </c>
      <c r="C706" t="s">
        <v>26</v>
      </c>
      <c r="D706" t="s">
        <v>27</v>
      </c>
      <c r="E706" t="s">
        <v>3708</v>
      </c>
      <c r="F706" t="s">
        <v>29</v>
      </c>
      <c r="G706" t="s">
        <v>1738</v>
      </c>
      <c r="H706" t="s">
        <v>31</v>
      </c>
      <c r="I706" s="109">
        <v>11600000</v>
      </c>
      <c r="J706" s="109">
        <v>0</v>
      </c>
      <c r="K706" s="148">
        <v>0</v>
      </c>
      <c r="L706" s="109">
        <v>0</v>
      </c>
      <c r="M706">
        <v>1082992942</v>
      </c>
      <c r="N706" t="s">
        <v>3709</v>
      </c>
      <c r="O706" t="s">
        <v>3710</v>
      </c>
      <c r="P706" s="69" t="s">
        <v>3629</v>
      </c>
      <c r="Q706" s="10" t="s">
        <v>3629</v>
      </c>
      <c r="R706" s="136" t="s">
        <v>278</v>
      </c>
      <c r="S706" s="176">
        <v>0</v>
      </c>
      <c r="T706" s="133">
        <v>11600000</v>
      </c>
      <c r="U706">
        <v>85449357</v>
      </c>
      <c r="V706" s="13" t="s">
        <v>3570</v>
      </c>
      <c r="W706"/>
      <c r="X706"/>
      <c r="Y706"/>
      <c r="Z706"/>
    </row>
    <row r="707" spans="1:26">
      <c r="A707">
        <v>891780111</v>
      </c>
      <c r="B707" t="s">
        <v>25</v>
      </c>
      <c r="C707" t="s">
        <v>26</v>
      </c>
      <c r="D707" t="s">
        <v>27</v>
      </c>
      <c r="E707" t="s">
        <v>3711</v>
      </c>
      <c r="F707" t="s">
        <v>29</v>
      </c>
      <c r="G707" t="s">
        <v>1738</v>
      </c>
      <c r="H707" t="s">
        <v>31</v>
      </c>
      <c r="I707" s="109">
        <v>11600000</v>
      </c>
      <c r="J707" s="109">
        <v>0</v>
      </c>
      <c r="K707" s="148">
        <v>0</v>
      </c>
      <c r="L707" s="109">
        <v>0</v>
      </c>
      <c r="M707">
        <v>1082874500</v>
      </c>
      <c r="N707" t="s">
        <v>3712</v>
      </c>
      <c r="O707" t="s">
        <v>3713</v>
      </c>
      <c r="P707" s="69" t="s">
        <v>3629</v>
      </c>
      <c r="Q707" s="10" t="s">
        <v>3629</v>
      </c>
      <c r="R707" s="136" t="s">
        <v>278</v>
      </c>
      <c r="S707" s="176">
        <v>0</v>
      </c>
      <c r="T707" s="133">
        <v>11600000</v>
      </c>
      <c r="U707">
        <v>85449357</v>
      </c>
      <c r="V707" s="13" t="s">
        <v>3570</v>
      </c>
      <c r="W707"/>
      <c r="X707"/>
      <c r="Y707"/>
      <c r="Z707"/>
    </row>
    <row r="708" spans="1:26">
      <c r="A708">
        <v>891780111</v>
      </c>
      <c r="B708" t="s">
        <v>25</v>
      </c>
      <c r="C708" t="s">
        <v>26</v>
      </c>
      <c r="D708" t="s">
        <v>27</v>
      </c>
      <c r="E708" t="s">
        <v>3714</v>
      </c>
      <c r="F708" t="s">
        <v>29</v>
      </c>
      <c r="G708" t="s">
        <v>1738</v>
      </c>
      <c r="H708" t="s">
        <v>31</v>
      </c>
      <c r="I708" s="109">
        <v>24400000</v>
      </c>
      <c r="J708" s="109">
        <v>0</v>
      </c>
      <c r="K708" s="148">
        <v>0</v>
      </c>
      <c r="L708" s="109">
        <v>0</v>
      </c>
      <c r="M708">
        <v>36724902</v>
      </c>
      <c r="N708" t="s">
        <v>3715</v>
      </c>
      <c r="O708" t="s">
        <v>3716</v>
      </c>
      <c r="P708" s="69" t="s">
        <v>3629</v>
      </c>
      <c r="Q708" s="10" t="s">
        <v>3629</v>
      </c>
      <c r="R708" s="136" t="s">
        <v>278</v>
      </c>
      <c r="S708" s="176">
        <v>0</v>
      </c>
      <c r="T708" s="133">
        <v>24400000</v>
      </c>
      <c r="U708">
        <v>12621405</v>
      </c>
      <c r="V708" s="13" t="s">
        <v>3509</v>
      </c>
      <c r="W708"/>
      <c r="X708"/>
      <c r="Y708"/>
      <c r="Z708"/>
    </row>
    <row r="709" spans="1:26">
      <c r="A709">
        <v>891780111</v>
      </c>
      <c r="B709" t="s">
        <v>25</v>
      </c>
      <c r="C709" t="s">
        <v>26</v>
      </c>
      <c r="D709" t="s">
        <v>27</v>
      </c>
      <c r="E709" t="s">
        <v>3717</v>
      </c>
      <c r="F709" t="s">
        <v>29</v>
      </c>
      <c r="G709" t="s">
        <v>1738</v>
      </c>
      <c r="H709" t="s">
        <v>31</v>
      </c>
      <c r="I709" s="109">
        <v>6800000</v>
      </c>
      <c r="J709" s="109">
        <v>0</v>
      </c>
      <c r="K709" s="148">
        <v>0</v>
      </c>
      <c r="L709" s="109">
        <v>0</v>
      </c>
      <c r="M709">
        <v>1082882138</v>
      </c>
      <c r="N709" t="s">
        <v>3718</v>
      </c>
      <c r="O709" t="s">
        <v>3599</v>
      </c>
      <c r="P709" s="69" t="s">
        <v>3629</v>
      </c>
      <c r="Q709" s="10" t="s">
        <v>3629</v>
      </c>
      <c r="R709" s="136" t="s">
        <v>278</v>
      </c>
      <c r="S709" s="176">
        <v>0</v>
      </c>
      <c r="T709" s="133">
        <v>6800000</v>
      </c>
      <c r="U709" s="71">
        <v>45507423</v>
      </c>
      <c r="V709" s="13" t="s">
        <v>2118</v>
      </c>
      <c r="W709"/>
      <c r="X709"/>
      <c r="Y709"/>
      <c r="Z709"/>
    </row>
    <row r="710" spans="1:26">
      <c r="A710">
        <v>891780111</v>
      </c>
      <c r="B710" t="s">
        <v>25</v>
      </c>
      <c r="C710" t="s">
        <v>26</v>
      </c>
      <c r="D710" t="s">
        <v>27</v>
      </c>
      <c r="E710" t="s">
        <v>3719</v>
      </c>
      <c r="F710" t="s">
        <v>29</v>
      </c>
      <c r="G710" t="s">
        <v>1738</v>
      </c>
      <c r="H710" t="s">
        <v>31</v>
      </c>
      <c r="I710" s="109">
        <v>6800000</v>
      </c>
      <c r="J710" s="109">
        <v>0</v>
      </c>
      <c r="K710" s="148">
        <v>0</v>
      </c>
      <c r="L710" s="109">
        <v>0</v>
      </c>
      <c r="M710">
        <v>84454876</v>
      </c>
      <c r="N710" t="s">
        <v>3720</v>
      </c>
      <c r="O710" t="s">
        <v>3721</v>
      </c>
      <c r="P710" s="69" t="s">
        <v>3629</v>
      </c>
      <c r="Q710" s="10" t="s">
        <v>3629</v>
      </c>
      <c r="R710" s="136" t="s">
        <v>278</v>
      </c>
      <c r="S710" s="176">
        <v>0</v>
      </c>
      <c r="T710" s="133">
        <v>6800000</v>
      </c>
      <c r="U710" s="71">
        <v>45507423</v>
      </c>
      <c r="V710" s="13" t="s">
        <v>2118</v>
      </c>
      <c r="W710"/>
      <c r="X710"/>
      <c r="Y710"/>
      <c r="Z710"/>
    </row>
    <row r="711" spans="1:26">
      <c r="A711">
        <v>891780111</v>
      </c>
      <c r="B711" t="s">
        <v>25</v>
      </c>
      <c r="C711" t="s">
        <v>26</v>
      </c>
      <c r="D711" t="s">
        <v>27</v>
      </c>
      <c r="E711" t="s">
        <v>3722</v>
      </c>
      <c r="F711" t="s">
        <v>29</v>
      </c>
      <c r="G711" t="s">
        <v>1738</v>
      </c>
      <c r="H711" t="s">
        <v>31</v>
      </c>
      <c r="I711" s="109">
        <v>6800000</v>
      </c>
      <c r="J711" s="109">
        <v>0</v>
      </c>
      <c r="K711" s="148">
        <v>0</v>
      </c>
      <c r="L711" s="109">
        <v>0</v>
      </c>
      <c r="M711">
        <v>1081911437</v>
      </c>
      <c r="N711" t="s">
        <v>3723</v>
      </c>
      <c r="O711" t="s">
        <v>3724</v>
      </c>
      <c r="P711" s="69" t="s">
        <v>3629</v>
      </c>
      <c r="Q711" s="10" t="s">
        <v>3629</v>
      </c>
      <c r="R711" s="136" t="s">
        <v>278</v>
      </c>
      <c r="S711" s="176">
        <v>0</v>
      </c>
      <c r="T711" s="133">
        <v>6800000</v>
      </c>
      <c r="U711" s="71">
        <v>45507423</v>
      </c>
      <c r="V711" s="13" t="s">
        <v>2118</v>
      </c>
      <c r="W711"/>
      <c r="X711"/>
      <c r="Y711"/>
      <c r="Z711"/>
    </row>
    <row r="712" spans="1:26">
      <c r="A712">
        <v>891780111</v>
      </c>
      <c r="B712" t="s">
        <v>25</v>
      </c>
      <c r="C712" t="s">
        <v>26</v>
      </c>
      <c r="D712" t="s">
        <v>27</v>
      </c>
      <c r="E712" t="s">
        <v>3725</v>
      </c>
      <c r="F712" t="s">
        <v>29</v>
      </c>
      <c r="G712" t="s">
        <v>1738</v>
      </c>
      <c r="H712" t="s">
        <v>31</v>
      </c>
      <c r="I712" s="109">
        <v>8000000</v>
      </c>
      <c r="J712" s="109">
        <v>0</v>
      </c>
      <c r="K712" s="148">
        <v>0</v>
      </c>
      <c r="L712" s="109">
        <v>0</v>
      </c>
      <c r="M712">
        <v>36719808</v>
      </c>
      <c r="N712" t="s">
        <v>3726</v>
      </c>
      <c r="O712" t="s">
        <v>3727</v>
      </c>
      <c r="P712" s="69" t="s">
        <v>3629</v>
      </c>
      <c r="Q712" s="10" t="s">
        <v>3629</v>
      </c>
      <c r="R712" s="136" t="s">
        <v>278</v>
      </c>
      <c r="S712" s="176">
        <v>0</v>
      </c>
      <c r="T712" s="133">
        <v>8000000</v>
      </c>
      <c r="U712" s="71">
        <v>45507423</v>
      </c>
      <c r="V712" s="13" t="s">
        <v>2118</v>
      </c>
      <c r="W712"/>
      <c r="X712"/>
      <c r="Y712"/>
      <c r="Z712"/>
    </row>
    <row r="713" spans="1:26">
      <c r="A713">
        <v>891780111</v>
      </c>
      <c r="B713" t="s">
        <v>25</v>
      </c>
      <c r="C713" t="s">
        <v>26</v>
      </c>
      <c r="D713" t="s">
        <v>27</v>
      </c>
      <c r="E713" t="s">
        <v>3728</v>
      </c>
      <c r="F713" t="s">
        <v>29</v>
      </c>
      <c r="G713" t="s">
        <v>1738</v>
      </c>
      <c r="H713" t="s">
        <v>31</v>
      </c>
      <c r="I713" s="109">
        <v>6800000</v>
      </c>
      <c r="J713" s="109">
        <v>0</v>
      </c>
      <c r="K713" s="148">
        <v>0</v>
      </c>
      <c r="L713" s="109">
        <v>0</v>
      </c>
      <c r="M713">
        <v>36695081</v>
      </c>
      <c r="N713" t="s">
        <v>3729</v>
      </c>
      <c r="O713" t="s">
        <v>3730</v>
      </c>
      <c r="P713" s="69" t="s">
        <v>3629</v>
      </c>
      <c r="Q713" s="10" t="s">
        <v>3629</v>
      </c>
      <c r="R713" s="136" t="s">
        <v>278</v>
      </c>
      <c r="S713" s="176">
        <v>0</v>
      </c>
      <c r="T713" s="133">
        <v>6800000</v>
      </c>
      <c r="U713" s="71">
        <v>45507423</v>
      </c>
      <c r="V713" s="13" t="s">
        <v>2118</v>
      </c>
      <c r="W713"/>
      <c r="X713"/>
      <c r="Y713"/>
      <c r="Z713"/>
    </row>
    <row r="714" spans="1:26">
      <c r="A714">
        <v>891780111</v>
      </c>
      <c r="B714" t="s">
        <v>25</v>
      </c>
      <c r="C714" t="s">
        <v>26</v>
      </c>
      <c r="D714" t="s">
        <v>27</v>
      </c>
      <c r="E714" t="s">
        <v>3731</v>
      </c>
      <c r="F714" t="s">
        <v>29</v>
      </c>
      <c r="G714" t="s">
        <v>1738</v>
      </c>
      <c r="H714" t="s">
        <v>31</v>
      </c>
      <c r="I714" s="109">
        <v>6800000</v>
      </c>
      <c r="J714" s="109">
        <v>0</v>
      </c>
      <c r="K714" s="148">
        <v>0</v>
      </c>
      <c r="L714" s="109">
        <v>0</v>
      </c>
      <c r="M714">
        <v>57437742</v>
      </c>
      <c r="N714" t="s">
        <v>3732</v>
      </c>
      <c r="O714" t="s">
        <v>3733</v>
      </c>
      <c r="P714" s="69" t="s">
        <v>3629</v>
      </c>
      <c r="Q714" s="10" t="s">
        <v>3629</v>
      </c>
      <c r="R714" s="136" t="s">
        <v>278</v>
      </c>
      <c r="S714" s="176">
        <v>0</v>
      </c>
      <c r="T714" s="133">
        <v>6800000</v>
      </c>
      <c r="U714" s="71">
        <v>45507423</v>
      </c>
      <c r="V714" s="13" t="s">
        <v>2118</v>
      </c>
      <c r="W714"/>
      <c r="X714"/>
      <c r="Y714"/>
      <c r="Z714"/>
    </row>
    <row r="715" spans="1:26">
      <c r="A715">
        <v>891780111</v>
      </c>
      <c r="B715" t="s">
        <v>25</v>
      </c>
      <c r="C715" t="s">
        <v>26</v>
      </c>
      <c r="D715" t="s">
        <v>27</v>
      </c>
      <c r="E715" t="s">
        <v>3734</v>
      </c>
      <c r="F715" t="s">
        <v>29</v>
      </c>
      <c r="G715" t="s">
        <v>1738</v>
      </c>
      <c r="H715" t="s">
        <v>31</v>
      </c>
      <c r="I715" s="109">
        <v>8000000</v>
      </c>
      <c r="J715" s="109">
        <v>0</v>
      </c>
      <c r="K715" s="148">
        <v>0</v>
      </c>
      <c r="L715" s="109">
        <v>0</v>
      </c>
      <c r="M715">
        <v>36695248</v>
      </c>
      <c r="N715" t="s">
        <v>3735</v>
      </c>
      <c r="O715" t="s">
        <v>3736</v>
      </c>
      <c r="P715" s="69" t="s">
        <v>3629</v>
      </c>
      <c r="Q715" s="10" t="s">
        <v>3629</v>
      </c>
      <c r="R715" s="136" t="s">
        <v>278</v>
      </c>
      <c r="S715" s="176">
        <v>0</v>
      </c>
      <c r="T715" s="133">
        <v>8000000</v>
      </c>
      <c r="U715" s="71">
        <v>45507423</v>
      </c>
      <c r="V715" s="13" t="s">
        <v>2118</v>
      </c>
      <c r="W715"/>
      <c r="X715"/>
      <c r="Y715"/>
      <c r="Z715"/>
    </row>
    <row r="716" spans="1:26">
      <c r="A716">
        <v>891780111</v>
      </c>
      <c r="B716" t="s">
        <v>25</v>
      </c>
      <c r="C716" t="s">
        <v>26</v>
      </c>
      <c r="D716" t="s">
        <v>27</v>
      </c>
      <c r="E716" t="s">
        <v>3737</v>
      </c>
      <c r="F716" t="s">
        <v>29</v>
      </c>
      <c r="G716" t="s">
        <v>1738</v>
      </c>
      <c r="H716" t="s">
        <v>31</v>
      </c>
      <c r="I716" s="109">
        <v>6800000</v>
      </c>
      <c r="J716" s="109">
        <v>0</v>
      </c>
      <c r="K716" s="148">
        <v>0</v>
      </c>
      <c r="L716" s="109">
        <v>0</v>
      </c>
      <c r="M716">
        <v>1082889011</v>
      </c>
      <c r="N716" t="s">
        <v>3738</v>
      </c>
      <c r="O716" t="s">
        <v>3739</v>
      </c>
      <c r="P716" s="69" t="s">
        <v>3629</v>
      </c>
      <c r="Q716" s="10" t="s">
        <v>3629</v>
      </c>
      <c r="R716" s="136" t="s">
        <v>278</v>
      </c>
      <c r="S716" s="176">
        <v>0</v>
      </c>
      <c r="T716" s="133">
        <v>6800000</v>
      </c>
      <c r="U716" s="71">
        <v>45507423</v>
      </c>
      <c r="V716" s="13" t="s">
        <v>2118</v>
      </c>
      <c r="W716"/>
      <c r="X716"/>
      <c r="Y716"/>
      <c r="Z716"/>
    </row>
    <row r="717" spans="1:26">
      <c r="A717">
        <v>891780111</v>
      </c>
      <c r="B717" t="s">
        <v>25</v>
      </c>
      <c r="C717" t="s">
        <v>26</v>
      </c>
      <c r="D717" t="s">
        <v>27</v>
      </c>
      <c r="E717" t="s">
        <v>3740</v>
      </c>
      <c r="F717" t="s">
        <v>29</v>
      </c>
      <c r="G717" t="s">
        <v>1738</v>
      </c>
      <c r="H717" t="s">
        <v>31</v>
      </c>
      <c r="I717" s="109">
        <v>6800000</v>
      </c>
      <c r="J717" s="109">
        <v>0</v>
      </c>
      <c r="K717" s="148">
        <v>0</v>
      </c>
      <c r="L717" s="109">
        <v>0</v>
      </c>
      <c r="M717">
        <v>4981121</v>
      </c>
      <c r="N717" t="s">
        <v>2785</v>
      </c>
      <c r="O717" t="s">
        <v>3741</v>
      </c>
      <c r="P717" s="69" t="s">
        <v>3742</v>
      </c>
      <c r="Q717" s="10" t="s">
        <v>3742</v>
      </c>
      <c r="R717" s="136" t="s">
        <v>278</v>
      </c>
      <c r="S717" s="176">
        <v>0</v>
      </c>
      <c r="T717" s="133">
        <v>6800000</v>
      </c>
      <c r="U717" s="11">
        <v>85460625</v>
      </c>
      <c r="V717" s="13" t="s">
        <v>2780</v>
      </c>
      <c r="W717"/>
      <c r="X717"/>
      <c r="Y717"/>
      <c r="Z717"/>
    </row>
    <row r="718" spans="1:26">
      <c r="A718">
        <v>891780111</v>
      </c>
      <c r="B718" t="s">
        <v>25</v>
      </c>
      <c r="C718" t="s">
        <v>26</v>
      </c>
      <c r="D718" t="s">
        <v>27</v>
      </c>
      <c r="E718" t="s">
        <v>3743</v>
      </c>
      <c r="F718" t="s">
        <v>29</v>
      </c>
      <c r="G718" t="s">
        <v>1738</v>
      </c>
      <c r="H718" t="s">
        <v>31</v>
      </c>
      <c r="I718" s="109">
        <v>6800000</v>
      </c>
      <c r="J718" s="109">
        <v>0</v>
      </c>
      <c r="K718" s="148">
        <v>0</v>
      </c>
      <c r="L718" s="109">
        <v>0</v>
      </c>
      <c r="M718">
        <v>57461973</v>
      </c>
      <c r="N718" t="s">
        <v>2778</v>
      </c>
      <c r="O718" t="s">
        <v>3744</v>
      </c>
      <c r="P718" s="69" t="s">
        <v>3742</v>
      </c>
      <c r="Q718" s="10" t="s">
        <v>3742</v>
      </c>
      <c r="R718" s="136" t="s">
        <v>278</v>
      </c>
      <c r="S718" s="176">
        <v>0</v>
      </c>
      <c r="T718" s="133">
        <v>6800000</v>
      </c>
      <c r="U718" s="11">
        <v>85460625</v>
      </c>
      <c r="V718" s="13" t="s">
        <v>2780</v>
      </c>
      <c r="W718"/>
      <c r="X718"/>
      <c r="Y718"/>
      <c r="Z718"/>
    </row>
    <row r="719" spans="1:26">
      <c r="A719">
        <v>891780111</v>
      </c>
      <c r="B719" t="s">
        <v>25</v>
      </c>
      <c r="C719" t="s">
        <v>26</v>
      </c>
      <c r="D719" t="s">
        <v>27</v>
      </c>
      <c r="E719" t="s">
        <v>3745</v>
      </c>
      <c r="F719" t="s">
        <v>29</v>
      </c>
      <c r="G719" t="s">
        <v>1738</v>
      </c>
      <c r="H719" t="s">
        <v>31</v>
      </c>
      <c r="I719" s="109">
        <v>8000000</v>
      </c>
      <c r="J719" s="109">
        <v>0</v>
      </c>
      <c r="K719" s="148">
        <v>0</v>
      </c>
      <c r="L719" s="109">
        <v>0</v>
      </c>
      <c r="M719">
        <v>73076579</v>
      </c>
      <c r="N719" t="s">
        <v>2634</v>
      </c>
      <c r="O719" t="s">
        <v>3489</v>
      </c>
      <c r="P719" s="69" t="s">
        <v>3742</v>
      </c>
      <c r="Q719" s="10" t="s">
        <v>3742</v>
      </c>
      <c r="R719" s="136" t="s">
        <v>278</v>
      </c>
      <c r="S719" s="176">
        <v>0</v>
      </c>
      <c r="T719" s="133">
        <v>8000000</v>
      </c>
      <c r="U719">
        <v>85152695</v>
      </c>
      <c r="V719" s="13" t="s">
        <v>3487</v>
      </c>
      <c r="W719"/>
      <c r="X719"/>
      <c r="Y719"/>
      <c r="Z719"/>
    </row>
    <row r="720" spans="1:26">
      <c r="A720">
        <v>891780111</v>
      </c>
      <c r="B720" t="s">
        <v>25</v>
      </c>
      <c r="C720" t="s">
        <v>26</v>
      </c>
      <c r="D720" t="s">
        <v>27</v>
      </c>
      <c r="E720" t="s">
        <v>3746</v>
      </c>
      <c r="F720" t="s">
        <v>29</v>
      </c>
      <c r="G720" t="s">
        <v>1738</v>
      </c>
      <c r="H720" t="s">
        <v>31</v>
      </c>
      <c r="I720" s="109">
        <v>8000000</v>
      </c>
      <c r="J720" s="109">
        <v>0</v>
      </c>
      <c r="K720" s="148">
        <v>0</v>
      </c>
      <c r="L720" s="109">
        <v>0</v>
      </c>
      <c r="M720">
        <v>1083554638</v>
      </c>
      <c r="N720" t="s">
        <v>2369</v>
      </c>
      <c r="O720" t="s">
        <v>3747</v>
      </c>
      <c r="P720" s="69" t="s">
        <v>3742</v>
      </c>
      <c r="Q720" s="10" t="s">
        <v>3742</v>
      </c>
      <c r="R720" s="136" t="s">
        <v>278</v>
      </c>
      <c r="S720" s="176">
        <v>0</v>
      </c>
      <c r="T720" s="133">
        <v>8000000</v>
      </c>
      <c r="U720">
        <v>85152695</v>
      </c>
      <c r="V720" s="13" t="s">
        <v>3487</v>
      </c>
      <c r="W720"/>
      <c r="X720"/>
      <c r="Y720"/>
      <c r="Z720"/>
    </row>
    <row r="721" spans="1:26">
      <c r="A721">
        <v>891780111</v>
      </c>
      <c r="B721" t="s">
        <v>25</v>
      </c>
      <c r="C721" t="s">
        <v>26</v>
      </c>
      <c r="D721" t="s">
        <v>27</v>
      </c>
      <c r="E721" t="s">
        <v>3748</v>
      </c>
      <c r="F721" t="s">
        <v>29</v>
      </c>
      <c r="G721" t="s">
        <v>1738</v>
      </c>
      <c r="H721" t="s">
        <v>31</v>
      </c>
      <c r="I721" s="109">
        <v>11600000</v>
      </c>
      <c r="J721" s="109">
        <v>0</v>
      </c>
      <c r="K721" s="148">
        <v>0</v>
      </c>
      <c r="L721" s="109">
        <v>0</v>
      </c>
      <c r="M721">
        <v>1082964829</v>
      </c>
      <c r="N721" t="s">
        <v>2482</v>
      </c>
      <c r="O721" t="s">
        <v>3749</v>
      </c>
      <c r="P721" s="69" t="s">
        <v>3742</v>
      </c>
      <c r="Q721" s="10" t="s">
        <v>3742</v>
      </c>
      <c r="R721" s="136" t="s">
        <v>278</v>
      </c>
      <c r="S721" s="176">
        <v>0</v>
      </c>
      <c r="T721" s="133">
        <v>11600000</v>
      </c>
      <c r="U721">
        <v>85152695</v>
      </c>
      <c r="V721" s="13" t="s">
        <v>3487</v>
      </c>
      <c r="W721"/>
      <c r="X721"/>
      <c r="Y721"/>
      <c r="Z721"/>
    </row>
    <row r="722" spans="1:26">
      <c r="A722">
        <v>891780111</v>
      </c>
      <c r="B722" t="s">
        <v>25</v>
      </c>
      <c r="C722" t="s">
        <v>26</v>
      </c>
      <c r="D722" t="s">
        <v>27</v>
      </c>
      <c r="E722" t="s">
        <v>3750</v>
      </c>
      <c r="F722" t="s">
        <v>29</v>
      </c>
      <c r="G722" t="s">
        <v>1738</v>
      </c>
      <c r="H722" t="s">
        <v>31</v>
      </c>
      <c r="I722" s="109">
        <v>8000000</v>
      </c>
      <c r="J722" s="109">
        <v>0</v>
      </c>
      <c r="K722" s="148">
        <v>0</v>
      </c>
      <c r="L722" s="109">
        <v>0</v>
      </c>
      <c r="M722">
        <v>85449729</v>
      </c>
      <c r="N722" t="s">
        <v>2308</v>
      </c>
      <c r="O722" t="s">
        <v>3751</v>
      </c>
      <c r="P722" s="69" t="s">
        <v>3742</v>
      </c>
      <c r="Q722" s="10" t="s">
        <v>3742</v>
      </c>
      <c r="R722" s="136" t="s">
        <v>278</v>
      </c>
      <c r="S722" s="176">
        <v>0</v>
      </c>
      <c r="T722" s="133">
        <v>8000000</v>
      </c>
      <c r="U722">
        <v>85152695</v>
      </c>
      <c r="V722" s="13" t="s">
        <v>3487</v>
      </c>
      <c r="W722"/>
      <c r="X722"/>
      <c r="Y722"/>
      <c r="Z722"/>
    </row>
    <row r="723" spans="1:26">
      <c r="A723">
        <v>891780111</v>
      </c>
      <c r="B723" t="s">
        <v>25</v>
      </c>
      <c r="C723" t="s">
        <v>26</v>
      </c>
      <c r="D723" t="s">
        <v>27</v>
      </c>
      <c r="E723" t="s">
        <v>3752</v>
      </c>
      <c r="F723" t="s">
        <v>29</v>
      </c>
      <c r="G723" t="s">
        <v>1738</v>
      </c>
      <c r="H723" t="s">
        <v>31</v>
      </c>
      <c r="I723" s="109">
        <v>10400000</v>
      </c>
      <c r="J723" s="109">
        <v>0</v>
      </c>
      <c r="K723" s="148">
        <v>0</v>
      </c>
      <c r="L723" s="109">
        <v>0</v>
      </c>
      <c r="M723">
        <v>57427768</v>
      </c>
      <c r="N723" t="s">
        <v>2301</v>
      </c>
      <c r="O723" t="s">
        <v>3753</v>
      </c>
      <c r="P723" s="69" t="s">
        <v>3742</v>
      </c>
      <c r="Q723" s="10" t="s">
        <v>3742</v>
      </c>
      <c r="R723" s="136" t="s">
        <v>278</v>
      </c>
      <c r="S723" s="176">
        <v>0</v>
      </c>
      <c r="T723" s="133">
        <v>10400000</v>
      </c>
      <c r="U723">
        <v>36557666</v>
      </c>
      <c r="V723" s="13" t="s">
        <v>2303</v>
      </c>
      <c r="W723"/>
      <c r="X723"/>
      <c r="Y723"/>
      <c r="Z723"/>
    </row>
    <row r="724" spans="1:26">
      <c r="A724">
        <v>891780111</v>
      </c>
      <c r="B724" t="s">
        <v>25</v>
      </c>
      <c r="C724" t="s">
        <v>26</v>
      </c>
      <c r="D724" t="s">
        <v>27</v>
      </c>
      <c r="E724" t="s">
        <v>3754</v>
      </c>
      <c r="F724" t="s">
        <v>29</v>
      </c>
      <c r="G724" t="s">
        <v>1738</v>
      </c>
      <c r="H724" t="s">
        <v>31</v>
      </c>
      <c r="I724" s="109">
        <v>8000000</v>
      </c>
      <c r="J724" s="109">
        <v>0</v>
      </c>
      <c r="K724" s="148">
        <v>0</v>
      </c>
      <c r="L724" s="109">
        <v>0</v>
      </c>
      <c r="M724">
        <v>84452687</v>
      </c>
      <c r="N724" t="s">
        <v>2476</v>
      </c>
      <c r="O724" t="s">
        <v>3755</v>
      </c>
      <c r="P724" s="69" t="s">
        <v>3742</v>
      </c>
      <c r="Q724" s="10" t="s">
        <v>3742</v>
      </c>
      <c r="R724" s="136" t="s">
        <v>278</v>
      </c>
      <c r="S724" s="176">
        <v>0</v>
      </c>
      <c r="T724" s="133">
        <v>8000000</v>
      </c>
      <c r="U724">
        <v>85152695</v>
      </c>
      <c r="V724" s="13" t="s">
        <v>3487</v>
      </c>
      <c r="W724"/>
      <c r="X724"/>
      <c r="Y724"/>
      <c r="Z724"/>
    </row>
    <row r="725" spans="1:26">
      <c r="A725">
        <v>891780111</v>
      </c>
      <c r="B725" t="s">
        <v>25</v>
      </c>
      <c r="C725" t="s">
        <v>26</v>
      </c>
      <c r="D725" t="s">
        <v>27</v>
      </c>
      <c r="E725" t="s">
        <v>3756</v>
      </c>
      <c r="F725" t="s">
        <v>29</v>
      </c>
      <c r="G725" t="s">
        <v>1738</v>
      </c>
      <c r="H725" t="s">
        <v>31</v>
      </c>
      <c r="I725" s="109">
        <v>10400000</v>
      </c>
      <c r="J725" s="109">
        <v>0</v>
      </c>
      <c r="K725" s="148">
        <v>0</v>
      </c>
      <c r="L725" s="109">
        <v>0</v>
      </c>
      <c r="M725">
        <v>1082957621</v>
      </c>
      <c r="N725" t="s">
        <v>2378</v>
      </c>
      <c r="O725" t="s">
        <v>3757</v>
      </c>
      <c r="P725" s="69" t="s">
        <v>3742</v>
      </c>
      <c r="Q725" s="10" t="s">
        <v>3742</v>
      </c>
      <c r="R725" s="136" t="s">
        <v>278</v>
      </c>
      <c r="S725" s="176">
        <v>0</v>
      </c>
      <c r="T725" s="133">
        <v>10400000</v>
      </c>
      <c r="U725">
        <v>36557666</v>
      </c>
      <c r="V725" s="13" t="s">
        <v>2303</v>
      </c>
      <c r="W725"/>
      <c r="X725"/>
      <c r="Y725"/>
      <c r="Z725"/>
    </row>
    <row r="726" spans="1:26">
      <c r="A726">
        <v>891780111</v>
      </c>
      <c r="B726" t="s">
        <v>25</v>
      </c>
      <c r="C726" t="s">
        <v>26</v>
      </c>
      <c r="D726" t="s">
        <v>27</v>
      </c>
      <c r="E726" t="s">
        <v>3758</v>
      </c>
      <c r="F726" t="s">
        <v>29</v>
      </c>
      <c r="G726" t="s">
        <v>1738</v>
      </c>
      <c r="H726" t="s">
        <v>31</v>
      </c>
      <c r="I726" s="109">
        <v>8000000</v>
      </c>
      <c r="J726" s="109">
        <v>0</v>
      </c>
      <c r="K726" s="148">
        <v>0</v>
      </c>
      <c r="L726" s="109">
        <v>0</v>
      </c>
      <c r="M726">
        <v>1192723895</v>
      </c>
      <c r="N726" t="s">
        <v>2657</v>
      </c>
      <c r="O726" t="s">
        <v>3759</v>
      </c>
      <c r="P726" s="69" t="s">
        <v>3742</v>
      </c>
      <c r="Q726" s="10" t="s">
        <v>3742</v>
      </c>
      <c r="R726" s="136" t="s">
        <v>278</v>
      </c>
      <c r="S726" s="176">
        <v>0</v>
      </c>
      <c r="T726" s="133">
        <v>8000000</v>
      </c>
      <c r="U726">
        <v>72175282</v>
      </c>
      <c r="V726" s="13" t="s">
        <v>1850</v>
      </c>
      <c r="W726"/>
      <c r="X726"/>
      <c r="Y726"/>
      <c r="Z726"/>
    </row>
    <row r="727" spans="1:26">
      <c r="A727">
        <v>891780111</v>
      </c>
      <c r="B727" t="s">
        <v>25</v>
      </c>
      <c r="C727" t="s">
        <v>26</v>
      </c>
      <c r="D727" t="s">
        <v>27</v>
      </c>
      <c r="E727" t="s">
        <v>3760</v>
      </c>
      <c r="F727" t="s">
        <v>29</v>
      </c>
      <c r="G727" t="s">
        <v>1738</v>
      </c>
      <c r="H727" t="s">
        <v>31</v>
      </c>
      <c r="I727" s="109">
        <v>11600000</v>
      </c>
      <c r="J727" s="109">
        <v>0</v>
      </c>
      <c r="K727" s="148">
        <v>0</v>
      </c>
      <c r="L727" s="109">
        <v>0</v>
      </c>
      <c r="M727">
        <v>1083027986</v>
      </c>
      <c r="N727" t="s">
        <v>2027</v>
      </c>
      <c r="O727" t="s">
        <v>3761</v>
      </c>
      <c r="P727" s="69" t="s">
        <v>3742</v>
      </c>
      <c r="Q727" s="10" t="s">
        <v>3742</v>
      </c>
      <c r="R727" s="136" t="s">
        <v>278</v>
      </c>
      <c r="S727" s="176">
        <v>0</v>
      </c>
      <c r="T727" s="133">
        <v>11600000</v>
      </c>
      <c r="U727">
        <v>72175282</v>
      </c>
      <c r="V727" s="13" t="s">
        <v>1850</v>
      </c>
      <c r="W727"/>
      <c r="X727"/>
      <c r="Y727"/>
      <c r="Z727"/>
    </row>
    <row r="728" spans="1:26">
      <c r="A728">
        <v>891780111</v>
      </c>
      <c r="B728" t="s">
        <v>25</v>
      </c>
      <c r="C728" t="s">
        <v>26</v>
      </c>
      <c r="D728" t="s">
        <v>27</v>
      </c>
      <c r="E728" t="s">
        <v>3762</v>
      </c>
      <c r="F728" t="s">
        <v>29</v>
      </c>
      <c r="G728" t="s">
        <v>1738</v>
      </c>
      <c r="H728" t="s">
        <v>31</v>
      </c>
      <c r="I728" s="109">
        <v>8000000</v>
      </c>
      <c r="J728" s="109">
        <v>0</v>
      </c>
      <c r="K728" s="148">
        <v>0</v>
      </c>
      <c r="L728" s="109">
        <v>0</v>
      </c>
      <c r="M728">
        <v>1063563098</v>
      </c>
      <c r="N728" t="s">
        <v>2815</v>
      </c>
      <c r="O728" t="s">
        <v>3763</v>
      </c>
      <c r="P728" s="69" t="s">
        <v>3742</v>
      </c>
      <c r="Q728" s="10" t="s">
        <v>3742</v>
      </c>
      <c r="R728" s="136" t="s">
        <v>278</v>
      </c>
      <c r="S728" s="176">
        <v>0</v>
      </c>
      <c r="T728" s="133">
        <v>8000000</v>
      </c>
      <c r="U728">
        <v>72175282</v>
      </c>
      <c r="V728" s="13" t="s">
        <v>1850</v>
      </c>
      <c r="W728"/>
      <c r="X728"/>
      <c r="Y728"/>
      <c r="Z728"/>
    </row>
    <row r="729" spans="1:26">
      <c r="A729">
        <v>891780111</v>
      </c>
      <c r="B729" t="s">
        <v>25</v>
      </c>
      <c r="C729" t="s">
        <v>26</v>
      </c>
      <c r="D729" t="s">
        <v>27</v>
      </c>
      <c r="E729" t="s">
        <v>3764</v>
      </c>
      <c r="F729" t="s">
        <v>29</v>
      </c>
      <c r="G729" t="s">
        <v>1738</v>
      </c>
      <c r="H729" t="s">
        <v>31</v>
      </c>
      <c r="I729" s="109">
        <v>10400000</v>
      </c>
      <c r="J729" s="109">
        <v>0</v>
      </c>
      <c r="K729" s="148">
        <v>0</v>
      </c>
      <c r="L729" s="109">
        <v>0</v>
      </c>
      <c r="M729">
        <v>1082949911</v>
      </c>
      <c r="N729" t="s">
        <v>1865</v>
      </c>
      <c r="O729" t="s">
        <v>3765</v>
      </c>
      <c r="P729" s="69" t="s">
        <v>3742</v>
      </c>
      <c r="Q729" s="10" t="s">
        <v>3742</v>
      </c>
      <c r="R729" s="136" t="s">
        <v>278</v>
      </c>
      <c r="S729" s="176">
        <v>0</v>
      </c>
      <c r="T729" s="133">
        <v>10400000</v>
      </c>
      <c r="U729" s="11">
        <v>57461216</v>
      </c>
      <c r="V729" s="13" t="s">
        <v>1860</v>
      </c>
      <c r="W729"/>
      <c r="X729"/>
      <c r="Y729"/>
      <c r="Z729"/>
    </row>
    <row r="730" spans="1:26">
      <c r="A730">
        <v>891780111</v>
      </c>
      <c r="B730" t="s">
        <v>25</v>
      </c>
      <c r="C730" t="s">
        <v>26</v>
      </c>
      <c r="D730" t="s">
        <v>27</v>
      </c>
      <c r="E730" t="s">
        <v>3766</v>
      </c>
      <c r="F730" t="s">
        <v>29</v>
      </c>
      <c r="G730" t="s">
        <v>1738</v>
      </c>
      <c r="H730" t="s">
        <v>31</v>
      </c>
      <c r="I730" s="109">
        <v>11600000</v>
      </c>
      <c r="J730" s="109">
        <v>0</v>
      </c>
      <c r="K730" s="148">
        <v>0</v>
      </c>
      <c r="L730" s="109">
        <v>0</v>
      </c>
      <c r="M730">
        <v>1082902423</v>
      </c>
      <c r="N730" t="s">
        <v>1874</v>
      </c>
      <c r="O730" t="s">
        <v>3767</v>
      </c>
      <c r="P730" s="69" t="s">
        <v>3742</v>
      </c>
      <c r="Q730" s="10" t="s">
        <v>3742</v>
      </c>
      <c r="R730" s="136" t="s">
        <v>278</v>
      </c>
      <c r="S730" s="176">
        <v>0</v>
      </c>
      <c r="T730" s="133">
        <v>11600000</v>
      </c>
      <c r="U730" s="11">
        <v>57461216</v>
      </c>
      <c r="V730" s="13" t="s">
        <v>1860</v>
      </c>
      <c r="W730"/>
      <c r="X730"/>
      <c r="Y730"/>
      <c r="Z730"/>
    </row>
    <row r="731" spans="1:26">
      <c r="A731">
        <v>891780111</v>
      </c>
      <c r="B731" t="s">
        <v>25</v>
      </c>
      <c r="C731" t="s">
        <v>26</v>
      </c>
      <c r="D731" t="s">
        <v>27</v>
      </c>
      <c r="E731" t="s">
        <v>3768</v>
      </c>
      <c r="F731" t="s">
        <v>29</v>
      </c>
      <c r="G731" t="s">
        <v>1738</v>
      </c>
      <c r="H731" t="s">
        <v>31</v>
      </c>
      <c r="I731" s="109">
        <v>10400000</v>
      </c>
      <c r="J731" s="109">
        <v>0</v>
      </c>
      <c r="K731" s="148">
        <v>0</v>
      </c>
      <c r="L731" s="109">
        <v>0</v>
      </c>
      <c r="M731">
        <v>1143379940</v>
      </c>
      <c r="N731" t="s">
        <v>2054</v>
      </c>
      <c r="O731" t="s">
        <v>3769</v>
      </c>
      <c r="P731" s="69" t="s">
        <v>3742</v>
      </c>
      <c r="Q731" s="10" t="s">
        <v>3742</v>
      </c>
      <c r="R731" s="136" t="s">
        <v>278</v>
      </c>
      <c r="S731" s="176">
        <v>0</v>
      </c>
      <c r="T731" s="133">
        <v>10400000</v>
      </c>
      <c r="U731" s="11">
        <v>57461216</v>
      </c>
      <c r="V731" s="13" t="s">
        <v>1860</v>
      </c>
      <c r="W731"/>
      <c r="X731"/>
      <c r="Y731"/>
      <c r="Z731"/>
    </row>
    <row r="732" spans="1:26">
      <c r="A732">
        <v>891780111</v>
      </c>
      <c r="B732" t="s">
        <v>25</v>
      </c>
      <c r="C732" t="s">
        <v>26</v>
      </c>
      <c r="D732" t="s">
        <v>27</v>
      </c>
      <c r="E732" t="s">
        <v>3770</v>
      </c>
      <c r="F732" t="s">
        <v>29</v>
      </c>
      <c r="G732" t="s">
        <v>1738</v>
      </c>
      <c r="H732" t="s">
        <v>31</v>
      </c>
      <c r="I732" s="109">
        <v>10400000</v>
      </c>
      <c r="J732" s="109">
        <v>0</v>
      </c>
      <c r="K732" s="148">
        <v>0</v>
      </c>
      <c r="L732" s="109">
        <v>0</v>
      </c>
      <c r="M732">
        <v>1065836973</v>
      </c>
      <c r="N732" t="s">
        <v>2669</v>
      </c>
      <c r="O732" t="s">
        <v>3771</v>
      </c>
      <c r="P732" s="69" t="s">
        <v>3742</v>
      </c>
      <c r="Q732" s="10" t="s">
        <v>3742</v>
      </c>
      <c r="R732" s="136" t="s">
        <v>278</v>
      </c>
      <c r="S732" s="176">
        <v>0</v>
      </c>
      <c r="T732" s="133">
        <v>10400000</v>
      </c>
      <c r="U732" s="11">
        <v>57461216</v>
      </c>
      <c r="V732" s="13" t="s">
        <v>1860</v>
      </c>
      <c r="W732"/>
      <c r="X732"/>
      <c r="Y732"/>
      <c r="Z732"/>
    </row>
    <row r="733" spans="1:26">
      <c r="A733">
        <v>891780111</v>
      </c>
      <c r="B733" t="s">
        <v>25</v>
      </c>
      <c r="C733" t="s">
        <v>26</v>
      </c>
      <c r="D733" t="s">
        <v>27</v>
      </c>
      <c r="E733" t="s">
        <v>3772</v>
      </c>
      <c r="F733" t="s">
        <v>29</v>
      </c>
      <c r="G733" t="s">
        <v>1738</v>
      </c>
      <c r="H733" t="s">
        <v>31</v>
      </c>
      <c r="I733" s="109">
        <v>10400000</v>
      </c>
      <c r="J733" s="109">
        <v>0</v>
      </c>
      <c r="K733" s="148">
        <v>0</v>
      </c>
      <c r="L733" s="109">
        <v>0</v>
      </c>
      <c r="M733">
        <v>1082967877</v>
      </c>
      <c r="N733" t="s">
        <v>1858</v>
      </c>
      <c r="O733" t="s">
        <v>3773</v>
      </c>
      <c r="P733" s="69" t="s">
        <v>3742</v>
      </c>
      <c r="Q733" s="10" t="s">
        <v>3742</v>
      </c>
      <c r="R733" s="136" t="s">
        <v>278</v>
      </c>
      <c r="S733" s="176">
        <v>0</v>
      </c>
      <c r="T733" s="133">
        <v>10400000</v>
      </c>
      <c r="U733" s="11">
        <v>57461216</v>
      </c>
      <c r="V733" s="13" t="s">
        <v>1860</v>
      </c>
      <c r="W733"/>
      <c r="X733"/>
      <c r="Y733"/>
      <c r="Z733"/>
    </row>
    <row r="734" spans="1:26">
      <c r="A734">
        <v>891780111</v>
      </c>
      <c r="B734" t="s">
        <v>25</v>
      </c>
      <c r="C734" t="s">
        <v>26</v>
      </c>
      <c r="D734" t="s">
        <v>27</v>
      </c>
      <c r="E734" t="s">
        <v>3774</v>
      </c>
      <c r="F734" t="s">
        <v>29</v>
      </c>
      <c r="G734" t="s">
        <v>1738</v>
      </c>
      <c r="H734" t="s">
        <v>31</v>
      </c>
      <c r="I734" s="109">
        <v>9200000</v>
      </c>
      <c r="J734" s="109">
        <v>0</v>
      </c>
      <c r="K734" s="148">
        <v>0</v>
      </c>
      <c r="L734" s="109">
        <v>0</v>
      </c>
      <c r="M734">
        <v>57290640</v>
      </c>
      <c r="N734" t="s">
        <v>2672</v>
      </c>
      <c r="O734" t="s">
        <v>3775</v>
      </c>
      <c r="P734" s="69" t="s">
        <v>3742</v>
      </c>
      <c r="Q734" s="10" t="s">
        <v>3742</v>
      </c>
      <c r="R734" s="136" t="s">
        <v>278</v>
      </c>
      <c r="S734" s="176">
        <v>0</v>
      </c>
      <c r="T734" s="133">
        <v>9200000</v>
      </c>
      <c r="U734" s="11">
        <v>57461216</v>
      </c>
      <c r="V734" s="13" t="s">
        <v>1860</v>
      </c>
      <c r="W734"/>
      <c r="X734"/>
      <c r="Y734"/>
      <c r="Z734"/>
    </row>
    <row r="735" spans="1:26">
      <c r="A735">
        <v>891780111</v>
      </c>
      <c r="B735" t="s">
        <v>25</v>
      </c>
      <c r="C735" t="s">
        <v>26</v>
      </c>
      <c r="D735" t="s">
        <v>27</v>
      </c>
      <c r="E735" t="s">
        <v>3776</v>
      </c>
      <c r="F735" t="s">
        <v>29</v>
      </c>
      <c r="G735" t="s">
        <v>1738</v>
      </c>
      <c r="H735" t="s">
        <v>31</v>
      </c>
      <c r="I735" s="109">
        <v>10400000</v>
      </c>
      <c r="J735" s="109">
        <v>0</v>
      </c>
      <c r="K735" s="148">
        <v>0</v>
      </c>
      <c r="L735" s="109">
        <v>0</v>
      </c>
      <c r="M735">
        <v>1020750597</v>
      </c>
      <c r="N735" t="s">
        <v>2654</v>
      </c>
      <c r="O735" t="s">
        <v>3777</v>
      </c>
      <c r="P735" s="69" t="s">
        <v>3742</v>
      </c>
      <c r="Q735" s="10" t="s">
        <v>3742</v>
      </c>
      <c r="R735" s="136" t="s">
        <v>278</v>
      </c>
      <c r="S735" s="176">
        <v>0</v>
      </c>
      <c r="T735" s="133">
        <v>10400000</v>
      </c>
      <c r="U735" s="11">
        <v>57461216</v>
      </c>
      <c r="V735" s="13" t="s">
        <v>1860</v>
      </c>
      <c r="W735"/>
      <c r="X735"/>
      <c r="Y735"/>
      <c r="Z735"/>
    </row>
    <row r="736" spans="1:26">
      <c r="A736">
        <v>891780111</v>
      </c>
      <c r="B736" t="s">
        <v>25</v>
      </c>
      <c r="C736" t="s">
        <v>26</v>
      </c>
      <c r="D736" t="s">
        <v>27</v>
      </c>
      <c r="E736" t="s">
        <v>3778</v>
      </c>
      <c r="F736" t="s">
        <v>29</v>
      </c>
      <c r="G736" t="s">
        <v>1738</v>
      </c>
      <c r="H736" t="s">
        <v>31</v>
      </c>
      <c r="I736" s="109">
        <v>20000000</v>
      </c>
      <c r="J736" s="109">
        <v>0</v>
      </c>
      <c r="K736" s="148">
        <v>0</v>
      </c>
      <c r="L736" s="109">
        <v>0</v>
      </c>
      <c r="M736">
        <v>1018413783</v>
      </c>
      <c r="N736" t="s">
        <v>2829</v>
      </c>
      <c r="O736" t="s">
        <v>3779</v>
      </c>
      <c r="P736" s="69" t="s">
        <v>3742</v>
      </c>
      <c r="Q736" s="10" t="s">
        <v>3742</v>
      </c>
      <c r="R736" s="136" t="s">
        <v>278</v>
      </c>
      <c r="S736" s="176">
        <v>0</v>
      </c>
      <c r="T736" s="133">
        <v>20000000</v>
      </c>
      <c r="U736" s="11">
        <v>57461216</v>
      </c>
      <c r="V736" s="13" t="s">
        <v>1860</v>
      </c>
      <c r="W736"/>
      <c r="X736"/>
      <c r="Y736"/>
      <c r="Z736"/>
    </row>
    <row r="737" spans="1:26">
      <c r="A737">
        <v>891780111</v>
      </c>
      <c r="B737" t="s">
        <v>25</v>
      </c>
      <c r="C737" t="s">
        <v>26</v>
      </c>
      <c r="D737" t="s">
        <v>27</v>
      </c>
      <c r="E737" t="s">
        <v>3780</v>
      </c>
      <c r="F737" t="s">
        <v>29</v>
      </c>
      <c r="G737" t="s">
        <v>1738</v>
      </c>
      <c r="H737" t="s">
        <v>31</v>
      </c>
      <c r="I737" s="109">
        <v>11600000</v>
      </c>
      <c r="J737" s="109">
        <v>0</v>
      </c>
      <c r="K737" s="148">
        <v>0</v>
      </c>
      <c r="L737" s="109">
        <v>0</v>
      </c>
      <c r="M737">
        <v>1082990998</v>
      </c>
      <c r="N737" t="s">
        <v>1871</v>
      </c>
      <c r="O737" t="s">
        <v>3781</v>
      </c>
      <c r="P737" s="69" t="s">
        <v>3742</v>
      </c>
      <c r="Q737" s="10" t="s">
        <v>3742</v>
      </c>
      <c r="R737" s="136" t="s">
        <v>278</v>
      </c>
      <c r="S737" s="176">
        <v>0</v>
      </c>
      <c r="T737" s="133">
        <v>11600000</v>
      </c>
      <c r="U737" s="11">
        <v>57461216</v>
      </c>
      <c r="V737" s="13" t="s">
        <v>1860</v>
      </c>
      <c r="W737"/>
      <c r="X737"/>
      <c r="Y737"/>
      <c r="Z737"/>
    </row>
    <row r="738" spans="1:26">
      <c r="A738">
        <v>891780111</v>
      </c>
      <c r="B738" t="s">
        <v>25</v>
      </c>
      <c r="C738" t="s">
        <v>26</v>
      </c>
      <c r="D738" t="s">
        <v>27</v>
      </c>
      <c r="E738" t="s">
        <v>3782</v>
      </c>
      <c r="F738" t="s">
        <v>29</v>
      </c>
      <c r="G738" t="s">
        <v>1738</v>
      </c>
      <c r="H738" t="s">
        <v>31</v>
      </c>
      <c r="I738" s="109">
        <v>10400000</v>
      </c>
      <c r="J738" s="109">
        <v>0</v>
      </c>
      <c r="K738" s="148">
        <v>0</v>
      </c>
      <c r="L738" s="109">
        <v>0</v>
      </c>
      <c r="M738">
        <v>4981247</v>
      </c>
      <c r="N738" t="s">
        <v>1880</v>
      </c>
      <c r="O738" t="s">
        <v>3783</v>
      </c>
      <c r="P738" s="69" t="s">
        <v>3742</v>
      </c>
      <c r="Q738" s="10" t="s">
        <v>3742</v>
      </c>
      <c r="R738" s="136" t="s">
        <v>278</v>
      </c>
      <c r="S738" s="176">
        <v>0</v>
      </c>
      <c r="T738" s="133">
        <v>10400000</v>
      </c>
      <c r="U738" s="11">
        <v>57461216</v>
      </c>
      <c r="V738" s="13" t="s">
        <v>1860</v>
      </c>
      <c r="W738"/>
      <c r="X738"/>
      <c r="Y738"/>
      <c r="Z738"/>
    </row>
    <row r="739" spans="1:26">
      <c r="A739">
        <v>891780111</v>
      </c>
      <c r="B739" t="s">
        <v>25</v>
      </c>
      <c r="C739" t="s">
        <v>26</v>
      </c>
      <c r="D739" t="s">
        <v>27</v>
      </c>
      <c r="E739" t="s">
        <v>3784</v>
      </c>
      <c r="F739" t="s">
        <v>29</v>
      </c>
      <c r="G739" t="s">
        <v>1738</v>
      </c>
      <c r="H739" t="s">
        <v>31</v>
      </c>
      <c r="I739" s="109">
        <v>10400000</v>
      </c>
      <c r="J739" s="109">
        <v>0</v>
      </c>
      <c r="K739" s="148">
        <v>0</v>
      </c>
      <c r="L739" s="109">
        <v>0</v>
      </c>
      <c r="M739">
        <v>1082984559</v>
      </c>
      <c r="N739" t="s">
        <v>1862</v>
      </c>
      <c r="O739" t="s">
        <v>3785</v>
      </c>
      <c r="P739" s="69" t="s">
        <v>3742</v>
      </c>
      <c r="Q739" s="10" t="s">
        <v>3742</v>
      </c>
      <c r="R739" s="136" t="s">
        <v>278</v>
      </c>
      <c r="S739" s="176">
        <v>0</v>
      </c>
      <c r="T739" s="133">
        <v>10400000</v>
      </c>
      <c r="U739" s="11">
        <v>57461216</v>
      </c>
      <c r="V739" s="13" t="s">
        <v>1860</v>
      </c>
      <c r="W739"/>
      <c r="X739"/>
      <c r="Y739"/>
      <c r="Z739"/>
    </row>
    <row r="740" spans="1:26">
      <c r="A740">
        <v>891780111</v>
      </c>
      <c r="B740" t="s">
        <v>25</v>
      </c>
      <c r="C740" t="s">
        <v>26</v>
      </c>
      <c r="D740" t="s">
        <v>27</v>
      </c>
      <c r="E740" t="s">
        <v>3786</v>
      </c>
      <c r="F740" t="s">
        <v>29</v>
      </c>
      <c r="G740" t="s">
        <v>1738</v>
      </c>
      <c r="H740" t="s">
        <v>31</v>
      </c>
      <c r="I740" s="109">
        <v>11600000</v>
      </c>
      <c r="J740" s="109">
        <v>0</v>
      </c>
      <c r="K740" s="148">
        <v>0</v>
      </c>
      <c r="L740" s="109">
        <v>0</v>
      </c>
      <c r="M740">
        <v>84450965</v>
      </c>
      <c r="N740" t="s">
        <v>2241</v>
      </c>
      <c r="O740" t="s">
        <v>3787</v>
      </c>
      <c r="P740" s="69" t="s">
        <v>3742</v>
      </c>
      <c r="Q740" s="10" t="s">
        <v>3742</v>
      </c>
      <c r="R740" s="136" t="s">
        <v>278</v>
      </c>
      <c r="S740" s="176">
        <v>0</v>
      </c>
      <c r="T740" s="133">
        <v>11600000</v>
      </c>
      <c r="U740" s="11">
        <v>26668285</v>
      </c>
      <c r="V740" s="13" t="s">
        <v>2171</v>
      </c>
      <c r="W740"/>
      <c r="X740"/>
      <c r="Y740"/>
      <c r="Z740"/>
    </row>
    <row r="741" spans="1:26">
      <c r="A741">
        <v>891780111</v>
      </c>
      <c r="B741" t="s">
        <v>25</v>
      </c>
      <c r="C741" t="s">
        <v>26</v>
      </c>
      <c r="D741" t="s">
        <v>27</v>
      </c>
      <c r="E741" t="s">
        <v>3788</v>
      </c>
      <c r="F741" t="s">
        <v>29</v>
      </c>
      <c r="G741" t="s">
        <v>1738</v>
      </c>
      <c r="H741" t="s">
        <v>31</v>
      </c>
      <c r="I741" s="109">
        <v>10400000</v>
      </c>
      <c r="J741" s="109">
        <v>0</v>
      </c>
      <c r="K741" s="148">
        <v>0</v>
      </c>
      <c r="L741" s="109">
        <v>0</v>
      </c>
      <c r="M741">
        <v>1082966807</v>
      </c>
      <c r="N741" t="s">
        <v>3086</v>
      </c>
      <c r="O741" t="s">
        <v>3789</v>
      </c>
      <c r="P741" s="69" t="s">
        <v>3742</v>
      </c>
      <c r="Q741" s="10" t="s">
        <v>3742</v>
      </c>
      <c r="R741" s="136" t="s">
        <v>278</v>
      </c>
      <c r="S741" s="176">
        <v>0</v>
      </c>
      <c r="T741" s="133">
        <v>10400000</v>
      </c>
      <c r="U741">
        <v>85449357</v>
      </c>
      <c r="V741" s="13" t="s">
        <v>3570</v>
      </c>
      <c r="W741"/>
      <c r="X741"/>
      <c r="Y741"/>
      <c r="Z741"/>
    </row>
    <row r="742" spans="1:26">
      <c r="A742">
        <v>891780111</v>
      </c>
      <c r="B742" t="s">
        <v>25</v>
      </c>
      <c r="C742" t="s">
        <v>26</v>
      </c>
      <c r="D742" t="s">
        <v>27</v>
      </c>
      <c r="E742" t="s">
        <v>3790</v>
      </c>
      <c r="F742" t="s">
        <v>29</v>
      </c>
      <c r="G742" t="s">
        <v>1738</v>
      </c>
      <c r="H742" t="s">
        <v>31</v>
      </c>
      <c r="I742" s="109">
        <v>10400000</v>
      </c>
      <c r="J742" s="109">
        <v>0</v>
      </c>
      <c r="K742" s="148">
        <v>0</v>
      </c>
      <c r="L742" s="109">
        <v>0</v>
      </c>
      <c r="M742">
        <v>1083024578</v>
      </c>
      <c r="N742" t="s">
        <v>3096</v>
      </c>
      <c r="O742" t="s">
        <v>3791</v>
      </c>
      <c r="P742" s="69" t="s">
        <v>3742</v>
      </c>
      <c r="Q742" s="10" t="s">
        <v>3742</v>
      </c>
      <c r="R742" s="136" t="s">
        <v>278</v>
      </c>
      <c r="S742" s="176">
        <v>0</v>
      </c>
      <c r="T742" s="133">
        <v>10400000</v>
      </c>
      <c r="U742" s="11">
        <v>12539351</v>
      </c>
      <c r="V742" s="13" t="s">
        <v>3685</v>
      </c>
      <c r="W742"/>
      <c r="X742"/>
      <c r="Y742"/>
      <c r="Z742"/>
    </row>
    <row r="743" spans="1:26">
      <c r="A743">
        <v>891780111</v>
      </c>
      <c r="B743" t="s">
        <v>25</v>
      </c>
      <c r="C743" t="s">
        <v>26</v>
      </c>
      <c r="D743" t="s">
        <v>27</v>
      </c>
      <c r="E743" t="s">
        <v>3792</v>
      </c>
      <c r="F743" t="s">
        <v>29</v>
      </c>
      <c r="G743" t="s">
        <v>1738</v>
      </c>
      <c r="H743" t="s">
        <v>31</v>
      </c>
      <c r="I743" s="109">
        <v>6800000</v>
      </c>
      <c r="J743" s="109">
        <v>0</v>
      </c>
      <c r="K743" s="148">
        <v>0</v>
      </c>
      <c r="L743" s="109">
        <v>0</v>
      </c>
      <c r="M743">
        <v>85150457</v>
      </c>
      <c r="N743" t="s">
        <v>2521</v>
      </c>
      <c r="O743" t="s">
        <v>3793</v>
      </c>
      <c r="P743" s="69" t="s">
        <v>3742</v>
      </c>
      <c r="Q743" s="10" t="s">
        <v>3742</v>
      </c>
      <c r="R743" s="136" t="s">
        <v>278</v>
      </c>
      <c r="S743" s="176">
        <v>0</v>
      </c>
      <c r="T743" s="133">
        <v>6800000</v>
      </c>
      <c r="U743">
        <v>7633817</v>
      </c>
      <c r="V743" s="13" t="s">
        <v>3689</v>
      </c>
      <c r="W743"/>
      <c r="X743"/>
      <c r="Y743"/>
      <c r="Z743"/>
    </row>
    <row r="744" spans="1:26">
      <c r="A744">
        <v>891780111</v>
      </c>
      <c r="B744" t="s">
        <v>25</v>
      </c>
      <c r="C744" t="s">
        <v>26</v>
      </c>
      <c r="D744" t="s">
        <v>27</v>
      </c>
      <c r="E744" t="s">
        <v>3794</v>
      </c>
      <c r="F744" t="s">
        <v>29</v>
      </c>
      <c r="G744" t="s">
        <v>1738</v>
      </c>
      <c r="H744" t="s">
        <v>31</v>
      </c>
      <c r="I744" s="109">
        <v>6800000</v>
      </c>
      <c r="J744" s="109">
        <v>0</v>
      </c>
      <c r="K744" s="148">
        <v>0</v>
      </c>
      <c r="L744" s="109">
        <v>0</v>
      </c>
      <c r="M744">
        <v>36668600</v>
      </c>
      <c r="N744" t="s">
        <v>2507</v>
      </c>
      <c r="O744" t="s">
        <v>3795</v>
      </c>
      <c r="P744" s="69" t="s">
        <v>3742</v>
      </c>
      <c r="Q744" s="10" t="s">
        <v>3742</v>
      </c>
      <c r="R744" s="136" t="s">
        <v>278</v>
      </c>
      <c r="S744" s="176">
        <v>0</v>
      </c>
      <c r="T744" s="133">
        <v>6800000</v>
      </c>
      <c r="U744">
        <v>7633817</v>
      </c>
      <c r="V744" s="13" t="s">
        <v>3689</v>
      </c>
      <c r="W744"/>
      <c r="X744"/>
      <c r="Y744"/>
      <c r="Z744"/>
    </row>
    <row r="745" spans="1:26">
      <c r="A745">
        <v>891780111</v>
      </c>
      <c r="B745" t="s">
        <v>25</v>
      </c>
      <c r="C745" t="s">
        <v>26</v>
      </c>
      <c r="D745" t="s">
        <v>27</v>
      </c>
      <c r="E745" t="s">
        <v>3796</v>
      </c>
      <c r="F745" t="s">
        <v>29</v>
      </c>
      <c r="G745" t="s">
        <v>1738</v>
      </c>
      <c r="H745" t="s">
        <v>31</v>
      </c>
      <c r="I745" s="109">
        <v>6800000</v>
      </c>
      <c r="J745" s="109">
        <v>0</v>
      </c>
      <c r="K745" s="148">
        <v>0</v>
      </c>
      <c r="L745" s="109">
        <v>0</v>
      </c>
      <c r="M745">
        <v>1082983512</v>
      </c>
      <c r="N745" t="s">
        <v>2504</v>
      </c>
      <c r="O745" t="s">
        <v>3793</v>
      </c>
      <c r="P745" s="69" t="s">
        <v>3742</v>
      </c>
      <c r="Q745" s="10" t="s">
        <v>3742</v>
      </c>
      <c r="R745" s="136" t="s">
        <v>278</v>
      </c>
      <c r="S745" s="176">
        <v>0</v>
      </c>
      <c r="T745" s="133">
        <v>6800000</v>
      </c>
      <c r="U745">
        <v>7633817</v>
      </c>
      <c r="V745" s="13" t="s">
        <v>3689</v>
      </c>
      <c r="W745"/>
      <c r="X745"/>
      <c r="Y745"/>
      <c r="Z745"/>
    </row>
    <row r="746" spans="1:26">
      <c r="A746">
        <v>891780111</v>
      </c>
      <c r="B746" t="s">
        <v>25</v>
      </c>
      <c r="C746" t="s">
        <v>26</v>
      </c>
      <c r="D746" t="s">
        <v>27</v>
      </c>
      <c r="E746" t="s">
        <v>3797</v>
      </c>
      <c r="F746" t="s">
        <v>29</v>
      </c>
      <c r="G746" t="s">
        <v>1738</v>
      </c>
      <c r="H746" t="s">
        <v>31</v>
      </c>
      <c r="I746" s="109">
        <v>6800000</v>
      </c>
      <c r="J746" s="109">
        <v>0</v>
      </c>
      <c r="K746" s="148">
        <v>0</v>
      </c>
      <c r="L746" s="109">
        <v>0</v>
      </c>
      <c r="M746">
        <v>57298171</v>
      </c>
      <c r="N746" t="s">
        <v>2513</v>
      </c>
      <c r="O746" t="s">
        <v>3793</v>
      </c>
      <c r="P746" s="69" t="s">
        <v>3742</v>
      </c>
      <c r="Q746" s="10" t="s">
        <v>3742</v>
      </c>
      <c r="R746" s="136" t="s">
        <v>278</v>
      </c>
      <c r="S746" s="176">
        <v>0</v>
      </c>
      <c r="T746" s="133">
        <v>6800000</v>
      </c>
      <c r="U746">
        <v>7633817</v>
      </c>
      <c r="V746" s="13" t="s">
        <v>3689</v>
      </c>
      <c r="W746"/>
      <c r="X746"/>
      <c r="Y746"/>
      <c r="Z746"/>
    </row>
    <row r="747" spans="1:26">
      <c r="A747">
        <v>891780111</v>
      </c>
      <c r="B747" t="s">
        <v>25</v>
      </c>
      <c r="C747" t="s">
        <v>26</v>
      </c>
      <c r="D747" t="s">
        <v>27</v>
      </c>
      <c r="E747" t="s">
        <v>3798</v>
      </c>
      <c r="F747" t="s">
        <v>29</v>
      </c>
      <c r="G747" t="s">
        <v>1738</v>
      </c>
      <c r="H747" t="s">
        <v>31</v>
      </c>
      <c r="I747" s="109">
        <v>6800000</v>
      </c>
      <c r="J747" s="109">
        <v>0</v>
      </c>
      <c r="K747" s="148">
        <v>0</v>
      </c>
      <c r="L747" s="109">
        <v>0</v>
      </c>
      <c r="M747">
        <v>36727735</v>
      </c>
      <c r="N747" t="s">
        <v>2510</v>
      </c>
      <c r="O747" t="s">
        <v>3799</v>
      </c>
      <c r="P747" s="69" t="s">
        <v>3742</v>
      </c>
      <c r="Q747" s="10" t="s">
        <v>3742</v>
      </c>
      <c r="R747" s="136" t="s">
        <v>278</v>
      </c>
      <c r="S747" s="176">
        <v>0</v>
      </c>
      <c r="T747" s="133">
        <v>6800000</v>
      </c>
      <c r="U747">
        <v>7633817</v>
      </c>
      <c r="V747" s="13" t="s">
        <v>3689</v>
      </c>
      <c r="W747"/>
      <c r="X747"/>
      <c r="Y747"/>
      <c r="Z747"/>
    </row>
    <row r="748" spans="1:26">
      <c r="A748">
        <v>891780111</v>
      </c>
      <c r="B748" t="s">
        <v>25</v>
      </c>
      <c r="C748" t="s">
        <v>26</v>
      </c>
      <c r="D748" t="s">
        <v>27</v>
      </c>
      <c r="E748" t="s">
        <v>3800</v>
      </c>
      <c r="F748" t="s">
        <v>29</v>
      </c>
      <c r="G748" t="s">
        <v>1738</v>
      </c>
      <c r="H748" t="s">
        <v>31</v>
      </c>
      <c r="I748" s="109">
        <v>16000000</v>
      </c>
      <c r="J748" s="109">
        <v>0</v>
      </c>
      <c r="K748" s="148">
        <v>0</v>
      </c>
      <c r="L748" s="109">
        <v>0</v>
      </c>
      <c r="M748">
        <v>36535996</v>
      </c>
      <c r="N748" t="s">
        <v>3120</v>
      </c>
      <c r="O748" t="s">
        <v>3801</v>
      </c>
      <c r="P748" s="69" t="s">
        <v>3742</v>
      </c>
      <c r="Q748" s="10" t="s">
        <v>3742</v>
      </c>
      <c r="R748" s="136" t="s">
        <v>278</v>
      </c>
      <c r="S748" s="176">
        <v>0</v>
      </c>
      <c r="T748" s="133">
        <v>16000000</v>
      </c>
      <c r="U748">
        <v>85449357</v>
      </c>
      <c r="V748" s="13" t="s">
        <v>3570</v>
      </c>
      <c r="W748"/>
      <c r="X748"/>
      <c r="Y748"/>
      <c r="Z748"/>
    </row>
    <row r="749" spans="1:26">
      <c r="A749">
        <v>891780111</v>
      </c>
      <c r="B749" t="s">
        <v>25</v>
      </c>
      <c r="C749" t="s">
        <v>26</v>
      </c>
      <c r="D749" t="s">
        <v>27</v>
      </c>
      <c r="E749" t="s">
        <v>3802</v>
      </c>
      <c r="F749" t="s">
        <v>29</v>
      </c>
      <c r="G749" t="s">
        <v>1738</v>
      </c>
      <c r="H749" t="s">
        <v>31</v>
      </c>
      <c r="I749" s="109">
        <v>17200000</v>
      </c>
      <c r="J749" s="109">
        <v>0</v>
      </c>
      <c r="K749" s="148">
        <v>0</v>
      </c>
      <c r="L749" s="109">
        <v>0</v>
      </c>
      <c r="M749">
        <v>57466190</v>
      </c>
      <c r="N749" t="s">
        <v>3803</v>
      </c>
      <c r="O749" t="s">
        <v>3804</v>
      </c>
      <c r="P749" s="69" t="s">
        <v>3742</v>
      </c>
      <c r="Q749" s="10" t="s">
        <v>3742</v>
      </c>
      <c r="R749" s="136" t="s">
        <v>278</v>
      </c>
      <c r="S749" s="176">
        <v>0</v>
      </c>
      <c r="T749" s="133">
        <v>17200000</v>
      </c>
      <c r="U749">
        <v>85449357</v>
      </c>
      <c r="V749" s="13" t="s">
        <v>3570</v>
      </c>
      <c r="W749"/>
      <c r="X749"/>
      <c r="Y749"/>
      <c r="Z749"/>
    </row>
    <row r="750" spans="1:26">
      <c r="A750">
        <v>891780111</v>
      </c>
      <c r="B750" t="s">
        <v>25</v>
      </c>
      <c r="C750" t="s">
        <v>26</v>
      </c>
      <c r="D750" t="s">
        <v>27</v>
      </c>
      <c r="E750" t="s">
        <v>3805</v>
      </c>
      <c r="F750" t="s">
        <v>29</v>
      </c>
      <c r="G750" t="s">
        <v>1738</v>
      </c>
      <c r="H750" t="s">
        <v>31</v>
      </c>
      <c r="I750" s="109">
        <v>6800000</v>
      </c>
      <c r="J750" s="109">
        <v>0</v>
      </c>
      <c r="K750" s="148">
        <v>0</v>
      </c>
      <c r="L750" s="109">
        <v>0</v>
      </c>
      <c r="M750">
        <v>39055352</v>
      </c>
      <c r="N750" t="s">
        <v>2687</v>
      </c>
      <c r="O750" t="s">
        <v>3574</v>
      </c>
      <c r="P750" s="69" t="s">
        <v>3742</v>
      </c>
      <c r="Q750" s="10" t="s">
        <v>3742</v>
      </c>
      <c r="R750" s="136" t="s">
        <v>278</v>
      </c>
      <c r="S750" s="176">
        <v>0</v>
      </c>
      <c r="T750" s="133">
        <v>6800000</v>
      </c>
      <c r="U750" s="11">
        <v>57444673</v>
      </c>
      <c r="V750" s="13" t="s">
        <v>1909</v>
      </c>
      <c r="W750"/>
      <c r="X750"/>
      <c r="Y750"/>
      <c r="Z750"/>
    </row>
    <row r="751" spans="1:26">
      <c r="A751">
        <v>891780111</v>
      </c>
      <c r="B751" t="s">
        <v>25</v>
      </c>
      <c r="C751" t="s">
        <v>26</v>
      </c>
      <c r="D751" t="s">
        <v>27</v>
      </c>
      <c r="E751" t="s">
        <v>3806</v>
      </c>
      <c r="F751" t="s">
        <v>29</v>
      </c>
      <c r="G751" t="s">
        <v>1738</v>
      </c>
      <c r="H751" t="s">
        <v>31</v>
      </c>
      <c r="I751" s="109">
        <v>6800000</v>
      </c>
      <c r="J751" s="109">
        <v>0</v>
      </c>
      <c r="K751" s="148">
        <v>0</v>
      </c>
      <c r="L751" s="109">
        <v>0</v>
      </c>
      <c r="M751">
        <v>1081925361</v>
      </c>
      <c r="N751" t="s">
        <v>2537</v>
      </c>
      <c r="O751" t="s">
        <v>3807</v>
      </c>
      <c r="P751" s="69" t="s">
        <v>3742</v>
      </c>
      <c r="Q751" s="10" t="s">
        <v>3742</v>
      </c>
      <c r="R751" s="136" t="s">
        <v>278</v>
      </c>
      <c r="S751" s="176">
        <v>0</v>
      </c>
      <c r="T751" s="133">
        <v>6800000</v>
      </c>
      <c r="U751" s="11">
        <v>57444673</v>
      </c>
      <c r="V751" s="13" t="s">
        <v>1909</v>
      </c>
      <c r="W751"/>
      <c r="X751"/>
      <c r="Y751"/>
      <c r="Z751"/>
    </row>
    <row r="752" spans="1:26">
      <c r="A752">
        <v>891780111</v>
      </c>
      <c r="B752" t="s">
        <v>25</v>
      </c>
      <c r="C752" t="s">
        <v>26</v>
      </c>
      <c r="D752" t="s">
        <v>27</v>
      </c>
      <c r="E752" t="s">
        <v>3808</v>
      </c>
      <c r="F752" t="s">
        <v>29</v>
      </c>
      <c r="G752" t="s">
        <v>1738</v>
      </c>
      <c r="H752" t="s">
        <v>31</v>
      </c>
      <c r="I752" s="109">
        <v>6800000</v>
      </c>
      <c r="J752" s="109">
        <v>0</v>
      </c>
      <c r="K752" s="148">
        <v>0</v>
      </c>
      <c r="L752" s="109">
        <v>0</v>
      </c>
      <c r="M752">
        <v>1083028723</v>
      </c>
      <c r="N752" t="s">
        <v>2689</v>
      </c>
      <c r="O752" t="s">
        <v>3574</v>
      </c>
      <c r="P752" s="69" t="s">
        <v>3742</v>
      </c>
      <c r="Q752" s="10" t="s">
        <v>3742</v>
      </c>
      <c r="R752" s="136" t="s">
        <v>278</v>
      </c>
      <c r="S752" s="176">
        <v>0</v>
      </c>
      <c r="T752" s="133">
        <v>6800000</v>
      </c>
      <c r="U752" s="11">
        <v>57444673</v>
      </c>
      <c r="V752" s="13" t="s">
        <v>1909</v>
      </c>
      <c r="W752"/>
      <c r="X752"/>
      <c r="Y752"/>
      <c r="Z752"/>
    </row>
    <row r="753" spans="1:26">
      <c r="A753">
        <v>891780111</v>
      </c>
      <c r="B753" t="s">
        <v>25</v>
      </c>
      <c r="C753" t="s">
        <v>26</v>
      </c>
      <c r="D753" t="s">
        <v>27</v>
      </c>
      <c r="E753" t="s">
        <v>3809</v>
      </c>
      <c r="F753" t="s">
        <v>29</v>
      </c>
      <c r="G753" t="s">
        <v>1738</v>
      </c>
      <c r="H753" t="s">
        <v>31</v>
      </c>
      <c r="I753" s="109">
        <v>6800000</v>
      </c>
      <c r="J753" s="109">
        <v>0</v>
      </c>
      <c r="K753" s="148">
        <v>0</v>
      </c>
      <c r="L753" s="109">
        <v>0</v>
      </c>
      <c r="M753">
        <v>57466963</v>
      </c>
      <c r="N753" t="s">
        <v>2692</v>
      </c>
      <c r="O753" t="s">
        <v>3807</v>
      </c>
      <c r="P753" s="69" t="s">
        <v>3742</v>
      </c>
      <c r="Q753" s="10" t="s">
        <v>3742</v>
      </c>
      <c r="R753" s="136" t="s">
        <v>278</v>
      </c>
      <c r="S753" s="176">
        <v>0</v>
      </c>
      <c r="T753" s="133">
        <v>6800000</v>
      </c>
      <c r="U753" s="11">
        <v>57444673</v>
      </c>
      <c r="V753" s="13" t="s">
        <v>1909</v>
      </c>
      <c r="W753"/>
      <c r="X753"/>
      <c r="Y753"/>
      <c r="Z753"/>
    </row>
    <row r="754" spans="1:26">
      <c r="A754">
        <v>891780111</v>
      </c>
      <c r="B754" t="s">
        <v>25</v>
      </c>
      <c r="C754" t="s">
        <v>26</v>
      </c>
      <c r="D754" t="s">
        <v>27</v>
      </c>
      <c r="E754" t="s">
        <v>3810</v>
      </c>
      <c r="F754" t="s">
        <v>29</v>
      </c>
      <c r="G754" t="s">
        <v>1738</v>
      </c>
      <c r="H754" t="s">
        <v>31</v>
      </c>
      <c r="I754" s="109">
        <v>8000000</v>
      </c>
      <c r="J754" s="109">
        <v>0</v>
      </c>
      <c r="K754" s="148">
        <v>0</v>
      </c>
      <c r="L754" s="109">
        <v>0</v>
      </c>
      <c r="M754">
        <v>1082880869</v>
      </c>
      <c r="N754" t="s">
        <v>1907</v>
      </c>
      <c r="O754" t="s">
        <v>3811</v>
      </c>
      <c r="P754" s="69" t="s">
        <v>3742</v>
      </c>
      <c r="Q754" s="10" t="s">
        <v>3742</v>
      </c>
      <c r="R754" s="136" t="s">
        <v>278</v>
      </c>
      <c r="S754" s="176">
        <v>0</v>
      </c>
      <c r="T754" s="133">
        <v>8000000</v>
      </c>
      <c r="U754" s="11">
        <v>57444673</v>
      </c>
      <c r="V754" s="13" t="s">
        <v>1909</v>
      </c>
      <c r="W754"/>
      <c r="X754"/>
      <c r="Y754"/>
      <c r="Z754"/>
    </row>
    <row r="755" spans="1:26">
      <c r="A755">
        <v>891780111</v>
      </c>
      <c r="B755" t="s">
        <v>25</v>
      </c>
      <c r="C755" t="s">
        <v>26</v>
      </c>
      <c r="D755" t="s">
        <v>27</v>
      </c>
      <c r="E755" t="s">
        <v>3812</v>
      </c>
      <c r="F755" t="s">
        <v>29</v>
      </c>
      <c r="G755" t="s">
        <v>1738</v>
      </c>
      <c r="H755" t="s">
        <v>31</v>
      </c>
      <c r="I755" s="109">
        <v>9200000</v>
      </c>
      <c r="J755" s="109">
        <v>0</v>
      </c>
      <c r="K755" s="148">
        <v>0</v>
      </c>
      <c r="L755" s="109">
        <v>0</v>
      </c>
      <c r="M755">
        <v>1081918145</v>
      </c>
      <c r="N755" t="s">
        <v>1911</v>
      </c>
      <c r="O755" t="s">
        <v>3813</v>
      </c>
      <c r="P755" s="69" t="s">
        <v>3742</v>
      </c>
      <c r="Q755" s="10" t="s">
        <v>3742</v>
      </c>
      <c r="R755" s="136" t="s">
        <v>278</v>
      </c>
      <c r="S755" s="176">
        <v>0</v>
      </c>
      <c r="T755" s="133">
        <v>9200000</v>
      </c>
      <c r="U755" s="11">
        <v>57444673</v>
      </c>
      <c r="V755" s="13" t="s">
        <v>1909</v>
      </c>
      <c r="W755"/>
      <c r="X755"/>
      <c r="Y755"/>
      <c r="Z755"/>
    </row>
    <row r="756" spans="1:26">
      <c r="A756">
        <v>891780111</v>
      </c>
      <c r="B756" t="s">
        <v>25</v>
      </c>
      <c r="C756" t="s">
        <v>26</v>
      </c>
      <c r="D756" t="s">
        <v>27</v>
      </c>
      <c r="E756" t="s">
        <v>3814</v>
      </c>
      <c r="F756" t="s">
        <v>29</v>
      </c>
      <c r="G756" t="s">
        <v>1738</v>
      </c>
      <c r="H756" t="s">
        <v>31</v>
      </c>
      <c r="I756" s="109">
        <v>9200000</v>
      </c>
      <c r="J756" s="109">
        <v>0</v>
      </c>
      <c r="K756" s="148">
        <v>0</v>
      </c>
      <c r="L756" s="109">
        <v>0</v>
      </c>
      <c r="M756">
        <v>1082968345</v>
      </c>
      <c r="N756" t="s">
        <v>2523</v>
      </c>
      <c r="O756" t="s">
        <v>3815</v>
      </c>
      <c r="P756" s="69" t="s">
        <v>3742</v>
      </c>
      <c r="Q756" s="10" t="s">
        <v>3742</v>
      </c>
      <c r="R756" s="136" t="s">
        <v>278</v>
      </c>
      <c r="S756" s="176">
        <v>0</v>
      </c>
      <c r="T756" s="133">
        <v>9200000</v>
      </c>
      <c r="U756" s="11">
        <v>85459497</v>
      </c>
      <c r="V756" s="13" t="s">
        <v>1748</v>
      </c>
      <c r="W756"/>
      <c r="X756"/>
      <c r="Y756"/>
      <c r="Z756"/>
    </row>
    <row r="757" spans="1:26">
      <c r="A757">
        <v>891780111</v>
      </c>
      <c r="B757" t="s">
        <v>25</v>
      </c>
      <c r="C757" t="s">
        <v>26</v>
      </c>
      <c r="D757" t="s">
        <v>27</v>
      </c>
      <c r="E757" t="s">
        <v>3816</v>
      </c>
      <c r="F757" t="s">
        <v>29</v>
      </c>
      <c r="G757" t="s">
        <v>1738</v>
      </c>
      <c r="H757" t="s">
        <v>31</v>
      </c>
      <c r="I757" s="109">
        <v>6800000</v>
      </c>
      <c r="J757" s="109">
        <v>0</v>
      </c>
      <c r="K757" s="148">
        <v>0</v>
      </c>
      <c r="L757" s="109">
        <v>0</v>
      </c>
      <c r="M757">
        <v>1082989145</v>
      </c>
      <c r="N757" t="s">
        <v>2718</v>
      </c>
      <c r="O757" t="s">
        <v>3576</v>
      </c>
      <c r="P757" s="69" t="s">
        <v>3742</v>
      </c>
      <c r="Q757" s="10" t="s">
        <v>3742</v>
      </c>
      <c r="R757" s="136" t="s">
        <v>278</v>
      </c>
      <c r="S757" s="176">
        <v>0</v>
      </c>
      <c r="T757" s="133">
        <v>6800000</v>
      </c>
      <c r="U757" s="11">
        <v>85459497</v>
      </c>
      <c r="V757" s="13" t="s">
        <v>1748</v>
      </c>
      <c r="W757"/>
      <c r="X757"/>
      <c r="Y757"/>
      <c r="Z757"/>
    </row>
    <row r="758" spans="1:26">
      <c r="A758">
        <v>891780111</v>
      </c>
      <c r="B758" t="s">
        <v>25</v>
      </c>
      <c r="C758" t="s">
        <v>26</v>
      </c>
      <c r="D758" t="s">
        <v>27</v>
      </c>
      <c r="E758" t="s">
        <v>3817</v>
      </c>
      <c r="F758" t="s">
        <v>29</v>
      </c>
      <c r="G758" t="s">
        <v>1738</v>
      </c>
      <c r="H758" t="s">
        <v>31</v>
      </c>
      <c r="I758" s="109">
        <v>9200000</v>
      </c>
      <c r="J758" s="109">
        <v>0</v>
      </c>
      <c r="K758" s="148">
        <v>0</v>
      </c>
      <c r="L758" s="109">
        <v>0</v>
      </c>
      <c r="M758">
        <v>84451148</v>
      </c>
      <c r="N758" t="s">
        <v>2913</v>
      </c>
      <c r="O758" t="s">
        <v>3818</v>
      </c>
      <c r="P758" s="69" t="s">
        <v>3742</v>
      </c>
      <c r="Q758" s="10" t="s">
        <v>3742</v>
      </c>
      <c r="R758" s="136" t="s">
        <v>278</v>
      </c>
      <c r="S758" s="176">
        <v>0</v>
      </c>
      <c r="T758" s="133">
        <v>9200000</v>
      </c>
      <c r="U758">
        <v>85465146</v>
      </c>
      <c r="V758" s="13" t="s">
        <v>1769</v>
      </c>
      <c r="W758"/>
      <c r="X758"/>
      <c r="Y758"/>
      <c r="Z758"/>
    </row>
    <row r="759" spans="1:26">
      <c r="A759">
        <v>891780111</v>
      </c>
      <c r="B759" t="s">
        <v>25</v>
      </c>
      <c r="C759" t="s">
        <v>26</v>
      </c>
      <c r="D759" t="s">
        <v>27</v>
      </c>
      <c r="E759" t="s">
        <v>3819</v>
      </c>
      <c r="F759" t="s">
        <v>29</v>
      </c>
      <c r="G759" t="s">
        <v>1738</v>
      </c>
      <c r="H759" t="s">
        <v>31</v>
      </c>
      <c r="I759" s="109">
        <v>10400000</v>
      </c>
      <c r="J759" s="109">
        <v>0</v>
      </c>
      <c r="K759" s="148">
        <v>0</v>
      </c>
      <c r="L759" s="109">
        <v>0</v>
      </c>
      <c r="M759">
        <v>1004369176</v>
      </c>
      <c r="N759" t="s">
        <v>1767</v>
      </c>
      <c r="O759" t="s">
        <v>3820</v>
      </c>
      <c r="P759" s="69" t="s">
        <v>3742</v>
      </c>
      <c r="Q759" s="10" t="s">
        <v>3742</v>
      </c>
      <c r="R759" s="136" t="s">
        <v>278</v>
      </c>
      <c r="S759" s="176">
        <v>0</v>
      </c>
      <c r="T759" s="133">
        <v>10400000</v>
      </c>
      <c r="U759">
        <v>85465146</v>
      </c>
      <c r="V759" s="13" t="s">
        <v>1769</v>
      </c>
      <c r="W759"/>
      <c r="X759"/>
      <c r="Y759"/>
      <c r="Z759"/>
    </row>
    <row r="760" spans="1:26">
      <c r="A760">
        <v>891780111</v>
      </c>
      <c r="B760" t="s">
        <v>25</v>
      </c>
      <c r="C760" t="s">
        <v>26</v>
      </c>
      <c r="D760" t="s">
        <v>27</v>
      </c>
      <c r="E760" t="s">
        <v>3821</v>
      </c>
      <c r="F760" t="s">
        <v>29</v>
      </c>
      <c r="G760" t="s">
        <v>1738</v>
      </c>
      <c r="H760" t="s">
        <v>31</v>
      </c>
      <c r="I760" s="109">
        <v>11600000</v>
      </c>
      <c r="J760" s="109">
        <v>0</v>
      </c>
      <c r="K760" s="148">
        <v>0</v>
      </c>
      <c r="L760" s="109">
        <v>0</v>
      </c>
      <c r="M760">
        <v>7602309</v>
      </c>
      <c r="N760" t="s">
        <v>2113</v>
      </c>
      <c r="O760" t="s">
        <v>3822</v>
      </c>
      <c r="P760" s="69" t="s">
        <v>3742</v>
      </c>
      <c r="Q760" s="10" t="s">
        <v>3742</v>
      </c>
      <c r="R760" s="136" t="s">
        <v>278</v>
      </c>
      <c r="S760" s="176">
        <v>0</v>
      </c>
      <c r="T760" s="133">
        <v>11600000</v>
      </c>
      <c r="U760" s="11">
        <v>39058006</v>
      </c>
      <c r="V760" s="13" t="s">
        <v>1987</v>
      </c>
      <c r="W760"/>
      <c r="X760"/>
      <c r="Y760"/>
      <c r="Z760"/>
    </row>
    <row r="761" spans="1:26">
      <c r="A761">
        <v>891780111</v>
      </c>
      <c r="B761" t="s">
        <v>25</v>
      </c>
      <c r="C761" t="s">
        <v>26</v>
      </c>
      <c r="D761" t="s">
        <v>27</v>
      </c>
      <c r="E761" t="s">
        <v>3823</v>
      </c>
      <c r="F761" t="s">
        <v>29</v>
      </c>
      <c r="G761" t="s">
        <v>1738</v>
      </c>
      <c r="H761" t="s">
        <v>31</v>
      </c>
      <c r="I761" s="109">
        <v>11600000</v>
      </c>
      <c r="J761" s="109">
        <v>0</v>
      </c>
      <c r="K761" s="148">
        <v>0</v>
      </c>
      <c r="L761" s="109">
        <v>0</v>
      </c>
      <c r="M761">
        <v>7601915</v>
      </c>
      <c r="N761" t="s">
        <v>1985</v>
      </c>
      <c r="O761" t="s">
        <v>3824</v>
      </c>
      <c r="P761" s="69" t="s">
        <v>3742</v>
      </c>
      <c r="Q761" s="10" t="s">
        <v>3742</v>
      </c>
      <c r="R761" s="136" t="s">
        <v>278</v>
      </c>
      <c r="S761" s="176">
        <v>0</v>
      </c>
      <c r="T761" s="133">
        <v>11600000</v>
      </c>
      <c r="U761" s="11">
        <v>39058006</v>
      </c>
      <c r="V761" s="13" t="s">
        <v>1987</v>
      </c>
      <c r="W761"/>
      <c r="X761"/>
      <c r="Y761"/>
      <c r="Z761"/>
    </row>
    <row r="762" spans="1:26">
      <c r="A762">
        <v>891780111</v>
      </c>
      <c r="B762" t="s">
        <v>25</v>
      </c>
      <c r="C762" t="s">
        <v>26</v>
      </c>
      <c r="D762" t="s">
        <v>27</v>
      </c>
      <c r="E762" t="s">
        <v>3825</v>
      </c>
      <c r="F762" t="s">
        <v>29</v>
      </c>
      <c r="G762" t="s">
        <v>1738</v>
      </c>
      <c r="H762" t="s">
        <v>31</v>
      </c>
      <c r="I762" s="109">
        <v>13200000</v>
      </c>
      <c r="J762" s="109">
        <v>0</v>
      </c>
      <c r="K762" s="148">
        <v>0</v>
      </c>
      <c r="L762" s="109">
        <v>0</v>
      </c>
      <c r="M762">
        <v>1082977841</v>
      </c>
      <c r="N762" t="s">
        <v>2209</v>
      </c>
      <c r="O762" t="s">
        <v>3826</v>
      </c>
      <c r="P762" s="69" t="s">
        <v>3742</v>
      </c>
      <c r="Q762" s="10" t="s">
        <v>3742</v>
      </c>
      <c r="R762" s="136" t="s">
        <v>278</v>
      </c>
      <c r="S762" s="176">
        <v>0</v>
      </c>
      <c r="T762" s="133">
        <v>13200000</v>
      </c>
      <c r="U762" s="85">
        <v>85460304</v>
      </c>
      <c r="V762" s="13" t="s">
        <v>2211</v>
      </c>
      <c r="W762"/>
      <c r="X762"/>
      <c r="Y762"/>
      <c r="Z762"/>
    </row>
    <row r="763" spans="1:26">
      <c r="A763">
        <v>891780111</v>
      </c>
      <c r="B763" t="s">
        <v>25</v>
      </c>
      <c r="C763" t="s">
        <v>26</v>
      </c>
      <c r="D763" t="s">
        <v>27</v>
      </c>
      <c r="E763" t="s">
        <v>3827</v>
      </c>
      <c r="F763" t="s">
        <v>29</v>
      </c>
      <c r="G763" t="s">
        <v>1738</v>
      </c>
      <c r="H763" t="s">
        <v>31</v>
      </c>
      <c r="I763" s="109">
        <v>10400000</v>
      </c>
      <c r="J763" s="109">
        <v>0</v>
      </c>
      <c r="K763" s="148">
        <v>0</v>
      </c>
      <c r="L763" s="109">
        <v>0</v>
      </c>
      <c r="M763">
        <v>36551666</v>
      </c>
      <c r="N763" t="s">
        <v>2782</v>
      </c>
      <c r="O763" t="s">
        <v>3828</v>
      </c>
      <c r="P763" s="69" t="s">
        <v>1251</v>
      </c>
      <c r="Q763" s="10" t="s">
        <v>1251</v>
      </c>
      <c r="R763" s="136" t="s">
        <v>278</v>
      </c>
      <c r="S763" s="176">
        <v>0</v>
      </c>
      <c r="T763" s="133">
        <v>10400000</v>
      </c>
      <c r="U763" s="11">
        <v>85460625</v>
      </c>
      <c r="V763" s="13" t="s">
        <v>2780</v>
      </c>
      <c r="W763"/>
      <c r="X763"/>
      <c r="Y763"/>
      <c r="Z763"/>
    </row>
    <row r="764" spans="1:26">
      <c r="A764">
        <v>891780111</v>
      </c>
      <c r="B764" t="s">
        <v>25</v>
      </c>
      <c r="C764" t="s">
        <v>26</v>
      </c>
      <c r="D764" t="s">
        <v>27</v>
      </c>
      <c r="E764" t="s">
        <v>3829</v>
      </c>
      <c r="F764" t="s">
        <v>29</v>
      </c>
      <c r="G764" t="s">
        <v>1738</v>
      </c>
      <c r="H764" t="s">
        <v>31</v>
      </c>
      <c r="I764" s="109">
        <v>8000000</v>
      </c>
      <c r="J764" s="109">
        <v>0</v>
      </c>
      <c r="K764" s="148">
        <v>0</v>
      </c>
      <c r="L764" s="109">
        <v>0</v>
      </c>
      <c r="M764">
        <v>1082976415</v>
      </c>
      <c r="N764" t="s">
        <v>2473</v>
      </c>
      <c r="O764" t="s">
        <v>3830</v>
      </c>
      <c r="P764" s="69" t="s">
        <v>1251</v>
      </c>
      <c r="Q764" s="10" t="s">
        <v>1251</v>
      </c>
      <c r="R764" s="136" t="s">
        <v>278</v>
      </c>
      <c r="S764" s="176">
        <v>0</v>
      </c>
      <c r="T764" s="133">
        <v>8000000</v>
      </c>
      <c r="U764">
        <v>85152695</v>
      </c>
      <c r="V764" s="13" t="s">
        <v>3487</v>
      </c>
      <c r="W764"/>
      <c r="X764"/>
      <c r="Y764"/>
      <c r="Z764"/>
    </row>
    <row r="765" spans="1:26">
      <c r="A765">
        <v>891780111</v>
      </c>
      <c r="B765" t="s">
        <v>25</v>
      </c>
      <c r="C765" t="s">
        <v>26</v>
      </c>
      <c r="D765" t="s">
        <v>27</v>
      </c>
      <c r="E765" t="s">
        <v>3831</v>
      </c>
      <c r="F765" t="s">
        <v>29</v>
      </c>
      <c r="G765" t="s">
        <v>1738</v>
      </c>
      <c r="H765" t="s">
        <v>31</v>
      </c>
      <c r="I765" s="109">
        <v>10400000</v>
      </c>
      <c r="J765" s="109">
        <v>0</v>
      </c>
      <c r="K765" s="148">
        <v>0</v>
      </c>
      <c r="L765" s="109">
        <v>0</v>
      </c>
      <c r="M765">
        <v>94504800</v>
      </c>
      <c r="N765" t="s">
        <v>2639</v>
      </c>
      <c r="O765" t="s">
        <v>3832</v>
      </c>
      <c r="P765" s="69" t="s">
        <v>1251</v>
      </c>
      <c r="Q765" s="10" t="s">
        <v>1251</v>
      </c>
      <c r="R765" s="136" t="s">
        <v>278</v>
      </c>
      <c r="S765" s="176">
        <v>0</v>
      </c>
      <c r="T765" s="133">
        <v>10400000</v>
      </c>
      <c r="U765">
        <v>85152695</v>
      </c>
      <c r="V765" s="13" t="s">
        <v>3487</v>
      </c>
      <c r="W765"/>
      <c r="X765"/>
      <c r="Y765"/>
      <c r="Z765"/>
    </row>
    <row r="766" spans="1:26">
      <c r="A766">
        <v>891780111</v>
      </c>
      <c r="B766" t="s">
        <v>25</v>
      </c>
      <c r="C766" t="s">
        <v>26</v>
      </c>
      <c r="D766" t="s">
        <v>27</v>
      </c>
      <c r="E766" t="s">
        <v>3833</v>
      </c>
      <c r="F766" t="s">
        <v>29</v>
      </c>
      <c r="G766" t="s">
        <v>1738</v>
      </c>
      <c r="H766" t="s">
        <v>31</v>
      </c>
      <c r="I766" s="109">
        <v>8000000</v>
      </c>
      <c r="J766" s="109">
        <v>0</v>
      </c>
      <c r="K766" s="148">
        <v>0</v>
      </c>
      <c r="L766" s="109">
        <v>0</v>
      </c>
      <c r="M766">
        <v>36694724</v>
      </c>
      <c r="N766" t="s">
        <v>2360</v>
      </c>
      <c r="O766" t="s">
        <v>3834</v>
      </c>
      <c r="P766" s="69" t="s">
        <v>1251</v>
      </c>
      <c r="Q766" s="10" t="s">
        <v>1251</v>
      </c>
      <c r="R766" s="136" t="s">
        <v>278</v>
      </c>
      <c r="S766" s="176">
        <v>0</v>
      </c>
      <c r="T766" s="133">
        <v>8000000</v>
      </c>
      <c r="U766">
        <v>85152695</v>
      </c>
      <c r="V766" s="13" t="s">
        <v>3487</v>
      </c>
      <c r="W766"/>
      <c r="X766"/>
      <c r="Y766"/>
      <c r="Z766"/>
    </row>
    <row r="767" spans="1:26">
      <c r="A767">
        <v>891780111</v>
      </c>
      <c r="B767" t="s">
        <v>25</v>
      </c>
      <c r="C767" t="s">
        <v>26</v>
      </c>
      <c r="D767" t="s">
        <v>27</v>
      </c>
      <c r="E767" t="s">
        <v>3835</v>
      </c>
      <c r="F767" t="s">
        <v>29</v>
      </c>
      <c r="G767" t="s">
        <v>1738</v>
      </c>
      <c r="H767" t="s">
        <v>31</v>
      </c>
      <c r="I767" s="109">
        <v>11600000</v>
      </c>
      <c r="J767" s="109">
        <v>0</v>
      </c>
      <c r="K767" s="148">
        <v>0</v>
      </c>
      <c r="L767" s="109">
        <v>0</v>
      </c>
      <c r="M767">
        <v>85468611</v>
      </c>
      <c r="N767" t="s">
        <v>2033</v>
      </c>
      <c r="O767" t="s">
        <v>3836</v>
      </c>
      <c r="P767" s="69" t="s">
        <v>1251</v>
      </c>
      <c r="Q767" s="10" t="s">
        <v>1251</v>
      </c>
      <c r="R767" s="136" t="s">
        <v>278</v>
      </c>
      <c r="S767" s="176">
        <v>0</v>
      </c>
      <c r="T767" s="133">
        <v>11600000</v>
      </c>
      <c r="U767">
        <v>72175282</v>
      </c>
      <c r="V767" s="13" t="s">
        <v>1850</v>
      </c>
      <c r="W767"/>
      <c r="X767"/>
      <c r="Y767"/>
      <c r="Z767"/>
    </row>
    <row r="768" spans="1:26">
      <c r="A768">
        <v>891780111</v>
      </c>
      <c r="B768" t="s">
        <v>25</v>
      </c>
      <c r="C768" t="s">
        <v>26</v>
      </c>
      <c r="D768" t="s">
        <v>27</v>
      </c>
      <c r="E768" t="s">
        <v>3837</v>
      </c>
      <c r="F768" t="s">
        <v>29</v>
      </c>
      <c r="G768" t="s">
        <v>1738</v>
      </c>
      <c r="H768" t="s">
        <v>31</v>
      </c>
      <c r="I768" s="109">
        <v>22800000</v>
      </c>
      <c r="J768" s="109">
        <v>0</v>
      </c>
      <c r="K768" s="148">
        <v>0</v>
      </c>
      <c r="L768" s="109">
        <v>0</v>
      </c>
      <c r="M768">
        <v>51937854</v>
      </c>
      <c r="N768" t="s">
        <v>2036</v>
      </c>
      <c r="O768" t="s">
        <v>3838</v>
      </c>
      <c r="P768" s="69" t="s">
        <v>1251</v>
      </c>
      <c r="Q768" s="10" t="s">
        <v>1251</v>
      </c>
      <c r="R768" s="136" t="s">
        <v>278</v>
      </c>
      <c r="S768" s="176">
        <v>0</v>
      </c>
      <c r="T768" s="133">
        <v>22800000</v>
      </c>
      <c r="U768">
        <v>72175282</v>
      </c>
      <c r="V768" s="13" t="s">
        <v>1850</v>
      </c>
      <c r="W768"/>
      <c r="X768"/>
      <c r="Y768"/>
      <c r="Z768"/>
    </row>
    <row r="769" spans="1:26">
      <c r="A769">
        <v>891780111</v>
      </c>
      <c r="B769" t="s">
        <v>25</v>
      </c>
      <c r="C769" t="s">
        <v>26</v>
      </c>
      <c r="D769" t="s">
        <v>27</v>
      </c>
      <c r="E769" t="s">
        <v>3839</v>
      </c>
      <c r="F769" t="s">
        <v>29</v>
      </c>
      <c r="G769" t="s">
        <v>1738</v>
      </c>
      <c r="H769" t="s">
        <v>31</v>
      </c>
      <c r="I769" s="109">
        <v>11600000</v>
      </c>
      <c r="J769" s="109">
        <v>0</v>
      </c>
      <c r="K769" s="148">
        <v>0</v>
      </c>
      <c r="L769" s="109">
        <v>0</v>
      </c>
      <c r="M769">
        <v>85461198</v>
      </c>
      <c r="N769" t="s">
        <v>2021</v>
      </c>
      <c r="O769" t="s">
        <v>3840</v>
      </c>
      <c r="P769" s="69" t="s">
        <v>1251</v>
      </c>
      <c r="Q769" s="10" t="s">
        <v>1251</v>
      </c>
      <c r="R769" s="136" t="s">
        <v>278</v>
      </c>
      <c r="S769" s="176">
        <v>0</v>
      </c>
      <c r="T769" s="133">
        <v>11600000</v>
      </c>
      <c r="U769">
        <v>72175282</v>
      </c>
      <c r="V769" s="13" t="s">
        <v>1850</v>
      </c>
      <c r="W769"/>
      <c r="X769"/>
      <c r="Y769"/>
      <c r="Z769"/>
    </row>
    <row r="770" spans="1:26">
      <c r="A770">
        <v>891780111</v>
      </c>
      <c r="B770" t="s">
        <v>25</v>
      </c>
      <c r="C770" t="s">
        <v>26</v>
      </c>
      <c r="D770" t="s">
        <v>27</v>
      </c>
      <c r="E770" t="s">
        <v>3841</v>
      </c>
      <c r="F770" t="s">
        <v>29</v>
      </c>
      <c r="G770" t="s">
        <v>1738</v>
      </c>
      <c r="H770" t="s">
        <v>31</v>
      </c>
      <c r="I770" s="109">
        <v>10400000</v>
      </c>
      <c r="J770" s="109">
        <v>0</v>
      </c>
      <c r="K770" s="148">
        <v>0</v>
      </c>
      <c r="L770" s="109">
        <v>0</v>
      </c>
      <c r="M770">
        <v>1082982732</v>
      </c>
      <c r="N770" t="s">
        <v>2663</v>
      </c>
      <c r="O770" t="s">
        <v>3842</v>
      </c>
      <c r="P770" s="69" t="s">
        <v>1251</v>
      </c>
      <c r="Q770" s="10" t="s">
        <v>1251</v>
      </c>
      <c r="R770" s="136" t="s">
        <v>278</v>
      </c>
      <c r="S770" s="176">
        <v>0</v>
      </c>
      <c r="T770" s="133">
        <v>10400000</v>
      </c>
      <c r="U770" s="11">
        <v>57461216</v>
      </c>
      <c r="V770" s="13" t="s">
        <v>1860</v>
      </c>
      <c r="W770"/>
      <c r="X770"/>
      <c r="Y770"/>
      <c r="Z770"/>
    </row>
    <row r="771" spans="1:26">
      <c r="A771">
        <v>891780111</v>
      </c>
      <c r="B771" t="s">
        <v>25</v>
      </c>
      <c r="C771" t="s">
        <v>26</v>
      </c>
      <c r="D771" t="s">
        <v>27</v>
      </c>
      <c r="E771" t="s">
        <v>3843</v>
      </c>
      <c r="F771" t="s">
        <v>29</v>
      </c>
      <c r="G771" t="s">
        <v>1738</v>
      </c>
      <c r="H771" t="s">
        <v>31</v>
      </c>
      <c r="I771" s="109">
        <v>10240000</v>
      </c>
      <c r="J771" s="109">
        <v>0</v>
      </c>
      <c r="K771" s="148">
        <v>0</v>
      </c>
      <c r="L771" s="109">
        <v>0</v>
      </c>
      <c r="M771">
        <v>84082554</v>
      </c>
      <c r="N771" t="s">
        <v>2824</v>
      </c>
      <c r="O771" t="s">
        <v>3844</v>
      </c>
      <c r="P771" s="69" t="s">
        <v>1251</v>
      </c>
      <c r="Q771" s="10" t="s">
        <v>1251</v>
      </c>
      <c r="R771" s="136" t="s">
        <v>278</v>
      </c>
      <c r="S771" s="176">
        <v>0</v>
      </c>
      <c r="T771" s="133">
        <v>10240000</v>
      </c>
      <c r="U771" s="11">
        <v>57461216</v>
      </c>
      <c r="V771" s="13" t="s">
        <v>1860</v>
      </c>
      <c r="W771"/>
      <c r="X771"/>
      <c r="Y771"/>
      <c r="Z771"/>
    </row>
    <row r="772" spans="1:26">
      <c r="A772">
        <v>891780111</v>
      </c>
      <c r="B772" t="s">
        <v>25</v>
      </c>
      <c r="C772" t="s">
        <v>26</v>
      </c>
      <c r="D772" t="s">
        <v>27</v>
      </c>
      <c r="E772" t="s">
        <v>3845</v>
      </c>
      <c r="F772" t="s">
        <v>29</v>
      </c>
      <c r="G772" t="s">
        <v>1738</v>
      </c>
      <c r="H772" t="s">
        <v>31</v>
      </c>
      <c r="I772" s="109">
        <v>10240000</v>
      </c>
      <c r="J772" s="109">
        <v>0</v>
      </c>
      <c r="K772" s="148">
        <v>0</v>
      </c>
      <c r="L772" s="109">
        <v>0</v>
      </c>
      <c r="M772">
        <v>1065824081</v>
      </c>
      <c r="N772" t="s">
        <v>2675</v>
      </c>
      <c r="O772" t="s">
        <v>3846</v>
      </c>
      <c r="P772" s="69" t="s">
        <v>1251</v>
      </c>
      <c r="Q772" s="10" t="s">
        <v>1251</v>
      </c>
      <c r="R772" s="136" t="s">
        <v>278</v>
      </c>
      <c r="S772" s="176">
        <v>0</v>
      </c>
      <c r="T772" s="133">
        <v>10240000</v>
      </c>
      <c r="U772" s="11">
        <v>57461216</v>
      </c>
      <c r="V772" s="13" t="s">
        <v>1860</v>
      </c>
      <c r="W772"/>
      <c r="X772"/>
      <c r="Y772"/>
      <c r="Z772"/>
    </row>
    <row r="773" spans="1:26">
      <c r="A773">
        <v>891780111</v>
      </c>
      <c r="B773" t="s">
        <v>25</v>
      </c>
      <c r="C773" t="s">
        <v>26</v>
      </c>
      <c r="D773" t="s">
        <v>27</v>
      </c>
      <c r="E773" t="s">
        <v>3847</v>
      </c>
      <c r="F773" t="s">
        <v>29</v>
      </c>
      <c r="G773" t="s">
        <v>1738</v>
      </c>
      <c r="H773" t="s">
        <v>31</v>
      </c>
      <c r="I773" s="109">
        <v>11600000</v>
      </c>
      <c r="J773" s="109">
        <v>0</v>
      </c>
      <c r="K773" s="148">
        <v>0</v>
      </c>
      <c r="L773" s="109">
        <v>0</v>
      </c>
      <c r="M773">
        <v>7143181</v>
      </c>
      <c r="N773" t="s">
        <v>2042</v>
      </c>
      <c r="O773" t="s">
        <v>3848</v>
      </c>
      <c r="P773" s="69" t="s">
        <v>1251</v>
      </c>
      <c r="Q773" s="10" t="s">
        <v>1251</v>
      </c>
      <c r="R773" s="136" t="s">
        <v>278</v>
      </c>
      <c r="S773" s="176">
        <v>0</v>
      </c>
      <c r="T773" s="133">
        <v>11600000</v>
      </c>
      <c r="U773" s="11">
        <v>57461216</v>
      </c>
      <c r="V773" s="13" t="s">
        <v>1860</v>
      </c>
      <c r="W773"/>
      <c r="X773"/>
      <c r="Y773"/>
      <c r="Z773"/>
    </row>
    <row r="774" spans="1:26">
      <c r="A774">
        <v>891780111</v>
      </c>
      <c r="B774" t="s">
        <v>25</v>
      </c>
      <c r="C774" t="s">
        <v>26</v>
      </c>
      <c r="D774" t="s">
        <v>27</v>
      </c>
      <c r="E774" t="s">
        <v>3849</v>
      </c>
      <c r="F774" t="s">
        <v>29</v>
      </c>
      <c r="G774" t="s">
        <v>1738</v>
      </c>
      <c r="H774" t="s">
        <v>31</v>
      </c>
      <c r="I774" s="109">
        <v>10240000</v>
      </c>
      <c r="J774" s="109">
        <v>0</v>
      </c>
      <c r="K774" s="148">
        <v>0</v>
      </c>
      <c r="L774" s="109">
        <v>0</v>
      </c>
      <c r="M774">
        <v>79994976</v>
      </c>
      <c r="N774" t="s">
        <v>2835</v>
      </c>
      <c r="O774" t="s">
        <v>3850</v>
      </c>
      <c r="P774" s="69" t="s">
        <v>1251</v>
      </c>
      <c r="Q774" s="10" t="s">
        <v>1251</v>
      </c>
      <c r="R774" s="136" t="s">
        <v>278</v>
      </c>
      <c r="S774" s="176">
        <v>0</v>
      </c>
      <c r="T774" s="133">
        <v>10240000</v>
      </c>
      <c r="U774" s="11">
        <v>57461216</v>
      </c>
      <c r="V774" s="13" t="s">
        <v>1860</v>
      </c>
      <c r="W774"/>
      <c r="X774"/>
      <c r="Y774"/>
      <c r="Z774"/>
    </row>
    <row r="775" spans="1:26">
      <c r="A775">
        <v>891780111</v>
      </c>
      <c r="B775" t="s">
        <v>25</v>
      </c>
      <c r="C775" t="s">
        <v>26</v>
      </c>
      <c r="D775" t="s">
        <v>27</v>
      </c>
      <c r="E775" t="s">
        <v>3851</v>
      </c>
      <c r="F775" t="s">
        <v>29</v>
      </c>
      <c r="G775" t="s">
        <v>1738</v>
      </c>
      <c r="H775" t="s">
        <v>31</v>
      </c>
      <c r="I775" s="109">
        <v>9642000</v>
      </c>
      <c r="J775" s="109">
        <v>0</v>
      </c>
      <c r="K775" s="148">
        <v>0</v>
      </c>
      <c r="L775" s="109">
        <v>0</v>
      </c>
      <c r="M775">
        <v>57296345</v>
      </c>
      <c r="N775" t="s">
        <v>3852</v>
      </c>
      <c r="O775" t="s">
        <v>3853</v>
      </c>
      <c r="P775" s="69" t="s">
        <v>1251</v>
      </c>
      <c r="Q775" s="10" t="s">
        <v>1251</v>
      </c>
      <c r="R775" s="136" t="s">
        <v>278</v>
      </c>
      <c r="S775" s="176">
        <v>0</v>
      </c>
      <c r="T775" s="133">
        <v>9642000</v>
      </c>
      <c r="U775" s="11">
        <v>57461216</v>
      </c>
      <c r="V775" s="13" t="s">
        <v>1860</v>
      </c>
      <c r="W775"/>
      <c r="X775"/>
      <c r="Y775"/>
      <c r="Z775"/>
    </row>
    <row r="776" spans="1:26">
      <c r="A776">
        <v>891780111</v>
      </c>
      <c r="B776" t="s">
        <v>25</v>
      </c>
      <c r="C776" t="s">
        <v>26</v>
      </c>
      <c r="D776" t="s">
        <v>27</v>
      </c>
      <c r="E776" t="s">
        <v>3854</v>
      </c>
      <c r="F776" t="s">
        <v>29</v>
      </c>
      <c r="G776" t="s">
        <v>1738</v>
      </c>
      <c r="H776" t="s">
        <v>31</v>
      </c>
      <c r="I776" s="109">
        <v>10400000</v>
      </c>
      <c r="J776" s="109">
        <v>0</v>
      </c>
      <c r="K776" s="148">
        <v>0</v>
      </c>
      <c r="L776" s="109">
        <v>0</v>
      </c>
      <c r="M776">
        <v>39046439</v>
      </c>
      <c r="N776" t="s">
        <v>2162</v>
      </c>
      <c r="O776" t="s">
        <v>3855</v>
      </c>
      <c r="P776" s="69" t="s">
        <v>1251</v>
      </c>
      <c r="Q776" s="10" t="s">
        <v>1251</v>
      </c>
      <c r="R776" s="136" t="s">
        <v>278</v>
      </c>
      <c r="S776" s="176">
        <v>0</v>
      </c>
      <c r="T776" s="133">
        <v>10400000</v>
      </c>
      <c r="U776" s="11">
        <v>36665858</v>
      </c>
      <c r="V776" s="13" t="s">
        <v>2164</v>
      </c>
      <c r="W776"/>
      <c r="X776"/>
      <c r="Y776"/>
      <c r="Z776"/>
    </row>
    <row r="777" spans="1:26">
      <c r="A777">
        <v>891780111</v>
      </c>
      <c r="B777" t="s">
        <v>25</v>
      </c>
      <c r="C777" t="s">
        <v>26</v>
      </c>
      <c r="D777" t="s">
        <v>27</v>
      </c>
      <c r="E777" t="s">
        <v>3856</v>
      </c>
      <c r="F777" t="s">
        <v>29</v>
      </c>
      <c r="G777" t="s">
        <v>1738</v>
      </c>
      <c r="H777" t="s">
        <v>31</v>
      </c>
      <c r="I777" s="109">
        <v>10400000</v>
      </c>
      <c r="J777" s="109">
        <v>0</v>
      </c>
      <c r="K777" s="148">
        <v>0</v>
      </c>
      <c r="L777" s="109">
        <v>0</v>
      </c>
      <c r="M777">
        <v>1082953501</v>
      </c>
      <c r="N777" t="s">
        <v>2849</v>
      </c>
      <c r="O777" t="s">
        <v>3857</v>
      </c>
      <c r="P777" s="69" t="s">
        <v>1251</v>
      </c>
      <c r="Q777" s="10" t="s">
        <v>1251</v>
      </c>
      <c r="R777" s="136" t="s">
        <v>278</v>
      </c>
      <c r="S777" s="176">
        <v>0</v>
      </c>
      <c r="T777" s="133">
        <v>10400000</v>
      </c>
      <c r="U777">
        <v>30766322</v>
      </c>
      <c r="V777" s="13" t="s">
        <v>3659</v>
      </c>
      <c r="W777"/>
      <c r="X777"/>
      <c r="Y777"/>
      <c r="Z777"/>
    </row>
    <row r="778" spans="1:26">
      <c r="A778">
        <v>891780111</v>
      </c>
      <c r="B778" t="s">
        <v>25</v>
      </c>
      <c r="C778" t="s">
        <v>26</v>
      </c>
      <c r="D778" t="s">
        <v>27</v>
      </c>
      <c r="E778" t="s">
        <v>3858</v>
      </c>
      <c r="F778" t="s">
        <v>29</v>
      </c>
      <c r="G778" t="s">
        <v>1738</v>
      </c>
      <c r="H778" t="s">
        <v>31</v>
      </c>
      <c r="I778" s="109">
        <v>11600000</v>
      </c>
      <c r="J778" s="109">
        <v>0</v>
      </c>
      <c r="K778" s="148">
        <v>0</v>
      </c>
      <c r="L778" s="109">
        <v>0</v>
      </c>
      <c r="M778">
        <v>57461691</v>
      </c>
      <c r="N778" t="s">
        <v>3077</v>
      </c>
      <c r="O778" t="s">
        <v>3859</v>
      </c>
      <c r="P778" s="69" t="s">
        <v>1251</v>
      </c>
      <c r="Q778" s="10" t="s">
        <v>1251</v>
      </c>
      <c r="R778" s="136" t="s">
        <v>278</v>
      </c>
      <c r="S778" s="176">
        <v>0</v>
      </c>
      <c r="T778" s="133">
        <v>11600000</v>
      </c>
      <c r="U778" s="11">
        <v>26668285</v>
      </c>
      <c r="V778" s="13" t="s">
        <v>2171</v>
      </c>
      <c r="W778"/>
      <c r="X778"/>
      <c r="Y778"/>
      <c r="Z778"/>
    </row>
    <row r="779" spans="1:26">
      <c r="A779">
        <v>891780111</v>
      </c>
      <c r="B779" t="s">
        <v>25</v>
      </c>
      <c r="C779" t="s">
        <v>26</v>
      </c>
      <c r="D779" t="s">
        <v>27</v>
      </c>
      <c r="E779" t="s">
        <v>3860</v>
      </c>
      <c r="F779" t="s">
        <v>29</v>
      </c>
      <c r="G779" t="s">
        <v>1738</v>
      </c>
      <c r="H779" t="s">
        <v>31</v>
      </c>
      <c r="I779" s="109">
        <v>13200000</v>
      </c>
      <c r="J779" s="109">
        <v>0</v>
      </c>
      <c r="K779" s="148">
        <v>0</v>
      </c>
      <c r="L779" s="109">
        <v>0</v>
      </c>
      <c r="M779">
        <v>36666112</v>
      </c>
      <c r="N779" t="s">
        <v>2492</v>
      </c>
      <c r="O779" t="s">
        <v>3861</v>
      </c>
      <c r="P779" s="69" t="s">
        <v>1251</v>
      </c>
      <c r="Q779" s="10" t="s">
        <v>1251</v>
      </c>
      <c r="R779" s="136" t="s">
        <v>278</v>
      </c>
      <c r="S779" s="176">
        <v>0</v>
      </c>
      <c r="T779" s="133">
        <v>13200000</v>
      </c>
      <c r="U779" s="11">
        <v>26668285</v>
      </c>
      <c r="V779" s="13" t="s">
        <v>2171</v>
      </c>
      <c r="W779"/>
      <c r="X779"/>
      <c r="Y779"/>
      <c r="Z779"/>
    </row>
    <row r="780" spans="1:26">
      <c r="A780">
        <v>891780111</v>
      </c>
      <c r="B780" t="s">
        <v>25</v>
      </c>
      <c r="C780" t="s">
        <v>26</v>
      </c>
      <c r="D780" t="s">
        <v>27</v>
      </c>
      <c r="E780" t="s">
        <v>3862</v>
      </c>
      <c r="F780" t="s">
        <v>29</v>
      </c>
      <c r="G780" t="s">
        <v>1738</v>
      </c>
      <c r="H780" t="s">
        <v>31</v>
      </c>
      <c r="I780" s="109">
        <v>6800000</v>
      </c>
      <c r="J780" s="109">
        <v>0</v>
      </c>
      <c r="K780" s="148">
        <v>0</v>
      </c>
      <c r="L780" s="109">
        <v>0</v>
      </c>
      <c r="M780">
        <v>1082887356</v>
      </c>
      <c r="N780" t="s">
        <v>2244</v>
      </c>
      <c r="O780" t="s">
        <v>3863</v>
      </c>
      <c r="P780" s="69" t="s">
        <v>1251</v>
      </c>
      <c r="Q780" s="10" t="s">
        <v>1251</v>
      </c>
      <c r="R780" s="136" t="s">
        <v>278</v>
      </c>
      <c r="S780" s="176">
        <v>0</v>
      </c>
      <c r="T780" s="133">
        <v>6800000</v>
      </c>
      <c r="U780" s="11">
        <v>26668285</v>
      </c>
      <c r="V780" s="13" t="s">
        <v>2171</v>
      </c>
      <c r="W780"/>
      <c r="X780"/>
      <c r="Y780"/>
      <c r="Z780"/>
    </row>
    <row r="781" spans="1:26">
      <c r="A781">
        <v>891780111</v>
      </c>
      <c r="B781" t="s">
        <v>25</v>
      </c>
      <c r="C781" t="s">
        <v>26</v>
      </c>
      <c r="D781" t="s">
        <v>27</v>
      </c>
      <c r="E781" t="s">
        <v>3864</v>
      </c>
      <c r="F781" t="s">
        <v>29</v>
      </c>
      <c r="G781" t="s">
        <v>1738</v>
      </c>
      <c r="H781" t="s">
        <v>31</v>
      </c>
      <c r="I781" s="109">
        <v>10400000</v>
      </c>
      <c r="J781" s="109">
        <v>0</v>
      </c>
      <c r="K781" s="148">
        <v>0</v>
      </c>
      <c r="L781" s="109">
        <v>0</v>
      </c>
      <c r="M781">
        <v>1082952176</v>
      </c>
      <c r="N781" t="s">
        <v>2872</v>
      </c>
      <c r="O781" t="s">
        <v>3865</v>
      </c>
      <c r="P781" s="69" t="s">
        <v>1251</v>
      </c>
      <c r="Q781" s="10" t="s">
        <v>1251</v>
      </c>
      <c r="R781" s="136" t="s">
        <v>278</v>
      </c>
      <c r="S781" s="176">
        <v>0</v>
      </c>
      <c r="T781" s="133">
        <v>10400000</v>
      </c>
      <c r="U781">
        <v>85449357</v>
      </c>
      <c r="V781" s="13" t="s">
        <v>3570</v>
      </c>
      <c r="W781"/>
      <c r="X781"/>
      <c r="Y781"/>
      <c r="Z781"/>
    </row>
    <row r="782" spans="1:26">
      <c r="A782">
        <v>891780111</v>
      </c>
      <c r="B782" t="s">
        <v>25</v>
      </c>
      <c r="C782" t="s">
        <v>26</v>
      </c>
      <c r="D782" t="s">
        <v>27</v>
      </c>
      <c r="E782" t="s">
        <v>3866</v>
      </c>
      <c r="F782" t="s">
        <v>29</v>
      </c>
      <c r="G782" t="s">
        <v>1738</v>
      </c>
      <c r="H782" t="s">
        <v>31</v>
      </c>
      <c r="I782" s="109">
        <v>6800000</v>
      </c>
      <c r="J782" s="109">
        <v>0</v>
      </c>
      <c r="K782" s="148">
        <v>0</v>
      </c>
      <c r="L782" s="109">
        <v>0</v>
      </c>
      <c r="M782">
        <v>85155288</v>
      </c>
      <c r="N782" t="s">
        <v>2516</v>
      </c>
      <c r="O782" t="s">
        <v>3793</v>
      </c>
      <c r="P782" s="69" t="s">
        <v>1251</v>
      </c>
      <c r="Q782" s="10" t="s">
        <v>1251</v>
      </c>
      <c r="R782" s="136" t="s">
        <v>278</v>
      </c>
      <c r="S782" s="176">
        <v>0</v>
      </c>
      <c r="T782" s="133">
        <v>6800000</v>
      </c>
      <c r="U782">
        <v>7633817</v>
      </c>
      <c r="V782" s="13" t="s">
        <v>3689</v>
      </c>
      <c r="W782"/>
      <c r="X782"/>
      <c r="Y782"/>
      <c r="Z782"/>
    </row>
    <row r="783" spans="1:26">
      <c r="A783">
        <v>891780111</v>
      </c>
      <c r="B783" t="s">
        <v>25</v>
      </c>
      <c r="C783" t="s">
        <v>26</v>
      </c>
      <c r="D783" t="s">
        <v>27</v>
      </c>
      <c r="E783" t="s">
        <v>3867</v>
      </c>
      <c r="F783" t="s">
        <v>29</v>
      </c>
      <c r="G783" t="s">
        <v>1738</v>
      </c>
      <c r="H783" t="s">
        <v>31</v>
      </c>
      <c r="I783" s="109">
        <v>6800000</v>
      </c>
      <c r="J783" s="109">
        <v>0</v>
      </c>
      <c r="K783" s="148">
        <v>0</v>
      </c>
      <c r="L783" s="109">
        <v>0</v>
      </c>
      <c r="M783">
        <v>1004347619</v>
      </c>
      <c r="N783" t="s">
        <v>3108</v>
      </c>
      <c r="O783" t="s">
        <v>3793</v>
      </c>
      <c r="P783" s="69" t="s">
        <v>1251</v>
      </c>
      <c r="Q783" s="10" t="s">
        <v>1251</v>
      </c>
      <c r="R783" s="136" t="s">
        <v>278</v>
      </c>
      <c r="S783" s="176">
        <v>0</v>
      </c>
      <c r="T783" s="133">
        <v>6800000</v>
      </c>
      <c r="U783">
        <v>7633817</v>
      </c>
      <c r="V783" s="13" t="s">
        <v>3689</v>
      </c>
      <c r="W783"/>
      <c r="X783"/>
      <c r="Y783"/>
      <c r="Z783"/>
    </row>
    <row r="784" spans="1:26">
      <c r="A784">
        <v>891780111</v>
      </c>
      <c r="B784" t="s">
        <v>25</v>
      </c>
      <c r="C784" t="s">
        <v>26</v>
      </c>
      <c r="D784" t="s">
        <v>27</v>
      </c>
      <c r="E784" t="s">
        <v>3868</v>
      </c>
      <c r="F784" t="s">
        <v>29</v>
      </c>
      <c r="G784" t="s">
        <v>1738</v>
      </c>
      <c r="H784" t="s">
        <v>31</v>
      </c>
      <c r="I784" s="109">
        <v>6800000</v>
      </c>
      <c r="J784" s="109">
        <v>0</v>
      </c>
      <c r="K784" s="148">
        <v>0</v>
      </c>
      <c r="L784" s="109">
        <v>0</v>
      </c>
      <c r="M784">
        <v>1082947816</v>
      </c>
      <c r="N784" t="s">
        <v>2518</v>
      </c>
      <c r="O784" t="s">
        <v>3793</v>
      </c>
      <c r="P784" s="69" t="s">
        <v>1251</v>
      </c>
      <c r="Q784" s="10" t="s">
        <v>1251</v>
      </c>
      <c r="R784" s="136" t="s">
        <v>278</v>
      </c>
      <c r="S784" s="176">
        <v>0</v>
      </c>
      <c r="T784" s="133">
        <v>6800000</v>
      </c>
      <c r="U784">
        <v>7633817</v>
      </c>
      <c r="V784" s="13" t="s">
        <v>3689</v>
      </c>
      <c r="W784"/>
      <c r="X784"/>
      <c r="Y784"/>
      <c r="Z784"/>
    </row>
    <row r="785" spans="1:26">
      <c r="A785">
        <v>891780111</v>
      </c>
      <c r="B785" t="s">
        <v>25</v>
      </c>
      <c r="C785" t="s">
        <v>26</v>
      </c>
      <c r="D785" t="s">
        <v>27</v>
      </c>
      <c r="E785" t="s">
        <v>3869</v>
      </c>
      <c r="F785" t="s">
        <v>29</v>
      </c>
      <c r="G785" t="s">
        <v>1738</v>
      </c>
      <c r="H785" t="s">
        <v>31</v>
      </c>
      <c r="I785" s="109">
        <v>9200000</v>
      </c>
      <c r="J785" s="109">
        <v>0</v>
      </c>
      <c r="K785" s="148">
        <v>0</v>
      </c>
      <c r="L785" s="109">
        <v>0</v>
      </c>
      <c r="M785">
        <v>1082966865</v>
      </c>
      <c r="N785" t="s">
        <v>1900</v>
      </c>
      <c r="O785" t="s">
        <v>3870</v>
      </c>
      <c r="P785" s="69" t="s">
        <v>1251</v>
      </c>
      <c r="Q785" s="10" t="s">
        <v>1251</v>
      </c>
      <c r="R785" s="136" t="s">
        <v>278</v>
      </c>
      <c r="S785" s="176">
        <v>0</v>
      </c>
      <c r="T785" s="133">
        <v>9200000</v>
      </c>
      <c r="U785" s="11">
        <v>72004252</v>
      </c>
      <c r="V785" s="13" t="s">
        <v>1902</v>
      </c>
      <c r="W785"/>
      <c r="X785"/>
      <c r="Y785"/>
      <c r="Z785"/>
    </row>
    <row r="786" spans="1:26">
      <c r="A786">
        <v>891780111</v>
      </c>
      <c r="B786" t="s">
        <v>25</v>
      </c>
      <c r="C786" t="s">
        <v>26</v>
      </c>
      <c r="D786" t="s">
        <v>27</v>
      </c>
      <c r="E786" t="s">
        <v>3871</v>
      </c>
      <c r="F786" t="s">
        <v>29</v>
      </c>
      <c r="G786" t="s">
        <v>1738</v>
      </c>
      <c r="H786" t="s">
        <v>31</v>
      </c>
      <c r="I786" s="109">
        <v>16000000</v>
      </c>
      <c r="J786" s="109">
        <v>0</v>
      </c>
      <c r="K786" s="148">
        <v>0</v>
      </c>
      <c r="L786" s="109">
        <v>0</v>
      </c>
      <c r="M786">
        <v>1083000350</v>
      </c>
      <c r="N786" t="s">
        <v>2183</v>
      </c>
      <c r="O786" t="s">
        <v>3804</v>
      </c>
      <c r="P786" s="69" t="s">
        <v>1251</v>
      </c>
      <c r="Q786" s="10" t="s">
        <v>1251</v>
      </c>
      <c r="R786" s="136" t="s">
        <v>278</v>
      </c>
      <c r="S786" s="176">
        <v>0</v>
      </c>
      <c r="T786" s="133">
        <v>16000000</v>
      </c>
      <c r="U786">
        <v>85449357</v>
      </c>
      <c r="V786" s="13" t="s">
        <v>3570</v>
      </c>
      <c r="W786"/>
      <c r="X786"/>
      <c r="Y786"/>
      <c r="Z786"/>
    </row>
    <row r="787" spans="1:26">
      <c r="A787">
        <v>891780111</v>
      </c>
      <c r="B787" t="s">
        <v>25</v>
      </c>
      <c r="C787" t="s">
        <v>26</v>
      </c>
      <c r="D787" t="s">
        <v>27</v>
      </c>
      <c r="E787" t="s">
        <v>3872</v>
      </c>
      <c r="F787" t="s">
        <v>29</v>
      </c>
      <c r="G787" t="s">
        <v>1738</v>
      </c>
      <c r="H787" t="s">
        <v>31</v>
      </c>
      <c r="I787" s="109">
        <v>11600000</v>
      </c>
      <c r="J787" s="109">
        <v>0</v>
      </c>
      <c r="K787" s="148">
        <v>0</v>
      </c>
      <c r="L787" s="109">
        <v>0</v>
      </c>
      <c r="M787">
        <v>1004278559</v>
      </c>
      <c r="N787" t="s">
        <v>2999</v>
      </c>
      <c r="O787" t="s">
        <v>3713</v>
      </c>
      <c r="P787" s="69" t="s">
        <v>1251</v>
      </c>
      <c r="Q787" s="10" t="s">
        <v>1251</v>
      </c>
      <c r="R787" s="136" t="s">
        <v>278</v>
      </c>
      <c r="S787" s="176">
        <v>0</v>
      </c>
      <c r="T787" s="133">
        <v>11600000</v>
      </c>
      <c r="U787">
        <v>85449357</v>
      </c>
      <c r="V787" s="13" t="s">
        <v>3570</v>
      </c>
      <c r="W787"/>
      <c r="X787"/>
      <c r="Y787"/>
      <c r="Z787"/>
    </row>
    <row r="788" spans="1:26">
      <c r="A788">
        <v>891780111</v>
      </c>
      <c r="B788" t="s">
        <v>25</v>
      </c>
      <c r="C788" t="s">
        <v>26</v>
      </c>
      <c r="D788" t="s">
        <v>27</v>
      </c>
      <c r="E788" t="s">
        <v>3873</v>
      </c>
      <c r="F788" t="s">
        <v>29</v>
      </c>
      <c r="G788" t="s">
        <v>1738</v>
      </c>
      <c r="H788" t="s">
        <v>31</v>
      </c>
      <c r="I788" s="109">
        <v>11600000</v>
      </c>
      <c r="J788" s="109">
        <v>0</v>
      </c>
      <c r="K788" s="148">
        <v>0</v>
      </c>
      <c r="L788" s="109">
        <v>0</v>
      </c>
      <c r="M788">
        <v>91255340</v>
      </c>
      <c r="N788" t="s">
        <v>2987</v>
      </c>
      <c r="O788" t="s">
        <v>3874</v>
      </c>
      <c r="P788" s="69" t="s">
        <v>1251</v>
      </c>
      <c r="Q788" s="10" t="s">
        <v>1251</v>
      </c>
      <c r="R788" s="136" t="s">
        <v>278</v>
      </c>
      <c r="S788" s="176">
        <v>0</v>
      </c>
      <c r="T788" s="133">
        <v>11600000</v>
      </c>
      <c r="U788">
        <v>85449357</v>
      </c>
      <c r="V788" s="13" t="s">
        <v>3570</v>
      </c>
      <c r="W788"/>
      <c r="X788"/>
      <c r="Y788"/>
      <c r="Z788"/>
    </row>
    <row r="789" spans="1:26">
      <c r="A789">
        <v>891780111</v>
      </c>
      <c r="B789" t="s">
        <v>25</v>
      </c>
      <c r="C789" t="s">
        <v>26</v>
      </c>
      <c r="D789" t="s">
        <v>27</v>
      </c>
      <c r="E789" t="s">
        <v>3875</v>
      </c>
      <c r="F789" t="s">
        <v>29</v>
      </c>
      <c r="G789" t="s">
        <v>1738</v>
      </c>
      <c r="H789" t="s">
        <v>31</v>
      </c>
      <c r="I789" s="109">
        <v>9200000</v>
      </c>
      <c r="J789" s="109">
        <v>0</v>
      </c>
      <c r="K789" s="148">
        <v>0</v>
      </c>
      <c r="L789" s="109">
        <v>0</v>
      </c>
      <c r="M789">
        <v>1148702081</v>
      </c>
      <c r="N789" t="s">
        <v>2984</v>
      </c>
      <c r="O789" t="s">
        <v>3876</v>
      </c>
      <c r="P789" s="69" t="s">
        <v>1251</v>
      </c>
      <c r="Q789" s="10" t="s">
        <v>1251</v>
      </c>
      <c r="R789" s="136" t="s">
        <v>278</v>
      </c>
      <c r="S789" s="176">
        <v>0</v>
      </c>
      <c r="T789" s="133">
        <v>9200000</v>
      </c>
      <c r="U789">
        <v>85449357</v>
      </c>
      <c r="V789" s="13" t="s">
        <v>3570</v>
      </c>
      <c r="W789"/>
      <c r="X789"/>
      <c r="Y789"/>
      <c r="Z789"/>
    </row>
    <row r="790" spans="1:26">
      <c r="A790">
        <v>891780111</v>
      </c>
      <c r="B790" t="s">
        <v>25</v>
      </c>
      <c r="C790" t="s">
        <v>26</v>
      </c>
      <c r="D790" t="s">
        <v>27</v>
      </c>
      <c r="E790" t="s">
        <v>3877</v>
      </c>
      <c r="F790" t="s">
        <v>29</v>
      </c>
      <c r="G790" t="s">
        <v>1738</v>
      </c>
      <c r="H790" t="s">
        <v>31</v>
      </c>
      <c r="I790" s="109">
        <v>11600000</v>
      </c>
      <c r="J790" s="109">
        <v>0</v>
      </c>
      <c r="K790" s="148">
        <v>0</v>
      </c>
      <c r="L790" s="109">
        <v>0</v>
      </c>
      <c r="M790">
        <v>12554536</v>
      </c>
      <c r="N790" t="s">
        <v>2994</v>
      </c>
      <c r="O790" t="s">
        <v>3713</v>
      </c>
      <c r="P790" s="69" t="s">
        <v>1251</v>
      </c>
      <c r="Q790" s="10" t="s">
        <v>1251</v>
      </c>
      <c r="R790" s="136" t="s">
        <v>278</v>
      </c>
      <c r="S790" s="176">
        <v>0</v>
      </c>
      <c r="T790" s="133">
        <v>11600000</v>
      </c>
      <c r="U790">
        <v>85449357</v>
      </c>
      <c r="V790" s="13" t="s">
        <v>3570</v>
      </c>
      <c r="W790"/>
      <c r="X790"/>
      <c r="Y790"/>
      <c r="Z790"/>
    </row>
    <row r="791" spans="1:26">
      <c r="A791">
        <v>891780111</v>
      </c>
      <c r="B791" t="s">
        <v>25</v>
      </c>
      <c r="C791" t="s">
        <v>26</v>
      </c>
      <c r="D791" t="s">
        <v>27</v>
      </c>
      <c r="E791" t="s">
        <v>3878</v>
      </c>
      <c r="F791" t="s">
        <v>29</v>
      </c>
      <c r="G791" t="s">
        <v>1738</v>
      </c>
      <c r="H791" t="s">
        <v>31</v>
      </c>
      <c r="I791" s="109">
        <v>11600000</v>
      </c>
      <c r="J791" s="109">
        <v>0</v>
      </c>
      <c r="K791" s="148">
        <v>0</v>
      </c>
      <c r="L791" s="109">
        <v>0</v>
      </c>
      <c r="M791">
        <v>1098728251</v>
      </c>
      <c r="N791" t="s">
        <v>2989</v>
      </c>
      <c r="O791" t="s">
        <v>3713</v>
      </c>
      <c r="P791" s="69" t="s">
        <v>1251</v>
      </c>
      <c r="Q791" s="10" t="s">
        <v>1251</v>
      </c>
      <c r="R791" s="136" t="s">
        <v>278</v>
      </c>
      <c r="S791" s="176">
        <v>0</v>
      </c>
      <c r="T791" s="133">
        <v>11600000</v>
      </c>
      <c r="U791">
        <v>85449357</v>
      </c>
      <c r="V791" s="13" t="s">
        <v>3570</v>
      </c>
      <c r="W791"/>
      <c r="X791"/>
      <c r="Y791"/>
      <c r="Z791"/>
    </row>
    <row r="792" spans="1:26">
      <c r="A792">
        <v>891780111</v>
      </c>
      <c r="B792" t="s">
        <v>25</v>
      </c>
      <c r="C792" t="s">
        <v>26</v>
      </c>
      <c r="D792" t="s">
        <v>27</v>
      </c>
      <c r="E792" t="s">
        <v>3879</v>
      </c>
      <c r="F792" t="s">
        <v>29</v>
      </c>
      <c r="G792" t="s">
        <v>1738</v>
      </c>
      <c r="H792" t="s">
        <v>31</v>
      </c>
      <c r="I792" s="109">
        <v>22400000</v>
      </c>
      <c r="J792" s="109">
        <v>0</v>
      </c>
      <c r="K792" s="148">
        <v>0</v>
      </c>
      <c r="L792" s="109">
        <v>0</v>
      </c>
      <c r="M792">
        <v>19601307</v>
      </c>
      <c r="N792" t="s">
        <v>2082</v>
      </c>
      <c r="O792" t="s">
        <v>3880</v>
      </c>
      <c r="P792" s="69" t="s">
        <v>1251</v>
      </c>
      <c r="Q792" s="10" t="s">
        <v>1251</v>
      </c>
      <c r="R792" s="136" t="s">
        <v>278</v>
      </c>
      <c r="S792" s="176">
        <v>0</v>
      </c>
      <c r="T792" s="133">
        <v>22400000</v>
      </c>
      <c r="U792">
        <v>85465146</v>
      </c>
      <c r="V792" s="13" t="s">
        <v>1769</v>
      </c>
      <c r="W792"/>
      <c r="X792"/>
      <c r="Y792"/>
      <c r="Z792"/>
    </row>
    <row r="793" spans="1:26">
      <c r="A793">
        <v>891780111</v>
      </c>
      <c r="B793" t="s">
        <v>25</v>
      </c>
      <c r="C793" t="s">
        <v>26</v>
      </c>
      <c r="D793" t="s">
        <v>27</v>
      </c>
      <c r="E793" t="s">
        <v>3881</v>
      </c>
      <c r="F793" t="s">
        <v>29</v>
      </c>
      <c r="G793" t="s">
        <v>1738</v>
      </c>
      <c r="H793" t="s">
        <v>31</v>
      </c>
      <c r="I793" s="109">
        <v>10400000</v>
      </c>
      <c r="J793" s="109">
        <v>0</v>
      </c>
      <c r="K793" s="148">
        <v>0</v>
      </c>
      <c r="L793" s="109">
        <v>0</v>
      </c>
      <c r="M793">
        <v>1082872335</v>
      </c>
      <c r="N793" t="s">
        <v>2189</v>
      </c>
      <c r="O793" t="s">
        <v>3882</v>
      </c>
      <c r="P793" s="69" t="s">
        <v>1251</v>
      </c>
      <c r="Q793" s="10" t="s">
        <v>1251</v>
      </c>
      <c r="R793" s="136" t="s">
        <v>278</v>
      </c>
      <c r="S793" s="176">
        <v>0</v>
      </c>
      <c r="T793" s="133">
        <v>10400000</v>
      </c>
      <c r="U793">
        <v>85465146</v>
      </c>
      <c r="V793" s="13" t="s">
        <v>1769</v>
      </c>
      <c r="W793"/>
      <c r="X793"/>
      <c r="Y793"/>
      <c r="Z793"/>
    </row>
    <row r="794" spans="1:26">
      <c r="A794">
        <v>891780111</v>
      </c>
      <c r="B794" t="s">
        <v>25</v>
      </c>
      <c r="C794" t="s">
        <v>26</v>
      </c>
      <c r="D794" t="s">
        <v>27</v>
      </c>
      <c r="E794" t="s">
        <v>3883</v>
      </c>
      <c r="F794" t="s">
        <v>29</v>
      </c>
      <c r="G794" t="s">
        <v>1738</v>
      </c>
      <c r="H794" t="s">
        <v>31</v>
      </c>
      <c r="I794" s="109">
        <v>11600000</v>
      </c>
      <c r="J794" s="109">
        <v>0</v>
      </c>
      <c r="K794" s="148">
        <v>0</v>
      </c>
      <c r="L794" s="109">
        <v>0</v>
      </c>
      <c r="M794">
        <v>7634396</v>
      </c>
      <c r="N794" t="s">
        <v>2192</v>
      </c>
      <c r="O794" t="s">
        <v>3884</v>
      </c>
      <c r="P794" s="69" t="s">
        <v>1251</v>
      </c>
      <c r="Q794" s="10" t="s">
        <v>1251</v>
      </c>
      <c r="R794" s="136" t="s">
        <v>278</v>
      </c>
      <c r="S794" s="176">
        <v>0</v>
      </c>
      <c r="T794" s="133">
        <v>11600000</v>
      </c>
      <c r="U794">
        <v>85465146</v>
      </c>
      <c r="V794" s="13" t="s">
        <v>1769</v>
      </c>
      <c r="W794"/>
      <c r="X794"/>
      <c r="Y794"/>
      <c r="Z794"/>
    </row>
    <row r="795" spans="1:26">
      <c r="A795">
        <v>891780111</v>
      </c>
      <c r="B795" t="s">
        <v>25</v>
      </c>
      <c r="C795" t="s">
        <v>26</v>
      </c>
      <c r="D795" t="s">
        <v>27</v>
      </c>
      <c r="E795" t="s">
        <v>3885</v>
      </c>
      <c r="F795" t="s">
        <v>29</v>
      </c>
      <c r="G795" t="s">
        <v>1738</v>
      </c>
      <c r="H795" t="s">
        <v>31</v>
      </c>
      <c r="I795" s="109">
        <v>10400000</v>
      </c>
      <c r="J795" s="109">
        <v>0</v>
      </c>
      <c r="K795" s="148">
        <v>0</v>
      </c>
      <c r="L795" s="109">
        <v>0</v>
      </c>
      <c r="M795">
        <v>36718392</v>
      </c>
      <c r="N795" t="s">
        <v>2907</v>
      </c>
      <c r="O795" t="s">
        <v>3886</v>
      </c>
      <c r="P795" s="69" t="s">
        <v>1251</v>
      </c>
      <c r="Q795" s="10" t="s">
        <v>1251</v>
      </c>
      <c r="R795" s="136" t="s">
        <v>278</v>
      </c>
      <c r="S795" s="176">
        <v>0</v>
      </c>
      <c r="T795" s="133">
        <v>10400000</v>
      </c>
      <c r="U795">
        <v>85465146</v>
      </c>
      <c r="V795" s="13" t="s">
        <v>1769</v>
      </c>
      <c r="W795"/>
      <c r="X795"/>
      <c r="Y795"/>
      <c r="Z795"/>
    </row>
    <row r="796" spans="1:26">
      <c r="A796">
        <v>891780111</v>
      </c>
      <c r="B796" t="s">
        <v>25</v>
      </c>
      <c r="C796" t="s">
        <v>26</v>
      </c>
      <c r="D796" t="s">
        <v>27</v>
      </c>
      <c r="E796" t="s">
        <v>3887</v>
      </c>
      <c r="F796" t="s">
        <v>29</v>
      </c>
      <c r="G796" t="s">
        <v>1738</v>
      </c>
      <c r="H796" t="s">
        <v>31</v>
      </c>
      <c r="I796" s="109">
        <v>11600000</v>
      </c>
      <c r="J796" s="109">
        <v>0</v>
      </c>
      <c r="K796" s="148">
        <v>0</v>
      </c>
      <c r="L796" s="109">
        <v>0</v>
      </c>
      <c r="M796">
        <v>85155379</v>
      </c>
      <c r="N796" t="s">
        <v>1940</v>
      </c>
      <c r="O796" t="s">
        <v>3888</v>
      </c>
      <c r="P796" s="69" t="s">
        <v>1251</v>
      </c>
      <c r="Q796" s="10" t="s">
        <v>1251</v>
      </c>
      <c r="R796" s="136" t="s">
        <v>278</v>
      </c>
      <c r="S796" s="176">
        <v>0</v>
      </c>
      <c r="T796" s="133">
        <v>11600000</v>
      </c>
      <c r="U796">
        <v>85465146</v>
      </c>
      <c r="V796" s="13" t="s">
        <v>1769</v>
      </c>
      <c r="W796"/>
      <c r="X796"/>
      <c r="Y796"/>
      <c r="Z796"/>
    </row>
    <row r="797" spans="1:26">
      <c r="A797">
        <v>891780111</v>
      </c>
      <c r="B797" t="s">
        <v>25</v>
      </c>
      <c r="C797" t="s">
        <v>26</v>
      </c>
      <c r="D797" t="s">
        <v>27</v>
      </c>
      <c r="E797" t="s">
        <v>3889</v>
      </c>
      <c r="F797" t="s">
        <v>29</v>
      </c>
      <c r="G797" t="s">
        <v>1738</v>
      </c>
      <c r="H797" t="s">
        <v>31</v>
      </c>
      <c r="I797" s="109">
        <v>9200000</v>
      </c>
      <c r="J797" s="109">
        <v>0</v>
      </c>
      <c r="K797" s="148">
        <v>0</v>
      </c>
      <c r="L797" s="109">
        <v>0</v>
      </c>
      <c r="M797">
        <v>1082925612</v>
      </c>
      <c r="N797" t="s">
        <v>1777</v>
      </c>
      <c r="O797" t="s">
        <v>3890</v>
      </c>
      <c r="P797" s="69" t="s">
        <v>1251</v>
      </c>
      <c r="Q797" s="10" t="s">
        <v>1251</v>
      </c>
      <c r="R797" s="136" t="s">
        <v>278</v>
      </c>
      <c r="S797" s="176">
        <v>0</v>
      </c>
      <c r="T797" s="133">
        <v>9200000</v>
      </c>
      <c r="U797">
        <v>85465146</v>
      </c>
      <c r="V797" s="13" t="s">
        <v>1769</v>
      </c>
      <c r="W797"/>
      <c r="X797"/>
      <c r="Y797"/>
      <c r="Z797"/>
    </row>
    <row r="798" spans="1:26">
      <c r="A798">
        <v>891780111</v>
      </c>
      <c r="B798" t="s">
        <v>25</v>
      </c>
      <c r="C798" t="s">
        <v>26</v>
      </c>
      <c r="D798" t="s">
        <v>27</v>
      </c>
      <c r="E798" t="s">
        <v>3891</v>
      </c>
      <c r="F798" t="s">
        <v>29</v>
      </c>
      <c r="G798" t="s">
        <v>1738</v>
      </c>
      <c r="H798" t="s">
        <v>31</v>
      </c>
      <c r="I798" s="109">
        <v>8000000</v>
      </c>
      <c r="J798" s="109">
        <v>0</v>
      </c>
      <c r="K798" s="148">
        <v>0</v>
      </c>
      <c r="L798" s="109">
        <v>0</v>
      </c>
      <c r="M798">
        <v>1084727795</v>
      </c>
      <c r="N798" t="s">
        <v>2733</v>
      </c>
      <c r="O798" t="s">
        <v>3892</v>
      </c>
      <c r="P798" s="69" t="s">
        <v>1251</v>
      </c>
      <c r="Q798" s="10" t="s">
        <v>1251</v>
      </c>
      <c r="R798" s="136" t="s">
        <v>278</v>
      </c>
      <c r="S798" s="176">
        <v>0</v>
      </c>
      <c r="T798" s="133">
        <v>8000000</v>
      </c>
      <c r="U798">
        <v>85465146</v>
      </c>
      <c r="V798" s="13" t="s">
        <v>1769</v>
      </c>
      <c r="W798"/>
      <c r="X798"/>
      <c r="Y798"/>
      <c r="Z798"/>
    </row>
    <row r="799" spans="1:26">
      <c r="A799">
        <v>891780111</v>
      </c>
      <c r="B799" t="s">
        <v>25</v>
      </c>
      <c r="C799" t="s">
        <v>26</v>
      </c>
      <c r="D799" t="s">
        <v>27</v>
      </c>
      <c r="E799" t="s">
        <v>3893</v>
      </c>
      <c r="F799" t="s">
        <v>29</v>
      </c>
      <c r="G799" t="s">
        <v>1738</v>
      </c>
      <c r="H799" t="s">
        <v>31</v>
      </c>
      <c r="I799" s="109">
        <v>15600000</v>
      </c>
      <c r="J799" s="109">
        <v>0</v>
      </c>
      <c r="K799" s="148">
        <v>0</v>
      </c>
      <c r="L799" s="109">
        <v>0</v>
      </c>
      <c r="M799">
        <v>7604732</v>
      </c>
      <c r="N799" t="s">
        <v>2925</v>
      </c>
      <c r="O799" t="s">
        <v>3894</v>
      </c>
      <c r="P799" s="69" t="s">
        <v>1251</v>
      </c>
      <c r="Q799" s="10" t="s">
        <v>1251</v>
      </c>
      <c r="R799" s="136" t="s">
        <v>278</v>
      </c>
      <c r="S799" s="176">
        <v>0</v>
      </c>
      <c r="T799" s="133">
        <v>15600000</v>
      </c>
      <c r="U799" s="11">
        <v>39058006</v>
      </c>
      <c r="V799" s="13" t="s">
        <v>1987</v>
      </c>
      <c r="W799"/>
      <c r="X799"/>
      <c r="Y799"/>
      <c r="Z799"/>
    </row>
    <row r="800" spans="1:26">
      <c r="A800">
        <v>891780111</v>
      </c>
      <c r="B800" t="s">
        <v>25</v>
      </c>
      <c r="C800" t="s">
        <v>26</v>
      </c>
      <c r="D800" t="s">
        <v>27</v>
      </c>
      <c r="E800" t="s">
        <v>3895</v>
      </c>
      <c r="F800" t="s">
        <v>29</v>
      </c>
      <c r="G800" t="s">
        <v>1738</v>
      </c>
      <c r="H800" t="s">
        <v>31</v>
      </c>
      <c r="I800" s="109">
        <v>8000000</v>
      </c>
      <c r="J800" s="109">
        <v>0</v>
      </c>
      <c r="K800" s="148">
        <v>0</v>
      </c>
      <c r="L800" s="109">
        <v>0</v>
      </c>
      <c r="M800">
        <v>1082941486</v>
      </c>
      <c r="N800" t="s">
        <v>3177</v>
      </c>
      <c r="O800" t="s">
        <v>3896</v>
      </c>
      <c r="P800" s="69" t="s">
        <v>1251</v>
      </c>
      <c r="Q800" s="10" t="s">
        <v>1251</v>
      </c>
      <c r="R800" s="136" t="s">
        <v>278</v>
      </c>
      <c r="S800" s="176">
        <v>0</v>
      </c>
      <c r="T800" s="133">
        <v>8000000</v>
      </c>
      <c r="U800" s="71">
        <v>45507423</v>
      </c>
      <c r="V800" s="13" t="s">
        <v>2118</v>
      </c>
      <c r="W800"/>
      <c r="X800"/>
      <c r="Y800"/>
      <c r="Z800"/>
    </row>
    <row r="801" spans="1:26">
      <c r="A801">
        <v>891780111</v>
      </c>
      <c r="B801" t="s">
        <v>25</v>
      </c>
      <c r="C801" t="s">
        <v>26</v>
      </c>
      <c r="D801" t="s">
        <v>27</v>
      </c>
      <c r="E801" t="s">
        <v>3897</v>
      </c>
      <c r="F801" t="s">
        <v>29</v>
      </c>
      <c r="G801" t="s">
        <v>1738</v>
      </c>
      <c r="H801" t="s">
        <v>31</v>
      </c>
      <c r="I801" s="109">
        <v>6800000</v>
      </c>
      <c r="J801" s="109">
        <v>0</v>
      </c>
      <c r="K801" s="148">
        <v>0</v>
      </c>
      <c r="L801" s="109">
        <v>0</v>
      </c>
      <c r="M801">
        <v>36641670</v>
      </c>
      <c r="N801" t="s">
        <v>2751</v>
      </c>
      <c r="O801" t="s">
        <v>3898</v>
      </c>
      <c r="P801" s="69" t="s">
        <v>1251</v>
      </c>
      <c r="Q801" s="10" t="s">
        <v>1251</v>
      </c>
      <c r="R801" s="136" t="s">
        <v>278</v>
      </c>
      <c r="S801" s="176">
        <v>0</v>
      </c>
      <c r="T801" s="133">
        <v>6800000</v>
      </c>
      <c r="U801" s="71">
        <v>45507423</v>
      </c>
      <c r="V801" s="13" t="s">
        <v>2118</v>
      </c>
      <c r="W801"/>
      <c r="X801"/>
      <c r="Y801"/>
      <c r="Z801"/>
    </row>
    <row r="802" spans="1:26">
      <c r="A802">
        <v>891780111</v>
      </c>
      <c r="B802" t="s">
        <v>25</v>
      </c>
      <c r="C802" t="s">
        <v>26</v>
      </c>
      <c r="D802" t="s">
        <v>27</v>
      </c>
      <c r="E802" t="s">
        <v>3899</v>
      </c>
      <c r="F802" t="s">
        <v>29</v>
      </c>
      <c r="G802" t="s">
        <v>1738</v>
      </c>
      <c r="H802" t="s">
        <v>31</v>
      </c>
      <c r="I802" s="109">
        <v>11600000</v>
      </c>
      <c r="J802" s="109">
        <v>0</v>
      </c>
      <c r="K802" s="148">
        <v>0</v>
      </c>
      <c r="L802" s="109">
        <v>0</v>
      </c>
      <c r="M802">
        <v>1124033882</v>
      </c>
      <c r="N802" t="s">
        <v>3900</v>
      </c>
      <c r="O802" t="s">
        <v>3901</v>
      </c>
      <c r="P802" s="69" t="s">
        <v>1251</v>
      </c>
      <c r="Q802" s="10" t="s">
        <v>1251</v>
      </c>
      <c r="R802" s="136" t="s">
        <v>278</v>
      </c>
      <c r="S802" s="176">
        <v>0</v>
      </c>
      <c r="T802" s="133">
        <v>11600000</v>
      </c>
      <c r="U802" s="71">
        <v>45507423</v>
      </c>
      <c r="V802" s="13" t="s">
        <v>2118</v>
      </c>
      <c r="W802"/>
      <c r="X802"/>
      <c r="Y802"/>
      <c r="Z802"/>
    </row>
    <row r="803" spans="1:26">
      <c r="A803">
        <v>891780111</v>
      </c>
      <c r="B803" t="s">
        <v>25</v>
      </c>
      <c r="C803" t="s">
        <v>26</v>
      </c>
      <c r="D803" t="s">
        <v>27</v>
      </c>
      <c r="E803" t="s">
        <v>3902</v>
      </c>
      <c r="F803" t="s">
        <v>29</v>
      </c>
      <c r="G803" t="s">
        <v>1738</v>
      </c>
      <c r="H803" t="s">
        <v>31</v>
      </c>
      <c r="I803" s="109">
        <v>11600000</v>
      </c>
      <c r="J803" s="109">
        <v>0</v>
      </c>
      <c r="K803" s="148">
        <v>0</v>
      </c>
      <c r="L803" s="109">
        <v>0</v>
      </c>
      <c r="M803">
        <v>1004370372</v>
      </c>
      <c r="N803" t="s">
        <v>2213</v>
      </c>
      <c r="O803" t="s">
        <v>3903</v>
      </c>
      <c r="P803" s="69" t="s">
        <v>1251</v>
      </c>
      <c r="Q803" s="10" t="s">
        <v>1251</v>
      </c>
      <c r="R803" s="136" t="s">
        <v>278</v>
      </c>
      <c r="S803" s="176">
        <v>0</v>
      </c>
      <c r="T803" s="133">
        <v>11600000</v>
      </c>
      <c r="U803" s="85">
        <v>85460304</v>
      </c>
      <c r="V803" s="13" t="s">
        <v>2211</v>
      </c>
      <c r="W803"/>
      <c r="X803"/>
      <c r="Y803"/>
      <c r="Z803"/>
    </row>
    <row r="804" spans="1:26">
      <c r="A804">
        <v>891780111</v>
      </c>
      <c r="B804" t="s">
        <v>25</v>
      </c>
      <c r="C804" t="s">
        <v>26</v>
      </c>
      <c r="D804" t="s">
        <v>27</v>
      </c>
      <c r="E804" t="s">
        <v>3904</v>
      </c>
      <c r="F804" t="s">
        <v>29</v>
      </c>
      <c r="G804" t="s">
        <v>1738</v>
      </c>
      <c r="H804" t="s">
        <v>31</v>
      </c>
      <c r="I804" s="109">
        <v>14000000</v>
      </c>
      <c r="J804" s="109">
        <v>0</v>
      </c>
      <c r="K804" s="148">
        <v>0</v>
      </c>
      <c r="L804" s="109">
        <v>0</v>
      </c>
      <c r="M804">
        <v>1102838856</v>
      </c>
      <c r="N804" t="s">
        <v>1080</v>
      </c>
      <c r="O804" t="s">
        <v>3905</v>
      </c>
      <c r="P804" s="69" t="s">
        <v>1251</v>
      </c>
      <c r="Q804" s="10" t="s">
        <v>1251</v>
      </c>
      <c r="R804" s="136" t="s">
        <v>278</v>
      </c>
      <c r="S804" s="176">
        <v>0</v>
      </c>
      <c r="T804" s="133">
        <v>14000000</v>
      </c>
      <c r="U804">
        <v>85455983</v>
      </c>
      <c r="V804" s="13" t="s">
        <v>1809</v>
      </c>
      <c r="W804"/>
      <c r="X804"/>
      <c r="Y804"/>
      <c r="Z804"/>
    </row>
    <row r="805" spans="1:26">
      <c r="A805">
        <v>891780111</v>
      </c>
      <c r="B805" t="s">
        <v>25</v>
      </c>
      <c r="C805" t="s">
        <v>26</v>
      </c>
      <c r="D805" t="s">
        <v>27</v>
      </c>
      <c r="E805" t="s">
        <v>3906</v>
      </c>
      <c r="F805" t="s">
        <v>29</v>
      </c>
      <c r="G805" t="s">
        <v>1738</v>
      </c>
      <c r="H805" t="s">
        <v>31</v>
      </c>
      <c r="I805" s="109">
        <v>20000000</v>
      </c>
      <c r="J805" s="109">
        <v>0</v>
      </c>
      <c r="K805" s="148">
        <v>0</v>
      </c>
      <c r="L805" s="109">
        <v>0</v>
      </c>
      <c r="M805">
        <v>1082939683</v>
      </c>
      <c r="N805" t="s">
        <v>2141</v>
      </c>
      <c r="O805" t="s">
        <v>3907</v>
      </c>
      <c r="P805" s="69" t="s">
        <v>1251</v>
      </c>
      <c r="Q805" s="10" t="s">
        <v>1251</v>
      </c>
      <c r="R805" s="136" t="s">
        <v>278</v>
      </c>
      <c r="S805" s="176">
        <v>0</v>
      </c>
      <c r="T805" s="133">
        <v>20000000</v>
      </c>
      <c r="U805">
        <v>85455983</v>
      </c>
      <c r="V805" s="13" t="s">
        <v>1809</v>
      </c>
      <c r="W805"/>
      <c r="X805"/>
      <c r="Y805"/>
      <c r="Z805"/>
    </row>
    <row r="806" spans="1:26">
      <c r="A806">
        <v>891780111</v>
      </c>
      <c r="B806" t="s">
        <v>25</v>
      </c>
      <c r="C806" t="s">
        <v>26</v>
      </c>
      <c r="D806" t="s">
        <v>27</v>
      </c>
      <c r="E806" t="s">
        <v>3908</v>
      </c>
      <c r="F806" t="s">
        <v>29</v>
      </c>
      <c r="G806" t="s">
        <v>1738</v>
      </c>
      <c r="H806" t="s">
        <v>31</v>
      </c>
      <c r="I806" s="109">
        <v>9200000</v>
      </c>
      <c r="J806" s="109">
        <v>0</v>
      </c>
      <c r="K806" s="148">
        <v>0</v>
      </c>
      <c r="L806" s="109">
        <v>0</v>
      </c>
      <c r="M806">
        <v>1082926550</v>
      </c>
      <c r="N806" t="s">
        <v>3202</v>
      </c>
      <c r="O806" t="s">
        <v>3909</v>
      </c>
      <c r="P806" s="69" t="s">
        <v>1251</v>
      </c>
      <c r="Q806" s="10" t="s">
        <v>1251</v>
      </c>
      <c r="R806" s="136" t="s">
        <v>278</v>
      </c>
      <c r="S806" s="176">
        <v>0</v>
      </c>
      <c r="T806" s="133">
        <v>9200000</v>
      </c>
      <c r="U806">
        <v>85455983</v>
      </c>
      <c r="V806" s="13" t="s">
        <v>1809</v>
      </c>
      <c r="W806"/>
      <c r="X806"/>
      <c r="Y806"/>
      <c r="Z806"/>
    </row>
    <row r="807" spans="1:26">
      <c r="A807">
        <v>891780111</v>
      </c>
      <c r="B807" t="s">
        <v>25</v>
      </c>
      <c r="C807" t="s">
        <v>26</v>
      </c>
      <c r="D807" t="s">
        <v>27</v>
      </c>
      <c r="E807" t="s">
        <v>3910</v>
      </c>
      <c r="F807" t="s">
        <v>29</v>
      </c>
      <c r="G807" t="s">
        <v>1738</v>
      </c>
      <c r="H807" t="s">
        <v>31</v>
      </c>
      <c r="I807" s="109">
        <v>28400000</v>
      </c>
      <c r="J807" s="109">
        <v>0</v>
      </c>
      <c r="K807" s="148">
        <v>0</v>
      </c>
      <c r="L807" s="109">
        <v>0</v>
      </c>
      <c r="M807">
        <v>79488380</v>
      </c>
      <c r="N807" t="s">
        <v>2216</v>
      </c>
      <c r="O807" t="s">
        <v>3911</v>
      </c>
      <c r="P807" s="69" t="s">
        <v>1251</v>
      </c>
      <c r="Q807" s="10" t="s">
        <v>1251</v>
      </c>
      <c r="R807" s="136" t="s">
        <v>278</v>
      </c>
      <c r="S807" s="176">
        <v>0</v>
      </c>
      <c r="T807" s="133">
        <v>28400000</v>
      </c>
      <c r="U807">
        <v>85455983</v>
      </c>
      <c r="V807" s="13" t="s">
        <v>1809</v>
      </c>
      <c r="W807"/>
      <c r="X807"/>
      <c r="Y807"/>
      <c r="Z807"/>
    </row>
    <row r="808" spans="1:26">
      <c r="A808">
        <v>891780111</v>
      </c>
      <c r="B808" t="s">
        <v>25</v>
      </c>
      <c r="C808" t="s">
        <v>26</v>
      </c>
      <c r="D808" t="s">
        <v>27</v>
      </c>
      <c r="E808" t="s">
        <v>3912</v>
      </c>
      <c r="F808" t="s">
        <v>29</v>
      </c>
      <c r="G808" t="s">
        <v>1738</v>
      </c>
      <c r="H808" t="s">
        <v>31</v>
      </c>
      <c r="I808" s="109">
        <v>8000000</v>
      </c>
      <c r="J808" s="109">
        <v>0</v>
      </c>
      <c r="K808" s="148">
        <v>0</v>
      </c>
      <c r="L808" s="109">
        <v>0</v>
      </c>
      <c r="M808">
        <v>1082842092</v>
      </c>
      <c r="N808" t="s">
        <v>3913</v>
      </c>
      <c r="O808" t="s">
        <v>3914</v>
      </c>
      <c r="P808" s="69" t="s">
        <v>1251</v>
      </c>
      <c r="Q808" s="10" t="s">
        <v>1251</v>
      </c>
      <c r="R808" s="136" t="s">
        <v>278</v>
      </c>
      <c r="S808" s="176">
        <v>0</v>
      </c>
      <c r="T808" s="133">
        <v>8000000</v>
      </c>
      <c r="U808">
        <v>1082868728</v>
      </c>
      <c r="V808" s="13" t="s">
        <v>1829</v>
      </c>
      <c r="W808"/>
      <c r="X808"/>
      <c r="Y808"/>
      <c r="Z808"/>
    </row>
    <row r="809" spans="1:26">
      <c r="A809">
        <v>891780111</v>
      </c>
      <c r="B809" t="s">
        <v>25</v>
      </c>
      <c r="C809" t="s">
        <v>26</v>
      </c>
      <c r="D809" t="s">
        <v>27</v>
      </c>
      <c r="E809" t="s">
        <v>3915</v>
      </c>
      <c r="F809" t="s">
        <v>29</v>
      </c>
      <c r="G809" t="s">
        <v>1738</v>
      </c>
      <c r="H809" t="s">
        <v>31</v>
      </c>
      <c r="I809" s="109">
        <v>6800000</v>
      </c>
      <c r="J809" s="109">
        <v>0</v>
      </c>
      <c r="K809" s="148">
        <v>0</v>
      </c>
      <c r="L809" s="109">
        <v>0</v>
      </c>
      <c r="M809">
        <v>1082969436</v>
      </c>
      <c r="N809" t="s">
        <v>2794</v>
      </c>
      <c r="O809" t="s">
        <v>3916</v>
      </c>
      <c r="P809" s="69" t="s">
        <v>3917</v>
      </c>
      <c r="Q809" s="10" t="s">
        <v>3918</v>
      </c>
      <c r="R809" s="136" t="s">
        <v>278</v>
      </c>
      <c r="S809" s="176">
        <v>0</v>
      </c>
      <c r="T809" s="133">
        <v>6800000</v>
      </c>
      <c r="U809">
        <v>36564011</v>
      </c>
      <c r="V809" s="13" t="s">
        <v>2441</v>
      </c>
      <c r="W809"/>
      <c r="X809"/>
      <c r="Y809"/>
      <c r="Z809"/>
    </row>
    <row r="810" spans="1:26">
      <c r="A810">
        <v>891780111</v>
      </c>
      <c r="B810" t="s">
        <v>25</v>
      </c>
      <c r="C810" t="s">
        <v>26</v>
      </c>
      <c r="D810" t="s">
        <v>27</v>
      </c>
      <c r="E810" t="s">
        <v>3919</v>
      </c>
      <c r="F810" t="s">
        <v>29</v>
      </c>
      <c r="G810" t="s">
        <v>1738</v>
      </c>
      <c r="H810" t="s">
        <v>31</v>
      </c>
      <c r="I810" s="109">
        <v>8000000.0000000009</v>
      </c>
      <c r="J810" s="109">
        <v>0</v>
      </c>
      <c r="K810" s="148">
        <v>0</v>
      </c>
      <c r="L810" s="109">
        <v>0</v>
      </c>
      <c r="M810">
        <v>85707979</v>
      </c>
      <c r="N810" t="s">
        <v>2332</v>
      </c>
      <c r="O810" t="s">
        <v>3920</v>
      </c>
      <c r="P810" s="69" t="s">
        <v>3917</v>
      </c>
      <c r="Q810" s="10" t="s">
        <v>3917</v>
      </c>
      <c r="R810" s="136" t="s">
        <v>278</v>
      </c>
      <c r="S810" s="176">
        <v>0</v>
      </c>
      <c r="T810" s="133">
        <v>8000000.0000000009</v>
      </c>
      <c r="U810">
        <v>85152695</v>
      </c>
      <c r="V810" s="13" t="s">
        <v>3487</v>
      </c>
      <c r="W810"/>
      <c r="X810"/>
      <c r="Y810"/>
      <c r="Z810"/>
    </row>
    <row r="811" spans="1:26">
      <c r="A811">
        <v>891780111</v>
      </c>
      <c r="B811" t="s">
        <v>25</v>
      </c>
      <c r="C811" t="s">
        <v>26</v>
      </c>
      <c r="D811" t="s">
        <v>27</v>
      </c>
      <c r="E811" t="s">
        <v>3921</v>
      </c>
      <c r="F811" t="s">
        <v>29</v>
      </c>
      <c r="G811" t="s">
        <v>1738</v>
      </c>
      <c r="H811" t="s">
        <v>31</v>
      </c>
      <c r="I811" s="109">
        <v>8000000.0000000009</v>
      </c>
      <c r="J811" s="109">
        <v>0</v>
      </c>
      <c r="K811" s="148">
        <v>0</v>
      </c>
      <c r="L811" s="109">
        <v>0</v>
      </c>
      <c r="M811">
        <v>72258990</v>
      </c>
      <c r="N811" t="s">
        <v>2326</v>
      </c>
      <c r="O811" t="s">
        <v>3922</v>
      </c>
      <c r="P811" s="69" t="s">
        <v>3917</v>
      </c>
      <c r="Q811" s="10" t="s">
        <v>3917</v>
      </c>
      <c r="R811" s="136" t="s">
        <v>278</v>
      </c>
      <c r="S811" s="176">
        <v>0</v>
      </c>
      <c r="T811" s="133">
        <v>8000000.0000000009</v>
      </c>
      <c r="U811">
        <v>85152695</v>
      </c>
      <c r="V811" s="13" t="s">
        <v>3487</v>
      </c>
      <c r="W811"/>
      <c r="X811"/>
      <c r="Y811"/>
      <c r="Z811"/>
    </row>
    <row r="812" spans="1:26">
      <c r="A812">
        <v>891780111</v>
      </c>
      <c r="B812" t="s">
        <v>25</v>
      </c>
      <c r="C812" t="s">
        <v>26</v>
      </c>
      <c r="D812" t="s">
        <v>27</v>
      </c>
      <c r="E812" t="s">
        <v>3923</v>
      </c>
      <c r="F812" t="s">
        <v>29</v>
      </c>
      <c r="G812" t="s">
        <v>1738</v>
      </c>
      <c r="H812" t="s">
        <v>31</v>
      </c>
      <c r="I812" s="109">
        <v>8000000.0000000009</v>
      </c>
      <c r="J812" s="109">
        <v>0</v>
      </c>
      <c r="K812" s="148">
        <v>0</v>
      </c>
      <c r="L812" s="109">
        <v>0</v>
      </c>
      <c r="M812">
        <v>1082953987</v>
      </c>
      <c r="N812" t="s">
        <v>2628</v>
      </c>
      <c r="O812" t="s">
        <v>3924</v>
      </c>
      <c r="P812" s="69" t="s">
        <v>3917</v>
      </c>
      <c r="Q812" s="10" t="s">
        <v>3917</v>
      </c>
      <c r="R812" s="136" t="s">
        <v>278</v>
      </c>
      <c r="S812" s="176">
        <v>0</v>
      </c>
      <c r="T812" s="133">
        <v>8000000.0000000009</v>
      </c>
      <c r="U812">
        <v>85152695</v>
      </c>
      <c r="V812" s="13" t="s">
        <v>3487</v>
      </c>
      <c r="W812"/>
      <c r="X812"/>
      <c r="Y812"/>
      <c r="Z812"/>
    </row>
    <row r="813" spans="1:26">
      <c r="A813">
        <v>891780111</v>
      </c>
      <c r="B813" t="s">
        <v>25</v>
      </c>
      <c r="C813" t="s">
        <v>26</v>
      </c>
      <c r="D813" t="s">
        <v>27</v>
      </c>
      <c r="E813" t="s">
        <v>3925</v>
      </c>
      <c r="F813" t="s">
        <v>29</v>
      </c>
      <c r="G813" t="s">
        <v>1738</v>
      </c>
      <c r="H813" t="s">
        <v>31</v>
      </c>
      <c r="I813" s="109">
        <v>11600000</v>
      </c>
      <c r="J813" s="109">
        <v>0</v>
      </c>
      <c r="K813" s="148">
        <v>0</v>
      </c>
      <c r="L813" s="109">
        <v>0</v>
      </c>
      <c r="M813">
        <v>1067900773</v>
      </c>
      <c r="N813" t="s">
        <v>2666</v>
      </c>
      <c r="O813" t="s">
        <v>3926</v>
      </c>
      <c r="P813" s="69" t="s">
        <v>3917</v>
      </c>
      <c r="Q813" s="10" t="s">
        <v>3917</v>
      </c>
      <c r="R813" s="136" t="s">
        <v>278</v>
      </c>
      <c r="S813" s="176">
        <v>0</v>
      </c>
      <c r="T813" s="133">
        <v>11600000</v>
      </c>
      <c r="U813">
        <v>72175282</v>
      </c>
      <c r="V813" s="13" t="s">
        <v>1850</v>
      </c>
      <c r="W813"/>
      <c r="X813"/>
      <c r="Y813"/>
      <c r="Z813"/>
    </row>
    <row r="814" spans="1:26">
      <c r="A814">
        <v>891780111</v>
      </c>
      <c r="B814" t="s">
        <v>25</v>
      </c>
      <c r="C814" t="s">
        <v>26</v>
      </c>
      <c r="D814" t="s">
        <v>27</v>
      </c>
      <c r="E814" t="s">
        <v>3927</v>
      </c>
      <c r="F814" t="s">
        <v>29</v>
      </c>
      <c r="G814" t="s">
        <v>1738</v>
      </c>
      <c r="H814" t="s">
        <v>31</v>
      </c>
      <c r="I814" s="109">
        <v>9200000</v>
      </c>
      <c r="J814" s="109">
        <v>0</v>
      </c>
      <c r="K814" s="148">
        <v>0</v>
      </c>
      <c r="L814" s="109">
        <v>0</v>
      </c>
      <c r="M814">
        <v>57303000</v>
      </c>
      <c r="N814" t="s">
        <v>2762</v>
      </c>
      <c r="O814" t="s">
        <v>3928</v>
      </c>
      <c r="P814" s="69" t="s">
        <v>3917</v>
      </c>
      <c r="Q814" s="10" t="s">
        <v>3917</v>
      </c>
      <c r="R814" s="136" t="s">
        <v>278</v>
      </c>
      <c r="S814" s="176">
        <v>0</v>
      </c>
      <c r="T814" s="133">
        <v>9200000</v>
      </c>
      <c r="U814">
        <v>36669284</v>
      </c>
      <c r="V814" s="13" t="s">
        <v>3929</v>
      </c>
      <c r="W814"/>
      <c r="X814"/>
      <c r="Y814"/>
      <c r="Z814"/>
    </row>
    <row r="815" spans="1:26">
      <c r="A815">
        <v>891780111</v>
      </c>
      <c r="B815" t="s">
        <v>25</v>
      </c>
      <c r="C815" t="s">
        <v>26</v>
      </c>
      <c r="D815" t="s">
        <v>27</v>
      </c>
      <c r="E815" t="s">
        <v>3930</v>
      </c>
      <c r="F815" t="s">
        <v>29</v>
      </c>
      <c r="G815" t="s">
        <v>1738</v>
      </c>
      <c r="H815" t="s">
        <v>31</v>
      </c>
      <c r="I815" s="109">
        <v>11600000</v>
      </c>
      <c r="J815" s="109">
        <v>0</v>
      </c>
      <c r="K815" s="148">
        <v>0</v>
      </c>
      <c r="L815" s="109">
        <v>0</v>
      </c>
      <c r="M815">
        <v>1082958976</v>
      </c>
      <c r="N815" t="s">
        <v>1877</v>
      </c>
      <c r="O815" t="s">
        <v>3931</v>
      </c>
      <c r="P815" s="69" t="s">
        <v>3917</v>
      </c>
      <c r="Q815" s="10" t="s">
        <v>3917</v>
      </c>
      <c r="R815" s="136" t="s">
        <v>278</v>
      </c>
      <c r="S815" s="176">
        <v>0</v>
      </c>
      <c r="T815" s="133">
        <v>11600000</v>
      </c>
      <c r="U815" s="11">
        <v>57461216</v>
      </c>
      <c r="V815" s="13" t="s">
        <v>1860</v>
      </c>
      <c r="W815"/>
      <c r="X815"/>
      <c r="Y815"/>
      <c r="Z815"/>
    </row>
    <row r="816" spans="1:26">
      <c r="A816">
        <v>891780111</v>
      </c>
      <c r="B816" t="s">
        <v>25</v>
      </c>
      <c r="C816" t="s">
        <v>26</v>
      </c>
      <c r="D816" t="s">
        <v>27</v>
      </c>
      <c r="E816" t="s">
        <v>3932</v>
      </c>
      <c r="F816" t="s">
        <v>29</v>
      </c>
      <c r="G816" t="s">
        <v>1738</v>
      </c>
      <c r="H816" t="s">
        <v>31</v>
      </c>
      <c r="I816" s="109">
        <v>10640000</v>
      </c>
      <c r="J816" s="109">
        <v>0</v>
      </c>
      <c r="K816" s="148">
        <v>0</v>
      </c>
      <c r="L816" s="109">
        <v>0</v>
      </c>
      <c r="M816">
        <v>1085045367</v>
      </c>
      <c r="N816" t="s">
        <v>2015</v>
      </c>
      <c r="O816" t="s">
        <v>3933</v>
      </c>
      <c r="P816" s="69" t="s">
        <v>3917</v>
      </c>
      <c r="Q816" s="10" t="s">
        <v>3917</v>
      </c>
      <c r="R816" s="136" t="s">
        <v>278</v>
      </c>
      <c r="S816" s="176">
        <v>0</v>
      </c>
      <c r="T816" s="133">
        <v>10640000</v>
      </c>
      <c r="U816" s="11">
        <v>57461216</v>
      </c>
      <c r="V816" s="13" t="s">
        <v>1860</v>
      </c>
      <c r="W816"/>
      <c r="X816"/>
      <c r="Y816"/>
      <c r="Z816"/>
    </row>
    <row r="817" spans="1:26">
      <c r="A817">
        <v>891780111</v>
      </c>
      <c r="B817" t="s">
        <v>25</v>
      </c>
      <c r="C817" t="s">
        <v>26</v>
      </c>
      <c r="D817" t="s">
        <v>27</v>
      </c>
      <c r="E817" t="s">
        <v>3934</v>
      </c>
      <c r="F817" t="s">
        <v>29</v>
      </c>
      <c r="G817" t="s">
        <v>1738</v>
      </c>
      <c r="H817" t="s">
        <v>31</v>
      </c>
      <c r="I817" s="109">
        <v>6800000</v>
      </c>
      <c r="J817" s="109">
        <v>0</v>
      </c>
      <c r="K817" s="148">
        <v>0</v>
      </c>
      <c r="L817" s="109">
        <v>0</v>
      </c>
      <c r="M817">
        <v>1082915107</v>
      </c>
      <c r="N817" t="s">
        <v>2846</v>
      </c>
      <c r="O817" t="s">
        <v>3935</v>
      </c>
      <c r="P817" s="69" t="s">
        <v>3917</v>
      </c>
      <c r="Q817" s="10" t="s">
        <v>3917</v>
      </c>
      <c r="R817" s="136" t="s">
        <v>278</v>
      </c>
      <c r="S817" s="176">
        <v>0</v>
      </c>
      <c r="T817" s="133">
        <v>6800000</v>
      </c>
      <c r="U817">
        <v>30766322</v>
      </c>
      <c r="V817" s="13" t="s">
        <v>3659</v>
      </c>
      <c r="W817"/>
      <c r="X817"/>
      <c r="Y817"/>
      <c r="Z817"/>
    </row>
    <row r="818" spans="1:26">
      <c r="A818">
        <v>891780111</v>
      </c>
      <c r="B818" t="s">
        <v>25</v>
      </c>
      <c r="C818" t="s">
        <v>26</v>
      </c>
      <c r="D818" t="s">
        <v>27</v>
      </c>
      <c r="E818" t="s">
        <v>3936</v>
      </c>
      <c r="F818" t="s">
        <v>29</v>
      </c>
      <c r="G818" t="s">
        <v>1738</v>
      </c>
      <c r="H818" t="s">
        <v>31</v>
      </c>
      <c r="I818" s="109">
        <v>24400000</v>
      </c>
      <c r="J818" s="109">
        <v>0</v>
      </c>
      <c r="K818" s="148">
        <v>0</v>
      </c>
      <c r="L818" s="109">
        <v>0</v>
      </c>
      <c r="M818">
        <v>39029599</v>
      </c>
      <c r="N818" t="s">
        <v>2498</v>
      </c>
      <c r="O818" t="s">
        <v>3937</v>
      </c>
      <c r="P818" s="69" t="s">
        <v>3917</v>
      </c>
      <c r="Q818" s="10" t="s">
        <v>3917</v>
      </c>
      <c r="R818" s="136" t="s">
        <v>278</v>
      </c>
      <c r="S818" s="176">
        <v>0</v>
      </c>
      <c r="T818" s="133">
        <v>24400000</v>
      </c>
      <c r="U818" s="11">
        <v>26668285</v>
      </c>
      <c r="V818" s="13" t="s">
        <v>2171</v>
      </c>
      <c r="W818"/>
      <c r="X818"/>
      <c r="Y818"/>
      <c r="Z818"/>
    </row>
    <row r="819" spans="1:26">
      <c r="A819">
        <v>891780111</v>
      </c>
      <c r="B819" t="s">
        <v>25</v>
      </c>
      <c r="C819" t="s">
        <v>26</v>
      </c>
      <c r="D819" t="s">
        <v>27</v>
      </c>
      <c r="E819" t="s">
        <v>3938</v>
      </c>
      <c r="F819" t="s">
        <v>29</v>
      </c>
      <c r="G819" t="s">
        <v>1738</v>
      </c>
      <c r="H819" t="s">
        <v>31</v>
      </c>
      <c r="I819" s="109">
        <v>22000000</v>
      </c>
      <c r="J819" s="109">
        <v>0</v>
      </c>
      <c r="K819" s="148">
        <v>0</v>
      </c>
      <c r="L819" s="109">
        <v>0</v>
      </c>
      <c r="M819">
        <v>45558062</v>
      </c>
      <c r="N819" t="s">
        <v>2169</v>
      </c>
      <c r="O819" t="s">
        <v>3939</v>
      </c>
      <c r="P819" s="69" t="s">
        <v>3917</v>
      </c>
      <c r="Q819" s="10" t="s">
        <v>3917</v>
      </c>
      <c r="R819" s="136" t="s">
        <v>278</v>
      </c>
      <c r="S819" s="176">
        <v>0</v>
      </c>
      <c r="T819" s="133">
        <v>22000000</v>
      </c>
      <c r="U819" s="11">
        <v>26668285</v>
      </c>
      <c r="V819" s="13" t="s">
        <v>2171</v>
      </c>
      <c r="W819"/>
      <c r="X819"/>
      <c r="Y819"/>
      <c r="Z819"/>
    </row>
    <row r="820" spans="1:26">
      <c r="A820">
        <v>891780111</v>
      </c>
      <c r="B820" t="s">
        <v>25</v>
      </c>
      <c r="C820" t="s">
        <v>26</v>
      </c>
      <c r="D820" t="s">
        <v>27</v>
      </c>
      <c r="E820" t="s">
        <v>3940</v>
      </c>
      <c r="F820" t="s">
        <v>29</v>
      </c>
      <c r="G820" t="s">
        <v>1738</v>
      </c>
      <c r="H820" t="s">
        <v>31</v>
      </c>
      <c r="I820" s="109">
        <v>9200000</v>
      </c>
      <c r="J820" s="109">
        <v>0</v>
      </c>
      <c r="K820" s="148">
        <v>0</v>
      </c>
      <c r="L820" s="109">
        <v>0</v>
      </c>
      <c r="M820">
        <v>1082250050</v>
      </c>
      <c r="N820" t="s">
        <v>2963</v>
      </c>
      <c r="O820" t="s">
        <v>3941</v>
      </c>
      <c r="P820" s="69" t="s">
        <v>3917</v>
      </c>
      <c r="Q820" s="10" t="s">
        <v>3917</v>
      </c>
      <c r="R820" s="136" t="s">
        <v>278</v>
      </c>
      <c r="S820" s="176">
        <v>0</v>
      </c>
      <c r="T820" s="133">
        <v>9200000</v>
      </c>
      <c r="U820">
        <v>85449357</v>
      </c>
      <c r="V820" s="13" t="s">
        <v>3570</v>
      </c>
      <c r="W820"/>
      <c r="X820"/>
      <c r="Y820"/>
      <c r="Z820"/>
    </row>
    <row r="821" spans="1:26">
      <c r="A821">
        <v>891780111</v>
      </c>
      <c r="B821" t="s">
        <v>25</v>
      </c>
      <c r="C821" t="s">
        <v>26</v>
      </c>
      <c r="D821" t="s">
        <v>27</v>
      </c>
      <c r="E821" t="s">
        <v>3942</v>
      </c>
      <c r="F821" t="s">
        <v>29</v>
      </c>
      <c r="G821" t="s">
        <v>1738</v>
      </c>
      <c r="H821" t="s">
        <v>31</v>
      </c>
      <c r="I821" s="109">
        <v>22000000</v>
      </c>
      <c r="J821" s="109">
        <v>0</v>
      </c>
      <c r="K821" s="148">
        <v>0</v>
      </c>
      <c r="L821" s="109">
        <v>0</v>
      </c>
      <c r="M821">
        <v>63315351</v>
      </c>
      <c r="N821" t="s">
        <v>2066</v>
      </c>
      <c r="O821" t="s">
        <v>3943</v>
      </c>
      <c r="P821" s="69" t="s">
        <v>3917</v>
      </c>
      <c r="Q821" s="10" t="s">
        <v>3917</v>
      </c>
      <c r="R821" s="136" t="s">
        <v>278</v>
      </c>
      <c r="S821" s="176">
        <v>0</v>
      </c>
      <c r="T821" s="133">
        <v>22000000</v>
      </c>
      <c r="U821">
        <v>41947381</v>
      </c>
      <c r="V821" s="13" t="s">
        <v>3944</v>
      </c>
      <c r="W821"/>
      <c r="X821"/>
      <c r="Y821"/>
      <c r="Z821"/>
    </row>
    <row r="822" spans="1:26">
      <c r="A822">
        <v>891780111</v>
      </c>
      <c r="B822" t="s">
        <v>25</v>
      </c>
      <c r="C822" t="s">
        <v>26</v>
      </c>
      <c r="D822" t="s">
        <v>27</v>
      </c>
      <c r="E822" t="s">
        <v>3945</v>
      </c>
      <c r="F822" t="s">
        <v>29</v>
      </c>
      <c r="G822" t="s">
        <v>1738</v>
      </c>
      <c r="H822" t="s">
        <v>31</v>
      </c>
      <c r="I822" s="109">
        <v>11600000</v>
      </c>
      <c r="J822" s="109">
        <v>0</v>
      </c>
      <c r="K822" s="148">
        <v>0</v>
      </c>
      <c r="L822" s="109">
        <v>0</v>
      </c>
      <c r="M822">
        <v>26671795</v>
      </c>
      <c r="N822" t="s">
        <v>2875</v>
      </c>
      <c r="O822" t="s">
        <v>3946</v>
      </c>
      <c r="P822" s="69" t="s">
        <v>3917</v>
      </c>
      <c r="Q822" s="10" t="s">
        <v>3917</v>
      </c>
      <c r="R822" s="136" t="s">
        <v>278</v>
      </c>
      <c r="S822" s="176">
        <v>0</v>
      </c>
      <c r="T822" s="133">
        <v>11600000</v>
      </c>
      <c r="U822" s="71">
        <v>12548945</v>
      </c>
      <c r="V822" s="13" t="s">
        <v>2877</v>
      </c>
      <c r="W822"/>
      <c r="X822"/>
      <c r="Y822"/>
      <c r="Z822"/>
    </row>
    <row r="823" spans="1:26">
      <c r="A823">
        <v>891780111</v>
      </c>
      <c r="B823" t="s">
        <v>25</v>
      </c>
      <c r="C823" t="s">
        <v>26</v>
      </c>
      <c r="D823" t="s">
        <v>27</v>
      </c>
      <c r="E823" t="s">
        <v>3947</v>
      </c>
      <c r="F823" t="s">
        <v>29</v>
      </c>
      <c r="G823" t="s">
        <v>1738</v>
      </c>
      <c r="H823" t="s">
        <v>31</v>
      </c>
      <c r="I823" s="109">
        <v>9200000</v>
      </c>
      <c r="J823" s="109">
        <v>0</v>
      </c>
      <c r="K823" s="148">
        <v>0</v>
      </c>
      <c r="L823" s="109">
        <v>0</v>
      </c>
      <c r="M823">
        <v>1082973181</v>
      </c>
      <c r="N823" t="s">
        <v>2966</v>
      </c>
      <c r="O823" t="s">
        <v>3948</v>
      </c>
      <c r="P823" s="69" t="s">
        <v>3917</v>
      </c>
      <c r="Q823" s="10" t="s">
        <v>3917</v>
      </c>
      <c r="R823" s="136" t="s">
        <v>278</v>
      </c>
      <c r="S823" s="176">
        <v>0</v>
      </c>
      <c r="T823" s="133">
        <v>9200000</v>
      </c>
      <c r="U823" s="71">
        <v>12548945</v>
      </c>
      <c r="V823" s="13" t="s">
        <v>2877</v>
      </c>
      <c r="W823"/>
      <c r="X823"/>
      <c r="Y823"/>
      <c r="Z823"/>
    </row>
    <row r="824" spans="1:26">
      <c r="A824">
        <v>891780111</v>
      </c>
      <c r="B824" t="s">
        <v>25</v>
      </c>
      <c r="C824" t="s">
        <v>26</v>
      </c>
      <c r="D824" t="s">
        <v>27</v>
      </c>
      <c r="E824" t="s">
        <v>3949</v>
      </c>
      <c r="F824" t="s">
        <v>29</v>
      </c>
      <c r="G824" t="s">
        <v>1738</v>
      </c>
      <c r="H824" t="s">
        <v>31</v>
      </c>
      <c r="I824" s="109">
        <v>10400000</v>
      </c>
      <c r="J824" s="109">
        <v>0</v>
      </c>
      <c r="K824" s="148">
        <v>0</v>
      </c>
      <c r="L824" s="109">
        <v>0</v>
      </c>
      <c r="M824">
        <v>1100547297</v>
      </c>
      <c r="N824" t="s">
        <v>2879</v>
      </c>
      <c r="O824" t="s">
        <v>3950</v>
      </c>
      <c r="P824" s="69" t="s">
        <v>3917</v>
      </c>
      <c r="Q824" s="10" t="s">
        <v>3917</v>
      </c>
      <c r="R824" s="136" t="s">
        <v>278</v>
      </c>
      <c r="S824" s="176">
        <v>0</v>
      </c>
      <c r="T824" s="133">
        <v>10400000</v>
      </c>
      <c r="U824" s="71">
        <v>12548945</v>
      </c>
      <c r="V824" s="13" t="s">
        <v>2877</v>
      </c>
      <c r="W824"/>
      <c r="X824"/>
      <c r="Y824"/>
      <c r="Z824"/>
    </row>
    <row r="825" spans="1:26">
      <c r="A825">
        <v>891780111</v>
      </c>
      <c r="B825" t="s">
        <v>25</v>
      </c>
      <c r="C825" t="s">
        <v>26</v>
      </c>
      <c r="D825" t="s">
        <v>27</v>
      </c>
      <c r="E825" t="s">
        <v>3951</v>
      </c>
      <c r="F825" t="s">
        <v>29</v>
      </c>
      <c r="G825" t="s">
        <v>1738</v>
      </c>
      <c r="H825" t="s">
        <v>31</v>
      </c>
      <c r="I825" s="109">
        <v>10400000</v>
      </c>
      <c r="J825" s="109">
        <v>0</v>
      </c>
      <c r="K825" s="148">
        <v>0</v>
      </c>
      <c r="L825" s="109">
        <v>0</v>
      </c>
      <c r="M825">
        <v>1079933607</v>
      </c>
      <c r="N825" t="s">
        <v>3092</v>
      </c>
      <c r="O825" t="s">
        <v>3952</v>
      </c>
      <c r="P825" s="69" t="s">
        <v>3917</v>
      </c>
      <c r="Q825" s="10" t="s">
        <v>3917</v>
      </c>
      <c r="R825" s="136" t="s">
        <v>278</v>
      </c>
      <c r="S825" s="176">
        <v>0</v>
      </c>
      <c r="T825" s="133">
        <v>10400000</v>
      </c>
      <c r="U825" s="11">
        <v>12539351</v>
      </c>
      <c r="V825" s="13" t="s">
        <v>3685</v>
      </c>
      <c r="W825"/>
      <c r="X825"/>
      <c r="Y825"/>
      <c r="Z825"/>
    </row>
    <row r="826" spans="1:26">
      <c r="A826">
        <v>891780111</v>
      </c>
      <c r="B826" t="s">
        <v>25</v>
      </c>
      <c r="C826" t="s">
        <v>26</v>
      </c>
      <c r="D826" t="s">
        <v>27</v>
      </c>
      <c r="E826" t="s">
        <v>3953</v>
      </c>
      <c r="F826" t="s">
        <v>29</v>
      </c>
      <c r="G826" t="s">
        <v>1738</v>
      </c>
      <c r="H826" t="s">
        <v>31</v>
      </c>
      <c r="I826" s="109">
        <v>9200000</v>
      </c>
      <c r="J826" s="109">
        <v>0</v>
      </c>
      <c r="K826" s="148">
        <v>0</v>
      </c>
      <c r="L826" s="109">
        <v>0</v>
      </c>
      <c r="M826">
        <v>1081827299</v>
      </c>
      <c r="N826" t="s">
        <v>2070</v>
      </c>
      <c r="O826" t="s">
        <v>3954</v>
      </c>
      <c r="P826" s="69" t="s">
        <v>3917</v>
      </c>
      <c r="Q826" s="10" t="s">
        <v>3917</v>
      </c>
      <c r="R826" s="136" t="s">
        <v>278</v>
      </c>
      <c r="S826" s="176">
        <v>0</v>
      </c>
      <c r="T826" s="133">
        <v>9200000</v>
      </c>
      <c r="U826" s="11">
        <v>72004252</v>
      </c>
      <c r="V826" s="13" t="s">
        <v>1902</v>
      </c>
      <c r="W826"/>
      <c r="X826"/>
      <c r="Y826"/>
      <c r="Z826"/>
    </row>
    <row r="827" spans="1:26">
      <c r="A827">
        <v>891780111</v>
      </c>
      <c r="B827" t="s">
        <v>25</v>
      </c>
      <c r="C827" t="s">
        <v>26</v>
      </c>
      <c r="D827" t="s">
        <v>27</v>
      </c>
      <c r="E827" t="s">
        <v>3955</v>
      </c>
      <c r="F827" t="s">
        <v>29</v>
      </c>
      <c r="G827" t="s">
        <v>1738</v>
      </c>
      <c r="H827" t="s">
        <v>31</v>
      </c>
      <c r="I827" s="109">
        <v>11600000</v>
      </c>
      <c r="J827" s="109">
        <v>0</v>
      </c>
      <c r="K827" s="148">
        <v>0</v>
      </c>
      <c r="L827" s="109">
        <v>0</v>
      </c>
      <c r="M827">
        <v>1082892888</v>
      </c>
      <c r="N827" t="s">
        <v>2982</v>
      </c>
      <c r="O827" t="s">
        <v>3956</v>
      </c>
      <c r="P827" s="69" t="s">
        <v>3917</v>
      </c>
      <c r="Q827" s="10" t="s">
        <v>3917</v>
      </c>
      <c r="R827" s="136" t="s">
        <v>278</v>
      </c>
      <c r="S827" s="176">
        <v>0</v>
      </c>
      <c r="T827" s="133">
        <v>11600000</v>
      </c>
      <c r="U827">
        <v>85449357</v>
      </c>
      <c r="V827" s="13" t="s">
        <v>3570</v>
      </c>
      <c r="W827"/>
      <c r="X827"/>
      <c r="Y827"/>
      <c r="Z827"/>
    </row>
    <row r="828" spans="1:26">
      <c r="A828">
        <v>891780111</v>
      </c>
      <c r="B828" t="s">
        <v>25</v>
      </c>
      <c r="C828" t="s">
        <v>26</v>
      </c>
      <c r="D828" t="s">
        <v>27</v>
      </c>
      <c r="E828" t="s">
        <v>3957</v>
      </c>
      <c r="F828" t="s">
        <v>29</v>
      </c>
      <c r="G828" t="s">
        <v>1738</v>
      </c>
      <c r="H828" t="s">
        <v>31</v>
      </c>
      <c r="I828" s="109">
        <v>17200000</v>
      </c>
      <c r="J828" s="109">
        <v>0</v>
      </c>
      <c r="K828" s="148">
        <v>0</v>
      </c>
      <c r="L828" s="109">
        <v>0</v>
      </c>
      <c r="M828">
        <v>1004188433</v>
      </c>
      <c r="N828" t="s">
        <v>2073</v>
      </c>
      <c r="O828" t="s">
        <v>3958</v>
      </c>
      <c r="P828" s="69" t="s">
        <v>3917</v>
      </c>
      <c r="Q828" s="10" t="s">
        <v>3917</v>
      </c>
      <c r="R828" s="136" t="s">
        <v>278</v>
      </c>
      <c r="S828" s="176">
        <v>0</v>
      </c>
      <c r="T828" s="133">
        <v>17200000</v>
      </c>
      <c r="U828">
        <v>85449357</v>
      </c>
      <c r="V828" s="13" t="s">
        <v>3570</v>
      </c>
      <c r="W828"/>
      <c r="X828"/>
      <c r="Y828"/>
      <c r="Z828"/>
    </row>
    <row r="829" spans="1:26">
      <c r="A829">
        <v>891780111</v>
      </c>
      <c r="B829" t="s">
        <v>25</v>
      </c>
      <c r="C829" t="s">
        <v>26</v>
      </c>
      <c r="D829" t="s">
        <v>27</v>
      </c>
      <c r="E829" t="s">
        <v>3959</v>
      </c>
      <c r="F829" t="s">
        <v>29</v>
      </c>
      <c r="G829" t="s">
        <v>1738</v>
      </c>
      <c r="H829" t="s">
        <v>31</v>
      </c>
      <c r="I829" s="109">
        <v>6800000</v>
      </c>
      <c r="J829" s="109">
        <v>0</v>
      </c>
      <c r="K829" s="148">
        <v>0</v>
      </c>
      <c r="L829" s="109">
        <v>0</v>
      </c>
      <c r="M829">
        <v>57466567</v>
      </c>
      <c r="N829" t="s">
        <v>2534</v>
      </c>
      <c r="O829" t="s">
        <v>3960</v>
      </c>
      <c r="P829" s="69" t="s">
        <v>3917</v>
      </c>
      <c r="Q829" s="10" t="s">
        <v>3917</v>
      </c>
      <c r="R829" s="136" t="s">
        <v>278</v>
      </c>
      <c r="S829" s="176">
        <v>0</v>
      </c>
      <c r="T829" s="133">
        <v>6800000</v>
      </c>
      <c r="U829" s="11">
        <v>57444673</v>
      </c>
      <c r="V829" s="13" t="s">
        <v>1909</v>
      </c>
      <c r="W829"/>
      <c r="X829"/>
      <c r="Y829"/>
      <c r="Z829"/>
    </row>
    <row r="830" spans="1:26">
      <c r="A830">
        <v>891780111</v>
      </c>
      <c r="B830" t="s">
        <v>25</v>
      </c>
      <c r="C830" t="s">
        <v>26</v>
      </c>
      <c r="D830" t="s">
        <v>27</v>
      </c>
      <c r="E830" t="s">
        <v>3961</v>
      </c>
      <c r="F830" t="s">
        <v>29</v>
      </c>
      <c r="G830" t="s">
        <v>1738</v>
      </c>
      <c r="H830" t="s">
        <v>31</v>
      </c>
      <c r="I830" s="109">
        <v>13200000</v>
      </c>
      <c r="J830" s="109">
        <v>0</v>
      </c>
      <c r="K830" s="148">
        <v>0</v>
      </c>
      <c r="L830" s="109">
        <v>0</v>
      </c>
      <c r="M830">
        <v>40935289</v>
      </c>
      <c r="N830" t="s">
        <v>2695</v>
      </c>
      <c r="O830" t="s">
        <v>3962</v>
      </c>
      <c r="P830" s="69" t="s">
        <v>3917</v>
      </c>
      <c r="Q830" s="10" t="s">
        <v>3917</v>
      </c>
      <c r="R830" s="136" t="s">
        <v>278</v>
      </c>
      <c r="S830" s="176">
        <v>0</v>
      </c>
      <c r="T830" s="133">
        <v>13200000</v>
      </c>
      <c r="U830">
        <v>21701937</v>
      </c>
      <c r="V830" s="13" t="s">
        <v>1916</v>
      </c>
      <c r="W830"/>
      <c r="X830"/>
      <c r="Y830"/>
      <c r="Z830"/>
    </row>
    <row r="831" spans="1:26">
      <c r="A831">
        <v>891780111</v>
      </c>
      <c r="B831" t="s">
        <v>25</v>
      </c>
      <c r="C831" t="s">
        <v>26</v>
      </c>
      <c r="D831" t="s">
        <v>27</v>
      </c>
      <c r="E831" t="s">
        <v>3963</v>
      </c>
      <c r="F831" t="s">
        <v>29</v>
      </c>
      <c r="G831" t="s">
        <v>1738</v>
      </c>
      <c r="H831" t="s">
        <v>31</v>
      </c>
      <c r="I831" s="109">
        <v>17200000</v>
      </c>
      <c r="J831" s="109">
        <v>0</v>
      </c>
      <c r="K831" s="148">
        <v>0</v>
      </c>
      <c r="L831" s="109">
        <v>0</v>
      </c>
      <c r="M831">
        <v>15443332</v>
      </c>
      <c r="N831" t="s">
        <v>1914</v>
      </c>
      <c r="O831" t="s">
        <v>3964</v>
      </c>
      <c r="P831" s="69" t="s">
        <v>3917</v>
      </c>
      <c r="Q831" s="10" t="s">
        <v>3917</v>
      </c>
      <c r="R831" s="136" t="s">
        <v>278</v>
      </c>
      <c r="S831" s="176">
        <v>0</v>
      </c>
      <c r="T831" s="133">
        <v>17200000</v>
      </c>
      <c r="U831">
        <v>21701937</v>
      </c>
      <c r="V831" s="13" t="s">
        <v>1916</v>
      </c>
      <c r="W831"/>
      <c r="X831"/>
      <c r="Y831"/>
      <c r="Z831"/>
    </row>
    <row r="832" spans="1:26">
      <c r="A832">
        <v>891780111</v>
      </c>
      <c r="B832" t="s">
        <v>25</v>
      </c>
      <c r="C832" t="s">
        <v>26</v>
      </c>
      <c r="D832" t="s">
        <v>27</v>
      </c>
      <c r="E832" t="s">
        <v>3965</v>
      </c>
      <c r="F832" t="s">
        <v>29</v>
      </c>
      <c r="G832" t="s">
        <v>1738</v>
      </c>
      <c r="H832" t="s">
        <v>31</v>
      </c>
      <c r="I832" s="109">
        <v>6800000</v>
      </c>
      <c r="J832" s="109">
        <v>0</v>
      </c>
      <c r="K832" s="148">
        <v>0</v>
      </c>
      <c r="L832" s="109">
        <v>0</v>
      </c>
      <c r="M832">
        <v>1082941397</v>
      </c>
      <c r="N832" t="s">
        <v>1918</v>
      </c>
      <c r="O832" t="s">
        <v>3966</v>
      </c>
      <c r="P832" s="69" t="s">
        <v>3917</v>
      </c>
      <c r="Q832" s="10" t="s">
        <v>3917</v>
      </c>
      <c r="R832" s="136" t="s">
        <v>278</v>
      </c>
      <c r="S832" s="176">
        <v>0</v>
      </c>
      <c r="T832" s="133">
        <v>6800000</v>
      </c>
      <c r="U832" s="11">
        <v>57435262</v>
      </c>
      <c r="V832" s="13" t="s">
        <v>1920</v>
      </c>
      <c r="W832"/>
      <c r="X832"/>
      <c r="Y832"/>
      <c r="Z832"/>
    </row>
    <row r="833" spans="1:26">
      <c r="A833">
        <v>891780111</v>
      </c>
      <c r="B833" t="s">
        <v>25</v>
      </c>
      <c r="C833" t="s">
        <v>26</v>
      </c>
      <c r="D833" t="s">
        <v>27</v>
      </c>
      <c r="E833" t="s">
        <v>3967</v>
      </c>
      <c r="F833" t="s">
        <v>29</v>
      </c>
      <c r="G833" t="s">
        <v>1738</v>
      </c>
      <c r="H833" t="s">
        <v>31</v>
      </c>
      <c r="I833" s="109">
        <v>6800000</v>
      </c>
      <c r="J833" s="109">
        <v>0</v>
      </c>
      <c r="K833" s="148">
        <v>0</v>
      </c>
      <c r="L833" s="109">
        <v>0</v>
      </c>
      <c r="M833">
        <v>1082476913</v>
      </c>
      <c r="N833" t="s">
        <v>3968</v>
      </c>
      <c r="O833" t="s">
        <v>3969</v>
      </c>
      <c r="P833" s="69" t="s">
        <v>3917</v>
      </c>
      <c r="Q833" s="10" t="s">
        <v>3917</v>
      </c>
      <c r="R833" s="136" t="s">
        <v>278</v>
      </c>
      <c r="S833" s="176">
        <v>0</v>
      </c>
      <c r="T833" s="133">
        <v>6800000</v>
      </c>
      <c r="U833">
        <v>57297693</v>
      </c>
      <c r="V833" s="13" t="s">
        <v>3970</v>
      </c>
      <c r="W833"/>
      <c r="X833"/>
      <c r="Y833"/>
      <c r="Z833"/>
    </row>
    <row r="834" spans="1:26">
      <c r="A834">
        <v>891780111</v>
      </c>
      <c r="B834" t="s">
        <v>25</v>
      </c>
      <c r="C834" t="s">
        <v>26</v>
      </c>
      <c r="D834" t="s">
        <v>27</v>
      </c>
      <c r="E834" t="s">
        <v>3971</v>
      </c>
      <c r="F834" t="s">
        <v>29</v>
      </c>
      <c r="G834" t="s">
        <v>1738</v>
      </c>
      <c r="H834" t="s">
        <v>31</v>
      </c>
      <c r="I834" s="109">
        <v>6800000</v>
      </c>
      <c r="J834" s="109">
        <v>0</v>
      </c>
      <c r="K834" s="148">
        <v>0</v>
      </c>
      <c r="L834" s="109">
        <v>0</v>
      </c>
      <c r="M834">
        <v>19612853</v>
      </c>
      <c r="N834" t="s">
        <v>3157</v>
      </c>
      <c r="O834" t="s">
        <v>3972</v>
      </c>
      <c r="P834" s="69" t="s">
        <v>3917</v>
      </c>
      <c r="Q834" s="10" t="s">
        <v>3917</v>
      </c>
      <c r="R834" s="136" t="s">
        <v>278</v>
      </c>
      <c r="S834" s="176">
        <v>0</v>
      </c>
      <c r="T834" s="133">
        <v>6800000</v>
      </c>
      <c r="U834" s="11">
        <v>85459497</v>
      </c>
      <c r="V834" s="13" t="s">
        <v>1748</v>
      </c>
      <c r="W834"/>
      <c r="X834"/>
      <c r="Y834"/>
      <c r="Z834"/>
    </row>
    <row r="835" spans="1:26">
      <c r="A835">
        <v>891780111</v>
      </c>
      <c r="B835" t="s">
        <v>25</v>
      </c>
      <c r="C835" t="s">
        <v>26</v>
      </c>
      <c r="D835" t="s">
        <v>27</v>
      </c>
      <c r="E835" t="s">
        <v>3973</v>
      </c>
      <c r="F835" t="s">
        <v>29</v>
      </c>
      <c r="G835" t="s">
        <v>1738</v>
      </c>
      <c r="H835" t="s">
        <v>31</v>
      </c>
      <c r="I835" s="109">
        <v>6800000</v>
      </c>
      <c r="J835" s="109">
        <v>0</v>
      </c>
      <c r="K835" s="148">
        <v>0</v>
      </c>
      <c r="L835" s="109">
        <v>0</v>
      </c>
      <c r="M835">
        <v>85465984</v>
      </c>
      <c r="N835" t="s">
        <v>2722</v>
      </c>
      <c r="O835" t="s">
        <v>3576</v>
      </c>
      <c r="P835" s="69" t="s">
        <v>3917</v>
      </c>
      <c r="Q835" s="10" t="s">
        <v>3917</v>
      </c>
      <c r="R835" s="136" t="s">
        <v>278</v>
      </c>
      <c r="S835" s="176">
        <v>0</v>
      </c>
      <c r="T835" s="133">
        <v>6800000</v>
      </c>
      <c r="U835" s="11">
        <v>85459497</v>
      </c>
      <c r="V835" s="13" t="s">
        <v>1748</v>
      </c>
      <c r="W835"/>
      <c r="X835"/>
      <c r="Y835"/>
      <c r="Z835"/>
    </row>
    <row r="836" spans="1:26">
      <c r="A836">
        <v>891780111</v>
      </c>
      <c r="B836" t="s">
        <v>25</v>
      </c>
      <c r="C836" t="s">
        <v>26</v>
      </c>
      <c r="D836" t="s">
        <v>27</v>
      </c>
      <c r="E836" t="s">
        <v>3974</v>
      </c>
      <c r="F836" t="s">
        <v>29</v>
      </c>
      <c r="G836" t="s">
        <v>1738</v>
      </c>
      <c r="H836" t="s">
        <v>31</v>
      </c>
      <c r="I836" s="109">
        <v>6800000</v>
      </c>
      <c r="J836" s="109">
        <v>0</v>
      </c>
      <c r="K836" s="148">
        <v>0</v>
      </c>
      <c r="L836" s="109">
        <v>0</v>
      </c>
      <c r="M836">
        <v>7144181</v>
      </c>
      <c r="N836" t="s">
        <v>1756</v>
      </c>
      <c r="O836" t="s">
        <v>3576</v>
      </c>
      <c r="P836" s="69" t="s">
        <v>3917</v>
      </c>
      <c r="Q836" s="10" t="s">
        <v>3917</v>
      </c>
      <c r="R836" s="136" t="s">
        <v>278</v>
      </c>
      <c r="S836" s="176">
        <v>0</v>
      </c>
      <c r="T836" s="133">
        <v>6800000</v>
      </c>
      <c r="U836" s="11">
        <v>85459497</v>
      </c>
      <c r="V836" s="13" t="s">
        <v>1748</v>
      </c>
      <c r="W836"/>
      <c r="X836"/>
      <c r="Y836"/>
      <c r="Z836"/>
    </row>
    <row r="837" spans="1:26">
      <c r="A837">
        <v>891780111</v>
      </c>
      <c r="B837" t="s">
        <v>25</v>
      </c>
      <c r="C837" t="s">
        <v>26</v>
      </c>
      <c r="D837" t="s">
        <v>27</v>
      </c>
      <c r="E837" t="s">
        <v>3975</v>
      </c>
      <c r="F837" t="s">
        <v>29</v>
      </c>
      <c r="G837" t="s">
        <v>1738</v>
      </c>
      <c r="H837" t="s">
        <v>31</v>
      </c>
      <c r="I837" s="109">
        <v>6800000</v>
      </c>
      <c r="J837" s="109">
        <v>0</v>
      </c>
      <c r="K837" s="148">
        <v>0</v>
      </c>
      <c r="L837" s="109">
        <v>0</v>
      </c>
      <c r="M837">
        <v>85455874</v>
      </c>
      <c r="N837" t="s">
        <v>1759</v>
      </c>
      <c r="O837" t="s">
        <v>3576</v>
      </c>
      <c r="P837" s="69" t="s">
        <v>3917</v>
      </c>
      <c r="Q837" s="10" t="s">
        <v>3917</v>
      </c>
      <c r="R837" s="136" t="s">
        <v>278</v>
      </c>
      <c r="S837" s="176">
        <v>0</v>
      </c>
      <c r="T837" s="133">
        <v>6800000</v>
      </c>
      <c r="U837" s="11">
        <v>85459497</v>
      </c>
      <c r="V837" s="13" t="s">
        <v>1748</v>
      </c>
      <c r="W837"/>
      <c r="X837"/>
      <c r="Y837"/>
      <c r="Z837"/>
    </row>
    <row r="838" spans="1:26">
      <c r="A838">
        <v>891780111</v>
      </c>
      <c r="B838" t="s">
        <v>25</v>
      </c>
      <c r="C838" t="s">
        <v>26</v>
      </c>
      <c r="D838" t="s">
        <v>27</v>
      </c>
      <c r="E838" t="s">
        <v>3976</v>
      </c>
      <c r="F838" t="s">
        <v>29</v>
      </c>
      <c r="G838" t="s">
        <v>1738</v>
      </c>
      <c r="H838" t="s">
        <v>31</v>
      </c>
      <c r="I838" s="109">
        <v>6800000</v>
      </c>
      <c r="J838" s="109">
        <v>0</v>
      </c>
      <c r="K838" s="148">
        <v>0</v>
      </c>
      <c r="L838" s="109">
        <v>0</v>
      </c>
      <c r="M838">
        <v>84459314</v>
      </c>
      <c r="N838" t="s">
        <v>1763</v>
      </c>
      <c r="O838" t="s">
        <v>3576</v>
      </c>
      <c r="P838" s="69" t="s">
        <v>3917</v>
      </c>
      <c r="Q838" s="10" t="s">
        <v>3917</v>
      </c>
      <c r="R838" s="136" t="s">
        <v>278</v>
      </c>
      <c r="S838" s="176">
        <v>0</v>
      </c>
      <c r="T838" s="133">
        <v>6800000</v>
      </c>
      <c r="U838" s="11">
        <v>85459497</v>
      </c>
      <c r="V838" s="13" t="s">
        <v>1748</v>
      </c>
      <c r="W838"/>
      <c r="X838"/>
      <c r="Y838"/>
      <c r="Z838"/>
    </row>
    <row r="839" spans="1:26">
      <c r="A839">
        <v>891780111</v>
      </c>
      <c r="B839" t="s">
        <v>25</v>
      </c>
      <c r="C839" t="s">
        <v>26</v>
      </c>
      <c r="D839" t="s">
        <v>27</v>
      </c>
      <c r="E839" t="s">
        <v>3977</v>
      </c>
      <c r="F839" t="s">
        <v>29</v>
      </c>
      <c r="G839" t="s">
        <v>1738</v>
      </c>
      <c r="H839" t="s">
        <v>31</v>
      </c>
      <c r="I839" s="109">
        <v>6800000</v>
      </c>
      <c r="J839" s="109">
        <v>0</v>
      </c>
      <c r="K839" s="148">
        <v>0</v>
      </c>
      <c r="L839" s="109">
        <v>0</v>
      </c>
      <c r="M839">
        <v>85466757</v>
      </c>
      <c r="N839" t="s">
        <v>1934</v>
      </c>
      <c r="O839" t="s">
        <v>3576</v>
      </c>
      <c r="P839" s="69" t="s">
        <v>3917</v>
      </c>
      <c r="Q839" s="10" t="s">
        <v>3917</v>
      </c>
      <c r="R839" s="136" t="s">
        <v>278</v>
      </c>
      <c r="S839" s="176">
        <v>0</v>
      </c>
      <c r="T839" s="133">
        <v>6800000</v>
      </c>
      <c r="U839" s="11">
        <v>85459497</v>
      </c>
      <c r="V839" s="13" t="s">
        <v>1748</v>
      </c>
      <c r="W839"/>
      <c r="X839"/>
      <c r="Y839"/>
      <c r="Z839"/>
    </row>
    <row r="840" spans="1:26">
      <c r="A840">
        <v>891780111</v>
      </c>
      <c r="B840" t="s">
        <v>25</v>
      </c>
      <c r="C840" t="s">
        <v>26</v>
      </c>
      <c r="D840" t="s">
        <v>27</v>
      </c>
      <c r="E840" t="s">
        <v>3978</v>
      </c>
      <c r="F840" t="s">
        <v>29</v>
      </c>
      <c r="G840" t="s">
        <v>1738</v>
      </c>
      <c r="H840" t="s">
        <v>31</v>
      </c>
      <c r="I840" s="109">
        <v>6800000</v>
      </c>
      <c r="J840" s="109">
        <v>0</v>
      </c>
      <c r="K840" s="148">
        <v>0</v>
      </c>
      <c r="L840" s="109">
        <v>0</v>
      </c>
      <c r="M840">
        <v>84455698</v>
      </c>
      <c r="N840" t="s">
        <v>1765</v>
      </c>
      <c r="O840" t="s">
        <v>3576</v>
      </c>
      <c r="P840" s="69" t="s">
        <v>3917</v>
      </c>
      <c r="Q840" s="10" t="s">
        <v>3917</v>
      </c>
      <c r="R840" s="136" t="s">
        <v>278</v>
      </c>
      <c r="S840" s="176">
        <v>0</v>
      </c>
      <c r="T840" s="133">
        <v>6800000</v>
      </c>
      <c r="U840" s="11">
        <v>85459497</v>
      </c>
      <c r="V840" s="13" t="s">
        <v>1748</v>
      </c>
      <c r="W840"/>
      <c r="X840"/>
      <c r="Y840"/>
      <c r="Z840"/>
    </row>
    <row r="841" spans="1:26">
      <c r="A841">
        <v>891780111</v>
      </c>
      <c r="B841" t="s">
        <v>25</v>
      </c>
      <c r="C841" t="s">
        <v>26</v>
      </c>
      <c r="D841" t="s">
        <v>27</v>
      </c>
      <c r="E841" t="s">
        <v>3979</v>
      </c>
      <c r="F841" t="s">
        <v>29</v>
      </c>
      <c r="G841" t="s">
        <v>1738</v>
      </c>
      <c r="H841" t="s">
        <v>31</v>
      </c>
      <c r="I841" s="109">
        <v>10400000</v>
      </c>
      <c r="J841" s="109">
        <v>0</v>
      </c>
      <c r="K841" s="148">
        <v>0</v>
      </c>
      <c r="L841" s="109">
        <v>0</v>
      </c>
      <c r="M841">
        <v>84453261</v>
      </c>
      <c r="N841" t="s">
        <v>2079</v>
      </c>
      <c r="O841" t="s">
        <v>3980</v>
      </c>
      <c r="P841" s="69" t="s">
        <v>3917</v>
      </c>
      <c r="Q841" s="10" t="s">
        <v>3917</v>
      </c>
      <c r="R841" s="136" t="s">
        <v>278</v>
      </c>
      <c r="S841" s="176">
        <v>0</v>
      </c>
      <c r="T841" s="133">
        <v>10400000</v>
      </c>
      <c r="U841" s="11">
        <v>85459497</v>
      </c>
      <c r="V841" s="13" t="s">
        <v>1748</v>
      </c>
      <c r="W841"/>
      <c r="X841"/>
      <c r="Y841"/>
      <c r="Z841"/>
    </row>
    <row r="842" spans="1:26">
      <c r="A842">
        <v>891780111</v>
      </c>
      <c r="B842" t="s">
        <v>25</v>
      </c>
      <c r="C842" t="s">
        <v>26</v>
      </c>
      <c r="D842" t="s">
        <v>27</v>
      </c>
      <c r="E842" t="s">
        <v>3981</v>
      </c>
      <c r="F842" t="s">
        <v>29</v>
      </c>
      <c r="G842" t="s">
        <v>1738</v>
      </c>
      <c r="H842" t="s">
        <v>31</v>
      </c>
      <c r="I842" s="109">
        <v>6800000</v>
      </c>
      <c r="J842" s="109">
        <v>0</v>
      </c>
      <c r="K842" s="148">
        <v>0</v>
      </c>
      <c r="L842" s="109">
        <v>0</v>
      </c>
      <c r="M842">
        <v>85153213</v>
      </c>
      <c r="N842" t="s">
        <v>2709</v>
      </c>
      <c r="O842" t="s">
        <v>3576</v>
      </c>
      <c r="P842" s="69" t="s">
        <v>3917</v>
      </c>
      <c r="Q842" s="10" t="s">
        <v>3917</v>
      </c>
      <c r="R842" s="136" t="s">
        <v>278</v>
      </c>
      <c r="S842" s="176">
        <v>0</v>
      </c>
      <c r="T842" s="133">
        <v>6800000</v>
      </c>
      <c r="U842" s="11">
        <v>85459497</v>
      </c>
      <c r="V842" s="13" t="s">
        <v>1748</v>
      </c>
      <c r="W842"/>
      <c r="X842"/>
      <c r="Y842"/>
      <c r="Z842"/>
    </row>
    <row r="843" spans="1:26">
      <c r="A843">
        <v>891780111</v>
      </c>
      <c r="B843" t="s">
        <v>25</v>
      </c>
      <c r="C843" t="s">
        <v>26</v>
      </c>
      <c r="D843" t="s">
        <v>27</v>
      </c>
      <c r="E843" t="s">
        <v>3982</v>
      </c>
      <c r="F843" t="s">
        <v>29</v>
      </c>
      <c r="G843" t="s">
        <v>1738</v>
      </c>
      <c r="H843" t="s">
        <v>31</v>
      </c>
      <c r="I843" s="109">
        <v>6800000</v>
      </c>
      <c r="J843" s="109">
        <v>0</v>
      </c>
      <c r="K843" s="148">
        <v>0</v>
      </c>
      <c r="L843" s="109">
        <v>0</v>
      </c>
      <c r="M843">
        <v>85156209</v>
      </c>
      <c r="N843" t="s">
        <v>2543</v>
      </c>
      <c r="O843" t="s">
        <v>3576</v>
      </c>
      <c r="P843" s="69" t="s">
        <v>3917</v>
      </c>
      <c r="Q843" s="10" t="s">
        <v>3917</v>
      </c>
      <c r="R843" s="136" t="s">
        <v>278</v>
      </c>
      <c r="S843" s="176">
        <v>0</v>
      </c>
      <c r="T843" s="133">
        <v>6800000</v>
      </c>
      <c r="U843" s="11">
        <v>85459497</v>
      </c>
      <c r="V843" s="13" t="s">
        <v>1748</v>
      </c>
      <c r="W843"/>
      <c r="X843"/>
      <c r="Y843"/>
      <c r="Z843"/>
    </row>
    <row r="844" spans="1:26">
      <c r="A844">
        <v>891780111</v>
      </c>
      <c r="B844" t="s">
        <v>25</v>
      </c>
      <c r="C844" t="s">
        <v>26</v>
      </c>
      <c r="D844" t="s">
        <v>27</v>
      </c>
      <c r="E844" t="s">
        <v>3983</v>
      </c>
      <c r="F844" t="s">
        <v>29</v>
      </c>
      <c r="G844" t="s">
        <v>1738</v>
      </c>
      <c r="H844" t="s">
        <v>31</v>
      </c>
      <c r="I844" s="109">
        <v>11600000</v>
      </c>
      <c r="J844" s="109">
        <v>0</v>
      </c>
      <c r="K844" s="148">
        <v>0</v>
      </c>
      <c r="L844" s="109">
        <v>0</v>
      </c>
      <c r="M844">
        <v>1083554776</v>
      </c>
      <c r="N844" t="s">
        <v>3016</v>
      </c>
      <c r="O844" t="s">
        <v>3984</v>
      </c>
      <c r="P844" s="69" t="s">
        <v>3917</v>
      </c>
      <c r="Q844" s="10" t="s">
        <v>3917</v>
      </c>
      <c r="R844" s="136" t="s">
        <v>278</v>
      </c>
      <c r="S844" s="176">
        <v>0</v>
      </c>
      <c r="T844" s="133">
        <v>11600000</v>
      </c>
      <c r="U844">
        <v>85465146</v>
      </c>
      <c r="V844" s="13" t="s">
        <v>1769</v>
      </c>
      <c r="W844"/>
      <c r="X844"/>
      <c r="Y844"/>
      <c r="Z844"/>
    </row>
    <row r="845" spans="1:26">
      <c r="A845">
        <v>891780111</v>
      </c>
      <c r="B845" t="s">
        <v>25</v>
      </c>
      <c r="C845" t="s">
        <v>26</v>
      </c>
      <c r="D845" t="s">
        <v>27</v>
      </c>
      <c r="E845" t="s">
        <v>3985</v>
      </c>
      <c r="F845" t="s">
        <v>29</v>
      </c>
      <c r="G845" t="s">
        <v>1738</v>
      </c>
      <c r="H845" t="s">
        <v>31</v>
      </c>
      <c r="I845" s="109">
        <v>9200000</v>
      </c>
      <c r="J845" s="109">
        <v>0</v>
      </c>
      <c r="K845" s="148">
        <v>0</v>
      </c>
      <c r="L845" s="109">
        <v>0</v>
      </c>
      <c r="M845">
        <v>36720698</v>
      </c>
      <c r="N845" t="s">
        <v>1771</v>
      </c>
      <c r="O845" t="s">
        <v>3986</v>
      </c>
      <c r="P845" s="69" t="s">
        <v>3917</v>
      </c>
      <c r="Q845" s="10" t="s">
        <v>3917</v>
      </c>
      <c r="R845" s="136" t="s">
        <v>278</v>
      </c>
      <c r="S845" s="176">
        <v>0</v>
      </c>
      <c r="T845" s="133">
        <v>9200000</v>
      </c>
      <c r="U845">
        <v>85465146</v>
      </c>
      <c r="V845" s="13" t="s">
        <v>1769</v>
      </c>
      <c r="W845"/>
      <c r="X845"/>
      <c r="Y845"/>
      <c r="Z845"/>
    </row>
    <row r="846" spans="1:26">
      <c r="A846">
        <v>891780111</v>
      </c>
      <c r="B846" t="s">
        <v>25</v>
      </c>
      <c r="C846" t="s">
        <v>26</v>
      </c>
      <c r="D846" t="s">
        <v>27</v>
      </c>
      <c r="E846" t="s">
        <v>3987</v>
      </c>
      <c r="F846" t="s">
        <v>29</v>
      </c>
      <c r="G846" t="s">
        <v>1738</v>
      </c>
      <c r="H846" t="s">
        <v>31</v>
      </c>
      <c r="I846" s="109">
        <v>11600000</v>
      </c>
      <c r="J846" s="109">
        <v>0</v>
      </c>
      <c r="K846" s="148">
        <v>0</v>
      </c>
      <c r="L846" s="109">
        <v>0</v>
      </c>
      <c r="M846">
        <v>1082941715</v>
      </c>
      <c r="N846" t="s">
        <v>2085</v>
      </c>
      <c r="O846" t="s">
        <v>3988</v>
      </c>
      <c r="P846" s="69" t="s">
        <v>3917</v>
      </c>
      <c r="Q846" s="10" t="s">
        <v>3917</v>
      </c>
      <c r="R846" s="136" t="s">
        <v>278</v>
      </c>
      <c r="S846" s="176">
        <v>0</v>
      </c>
      <c r="T846" s="133">
        <v>11600000</v>
      </c>
      <c r="U846">
        <v>85465146</v>
      </c>
      <c r="V846" s="13" t="s">
        <v>1769</v>
      </c>
      <c r="W846"/>
      <c r="X846"/>
      <c r="Y846"/>
      <c r="Z846"/>
    </row>
    <row r="847" spans="1:26">
      <c r="A847">
        <v>891780111</v>
      </c>
      <c r="B847" t="s">
        <v>25</v>
      </c>
      <c r="C847" t="s">
        <v>26</v>
      </c>
      <c r="D847" t="s">
        <v>27</v>
      </c>
      <c r="E847" t="s">
        <v>3989</v>
      </c>
      <c r="F847" t="s">
        <v>29</v>
      </c>
      <c r="G847" t="s">
        <v>1738</v>
      </c>
      <c r="H847" t="s">
        <v>31</v>
      </c>
      <c r="I847" s="109">
        <v>8000000.0000000009</v>
      </c>
      <c r="J847" s="109">
        <v>0</v>
      </c>
      <c r="K847" s="148">
        <v>0</v>
      </c>
      <c r="L847" s="109">
        <v>0</v>
      </c>
      <c r="M847">
        <v>1082972337</v>
      </c>
      <c r="N847" t="s">
        <v>2195</v>
      </c>
      <c r="O847" t="s">
        <v>3818</v>
      </c>
      <c r="P847" s="69" t="s">
        <v>3917</v>
      </c>
      <c r="Q847" s="10" t="s">
        <v>3917</v>
      </c>
      <c r="R847" s="136" t="s">
        <v>278</v>
      </c>
      <c r="S847" s="176">
        <v>0</v>
      </c>
      <c r="T847" s="133">
        <v>8000000.0000000009</v>
      </c>
      <c r="U847">
        <v>85465146</v>
      </c>
      <c r="V847" s="13" t="s">
        <v>1769</v>
      </c>
      <c r="W847"/>
      <c r="X847"/>
      <c r="Y847"/>
      <c r="Z847"/>
    </row>
    <row r="848" spans="1:26">
      <c r="A848">
        <v>891780111</v>
      </c>
      <c r="B848" t="s">
        <v>25</v>
      </c>
      <c r="C848" t="s">
        <v>26</v>
      </c>
      <c r="D848" t="s">
        <v>27</v>
      </c>
      <c r="E848" t="s">
        <v>3990</v>
      </c>
      <c r="F848" t="s">
        <v>29</v>
      </c>
      <c r="G848" t="s">
        <v>1738</v>
      </c>
      <c r="H848" t="s">
        <v>31</v>
      </c>
      <c r="I848" s="109">
        <v>17200000</v>
      </c>
      <c r="J848" s="109">
        <v>0</v>
      </c>
      <c r="K848" s="148">
        <v>0</v>
      </c>
      <c r="L848" s="109">
        <v>0</v>
      </c>
      <c r="M848">
        <v>65742222</v>
      </c>
      <c r="N848" t="s">
        <v>2564</v>
      </c>
      <c r="O848" t="s">
        <v>3991</v>
      </c>
      <c r="P848" s="69" t="s">
        <v>3917</v>
      </c>
      <c r="Q848" s="10" t="s">
        <v>3917</v>
      </c>
      <c r="R848" s="136" t="s">
        <v>278</v>
      </c>
      <c r="S848" s="176">
        <v>0</v>
      </c>
      <c r="T848" s="133">
        <v>17200000</v>
      </c>
      <c r="U848" s="71">
        <v>57461690</v>
      </c>
      <c r="V848" s="13" t="s">
        <v>2566</v>
      </c>
      <c r="W848"/>
      <c r="X848"/>
      <c r="Y848"/>
      <c r="Z848"/>
    </row>
    <row r="849" spans="1:26">
      <c r="A849">
        <v>891780111</v>
      </c>
      <c r="B849" t="s">
        <v>25</v>
      </c>
      <c r="C849" t="s">
        <v>26</v>
      </c>
      <c r="D849" t="s">
        <v>27</v>
      </c>
      <c r="E849" t="s">
        <v>3992</v>
      </c>
      <c r="F849" t="s">
        <v>29</v>
      </c>
      <c r="G849" t="s">
        <v>1738</v>
      </c>
      <c r="H849" t="s">
        <v>31</v>
      </c>
      <c r="I849" s="109">
        <v>11600000</v>
      </c>
      <c r="J849" s="109">
        <v>0</v>
      </c>
      <c r="K849" s="148">
        <v>0</v>
      </c>
      <c r="L849" s="109">
        <v>0</v>
      </c>
      <c r="M849">
        <v>1082915137</v>
      </c>
      <c r="N849" t="s">
        <v>2928</v>
      </c>
      <c r="O849" t="s">
        <v>3993</v>
      </c>
      <c r="P849" s="69" t="s">
        <v>3917</v>
      </c>
      <c r="Q849" s="10" t="s">
        <v>3917</v>
      </c>
      <c r="R849" s="136" t="s">
        <v>278</v>
      </c>
      <c r="S849" s="176">
        <v>0</v>
      </c>
      <c r="T849" s="133">
        <v>11600000</v>
      </c>
      <c r="U849" s="11">
        <v>55313591</v>
      </c>
      <c r="V849" s="13" t="s">
        <v>2427</v>
      </c>
      <c r="W849"/>
      <c r="X849"/>
      <c r="Y849"/>
      <c r="Z849"/>
    </row>
    <row r="850" spans="1:26">
      <c r="A850">
        <v>891780111</v>
      </c>
      <c r="B850" t="s">
        <v>25</v>
      </c>
      <c r="C850" t="s">
        <v>26</v>
      </c>
      <c r="D850" t="s">
        <v>27</v>
      </c>
      <c r="E850" t="s">
        <v>3994</v>
      </c>
      <c r="F850" t="s">
        <v>29</v>
      </c>
      <c r="G850" t="s">
        <v>1738</v>
      </c>
      <c r="H850" t="s">
        <v>31</v>
      </c>
      <c r="I850" s="109">
        <v>6800000</v>
      </c>
      <c r="J850" s="109">
        <v>0</v>
      </c>
      <c r="K850" s="148">
        <v>0</v>
      </c>
      <c r="L850" s="109">
        <v>0</v>
      </c>
      <c r="M850">
        <v>50956720</v>
      </c>
      <c r="N850" t="s">
        <v>2581</v>
      </c>
      <c r="O850" t="s">
        <v>3599</v>
      </c>
      <c r="P850" s="69" t="s">
        <v>3917</v>
      </c>
      <c r="Q850" s="10" t="s">
        <v>3917</v>
      </c>
      <c r="R850" s="136" t="s">
        <v>278</v>
      </c>
      <c r="S850" s="176">
        <v>0</v>
      </c>
      <c r="T850" s="133">
        <v>6800000</v>
      </c>
      <c r="U850" s="71">
        <v>45507423</v>
      </c>
      <c r="V850" s="13" t="s">
        <v>2118</v>
      </c>
      <c r="W850"/>
      <c r="X850"/>
      <c r="Y850"/>
      <c r="Z850"/>
    </row>
    <row r="851" spans="1:26">
      <c r="A851">
        <v>891780111</v>
      </c>
      <c r="B851" t="s">
        <v>25</v>
      </c>
      <c r="C851" t="s">
        <v>26</v>
      </c>
      <c r="D851" t="s">
        <v>27</v>
      </c>
      <c r="E851" t="s">
        <v>3995</v>
      </c>
      <c r="F851" t="s">
        <v>29</v>
      </c>
      <c r="G851" t="s">
        <v>1738</v>
      </c>
      <c r="H851" t="s">
        <v>31</v>
      </c>
      <c r="I851" s="109">
        <v>8400000</v>
      </c>
      <c r="J851" s="109">
        <v>0</v>
      </c>
      <c r="K851" s="148">
        <v>0</v>
      </c>
      <c r="L851" s="109">
        <v>0</v>
      </c>
      <c r="M851">
        <v>1082905987</v>
      </c>
      <c r="N851" t="s">
        <v>3184</v>
      </c>
      <c r="O851" t="s">
        <v>3996</v>
      </c>
      <c r="P851" s="69" t="s">
        <v>3917</v>
      </c>
      <c r="Q851" s="10" t="s">
        <v>3917</v>
      </c>
      <c r="R851" s="136" t="s">
        <v>278</v>
      </c>
      <c r="S851" s="176">
        <v>0</v>
      </c>
      <c r="T851" s="133">
        <v>8400000</v>
      </c>
      <c r="U851" s="11">
        <v>36726018</v>
      </c>
      <c r="V851" s="13" t="s">
        <v>3182</v>
      </c>
      <c r="W851"/>
      <c r="X851"/>
      <c r="Y851"/>
      <c r="Z851"/>
    </row>
    <row r="852" spans="1:26">
      <c r="A852">
        <v>891780111</v>
      </c>
      <c r="B852" t="s">
        <v>25</v>
      </c>
      <c r="C852" t="s">
        <v>26</v>
      </c>
      <c r="D852" t="s">
        <v>27</v>
      </c>
      <c r="E852" t="s">
        <v>3997</v>
      </c>
      <c r="F852" t="s">
        <v>29</v>
      </c>
      <c r="G852" t="s">
        <v>1738</v>
      </c>
      <c r="H852" t="s">
        <v>31</v>
      </c>
      <c r="I852" s="109">
        <v>8400000</v>
      </c>
      <c r="J852" s="109">
        <v>0</v>
      </c>
      <c r="K852" s="148">
        <v>0</v>
      </c>
      <c r="L852" s="109">
        <v>0</v>
      </c>
      <c r="M852">
        <v>1082935774</v>
      </c>
      <c r="N852" t="s">
        <v>3187</v>
      </c>
      <c r="O852" t="s">
        <v>3998</v>
      </c>
      <c r="P852" s="69" t="s">
        <v>3917</v>
      </c>
      <c r="Q852" s="10" t="s">
        <v>3917</v>
      </c>
      <c r="R852" s="136" t="s">
        <v>278</v>
      </c>
      <c r="S852" s="176">
        <v>0</v>
      </c>
      <c r="T852" s="133">
        <v>8400000</v>
      </c>
      <c r="U852" s="11">
        <v>36726018</v>
      </c>
      <c r="V852" s="13" t="s">
        <v>3182</v>
      </c>
      <c r="W852"/>
      <c r="X852"/>
      <c r="Y852"/>
      <c r="Z852"/>
    </row>
    <row r="853" spans="1:26">
      <c r="A853">
        <v>891780111</v>
      </c>
      <c r="B853" t="s">
        <v>25</v>
      </c>
      <c r="C853" t="s">
        <v>26</v>
      </c>
      <c r="D853" t="s">
        <v>27</v>
      </c>
      <c r="E853" t="s">
        <v>3999</v>
      </c>
      <c r="F853" t="s">
        <v>29</v>
      </c>
      <c r="G853" t="s">
        <v>1738</v>
      </c>
      <c r="H853" t="s">
        <v>31</v>
      </c>
      <c r="I853" s="109">
        <v>8400000</v>
      </c>
      <c r="J853" s="109">
        <v>0</v>
      </c>
      <c r="K853" s="148">
        <v>0</v>
      </c>
      <c r="L853" s="109">
        <v>0</v>
      </c>
      <c r="M853">
        <v>1044913180</v>
      </c>
      <c r="N853" t="s">
        <v>2039</v>
      </c>
      <c r="O853" t="s">
        <v>4000</v>
      </c>
      <c r="P853" s="69" t="s">
        <v>3917</v>
      </c>
      <c r="Q853" s="10" t="s">
        <v>3917</v>
      </c>
      <c r="R853" s="136" t="s">
        <v>278</v>
      </c>
      <c r="S853" s="176">
        <v>0</v>
      </c>
      <c r="T853" s="133">
        <v>8400000</v>
      </c>
      <c r="U853" s="11">
        <v>36726018</v>
      </c>
      <c r="V853" s="13" t="s">
        <v>3182</v>
      </c>
      <c r="W853"/>
      <c r="X853"/>
      <c r="Y853"/>
      <c r="Z853"/>
    </row>
    <row r="854" spans="1:26">
      <c r="A854">
        <v>891780111</v>
      </c>
      <c r="B854" t="s">
        <v>25</v>
      </c>
      <c r="C854" t="s">
        <v>26</v>
      </c>
      <c r="D854" t="s">
        <v>27</v>
      </c>
      <c r="E854" t="s">
        <v>4001</v>
      </c>
      <c r="F854" t="s">
        <v>29</v>
      </c>
      <c r="G854" t="s">
        <v>1738</v>
      </c>
      <c r="H854" t="s">
        <v>31</v>
      </c>
      <c r="I854" s="109">
        <v>8400000</v>
      </c>
      <c r="J854" s="109">
        <v>0</v>
      </c>
      <c r="K854" s="148">
        <v>0</v>
      </c>
      <c r="L854" s="109">
        <v>0</v>
      </c>
      <c r="M854">
        <v>57466769</v>
      </c>
      <c r="N854" t="s">
        <v>3193</v>
      </c>
      <c r="O854" t="s">
        <v>4002</v>
      </c>
      <c r="P854" s="69" t="s">
        <v>3917</v>
      </c>
      <c r="Q854" s="10" t="s">
        <v>3917</v>
      </c>
      <c r="R854" s="136" t="s">
        <v>278</v>
      </c>
      <c r="S854" s="176">
        <v>0</v>
      </c>
      <c r="T854" s="133">
        <v>8400000</v>
      </c>
      <c r="U854" s="11">
        <v>36726018</v>
      </c>
      <c r="V854" s="13" t="s">
        <v>3182</v>
      </c>
      <c r="W854"/>
      <c r="X854"/>
      <c r="Y854"/>
      <c r="Z854"/>
    </row>
    <row r="855" spans="1:26">
      <c r="A855">
        <v>891780111</v>
      </c>
      <c r="B855" t="s">
        <v>25</v>
      </c>
      <c r="C855" t="s">
        <v>26</v>
      </c>
      <c r="D855" t="s">
        <v>27</v>
      </c>
      <c r="E855" t="s">
        <v>4003</v>
      </c>
      <c r="F855" t="s">
        <v>29</v>
      </c>
      <c r="G855" t="s">
        <v>1738</v>
      </c>
      <c r="H855" t="s">
        <v>31</v>
      </c>
      <c r="I855" s="109">
        <v>10400000</v>
      </c>
      <c r="J855" s="109">
        <v>0</v>
      </c>
      <c r="K855" s="148">
        <v>0</v>
      </c>
      <c r="L855" s="109">
        <v>0</v>
      </c>
      <c r="M855">
        <v>57441673</v>
      </c>
      <c r="N855" t="s">
        <v>4004</v>
      </c>
      <c r="O855" t="s">
        <v>3574</v>
      </c>
      <c r="P855" s="69" t="s">
        <v>3917</v>
      </c>
      <c r="Q855" s="10" t="s">
        <v>3917</v>
      </c>
      <c r="R855" s="136" t="s">
        <v>278</v>
      </c>
      <c r="S855" s="176">
        <v>0</v>
      </c>
      <c r="T855" s="133">
        <v>10400000</v>
      </c>
      <c r="U855" s="71">
        <v>57400977</v>
      </c>
      <c r="V855" s="13" t="s">
        <v>1991</v>
      </c>
      <c r="W855"/>
      <c r="X855"/>
      <c r="Y855"/>
      <c r="Z855"/>
    </row>
    <row r="856" spans="1:26">
      <c r="A856">
        <v>891780111</v>
      </c>
      <c r="B856" t="s">
        <v>25</v>
      </c>
      <c r="C856" t="s">
        <v>26</v>
      </c>
      <c r="D856" t="s">
        <v>27</v>
      </c>
      <c r="E856" t="s">
        <v>4005</v>
      </c>
      <c r="F856" t="s">
        <v>29</v>
      </c>
      <c r="G856" t="s">
        <v>1738</v>
      </c>
      <c r="H856" t="s">
        <v>31</v>
      </c>
      <c r="I856" s="109">
        <v>10768000</v>
      </c>
      <c r="J856" s="109">
        <v>0</v>
      </c>
      <c r="K856" s="148">
        <v>0</v>
      </c>
      <c r="L856" s="109">
        <v>0</v>
      </c>
      <c r="M856">
        <v>57465032</v>
      </c>
      <c r="N856" t="s">
        <v>1989</v>
      </c>
      <c r="O856" t="s">
        <v>4006</v>
      </c>
      <c r="P856" s="69" t="s">
        <v>3917</v>
      </c>
      <c r="Q856" s="10" t="s">
        <v>3917</v>
      </c>
      <c r="R856" s="136" t="s">
        <v>278</v>
      </c>
      <c r="S856" s="176">
        <v>0</v>
      </c>
      <c r="T856" s="133">
        <v>10768000</v>
      </c>
      <c r="U856" s="71">
        <v>57400977</v>
      </c>
      <c r="V856" s="13" t="s">
        <v>1991</v>
      </c>
      <c r="W856"/>
      <c r="X856"/>
      <c r="Y856"/>
      <c r="Z856"/>
    </row>
    <row r="857" spans="1:26">
      <c r="A857">
        <v>891780111</v>
      </c>
      <c r="B857" t="s">
        <v>25</v>
      </c>
      <c r="C857" t="s">
        <v>26</v>
      </c>
      <c r="D857" t="s">
        <v>27</v>
      </c>
      <c r="E857" t="s">
        <v>4007</v>
      </c>
      <c r="F857" t="s">
        <v>29</v>
      </c>
      <c r="G857" t="s">
        <v>1738</v>
      </c>
      <c r="H857" t="s">
        <v>31</v>
      </c>
      <c r="I857" s="109">
        <v>24400000</v>
      </c>
      <c r="J857" s="109">
        <v>0</v>
      </c>
      <c r="K857" s="148">
        <v>0</v>
      </c>
      <c r="L857" s="109">
        <v>0</v>
      </c>
      <c r="M857">
        <v>85450384</v>
      </c>
      <c r="N857" t="s">
        <v>2138</v>
      </c>
      <c r="O857" t="s">
        <v>4008</v>
      </c>
      <c r="P857" s="69" t="s">
        <v>3917</v>
      </c>
      <c r="Q857" s="10" t="s">
        <v>3917</v>
      </c>
      <c r="R857" s="136" t="s">
        <v>278</v>
      </c>
      <c r="S857" s="176">
        <v>0</v>
      </c>
      <c r="T857" s="133">
        <v>24400000</v>
      </c>
      <c r="U857">
        <v>85455983</v>
      </c>
      <c r="V857" s="13" t="s">
        <v>1809</v>
      </c>
      <c r="W857"/>
      <c r="X857"/>
      <c r="Y857"/>
      <c r="Z857"/>
    </row>
    <row r="858" spans="1:26">
      <c r="A858">
        <v>891780111</v>
      </c>
      <c r="B858" t="s">
        <v>25</v>
      </c>
      <c r="C858" t="s">
        <v>26</v>
      </c>
      <c r="D858" t="s">
        <v>27</v>
      </c>
      <c r="E858" t="s">
        <v>4009</v>
      </c>
      <c r="F858" t="s">
        <v>29</v>
      </c>
      <c r="G858" t="s">
        <v>1738</v>
      </c>
      <c r="H858" t="s">
        <v>31</v>
      </c>
      <c r="I858" s="109">
        <v>9200000</v>
      </c>
      <c r="J858" s="109">
        <v>0</v>
      </c>
      <c r="K858" s="148">
        <v>0</v>
      </c>
      <c r="L858" s="109">
        <v>0</v>
      </c>
      <c r="M858">
        <v>1082984067</v>
      </c>
      <c r="N858" t="s">
        <v>2954</v>
      </c>
      <c r="O858" t="s">
        <v>4010</v>
      </c>
      <c r="P858" s="69" t="s">
        <v>3917</v>
      </c>
      <c r="Q858" s="10" t="s">
        <v>3917</v>
      </c>
      <c r="R858" s="136" t="s">
        <v>278</v>
      </c>
      <c r="S858" s="176">
        <v>0</v>
      </c>
      <c r="T858" s="133">
        <v>9200000</v>
      </c>
      <c r="U858">
        <v>1082868728</v>
      </c>
      <c r="V858" s="13" t="s">
        <v>1829</v>
      </c>
      <c r="W858"/>
      <c r="X858"/>
      <c r="Y858"/>
      <c r="Z858"/>
    </row>
    <row r="859" spans="1:26">
      <c r="A859">
        <v>891780111</v>
      </c>
      <c r="B859" t="s">
        <v>25</v>
      </c>
      <c r="C859" t="s">
        <v>26</v>
      </c>
      <c r="D859" t="s">
        <v>27</v>
      </c>
      <c r="E859" t="s">
        <v>4011</v>
      </c>
      <c r="F859" t="s">
        <v>29</v>
      </c>
      <c r="G859" t="s">
        <v>1738</v>
      </c>
      <c r="H859" t="s">
        <v>31</v>
      </c>
      <c r="I859" s="109">
        <v>11600000</v>
      </c>
      <c r="J859" s="109">
        <v>0</v>
      </c>
      <c r="K859" s="148">
        <v>0</v>
      </c>
      <c r="L859" s="109">
        <v>0</v>
      </c>
      <c r="M859">
        <v>1082956335</v>
      </c>
      <c r="N859" t="s">
        <v>2262</v>
      </c>
      <c r="O859" t="s">
        <v>4012</v>
      </c>
      <c r="P859" s="69" t="s">
        <v>1530</v>
      </c>
      <c r="Q859" s="10" t="s">
        <v>1530</v>
      </c>
      <c r="R859" s="136" t="s">
        <v>278</v>
      </c>
      <c r="S859" s="176">
        <v>0</v>
      </c>
      <c r="T859" s="133">
        <v>11600000</v>
      </c>
      <c r="U859">
        <v>84452087</v>
      </c>
      <c r="V859" s="13" t="s">
        <v>1836</v>
      </c>
      <c r="W859"/>
      <c r="X859"/>
      <c r="Y859"/>
      <c r="Z859"/>
    </row>
    <row r="860" spans="1:26">
      <c r="A860">
        <v>891780111</v>
      </c>
      <c r="B860" t="s">
        <v>25</v>
      </c>
      <c r="C860" t="s">
        <v>26</v>
      </c>
      <c r="D860" t="s">
        <v>27</v>
      </c>
      <c r="E860" t="s">
        <v>4013</v>
      </c>
      <c r="F860" t="s">
        <v>29</v>
      </c>
      <c r="G860" t="s">
        <v>1738</v>
      </c>
      <c r="H860" t="s">
        <v>31</v>
      </c>
      <c r="I860" s="109">
        <v>13200000</v>
      </c>
      <c r="J860" s="109">
        <v>0</v>
      </c>
      <c r="K860" s="148">
        <v>0</v>
      </c>
      <c r="L860" s="109">
        <v>0</v>
      </c>
      <c r="M860">
        <v>85154107</v>
      </c>
      <c r="N860" t="s">
        <v>1834</v>
      </c>
      <c r="O860" t="s">
        <v>4014</v>
      </c>
      <c r="P860" s="69" t="s">
        <v>1530</v>
      </c>
      <c r="Q860" s="10" t="s">
        <v>1530</v>
      </c>
      <c r="R860" s="136" t="s">
        <v>278</v>
      </c>
      <c r="S860" s="176">
        <v>0</v>
      </c>
      <c r="T860" s="133">
        <v>13200000</v>
      </c>
      <c r="U860">
        <v>84452087</v>
      </c>
      <c r="V860" s="13" t="s">
        <v>1836</v>
      </c>
      <c r="W860"/>
      <c r="X860"/>
      <c r="Y860"/>
      <c r="Z860"/>
    </row>
    <row r="861" spans="1:26">
      <c r="A861">
        <v>891780111</v>
      </c>
      <c r="B861" t="s">
        <v>25</v>
      </c>
      <c r="C861" t="s">
        <v>26</v>
      </c>
      <c r="D861" t="s">
        <v>27</v>
      </c>
      <c r="E861" t="s">
        <v>4015</v>
      </c>
      <c r="F861" t="s">
        <v>29</v>
      </c>
      <c r="G861" t="s">
        <v>1738</v>
      </c>
      <c r="H861" t="s">
        <v>31</v>
      </c>
      <c r="I861" s="109">
        <v>13200000</v>
      </c>
      <c r="J861" s="109">
        <v>0</v>
      </c>
      <c r="K861" s="148">
        <v>0</v>
      </c>
      <c r="L861" s="109">
        <v>0</v>
      </c>
      <c r="M861">
        <v>85151294</v>
      </c>
      <c r="N861" t="s">
        <v>2226</v>
      </c>
      <c r="O861" t="s">
        <v>4016</v>
      </c>
      <c r="P861" s="69" t="s">
        <v>1530</v>
      </c>
      <c r="Q861" s="10" t="s">
        <v>1530</v>
      </c>
      <c r="R861" s="136" t="s">
        <v>278</v>
      </c>
      <c r="S861" s="176">
        <v>0</v>
      </c>
      <c r="T861" s="133">
        <v>13200000</v>
      </c>
      <c r="U861">
        <v>84452087</v>
      </c>
      <c r="V861" s="13" t="s">
        <v>1836</v>
      </c>
      <c r="W861"/>
      <c r="X861"/>
      <c r="Y861"/>
      <c r="Z861"/>
    </row>
    <row r="862" spans="1:26">
      <c r="A862">
        <v>891780111</v>
      </c>
      <c r="B862" t="s">
        <v>25</v>
      </c>
      <c r="C862" t="s">
        <v>26</v>
      </c>
      <c r="D862" t="s">
        <v>27</v>
      </c>
      <c r="E862" t="s">
        <v>4017</v>
      </c>
      <c r="F862" t="s">
        <v>29</v>
      </c>
      <c r="G862" t="s">
        <v>1738</v>
      </c>
      <c r="H862" t="s">
        <v>31</v>
      </c>
      <c r="I862" s="109">
        <v>11600000</v>
      </c>
      <c r="J862" s="109">
        <v>0</v>
      </c>
      <c r="K862" s="148">
        <v>0</v>
      </c>
      <c r="L862" s="109">
        <v>0</v>
      </c>
      <c r="M862">
        <v>1082948279</v>
      </c>
      <c r="N862" t="s">
        <v>2616</v>
      </c>
      <c r="O862" t="s">
        <v>4018</v>
      </c>
      <c r="P862" s="69" t="s">
        <v>1530</v>
      </c>
      <c r="Q862" s="10" t="s">
        <v>1530</v>
      </c>
      <c r="R862" s="136" t="s">
        <v>278</v>
      </c>
      <c r="S862" s="176">
        <v>0</v>
      </c>
      <c r="T862" s="133">
        <v>11600000</v>
      </c>
      <c r="U862">
        <v>36557666</v>
      </c>
      <c r="V862" s="13" t="s">
        <v>2303</v>
      </c>
      <c r="W862"/>
      <c r="X862"/>
      <c r="Y862"/>
      <c r="Z862"/>
    </row>
    <row r="863" spans="1:26">
      <c r="A863">
        <v>891780111</v>
      </c>
      <c r="B863" t="s">
        <v>25</v>
      </c>
      <c r="C863" t="s">
        <v>26</v>
      </c>
      <c r="D863" t="s">
        <v>27</v>
      </c>
      <c r="E863" t="s">
        <v>4019</v>
      </c>
      <c r="F863" t="s">
        <v>29</v>
      </c>
      <c r="G863" t="s">
        <v>1738</v>
      </c>
      <c r="H863" t="s">
        <v>31</v>
      </c>
      <c r="I863" s="109">
        <v>7533000</v>
      </c>
      <c r="J863" s="109">
        <v>0</v>
      </c>
      <c r="K863" s="148">
        <v>0</v>
      </c>
      <c r="L863" s="109">
        <v>0</v>
      </c>
      <c r="M863">
        <v>57443455</v>
      </c>
      <c r="N863" t="s">
        <v>3068</v>
      </c>
      <c r="O863" t="s">
        <v>4020</v>
      </c>
      <c r="P863" s="69" t="s">
        <v>1530</v>
      </c>
      <c r="Q863" s="10" t="s">
        <v>1530</v>
      </c>
      <c r="R863" s="136" t="s">
        <v>278</v>
      </c>
      <c r="S863" s="176">
        <v>0</v>
      </c>
      <c r="T863" s="133">
        <v>7533000</v>
      </c>
      <c r="U863">
        <v>36557666</v>
      </c>
      <c r="V863" s="13" t="s">
        <v>2303</v>
      </c>
      <c r="W863"/>
      <c r="X863"/>
      <c r="Y863"/>
      <c r="Z863"/>
    </row>
    <row r="864" spans="1:26">
      <c r="A864">
        <v>891780111</v>
      </c>
      <c r="B864" t="s">
        <v>25</v>
      </c>
      <c r="C864" t="s">
        <v>26</v>
      </c>
      <c r="D864" t="s">
        <v>27</v>
      </c>
      <c r="E864" t="s">
        <v>4021</v>
      </c>
      <c r="F864" t="s">
        <v>29</v>
      </c>
      <c r="G864" t="s">
        <v>1738</v>
      </c>
      <c r="H864" t="s">
        <v>31</v>
      </c>
      <c r="I864" s="109">
        <v>9200000</v>
      </c>
      <c r="J864" s="109">
        <v>0</v>
      </c>
      <c r="K864" s="148">
        <v>0</v>
      </c>
      <c r="L864" s="109">
        <v>0</v>
      </c>
      <c r="M864">
        <v>85450183</v>
      </c>
      <c r="N864" t="s">
        <v>2832</v>
      </c>
      <c r="O864" t="s">
        <v>4022</v>
      </c>
      <c r="P864" s="69" t="s">
        <v>1530</v>
      </c>
      <c r="Q864" s="10" t="s">
        <v>1530</v>
      </c>
      <c r="R864" s="136" t="s">
        <v>278</v>
      </c>
      <c r="S864" s="176">
        <v>0</v>
      </c>
      <c r="T864" s="133">
        <v>9200000</v>
      </c>
      <c r="U864" s="11">
        <v>57461216</v>
      </c>
      <c r="V864" s="13" t="s">
        <v>1860</v>
      </c>
      <c r="W864"/>
      <c r="X864"/>
      <c r="Y864"/>
      <c r="Z864"/>
    </row>
    <row r="865" spans="1:26">
      <c r="A865">
        <v>891780111</v>
      </c>
      <c r="B865" t="s">
        <v>25</v>
      </c>
      <c r="C865" t="s">
        <v>26</v>
      </c>
      <c r="D865" t="s">
        <v>27</v>
      </c>
      <c r="E865" t="s">
        <v>4023</v>
      </c>
      <c r="F865" t="s">
        <v>29</v>
      </c>
      <c r="G865" t="s">
        <v>1738</v>
      </c>
      <c r="H865" t="s">
        <v>31</v>
      </c>
      <c r="I865" s="109">
        <v>11600000</v>
      </c>
      <c r="J865" s="109">
        <v>0</v>
      </c>
      <c r="K865" s="148">
        <v>0</v>
      </c>
      <c r="L865" s="109">
        <v>0</v>
      </c>
      <c r="M865">
        <v>1082978683</v>
      </c>
      <c r="N865" t="s">
        <v>2840</v>
      </c>
      <c r="O865" t="s">
        <v>4024</v>
      </c>
      <c r="P865" s="69" t="s">
        <v>1530</v>
      </c>
      <c r="Q865" s="10" t="s">
        <v>1530</v>
      </c>
      <c r="R865" s="136" t="s">
        <v>278</v>
      </c>
      <c r="S865" s="176">
        <v>0</v>
      </c>
      <c r="T865" s="133">
        <v>11600000</v>
      </c>
      <c r="U865">
        <v>30766322</v>
      </c>
      <c r="V865" s="13" t="s">
        <v>3659</v>
      </c>
      <c r="W865"/>
      <c r="X865"/>
      <c r="Y865"/>
      <c r="Z865"/>
    </row>
    <row r="866" spans="1:26">
      <c r="A866">
        <v>891780111</v>
      </c>
      <c r="B866" t="s">
        <v>25</v>
      </c>
      <c r="C866" t="s">
        <v>26</v>
      </c>
      <c r="D866" t="s">
        <v>27</v>
      </c>
      <c r="E866" t="s">
        <v>4025</v>
      </c>
      <c r="F866" t="s">
        <v>29</v>
      </c>
      <c r="G866" t="s">
        <v>1738</v>
      </c>
      <c r="H866" t="s">
        <v>31</v>
      </c>
      <c r="I866" s="109">
        <v>9200000</v>
      </c>
      <c r="J866" s="109">
        <v>0</v>
      </c>
      <c r="K866" s="148">
        <v>0</v>
      </c>
      <c r="L866" s="109">
        <v>0</v>
      </c>
      <c r="M866">
        <v>57462117</v>
      </c>
      <c r="N866" t="s">
        <v>2390</v>
      </c>
      <c r="O866" t="s">
        <v>4026</v>
      </c>
      <c r="P866" s="69" t="s">
        <v>1530</v>
      </c>
      <c r="Q866" s="10" t="s">
        <v>1530</v>
      </c>
      <c r="R866" s="136" t="s">
        <v>278</v>
      </c>
      <c r="S866" s="176">
        <v>0</v>
      </c>
      <c r="T866" s="133">
        <v>9200000</v>
      </c>
      <c r="U866" s="11">
        <v>26668285</v>
      </c>
      <c r="V866" s="13" t="s">
        <v>2171</v>
      </c>
      <c r="W866"/>
      <c r="X866"/>
      <c r="Y866"/>
      <c r="Z866"/>
    </row>
    <row r="867" spans="1:26">
      <c r="A867">
        <v>891780111</v>
      </c>
      <c r="B867" t="s">
        <v>25</v>
      </c>
      <c r="C867" t="s">
        <v>26</v>
      </c>
      <c r="D867" t="s">
        <v>27</v>
      </c>
      <c r="E867" t="s">
        <v>4027</v>
      </c>
      <c r="F867" t="s">
        <v>29</v>
      </c>
      <c r="G867" t="s">
        <v>1738</v>
      </c>
      <c r="H867" t="s">
        <v>31</v>
      </c>
      <c r="I867" s="109">
        <v>6800000</v>
      </c>
      <c r="J867" s="109">
        <v>0</v>
      </c>
      <c r="K867" s="148">
        <v>0</v>
      </c>
      <c r="L867" s="109">
        <v>0</v>
      </c>
      <c r="M867">
        <v>36726128</v>
      </c>
      <c r="N867" t="s">
        <v>4028</v>
      </c>
      <c r="O867" t="s">
        <v>3793</v>
      </c>
      <c r="P867" s="69" t="s">
        <v>1530</v>
      </c>
      <c r="Q867" s="10" t="s">
        <v>1530</v>
      </c>
      <c r="R867" s="136" t="s">
        <v>278</v>
      </c>
      <c r="S867" s="176">
        <v>0</v>
      </c>
      <c r="T867" s="133">
        <v>6800000</v>
      </c>
      <c r="U867">
        <v>7633817</v>
      </c>
      <c r="V867" s="13" t="s">
        <v>3689</v>
      </c>
      <c r="W867"/>
      <c r="X867"/>
      <c r="Y867"/>
      <c r="Z867"/>
    </row>
    <row r="868" spans="1:26">
      <c r="A868">
        <v>891780111</v>
      </c>
      <c r="B868" t="s">
        <v>25</v>
      </c>
      <c r="C868" t="s">
        <v>26</v>
      </c>
      <c r="D868" t="s">
        <v>27</v>
      </c>
      <c r="E868" t="s">
        <v>4029</v>
      </c>
      <c r="F868" t="s">
        <v>29</v>
      </c>
      <c r="G868" t="s">
        <v>1738</v>
      </c>
      <c r="H868" t="s">
        <v>31</v>
      </c>
      <c r="I868" s="109">
        <v>8000000.0000000009</v>
      </c>
      <c r="J868" s="109">
        <v>0</v>
      </c>
      <c r="K868" s="148">
        <v>0</v>
      </c>
      <c r="L868" s="109">
        <v>0</v>
      </c>
      <c r="M868">
        <v>57428933</v>
      </c>
      <c r="N868" t="s">
        <v>2076</v>
      </c>
      <c r="O868" t="s">
        <v>4030</v>
      </c>
      <c r="P868" s="69" t="s">
        <v>1530</v>
      </c>
      <c r="Q868" s="10" t="s">
        <v>1530</v>
      </c>
      <c r="R868" s="136" t="s">
        <v>278</v>
      </c>
      <c r="S868" s="176">
        <v>0</v>
      </c>
      <c r="T868" s="133">
        <v>8000000.0000000009</v>
      </c>
      <c r="U868" s="11">
        <v>57435262</v>
      </c>
      <c r="V868" s="13" t="s">
        <v>1920</v>
      </c>
      <c r="W868"/>
      <c r="X868"/>
      <c r="Y868"/>
      <c r="Z868"/>
    </row>
    <row r="869" spans="1:26">
      <c r="A869">
        <v>891780111</v>
      </c>
      <c r="B869" t="s">
        <v>25</v>
      </c>
      <c r="C869" t="s">
        <v>26</v>
      </c>
      <c r="D869" t="s">
        <v>27</v>
      </c>
      <c r="E869" t="s">
        <v>4031</v>
      </c>
      <c r="F869" t="s">
        <v>29</v>
      </c>
      <c r="G869" t="s">
        <v>1738</v>
      </c>
      <c r="H869" t="s">
        <v>31</v>
      </c>
      <c r="I869" s="109">
        <v>6800000</v>
      </c>
      <c r="J869" s="109">
        <v>0</v>
      </c>
      <c r="K869" s="148">
        <v>0</v>
      </c>
      <c r="L869" s="109">
        <v>0</v>
      </c>
      <c r="M869">
        <v>12637472</v>
      </c>
      <c r="N869" t="s">
        <v>1750</v>
      </c>
      <c r="O869" t="s">
        <v>4032</v>
      </c>
      <c r="P869" s="69" t="s">
        <v>1530</v>
      </c>
      <c r="Q869" s="10" t="s">
        <v>1530</v>
      </c>
      <c r="R869" s="136" t="s">
        <v>278</v>
      </c>
      <c r="S869" s="176">
        <v>0</v>
      </c>
      <c r="T869" s="133">
        <v>6800000</v>
      </c>
      <c r="U869" s="11">
        <v>85459497</v>
      </c>
      <c r="V869" s="13" t="s">
        <v>1748</v>
      </c>
      <c r="W869"/>
      <c r="X869"/>
      <c r="Y869"/>
      <c r="Z869"/>
    </row>
    <row r="870" spans="1:26">
      <c r="A870">
        <v>891780111</v>
      </c>
      <c r="B870" t="s">
        <v>25</v>
      </c>
      <c r="C870" t="s">
        <v>26</v>
      </c>
      <c r="D870" t="s">
        <v>27</v>
      </c>
      <c r="E870" t="s">
        <v>4033</v>
      </c>
      <c r="F870" t="s">
        <v>29</v>
      </c>
      <c r="G870" t="s">
        <v>1738</v>
      </c>
      <c r="H870" t="s">
        <v>31</v>
      </c>
      <c r="I870" s="109">
        <v>6800000</v>
      </c>
      <c r="J870" s="109">
        <v>0</v>
      </c>
      <c r="K870" s="148">
        <v>0</v>
      </c>
      <c r="L870" s="109">
        <v>0</v>
      </c>
      <c r="M870">
        <v>7631755</v>
      </c>
      <c r="N870" t="s">
        <v>1932</v>
      </c>
      <c r="O870" t="s">
        <v>3576</v>
      </c>
      <c r="P870" s="69" t="s">
        <v>1530</v>
      </c>
      <c r="Q870" s="10" t="s">
        <v>1530</v>
      </c>
      <c r="R870" s="136" t="s">
        <v>278</v>
      </c>
      <c r="S870" s="176">
        <v>0</v>
      </c>
      <c r="T870" s="133">
        <v>6800000</v>
      </c>
      <c r="U870" s="11">
        <v>85459497</v>
      </c>
      <c r="V870" s="13" t="s">
        <v>1748</v>
      </c>
      <c r="W870"/>
      <c r="X870"/>
      <c r="Y870"/>
      <c r="Z870"/>
    </row>
    <row r="871" spans="1:26">
      <c r="A871">
        <v>891780111</v>
      </c>
      <c r="B871" t="s">
        <v>25</v>
      </c>
      <c r="C871" t="s">
        <v>26</v>
      </c>
      <c r="D871" t="s">
        <v>27</v>
      </c>
      <c r="E871" t="s">
        <v>4034</v>
      </c>
      <c r="F871" t="s">
        <v>29</v>
      </c>
      <c r="G871" t="s">
        <v>1738</v>
      </c>
      <c r="H871" t="s">
        <v>31</v>
      </c>
      <c r="I871" s="109">
        <v>6800000</v>
      </c>
      <c r="J871" s="109">
        <v>0</v>
      </c>
      <c r="K871" s="148">
        <v>0</v>
      </c>
      <c r="L871" s="109">
        <v>0</v>
      </c>
      <c r="M871">
        <v>84092041</v>
      </c>
      <c r="N871" t="s">
        <v>2712</v>
      </c>
      <c r="O871" t="s">
        <v>3576</v>
      </c>
      <c r="P871" s="69" t="s">
        <v>1530</v>
      </c>
      <c r="Q871" s="10" t="s">
        <v>1530</v>
      </c>
      <c r="R871" s="136" t="s">
        <v>278</v>
      </c>
      <c r="S871" s="176">
        <v>0</v>
      </c>
      <c r="T871" s="133">
        <v>6800000</v>
      </c>
      <c r="U871" s="11">
        <v>85459497</v>
      </c>
      <c r="V871" s="13" t="s">
        <v>1748</v>
      </c>
      <c r="W871"/>
      <c r="X871"/>
      <c r="Y871"/>
      <c r="Z871"/>
    </row>
    <row r="872" spans="1:26">
      <c r="A872">
        <v>891780111</v>
      </c>
      <c r="B872" t="s">
        <v>25</v>
      </c>
      <c r="C872" t="s">
        <v>26</v>
      </c>
      <c r="D872" t="s">
        <v>27</v>
      </c>
      <c r="E872" t="s">
        <v>4035</v>
      </c>
      <c r="F872" t="s">
        <v>29</v>
      </c>
      <c r="G872" t="s">
        <v>1738</v>
      </c>
      <c r="H872" t="s">
        <v>31</v>
      </c>
      <c r="I872" s="109">
        <v>6800000</v>
      </c>
      <c r="J872" s="109">
        <v>0</v>
      </c>
      <c r="K872" s="148">
        <v>0</v>
      </c>
      <c r="L872" s="109">
        <v>0</v>
      </c>
      <c r="M872">
        <v>1140877472</v>
      </c>
      <c r="N872" t="s">
        <v>2727</v>
      </c>
      <c r="O872" t="s">
        <v>3576</v>
      </c>
      <c r="P872" s="69" t="s">
        <v>1530</v>
      </c>
      <c r="Q872" s="10" t="s">
        <v>1530</v>
      </c>
      <c r="R872" s="136" t="s">
        <v>278</v>
      </c>
      <c r="S872" s="176">
        <v>0</v>
      </c>
      <c r="T872" s="133">
        <v>6800000</v>
      </c>
      <c r="U872" s="11">
        <v>85459497</v>
      </c>
      <c r="V872" s="13" t="s">
        <v>1748</v>
      </c>
      <c r="W872"/>
      <c r="X872"/>
      <c r="Y872"/>
      <c r="Z872"/>
    </row>
    <row r="873" spans="1:26">
      <c r="A873">
        <v>891780111</v>
      </c>
      <c r="B873" t="s">
        <v>25</v>
      </c>
      <c r="C873" t="s">
        <v>26</v>
      </c>
      <c r="D873" t="s">
        <v>27</v>
      </c>
      <c r="E873" t="s">
        <v>4036</v>
      </c>
      <c r="F873" t="s">
        <v>29</v>
      </c>
      <c r="G873" t="s">
        <v>1738</v>
      </c>
      <c r="H873" t="s">
        <v>31</v>
      </c>
      <c r="I873" s="109">
        <v>6800000</v>
      </c>
      <c r="J873" s="109">
        <v>0</v>
      </c>
      <c r="K873" s="148">
        <v>0</v>
      </c>
      <c r="L873" s="109">
        <v>0</v>
      </c>
      <c r="M873">
        <v>1082944401</v>
      </c>
      <c r="N873" t="s">
        <v>2910</v>
      </c>
      <c r="O873" t="s">
        <v>3576</v>
      </c>
      <c r="P873" s="69" t="s">
        <v>1530</v>
      </c>
      <c r="Q873" s="10" t="s">
        <v>1530</v>
      </c>
      <c r="R873" s="136" t="s">
        <v>278</v>
      </c>
      <c r="S873" s="176">
        <v>0</v>
      </c>
      <c r="T873" s="133">
        <v>6800000</v>
      </c>
      <c r="U873" s="11">
        <v>85459497</v>
      </c>
      <c r="V873" s="13" t="s">
        <v>1748</v>
      </c>
      <c r="W873"/>
      <c r="X873"/>
      <c r="Y873"/>
      <c r="Z873"/>
    </row>
    <row r="874" spans="1:26">
      <c r="A874">
        <v>891780111</v>
      </c>
      <c r="B874" t="s">
        <v>25</v>
      </c>
      <c r="C874" t="s">
        <v>26</v>
      </c>
      <c r="D874" t="s">
        <v>27</v>
      </c>
      <c r="E874" t="s">
        <v>4037</v>
      </c>
      <c r="F874" t="s">
        <v>29</v>
      </c>
      <c r="G874" t="s">
        <v>1738</v>
      </c>
      <c r="H874" t="s">
        <v>31</v>
      </c>
      <c r="I874" s="109">
        <v>6800000</v>
      </c>
      <c r="J874" s="109">
        <v>0</v>
      </c>
      <c r="K874" s="148">
        <v>0</v>
      </c>
      <c r="L874" s="109">
        <v>0</v>
      </c>
      <c r="M874">
        <v>19620951</v>
      </c>
      <c r="N874" t="s">
        <v>1937</v>
      </c>
      <c r="O874" t="s">
        <v>4038</v>
      </c>
      <c r="P874" s="69" t="s">
        <v>1530</v>
      </c>
      <c r="Q874" s="10" t="s">
        <v>1530</v>
      </c>
      <c r="R874" s="136" t="s">
        <v>278</v>
      </c>
      <c r="S874" s="176">
        <v>0</v>
      </c>
      <c r="T874" s="133">
        <v>6800000</v>
      </c>
      <c r="U874" s="11">
        <v>85459497</v>
      </c>
      <c r="V874" s="13" t="s">
        <v>1748</v>
      </c>
      <c r="W874"/>
      <c r="X874"/>
      <c r="Y874"/>
      <c r="Z874"/>
    </row>
    <row r="875" spans="1:26">
      <c r="A875">
        <v>891780111</v>
      </c>
      <c r="B875" t="s">
        <v>25</v>
      </c>
      <c r="C875" t="s">
        <v>26</v>
      </c>
      <c r="D875" t="s">
        <v>27</v>
      </c>
      <c r="E875" t="s">
        <v>4039</v>
      </c>
      <c r="F875" t="s">
        <v>29</v>
      </c>
      <c r="G875" t="s">
        <v>1738</v>
      </c>
      <c r="H875" t="s">
        <v>31</v>
      </c>
      <c r="I875" s="109">
        <v>11600000</v>
      </c>
      <c r="J875" s="109">
        <v>0</v>
      </c>
      <c r="K875" s="148">
        <v>0</v>
      </c>
      <c r="L875" s="109">
        <v>0</v>
      </c>
      <c r="M875">
        <v>7634651</v>
      </c>
      <c r="N875" t="s">
        <v>1753</v>
      </c>
      <c r="O875" t="s">
        <v>4040</v>
      </c>
      <c r="P875" s="69" t="s">
        <v>1530</v>
      </c>
      <c r="Q875" s="10" t="s">
        <v>1530</v>
      </c>
      <c r="R875" s="136" t="s">
        <v>278</v>
      </c>
      <c r="S875" s="176">
        <v>0</v>
      </c>
      <c r="T875" s="133">
        <v>11600000</v>
      </c>
      <c r="U875" s="11">
        <v>85459497</v>
      </c>
      <c r="V875" s="13" t="s">
        <v>1748</v>
      </c>
      <c r="W875"/>
      <c r="X875"/>
      <c r="Y875"/>
      <c r="Z875"/>
    </row>
    <row r="876" spans="1:26">
      <c r="A876">
        <v>891780111</v>
      </c>
      <c r="B876" t="s">
        <v>25</v>
      </c>
      <c r="C876" t="s">
        <v>26</v>
      </c>
      <c r="D876" t="s">
        <v>27</v>
      </c>
      <c r="E876" t="s">
        <v>4041</v>
      </c>
      <c r="F876" t="s">
        <v>29</v>
      </c>
      <c r="G876" t="s">
        <v>1738</v>
      </c>
      <c r="H876" t="s">
        <v>31</v>
      </c>
      <c r="I876" s="109">
        <v>6800000</v>
      </c>
      <c r="J876" s="109">
        <v>0</v>
      </c>
      <c r="K876" s="148">
        <v>0</v>
      </c>
      <c r="L876" s="109">
        <v>0</v>
      </c>
      <c r="M876">
        <v>1082987415</v>
      </c>
      <c r="N876" t="s">
        <v>3154</v>
      </c>
      <c r="O876" t="s">
        <v>4042</v>
      </c>
      <c r="P876" s="69" t="s">
        <v>1530</v>
      </c>
      <c r="Q876" s="10" t="s">
        <v>1530</v>
      </c>
      <c r="R876" s="136" t="s">
        <v>278</v>
      </c>
      <c r="S876" s="176">
        <v>0</v>
      </c>
      <c r="T876" s="133">
        <v>6800000</v>
      </c>
      <c r="U876" s="11">
        <v>85459497</v>
      </c>
      <c r="V876" s="13" t="s">
        <v>1748</v>
      </c>
      <c r="W876"/>
      <c r="X876"/>
      <c r="Y876"/>
      <c r="Z876"/>
    </row>
    <row r="877" spans="1:26">
      <c r="A877">
        <v>891780111</v>
      </c>
      <c r="B877" t="s">
        <v>25</v>
      </c>
      <c r="C877" t="s">
        <v>26</v>
      </c>
      <c r="D877" t="s">
        <v>27</v>
      </c>
      <c r="E877" t="s">
        <v>4043</v>
      </c>
      <c r="F877" t="s">
        <v>29</v>
      </c>
      <c r="G877" t="s">
        <v>1738</v>
      </c>
      <c r="H877" t="s">
        <v>31</v>
      </c>
      <c r="I877" s="109">
        <v>6800000</v>
      </c>
      <c r="J877" s="109">
        <v>0</v>
      </c>
      <c r="K877" s="148">
        <v>0</v>
      </c>
      <c r="L877" s="109">
        <v>0</v>
      </c>
      <c r="M877">
        <v>85451015</v>
      </c>
      <c r="N877" t="s">
        <v>2715</v>
      </c>
      <c r="O877" t="s">
        <v>3576</v>
      </c>
      <c r="P877" s="69" t="s">
        <v>1530</v>
      </c>
      <c r="Q877" s="10" t="s">
        <v>1530</v>
      </c>
      <c r="R877" s="136" t="s">
        <v>278</v>
      </c>
      <c r="S877" s="176">
        <v>0</v>
      </c>
      <c r="T877" s="133">
        <v>6800000</v>
      </c>
      <c r="U877" s="11">
        <v>85459497</v>
      </c>
      <c r="V877" s="13" t="s">
        <v>1748</v>
      </c>
      <c r="W877"/>
      <c r="X877"/>
      <c r="Y877"/>
      <c r="Z877"/>
    </row>
    <row r="878" spans="1:26">
      <c r="A878">
        <v>891780111</v>
      </c>
      <c r="B878" t="s">
        <v>25</v>
      </c>
      <c r="C878" t="s">
        <v>26</v>
      </c>
      <c r="D878" t="s">
        <v>27</v>
      </c>
      <c r="E878" t="s">
        <v>4044</v>
      </c>
      <c r="F878" t="s">
        <v>29</v>
      </c>
      <c r="G878" t="s">
        <v>1738</v>
      </c>
      <c r="H878" t="s">
        <v>31</v>
      </c>
      <c r="I878" s="109">
        <v>10400000</v>
      </c>
      <c r="J878" s="109">
        <v>0</v>
      </c>
      <c r="K878" s="148">
        <v>0</v>
      </c>
      <c r="L878" s="109">
        <v>0</v>
      </c>
      <c r="M878">
        <v>1083567834</v>
      </c>
      <c r="N878" t="s">
        <v>1774</v>
      </c>
      <c r="O878" t="s">
        <v>4045</v>
      </c>
      <c r="P878" s="69" t="s">
        <v>1530</v>
      </c>
      <c r="Q878" s="10" t="s">
        <v>1530</v>
      </c>
      <c r="R878" s="136" t="s">
        <v>278</v>
      </c>
      <c r="S878" s="176">
        <v>0</v>
      </c>
      <c r="T878" s="133">
        <v>10400000</v>
      </c>
      <c r="U878">
        <v>85465146</v>
      </c>
      <c r="V878" s="13" t="s">
        <v>1769</v>
      </c>
      <c r="W878"/>
      <c r="X878"/>
      <c r="Y878"/>
      <c r="Z878"/>
    </row>
    <row r="879" spans="1:26">
      <c r="A879">
        <v>891780111</v>
      </c>
      <c r="B879" t="s">
        <v>25</v>
      </c>
      <c r="C879" t="s">
        <v>26</v>
      </c>
      <c r="D879" t="s">
        <v>27</v>
      </c>
      <c r="E879" t="s">
        <v>4046</v>
      </c>
      <c r="F879" t="s">
        <v>29</v>
      </c>
      <c r="G879" t="s">
        <v>1738</v>
      </c>
      <c r="H879" t="s">
        <v>31</v>
      </c>
      <c r="I879" s="109">
        <v>6800000</v>
      </c>
      <c r="J879" s="109">
        <v>0</v>
      </c>
      <c r="K879" s="148">
        <v>0</v>
      </c>
      <c r="L879" s="109">
        <v>0</v>
      </c>
      <c r="M879">
        <v>1082903939</v>
      </c>
      <c r="N879" t="s">
        <v>2201</v>
      </c>
      <c r="O879" t="s">
        <v>4047</v>
      </c>
      <c r="P879" s="69" t="s">
        <v>1530</v>
      </c>
      <c r="Q879" s="10" t="s">
        <v>1530</v>
      </c>
      <c r="R879" s="136" t="s">
        <v>278</v>
      </c>
      <c r="S879" s="176">
        <v>0</v>
      </c>
      <c r="T879" s="133">
        <v>6800000</v>
      </c>
      <c r="U879" s="11">
        <v>7631392</v>
      </c>
      <c r="V879" s="13" t="s">
        <v>1782</v>
      </c>
      <c r="W879"/>
      <c r="X879"/>
      <c r="Y879"/>
      <c r="Z879"/>
    </row>
    <row r="880" spans="1:26">
      <c r="A880">
        <v>891780111</v>
      </c>
      <c r="B880" t="s">
        <v>25</v>
      </c>
      <c r="C880" t="s">
        <v>26</v>
      </c>
      <c r="D880" t="s">
        <v>27</v>
      </c>
      <c r="E880" t="s">
        <v>4048</v>
      </c>
      <c r="F880" t="s">
        <v>29</v>
      </c>
      <c r="G880" t="s">
        <v>1738</v>
      </c>
      <c r="H880" t="s">
        <v>31</v>
      </c>
      <c r="I880" s="109">
        <v>6800000</v>
      </c>
      <c r="J880" s="109">
        <v>0</v>
      </c>
      <c r="K880" s="148">
        <v>0</v>
      </c>
      <c r="L880" s="109">
        <v>0</v>
      </c>
      <c r="M880">
        <v>1082900551</v>
      </c>
      <c r="N880" t="s">
        <v>1945</v>
      </c>
      <c r="O880" t="s">
        <v>4049</v>
      </c>
      <c r="P880" s="69" t="s">
        <v>1530</v>
      </c>
      <c r="Q880" s="10" t="s">
        <v>1530</v>
      </c>
      <c r="R880" s="136" t="s">
        <v>278</v>
      </c>
      <c r="S880" s="176">
        <v>0</v>
      </c>
      <c r="T880" s="133">
        <v>6800000</v>
      </c>
      <c r="U880" s="11">
        <v>7631392</v>
      </c>
      <c r="V880" s="13" t="s">
        <v>1782</v>
      </c>
      <c r="W880"/>
      <c r="X880"/>
      <c r="Y880"/>
      <c r="Z880"/>
    </row>
    <row r="881" spans="1:26">
      <c r="A881">
        <v>891780111</v>
      </c>
      <c r="B881" t="s">
        <v>25</v>
      </c>
      <c r="C881" t="s">
        <v>26</v>
      </c>
      <c r="D881" t="s">
        <v>27</v>
      </c>
      <c r="E881" t="s">
        <v>4050</v>
      </c>
      <c r="F881" t="s">
        <v>29</v>
      </c>
      <c r="G881" t="s">
        <v>1738</v>
      </c>
      <c r="H881" t="s">
        <v>31</v>
      </c>
      <c r="I881" s="109">
        <v>6800000</v>
      </c>
      <c r="J881" s="109">
        <v>0</v>
      </c>
      <c r="K881" s="148">
        <v>0</v>
      </c>
      <c r="L881" s="109">
        <v>0</v>
      </c>
      <c r="M881">
        <v>39049110</v>
      </c>
      <c r="N881" t="s">
        <v>178</v>
      </c>
      <c r="O881" t="s">
        <v>4051</v>
      </c>
      <c r="P881" s="69" t="s">
        <v>1530</v>
      </c>
      <c r="Q881" s="10" t="s">
        <v>1530</v>
      </c>
      <c r="R881" s="136" t="s">
        <v>278</v>
      </c>
      <c r="S881" s="176">
        <v>0</v>
      </c>
      <c r="T881" s="133">
        <v>6800000</v>
      </c>
      <c r="U881" s="11">
        <v>7631392</v>
      </c>
      <c r="V881" s="13" t="s">
        <v>1782</v>
      </c>
      <c r="W881"/>
      <c r="X881"/>
      <c r="Y881"/>
      <c r="Z881"/>
    </row>
    <row r="882" spans="1:26">
      <c r="A882">
        <v>891780111</v>
      </c>
      <c r="B882" t="s">
        <v>25</v>
      </c>
      <c r="C882" t="s">
        <v>26</v>
      </c>
      <c r="D882" t="s">
        <v>27</v>
      </c>
      <c r="E882" t="s">
        <v>4052</v>
      </c>
      <c r="F882" t="s">
        <v>29</v>
      </c>
      <c r="G882" t="s">
        <v>1738</v>
      </c>
      <c r="H882" t="s">
        <v>31</v>
      </c>
      <c r="I882" s="109">
        <v>8000000.0000000009</v>
      </c>
      <c r="J882" s="109">
        <v>0</v>
      </c>
      <c r="K882" s="148">
        <v>0</v>
      </c>
      <c r="L882" s="109">
        <v>0</v>
      </c>
      <c r="M882">
        <v>1082840247</v>
      </c>
      <c r="N882" t="s">
        <v>2531</v>
      </c>
      <c r="O882" t="s">
        <v>4053</v>
      </c>
      <c r="P882" s="69" t="s">
        <v>1530</v>
      </c>
      <c r="Q882" s="10" t="s">
        <v>1530</v>
      </c>
      <c r="R882" s="136" t="s">
        <v>278</v>
      </c>
      <c r="S882" s="176">
        <v>0</v>
      </c>
      <c r="T882" s="133">
        <v>8000000.0000000009</v>
      </c>
      <c r="U882">
        <v>57438212</v>
      </c>
      <c r="V882" s="13" t="s">
        <v>326</v>
      </c>
      <c r="W882"/>
      <c r="X882"/>
      <c r="Y882"/>
      <c r="Z882"/>
    </row>
    <row r="883" spans="1:26">
      <c r="A883">
        <v>891780111</v>
      </c>
      <c r="B883" t="s">
        <v>25</v>
      </c>
      <c r="C883" t="s">
        <v>26</v>
      </c>
      <c r="D883" t="s">
        <v>27</v>
      </c>
      <c r="E883" t="s">
        <v>4054</v>
      </c>
      <c r="F883" t="s">
        <v>29</v>
      </c>
      <c r="G883" t="s">
        <v>1738</v>
      </c>
      <c r="H883" t="s">
        <v>31</v>
      </c>
      <c r="I883" s="109">
        <v>11600000</v>
      </c>
      <c r="J883" s="109">
        <v>0</v>
      </c>
      <c r="K883" s="148">
        <v>0</v>
      </c>
      <c r="L883" s="109">
        <v>0</v>
      </c>
      <c r="M883">
        <v>26671855</v>
      </c>
      <c r="N883" t="s">
        <v>2110</v>
      </c>
      <c r="O883" t="s">
        <v>4055</v>
      </c>
      <c r="P883" s="69" t="s">
        <v>1530</v>
      </c>
      <c r="Q883" s="10" t="s">
        <v>1530</v>
      </c>
      <c r="R883" s="136" t="s">
        <v>278</v>
      </c>
      <c r="S883" s="176">
        <v>0</v>
      </c>
      <c r="T883" s="133">
        <v>11600000</v>
      </c>
      <c r="U883" s="11">
        <v>39058006</v>
      </c>
      <c r="V883" s="13" t="s">
        <v>1987</v>
      </c>
      <c r="W883"/>
      <c r="X883"/>
      <c r="Y883"/>
      <c r="Z883"/>
    </row>
    <row r="884" spans="1:26">
      <c r="A884">
        <v>891780111</v>
      </c>
      <c r="B884" t="s">
        <v>25</v>
      </c>
      <c r="C884" t="s">
        <v>26</v>
      </c>
      <c r="D884" t="s">
        <v>27</v>
      </c>
      <c r="E884" t="s">
        <v>4056</v>
      </c>
      <c r="F884" t="s">
        <v>29</v>
      </c>
      <c r="G884" t="s">
        <v>1738</v>
      </c>
      <c r="H884" t="s">
        <v>31</v>
      </c>
      <c r="I884" s="109">
        <v>6800000</v>
      </c>
      <c r="J884" s="109">
        <v>0</v>
      </c>
      <c r="K884" s="148">
        <v>0</v>
      </c>
      <c r="L884" s="109">
        <v>0</v>
      </c>
      <c r="M884">
        <v>1082958463</v>
      </c>
      <c r="N884" t="s">
        <v>3165</v>
      </c>
      <c r="O884" t="s">
        <v>4057</v>
      </c>
      <c r="P884" s="69" t="s">
        <v>1530</v>
      </c>
      <c r="Q884" s="10" t="s">
        <v>1530</v>
      </c>
      <c r="R884" s="136" t="s">
        <v>278</v>
      </c>
      <c r="S884" s="176">
        <v>0</v>
      </c>
      <c r="T884" s="133">
        <v>6800000</v>
      </c>
      <c r="U884" s="11">
        <v>55313591</v>
      </c>
      <c r="V884" s="13" t="s">
        <v>2427</v>
      </c>
      <c r="W884"/>
      <c r="X884"/>
      <c r="Y884"/>
      <c r="Z884"/>
    </row>
    <row r="885" spans="1:26">
      <c r="A885">
        <v>891780111</v>
      </c>
      <c r="B885" t="s">
        <v>25</v>
      </c>
      <c r="C885" t="s">
        <v>26</v>
      </c>
      <c r="D885" t="s">
        <v>27</v>
      </c>
      <c r="E885" t="s">
        <v>4058</v>
      </c>
      <c r="F885" t="s">
        <v>29</v>
      </c>
      <c r="G885" t="s">
        <v>1738</v>
      </c>
      <c r="H885" t="s">
        <v>31</v>
      </c>
      <c r="I885" s="109">
        <v>10400000</v>
      </c>
      <c r="J885" s="109">
        <v>0</v>
      </c>
      <c r="K885" s="148">
        <v>0</v>
      </c>
      <c r="L885" s="109">
        <v>0</v>
      </c>
      <c r="M885">
        <v>1083039528</v>
      </c>
      <c r="N885" t="s">
        <v>3171</v>
      </c>
      <c r="O885" t="s">
        <v>4059</v>
      </c>
      <c r="P885" s="69" t="s">
        <v>1530</v>
      </c>
      <c r="Q885" s="10" t="s">
        <v>1530</v>
      </c>
      <c r="R885" s="136" t="s">
        <v>278</v>
      </c>
      <c r="S885" s="176">
        <v>0</v>
      </c>
      <c r="T885" s="133">
        <v>10400000</v>
      </c>
      <c r="U885" s="11">
        <v>36695431</v>
      </c>
      <c r="V885" s="13" t="s">
        <v>1671</v>
      </c>
      <c r="W885"/>
      <c r="X885"/>
      <c r="Y885"/>
      <c r="Z885"/>
    </row>
    <row r="886" spans="1:26">
      <c r="A886">
        <v>891780111</v>
      </c>
      <c r="B886" t="s">
        <v>25</v>
      </c>
      <c r="C886" t="s">
        <v>26</v>
      </c>
      <c r="D886" t="s">
        <v>27</v>
      </c>
      <c r="E886" t="s">
        <v>4060</v>
      </c>
      <c r="F886" t="s">
        <v>29</v>
      </c>
      <c r="G886" t="s">
        <v>1738</v>
      </c>
      <c r="H886" t="s">
        <v>31</v>
      </c>
      <c r="I886" s="109">
        <v>10400000</v>
      </c>
      <c r="J886" s="109">
        <v>0</v>
      </c>
      <c r="K886" s="148">
        <v>0</v>
      </c>
      <c r="L886" s="109">
        <v>0</v>
      </c>
      <c r="M886">
        <v>1065657067</v>
      </c>
      <c r="N886" t="s">
        <v>2571</v>
      </c>
      <c r="O886" t="s">
        <v>4061</v>
      </c>
      <c r="P886" s="69" t="s">
        <v>1530</v>
      </c>
      <c r="Q886" s="10" t="s">
        <v>1530</v>
      </c>
      <c r="R886" s="136" t="s">
        <v>278</v>
      </c>
      <c r="S886" s="176">
        <v>0</v>
      </c>
      <c r="T886" s="133">
        <v>10400000</v>
      </c>
      <c r="U886" s="11">
        <v>36695431</v>
      </c>
      <c r="V886" s="13" t="s">
        <v>1671</v>
      </c>
      <c r="W886"/>
      <c r="X886"/>
      <c r="Y886"/>
      <c r="Z886"/>
    </row>
    <row r="887" spans="1:26">
      <c r="A887">
        <v>891780111</v>
      </c>
      <c r="B887" t="s">
        <v>25</v>
      </c>
      <c r="C887" t="s">
        <v>26</v>
      </c>
      <c r="D887" t="s">
        <v>27</v>
      </c>
      <c r="E887" t="s">
        <v>4062</v>
      </c>
      <c r="F887" t="s">
        <v>29</v>
      </c>
      <c r="G887" t="s">
        <v>1738</v>
      </c>
      <c r="H887" t="s">
        <v>31</v>
      </c>
      <c r="I887" s="109">
        <v>6800000</v>
      </c>
      <c r="J887" s="109">
        <v>0</v>
      </c>
      <c r="K887" s="148">
        <v>0</v>
      </c>
      <c r="L887" s="109">
        <v>0</v>
      </c>
      <c r="M887">
        <v>84458834</v>
      </c>
      <c r="N887" t="s">
        <v>3168</v>
      </c>
      <c r="O887" t="s">
        <v>4063</v>
      </c>
      <c r="P887" s="69" t="s">
        <v>1530</v>
      </c>
      <c r="Q887" s="10" t="s">
        <v>1530</v>
      </c>
      <c r="R887" s="136" t="s">
        <v>278</v>
      </c>
      <c r="S887" s="176">
        <v>0</v>
      </c>
      <c r="T887" s="133">
        <v>6800000</v>
      </c>
      <c r="U887" s="11">
        <v>36695431</v>
      </c>
      <c r="V887" s="13" t="s">
        <v>1671</v>
      </c>
      <c r="W887"/>
      <c r="X887"/>
      <c r="Y887"/>
      <c r="Z887"/>
    </row>
    <row r="888" spans="1:26">
      <c r="A888">
        <v>891780111</v>
      </c>
      <c r="B888" t="s">
        <v>25</v>
      </c>
      <c r="C888" t="s">
        <v>26</v>
      </c>
      <c r="D888" t="s">
        <v>27</v>
      </c>
      <c r="E888" t="s">
        <v>4064</v>
      </c>
      <c r="F888" t="s">
        <v>29</v>
      </c>
      <c r="G888" t="s">
        <v>1738</v>
      </c>
      <c r="H888" t="s">
        <v>31</v>
      </c>
      <c r="I888" s="109">
        <v>8400000</v>
      </c>
      <c r="J888" s="109">
        <v>0</v>
      </c>
      <c r="K888" s="148">
        <v>0</v>
      </c>
      <c r="L888" s="109">
        <v>0</v>
      </c>
      <c r="M888">
        <v>1083567101</v>
      </c>
      <c r="N888" t="s">
        <v>4065</v>
      </c>
      <c r="O888" t="s">
        <v>4066</v>
      </c>
      <c r="P888" s="69" t="s">
        <v>1530</v>
      </c>
      <c r="Q888" s="10" t="s">
        <v>1530</v>
      </c>
      <c r="R888" s="136" t="s">
        <v>278</v>
      </c>
      <c r="S888" s="176">
        <v>0</v>
      </c>
      <c r="T888" s="133">
        <v>8400000</v>
      </c>
      <c r="U888" s="11">
        <v>36726018</v>
      </c>
      <c r="V888" s="13" t="s">
        <v>3182</v>
      </c>
      <c r="W888"/>
      <c r="X888"/>
      <c r="Y888"/>
      <c r="Z888"/>
    </row>
    <row r="889" spans="1:26">
      <c r="A889">
        <v>891780111</v>
      </c>
      <c r="B889" t="s">
        <v>25</v>
      </c>
      <c r="C889" t="s">
        <v>26</v>
      </c>
      <c r="D889" t="s">
        <v>27</v>
      </c>
      <c r="E889" t="s">
        <v>4067</v>
      </c>
      <c r="F889" t="s">
        <v>29</v>
      </c>
      <c r="G889" t="s">
        <v>1738</v>
      </c>
      <c r="H889" t="s">
        <v>31</v>
      </c>
      <c r="I889" s="109">
        <v>10400000</v>
      </c>
      <c r="J889" s="109">
        <v>0</v>
      </c>
      <c r="K889" s="148">
        <v>0</v>
      </c>
      <c r="L889" s="109">
        <v>0</v>
      </c>
      <c r="M889">
        <v>1082984161</v>
      </c>
      <c r="N889" t="s">
        <v>2606</v>
      </c>
      <c r="O889" t="s">
        <v>4068</v>
      </c>
      <c r="P889" s="69" t="s">
        <v>1530</v>
      </c>
      <c r="Q889" s="10" t="s">
        <v>1530</v>
      </c>
      <c r="R889" s="136" t="s">
        <v>278</v>
      </c>
      <c r="S889" s="176">
        <v>0</v>
      </c>
      <c r="T889" s="133">
        <v>10400000</v>
      </c>
      <c r="U889">
        <v>36718996</v>
      </c>
      <c r="V889" s="13" t="s">
        <v>2437</v>
      </c>
      <c r="W889"/>
      <c r="X889"/>
      <c r="Y889"/>
      <c r="Z889"/>
    </row>
    <row r="890" spans="1:26">
      <c r="A890">
        <v>891780111</v>
      </c>
      <c r="B890" t="s">
        <v>25</v>
      </c>
      <c r="C890" t="s">
        <v>26</v>
      </c>
      <c r="D890" t="s">
        <v>27</v>
      </c>
      <c r="E890" t="s">
        <v>4069</v>
      </c>
      <c r="F890" t="s">
        <v>29</v>
      </c>
      <c r="G890" t="s">
        <v>1738</v>
      </c>
      <c r="H890" t="s">
        <v>31</v>
      </c>
      <c r="I890" s="109">
        <v>13200000</v>
      </c>
      <c r="J890" s="109">
        <v>0</v>
      </c>
      <c r="K890" s="148">
        <v>0</v>
      </c>
      <c r="L890" s="109">
        <v>0</v>
      </c>
      <c r="M890">
        <v>1085038618</v>
      </c>
      <c r="N890" t="s">
        <v>2446</v>
      </c>
      <c r="O890" t="s">
        <v>4070</v>
      </c>
      <c r="P890" s="69" t="s">
        <v>1530</v>
      </c>
      <c r="Q890" s="10" t="s">
        <v>1530</v>
      </c>
      <c r="R890" s="136" t="s">
        <v>278</v>
      </c>
      <c r="S890" s="176">
        <v>0</v>
      </c>
      <c r="T890" s="133">
        <v>13200000</v>
      </c>
      <c r="U890">
        <v>36718996</v>
      </c>
      <c r="V890" s="13" t="s">
        <v>2437</v>
      </c>
      <c r="W890"/>
      <c r="X890"/>
      <c r="Y890"/>
      <c r="Z890"/>
    </row>
    <row r="891" spans="1:26">
      <c r="A891">
        <v>891780111</v>
      </c>
      <c r="B891" t="s">
        <v>25</v>
      </c>
      <c r="C891" t="s">
        <v>26</v>
      </c>
      <c r="D891" t="s">
        <v>27</v>
      </c>
      <c r="E891" t="s">
        <v>4071</v>
      </c>
      <c r="F891" t="s">
        <v>29</v>
      </c>
      <c r="G891" t="s">
        <v>1738</v>
      </c>
      <c r="H891" t="s">
        <v>31</v>
      </c>
      <c r="I891" s="109">
        <v>24400000</v>
      </c>
      <c r="J891" s="109">
        <v>0</v>
      </c>
      <c r="K891" s="148">
        <v>0</v>
      </c>
      <c r="L891" s="109">
        <v>0</v>
      </c>
      <c r="M891">
        <v>13542773</v>
      </c>
      <c r="N891" t="s">
        <v>1999</v>
      </c>
      <c r="O891" t="s">
        <v>4072</v>
      </c>
      <c r="P891" s="69" t="s">
        <v>1530</v>
      </c>
      <c r="Q891" s="10" t="s">
        <v>1530</v>
      </c>
      <c r="R891" s="136" t="s">
        <v>278</v>
      </c>
      <c r="S891" s="176">
        <v>0</v>
      </c>
      <c r="T891" s="133">
        <v>24400000</v>
      </c>
      <c r="U891">
        <v>85455983</v>
      </c>
      <c r="V891" s="13" t="s">
        <v>1809</v>
      </c>
      <c r="W891"/>
      <c r="X891"/>
      <c r="Y891"/>
      <c r="Z891"/>
    </row>
    <row r="892" spans="1:26">
      <c r="A892">
        <v>891780111</v>
      </c>
      <c r="B892" t="s">
        <v>25</v>
      </c>
      <c r="C892" t="s">
        <v>26</v>
      </c>
      <c r="D892" t="s">
        <v>27</v>
      </c>
      <c r="E892" t="s">
        <v>4073</v>
      </c>
      <c r="F892" t="s">
        <v>29</v>
      </c>
      <c r="G892" t="s">
        <v>1738</v>
      </c>
      <c r="H892" t="s">
        <v>31</v>
      </c>
      <c r="I892" s="109">
        <v>14000000</v>
      </c>
      <c r="J892" s="109">
        <v>0</v>
      </c>
      <c r="K892" s="148">
        <v>0</v>
      </c>
      <c r="L892" s="109">
        <v>12016000</v>
      </c>
      <c r="M892">
        <v>1045725304</v>
      </c>
      <c r="N892" t="s">
        <v>3205</v>
      </c>
      <c r="O892" t="s">
        <v>4074</v>
      </c>
      <c r="P892" s="69" t="s">
        <v>1530</v>
      </c>
      <c r="Q892" s="10" t="s">
        <v>1530</v>
      </c>
      <c r="R892" s="136" t="s">
        <v>278</v>
      </c>
      <c r="S892" s="176">
        <v>1984000</v>
      </c>
      <c r="T892" s="177">
        <v>0</v>
      </c>
      <c r="U892">
        <v>85455983</v>
      </c>
      <c r="V892" s="13" t="s">
        <v>1809</v>
      </c>
      <c r="W892"/>
      <c r="X892"/>
      <c r="Y892"/>
      <c r="Z892"/>
    </row>
    <row r="893" spans="1:26">
      <c r="A893">
        <v>891780111</v>
      </c>
      <c r="B893" t="s">
        <v>25</v>
      </c>
      <c r="C893" t="s">
        <v>26</v>
      </c>
      <c r="D893" t="s">
        <v>27</v>
      </c>
      <c r="E893" t="s">
        <v>4075</v>
      </c>
      <c r="F893" t="s">
        <v>29</v>
      </c>
      <c r="G893" t="s">
        <v>1738</v>
      </c>
      <c r="H893" t="s">
        <v>31</v>
      </c>
      <c r="I893" s="109">
        <v>6800000</v>
      </c>
      <c r="J893" s="109">
        <v>0</v>
      </c>
      <c r="K893" s="148">
        <v>0</v>
      </c>
      <c r="L893" s="109">
        <v>0</v>
      </c>
      <c r="M893">
        <v>36555376</v>
      </c>
      <c r="N893" t="s">
        <v>2791</v>
      </c>
      <c r="O893" t="s">
        <v>4076</v>
      </c>
      <c r="P893" s="69" t="s">
        <v>1530</v>
      </c>
      <c r="Q893" s="10" t="s">
        <v>1530</v>
      </c>
      <c r="R893" s="136" t="s">
        <v>278</v>
      </c>
      <c r="S893" s="176">
        <v>0</v>
      </c>
      <c r="T893" s="133">
        <v>6800000</v>
      </c>
      <c r="U893">
        <v>36564011</v>
      </c>
      <c r="V893" s="13" t="s">
        <v>2441</v>
      </c>
      <c r="W893"/>
      <c r="X893"/>
      <c r="Y893"/>
      <c r="Z893"/>
    </row>
    <row r="894" spans="1:26">
      <c r="A894">
        <v>891780111</v>
      </c>
      <c r="B894" t="s">
        <v>25</v>
      </c>
      <c r="C894" t="s">
        <v>26</v>
      </c>
      <c r="D894" t="s">
        <v>27</v>
      </c>
      <c r="E894" t="s">
        <v>4077</v>
      </c>
      <c r="F894" t="s">
        <v>29</v>
      </c>
      <c r="G894" t="s">
        <v>1738</v>
      </c>
      <c r="H894" t="s">
        <v>31</v>
      </c>
      <c r="I894" s="109">
        <v>10400000</v>
      </c>
      <c r="J894" s="109">
        <v>0</v>
      </c>
      <c r="K894" s="148">
        <v>0</v>
      </c>
      <c r="L894" s="109">
        <v>0</v>
      </c>
      <c r="M894">
        <v>1083018313</v>
      </c>
      <c r="N894" t="s">
        <v>2229</v>
      </c>
      <c r="O894" t="s">
        <v>4078</v>
      </c>
      <c r="P894" s="69" t="s">
        <v>1530</v>
      </c>
      <c r="Q894" s="10" t="s">
        <v>1530</v>
      </c>
      <c r="R894" s="136" t="s">
        <v>278</v>
      </c>
      <c r="S894" s="176">
        <v>0</v>
      </c>
      <c r="T894" s="133">
        <v>10400000</v>
      </c>
      <c r="U894">
        <v>85152695</v>
      </c>
      <c r="V894" s="13" t="s">
        <v>3487</v>
      </c>
      <c r="W894"/>
      <c r="X894"/>
      <c r="Y894"/>
      <c r="Z894"/>
    </row>
    <row r="895" spans="1:26">
      <c r="A895">
        <v>891780111</v>
      </c>
      <c r="B895" t="s">
        <v>25</v>
      </c>
      <c r="C895" t="s">
        <v>26</v>
      </c>
      <c r="D895" t="s">
        <v>27</v>
      </c>
      <c r="E895" t="s">
        <v>4079</v>
      </c>
      <c r="F895" t="s">
        <v>29</v>
      </c>
      <c r="G895" t="s">
        <v>1738</v>
      </c>
      <c r="H895" t="s">
        <v>31</v>
      </c>
      <c r="I895" s="109">
        <v>10400000</v>
      </c>
      <c r="J895" s="109">
        <v>0</v>
      </c>
      <c r="K895" s="148">
        <v>0</v>
      </c>
      <c r="L895" s="109">
        <v>0</v>
      </c>
      <c r="M895">
        <v>85373098</v>
      </c>
      <c r="N895" t="s">
        <v>4080</v>
      </c>
      <c r="O895" t="s">
        <v>4081</v>
      </c>
      <c r="P895" s="69" t="s">
        <v>1530</v>
      </c>
      <c r="Q895" s="10" t="s">
        <v>1530</v>
      </c>
      <c r="R895" s="136" t="s">
        <v>278</v>
      </c>
      <c r="S895" s="176">
        <v>0</v>
      </c>
      <c r="T895" s="133">
        <v>10400000</v>
      </c>
      <c r="U895">
        <v>72175282</v>
      </c>
      <c r="V895" s="13" t="s">
        <v>1850</v>
      </c>
      <c r="W895"/>
      <c r="X895"/>
      <c r="Y895"/>
      <c r="Z895"/>
    </row>
    <row r="896" spans="1:26">
      <c r="A896">
        <v>891780111</v>
      </c>
      <c r="B896" t="s">
        <v>25</v>
      </c>
      <c r="C896" t="s">
        <v>26</v>
      </c>
      <c r="D896" t="s">
        <v>27</v>
      </c>
      <c r="E896" t="s">
        <v>4082</v>
      </c>
      <c r="F896" t="s">
        <v>29</v>
      </c>
      <c r="G896" t="s">
        <v>1738</v>
      </c>
      <c r="H896" t="s">
        <v>31</v>
      </c>
      <c r="I896" s="109">
        <v>8000000.0000000009</v>
      </c>
      <c r="J896" s="109">
        <v>0</v>
      </c>
      <c r="K896" s="148">
        <v>0</v>
      </c>
      <c r="L896" s="109">
        <v>0</v>
      </c>
      <c r="M896">
        <v>1049615490</v>
      </c>
      <c r="N896" t="s">
        <v>2843</v>
      </c>
      <c r="O896" t="s">
        <v>4083</v>
      </c>
      <c r="P896" s="69" t="s">
        <v>1530</v>
      </c>
      <c r="Q896" s="10" t="s">
        <v>1530</v>
      </c>
      <c r="R896" s="136" t="s">
        <v>278</v>
      </c>
      <c r="S896" s="176">
        <v>0</v>
      </c>
      <c r="T896" s="133">
        <v>8000000.0000000009</v>
      </c>
      <c r="U896">
        <v>30766322</v>
      </c>
      <c r="V896" s="13" t="s">
        <v>3659</v>
      </c>
      <c r="W896"/>
      <c r="X896"/>
      <c r="Y896"/>
      <c r="Z896"/>
    </row>
    <row r="897" spans="1:26">
      <c r="A897">
        <v>891780111</v>
      </c>
      <c r="B897" t="s">
        <v>25</v>
      </c>
      <c r="C897" t="s">
        <v>26</v>
      </c>
      <c r="D897" t="s">
        <v>27</v>
      </c>
      <c r="E897" t="s">
        <v>4084</v>
      </c>
      <c r="F897" t="s">
        <v>29</v>
      </c>
      <c r="G897" t="s">
        <v>1738</v>
      </c>
      <c r="H897" t="s">
        <v>31</v>
      </c>
      <c r="I897" s="109">
        <v>10400000</v>
      </c>
      <c r="J897" s="109">
        <v>0</v>
      </c>
      <c r="K897" s="148">
        <v>0</v>
      </c>
      <c r="L897" s="109">
        <v>0</v>
      </c>
      <c r="M897">
        <v>1082854051</v>
      </c>
      <c r="N897" t="s">
        <v>2852</v>
      </c>
      <c r="O897" t="s">
        <v>4085</v>
      </c>
      <c r="P897" s="69" t="s">
        <v>1530</v>
      </c>
      <c r="Q897" s="10" t="s">
        <v>1530</v>
      </c>
      <c r="R897" s="136" t="s">
        <v>278</v>
      </c>
      <c r="S897" s="176">
        <v>0</v>
      </c>
      <c r="T897" s="133">
        <v>10400000</v>
      </c>
      <c r="U897">
        <v>30766322</v>
      </c>
      <c r="V897" s="13" t="s">
        <v>3659</v>
      </c>
      <c r="W897"/>
      <c r="X897"/>
      <c r="Y897"/>
      <c r="Z897"/>
    </row>
    <row r="898" spans="1:26">
      <c r="A898">
        <v>891780111</v>
      </c>
      <c r="B898" t="s">
        <v>25</v>
      </c>
      <c r="C898" t="s">
        <v>26</v>
      </c>
      <c r="D898" t="s">
        <v>27</v>
      </c>
      <c r="E898" t="s">
        <v>4086</v>
      </c>
      <c r="F898" t="s">
        <v>29</v>
      </c>
      <c r="G898" t="s">
        <v>1738</v>
      </c>
      <c r="H898" t="s">
        <v>31</v>
      </c>
      <c r="I898" s="109">
        <v>8000000.0000000009</v>
      </c>
      <c r="J898" s="109">
        <v>0</v>
      </c>
      <c r="K898" s="148">
        <v>0</v>
      </c>
      <c r="L898" s="109">
        <v>0</v>
      </c>
      <c r="M898">
        <v>57434959</v>
      </c>
      <c r="N898" t="s">
        <v>2387</v>
      </c>
      <c r="O898" t="s">
        <v>4087</v>
      </c>
      <c r="P898" s="69" t="s">
        <v>1530</v>
      </c>
      <c r="Q898" s="10" t="s">
        <v>1530</v>
      </c>
      <c r="R898" s="136" t="s">
        <v>278</v>
      </c>
      <c r="S898" s="176">
        <v>0</v>
      </c>
      <c r="T898" s="133">
        <v>8000000.0000000009</v>
      </c>
      <c r="U898" s="11">
        <v>26668285</v>
      </c>
      <c r="V898" s="13" t="s">
        <v>2171</v>
      </c>
      <c r="W898"/>
      <c r="X898"/>
      <c r="Y898"/>
      <c r="Z898"/>
    </row>
    <row r="899" spans="1:26">
      <c r="A899">
        <v>891780111</v>
      </c>
      <c r="B899" t="s">
        <v>25</v>
      </c>
      <c r="C899" t="s">
        <v>26</v>
      </c>
      <c r="D899" t="s">
        <v>27</v>
      </c>
      <c r="E899" t="s">
        <v>4088</v>
      </c>
      <c r="F899" t="s">
        <v>29</v>
      </c>
      <c r="G899" t="s">
        <v>1738</v>
      </c>
      <c r="H899" t="s">
        <v>31</v>
      </c>
      <c r="I899" s="109">
        <v>6800000</v>
      </c>
      <c r="J899" s="109">
        <v>0</v>
      </c>
      <c r="K899" s="148">
        <v>0</v>
      </c>
      <c r="L899" s="109">
        <v>0</v>
      </c>
      <c r="M899">
        <v>1082954479</v>
      </c>
      <c r="N899" t="s">
        <v>2247</v>
      </c>
      <c r="O899" t="s">
        <v>4089</v>
      </c>
      <c r="P899" s="69" t="s">
        <v>1530</v>
      </c>
      <c r="Q899" s="10" t="s">
        <v>1530</v>
      </c>
      <c r="R899" s="136" t="s">
        <v>278</v>
      </c>
      <c r="S899" s="176">
        <v>0</v>
      </c>
      <c r="T899" s="133">
        <v>6800000</v>
      </c>
      <c r="U899" s="11">
        <v>26668285</v>
      </c>
      <c r="V899" s="13" t="s">
        <v>2171</v>
      </c>
      <c r="W899"/>
      <c r="X899"/>
      <c r="Y899"/>
      <c r="Z899"/>
    </row>
    <row r="900" spans="1:26">
      <c r="A900">
        <v>891780111</v>
      </c>
      <c r="B900" t="s">
        <v>25</v>
      </c>
      <c r="C900" t="s">
        <v>26</v>
      </c>
      <c r="D900" t="s">
        <v>27</v>
      </c>
      <c r="E900" t="s">
        <v>4090</v>
      </c>
      <c r="F900" t="s">
        <v>29</v>
      </c>
      <c r="G900" t="s">
        <v>1738</v>
      </c>
      <c r="H900" t="s">
        <v>31</v>
      </c>
      <c r="I900" s="109">
        <v>9200000</v>
      </c>
      <c r="J900" s="109">
        <v>0</v>
      </c>
      <c r="K900" s="148">
        <v>0</v>
      </c>
      <c r="L900" s="109">
        <v>0</v>
      </c>
      <c r="M900">
        <v>1083006157</v>
      </c>
      <c r="N900" t="s">
        <v>4091</v>
      </c>
      <c r="O900" t="s">
        <v>4092</v>
      </c>
      <c r="P900" s="69" t="s">
        <v>1530</v>
      </c>
      <c r="Q900" s="10" t="s">
        <v>1530</v>
      </c>
      <c r="R900" s="136" t="s">
        <v>278</v>
      </c>
      <c r="S900" s="176">
        <v>0</v>
      </c>
      <c r="T900" s="133">
        <v>9200000</v>
      </c>
      <c r="U900">
        <v>7144175</v>
      </c>
      <c r="V900" s="13" t="s">
        <v>2175</v>
      </c>
      <c r="W900"/>
      <c r="X900"/>
      <c r="Y900"/>
      <c r="Z900"/>
    </row>
    <row r="901" spans="1:26">
      <c r="A901">
        <v>891780111</v>
      </c>
      <c r="B901" t="s">
        <v>25</v>
      </c>
      <c r="C901" t="s">
        <v>26</v>
      </c>
      <c r="D901" t="s">
        <v>27</v>
      </c>
      <c r="E901" t="s">
        <v>4093</v>
      </c>
      <c r="F901" t="s">
        <v>29</v>
      </c>
      <c r="G901" t="s">
        <v>1738</v>
      </c>
      <c r="H901" t="s">
        <v>31</v>
      </c>
      <c r="I901" s="109">
        <v>11600000</v>
      </c>
      <c r="J901" s="109">
        <v>0</v>
      </c>
      <c r="K901" s="148">
        <v>0</v>
      </c>
      <c r="L901" s="109">
        <v>0</v>
      </c>
      <c r="M901">
        <v>1082996348</v>
      </c>
      <c r="N901" t="s">
        <v>1651</v>
      </c>
      <c r="O901" t="s">
        <v>4094</v>
      </c>
      <c r="P901" s="69" t="s">
        <v>1530</v>
      </c>
      <c r="Q901" s="10" t="s">
        <v>1530</v>
      </c>
      <c r="R901" s="136" t="s">
        <v>278</v>
      </c>
      <c r="S901" s="176">
        <v>0</v>
      </c>
      <c r="T901" s="133">
        <v>11600000</v>
      </c>
      <c r="U901" s="11">
        <v>32770239</v>
      </c>
      <c r="V901" s="13" t="s">
        <v>4095</v>
      </c>
      <c r="W901"/>
      <c r="X901"/>
      <c r="Y901"/>
      <c r="Z901"/>
    </row>
    <row r="902" spans="1:26">
      <c r="A902">
        <v>891780111</v>
      </c>
      <c r="B902" t="s">
        <v>25</v>
      </c>
      <c r="C902" t="s">
        <v>26</v>
      </c>
      <c r="D902" t="s">
        <v>27</v>
      </c>
      <c r="E902" t="s">
        <v>4096</v>
      </c>
      <c r="F902" t="s">
        <v>29</v>
      </c>
      <c r="G902" t="s">
        <v>1738</v>
      </c>
      <c r="H902" t="s">
        <v>31</v>
      </c>
      <c r="I902" s="109">
        <v>10400000</v>
      </c>
      <c r="J902" s="109">
        <v>0</v>
      </c>
      <c r="K902" s="148">
        <v>0</v>
      </c>
      <c r="L902" s="109">
        <v>0</v>
      </c>
      <c r="M902">
        <v>1102864782</v>
      </c>
      <c r="N902" t="s">
        <v>2969</v>
      </c>
      <c r="O902" t="s">
        <v>4097</v>
      </c>
      <c r="P902" s="69" t="s">
        <v>1530</v>
      </c>
      <c r="Q902" s="10" t="s">
        <v>1530</v>
      </c>
      <c r="R902" s="136" t="s">
        <v>278</v>
      </c>
      <c r="S902" s="176">
        <v>0</v>
      </c>
      <c r="T902" s="133">
        <v>10400000</v>
      </c>
      <c r="U902" s="11">
        <v>72221403</v>
      </c>
      <c r="V902" s="13" t="s">
        <v>4098</v>
      </c>
      <c r="W902"/>
      <c r="X902"/>
      <c r="Y902"/>
      <c r="Z902"/>
    </row>
    <row r="903" spans="1:26">
      <c r="A903">
        <v>891780111</v>
      </c>
      <c r="B903" t="s">
        <v>25</v>
      </c>
      <c r="C903" t="s">
        <v>26</v>
      </c>
      <c r="D903" t="s">
        <v>27</v>
      </c>
      <c r="E903" t="s">
        <v>4099</v>
      </c>
      <c r="F903" t="s">
        <v>29</v>
      </c>
      <c r="G903" t="s">
        <v>1738</v>
      </c>
      <c r="H903" t="s">
        <v>31</v>
      </c>
      <c r="I903" s="109">
        <v>10400000</v>
      </c>
      <c r="J903" s="109">
        <v>0</v>
      </c>
      <c r="K903" s="148">
        <v>0</v>
      </c>
      <c r="L903" s="109">
        <v>0</v>
      </c>
      <c r="M903">
        <v>57432322</v>
      </c>
      <c r="N903" t="s">
        <v>3105</v>
      </c>
      <c r="O903" t="s">
        <v>4100</v>
      </c>
      <c r="P903" s="69" t="s">
        <v>1530</v>
      </c>
      <c r="Q903" s="10" t="s">
        <v>1530</v>
      </c>
      <c r="R903" s="136" t="s">
        <v>278</v>
      </c>
      <c r="S903" s="176">
        <v>0</v>
      </c>
      <c r="T903" s="133">
        <v>10400000</v>
      </c>
      <c r="U903" s="11">
        <v>72221403</v>
      </c>
      <c r="V903" s="13" t="s">
        <v>4098</v>
      </c>
      <c r="W903"/>
      <c r="X903"/>
      <c r="Y903"/>
      <c r="Z903"/>
    </row>
    <row r="904" spans="1:26">
      <c r="A904">
        <v>891780111</v>
      </c>
      <c r="B904" t="s">
        <v>25</v>
      </c>
      <c r="C904" t="s">
        <v>26</v>
      </c>
      <c r="D904" t="s">
        <v>27</v>
      </c>
      <c r="E904" t="s">
        <v>4101</v>
      </c>
      <c r="F904" t="s">
        <v>29</v>
      </c>
      <c r="G904" t="s">
        <v>1738</v>
      </c>
      <c r="H904" t="s">
        <v>31</v>
      </c>
      <c r="I904" s="109">
        <v>9200000</v>
      </c>
      <c r="J904" s="109">
        <v>0</v>
      </c>
      <c r="K904" s="148">
        <v>0</v>
      </c>
      <c r="L904" s="109">
        <v>0</v>
      </c>
      <c r="M904">
        <v>79208371</v>
      </c>
      <c r="N904" t="s">
        <v>2393</v>
      </c>
      <c r="O904" t="s">
        <v>4102</v>
      </c>
      <c r="P904" s="69" t="s">
        <v>1530</v>
      </c>
      <c r="Q904" s="10" t="s">
        <v>1530</v>
      </c>
      <c r="R904" s="136" t="s">
        <v>278</v>
      </c>
      <c r="S904" s="176">
        <v>0</v>
      </c>
      <c r="T904" s="133">
        <v>9200000</v>
      </c>
      <c r="U904">
        <v>36665858</v>
      </c>
      <c r="V904" s="13" t="s">
        <v>1898</v>
      </c>
      <c r="W904"/>
      <c r="X904"/>
      <c r="Y904"/>
      <c r="Z904"/>
    </row>
    <row r="905" spans="1:26">
      <c r="A905">
        <v>891780111</v>
      </c>
      <c r="B905" t="s">
        <v>25</v>
      </c>
      <c r="C905" t="s">
        <v>26</v>
      </c>
      <c r="D905" t="s">
        <v>27</v>
      </c>
      <c r="E905" t="s">
        <v>4103</v>
      </c>
      <c r="F905" t="s">
        <v>29</v>
      </c>
      <c r="G905" t="s">
        <v>1738</v>
      </c>
      <c r="H905" t="s">
        <v>31</v>
      </c>
      <c r="I905" s="109">
        <v>9200000</v>
      </c>
      <c r="J905" s="109">
        <v>0</v>
      </c>
      <c r="K905" s="148">
        <v>0</v>
      </c>
      <c r="L905" s="109">
        <v>0</v>
      </c>
      <c r="M905">
        <v>85462989</v>
      </c>
      <c r="N905" t="s">
        <v>1896</v>
      </c>
      <c r="O905" t="s">
        <v>1897</v>
      </c>
      <c r="P905" s="69" t="s">
        <v>1530</v>
      </c>
      <c r="Q905" s="10" t="s">
        <v>1530</v>
      </c>
      <c r="R905" s="136" t="s">
        <v>278</v>
      </c>
      <c r="S905" s="176">
        <v>0</v>
      </c>
      <c r="T905" s="133">
        <v>9200000</v>
      </c>
      <c r="U905">
        <v>36665858</v>
      </c>
      <c r="V905" s="13" t="s">
        <v>1898</v>
      </c>
      <c r="W905"/>
      <c r="X905"/>
      <c r="Y905"/>
      <c r="Z905"/>
    </row>
    <row r="906" spans="1:26">
      <c r="A906">
        <v>891780111</v>
      </c>
      <c r="B906" t="s">
        <v>25</v>
      </c>
      <c r="C906" t="s">
        <v>26</v>
      </c>
      <c r="D906" t="s">
        <v>27</v>
      </c>
      <c r="E906" t="s">
        <v>4104</v>
      </c>
      <c r="F906" t="s">
        <v>29</v>
      </c>
      <c r="G906" t="s">
        <v>1738</v>
      </c>
      <c r="H906" t="s">
        <v>31</v>
      </c>
      <c r="I906" s="109">
        <v>8000000.0000000009</v>
      </c>
      <c r="J906" s="109">
        <v>0</v>
      </c>
      <c r="K906" s="148">
        <v>0</v>
      </c>
      <c r="L906" s="109">
        <v>0</v>
      </c>
      <c r="M906">
        <v>85150692</v>
      </c>
      <c r="N906" t="s">
        <v>2901</v>
      </c>
      <c r="O906" t="s">
        <v>4105</v>
      </c>
      <c r="P906" s="69" t="s">
        <v>1530</v>
      </c>
      <c r="Q906" s="10" t="s">
        <v>1530</v>
      </c>
      <c r="R906" s="136" t="s">
        <v>278</v>
      </c>
      <c r="S906" s="176">
        <v>0</v>
      </c>
      <c r="T906" s="133">
        <v>8000000.0000000009</v>
      </c>
      <c r="U906">
        <v>57297693</v>
      </c>
      <c r="V906" s="13" t="s">
        <v>3970</v>
      </c>
      <c r="W906"/>
      <c r="X906"/>
      <c r="Y906"/>
      <c r="Z906"/>
    </row>
    <row r="907" spans="1:26">
      <c r="A907">
        <v>891780111</v>
      </c>
      <c r="B907" t="s">
        <v>25</v>
      </c>
      <c r="C907" t="s">
        <v>26</v>
      </c>
      <c r="D907" t="s">
        <v>27</v>
      </c>
      <c r="E907" t="s">
        <v>4106</v>
      </c>
      <c r="F907" t="s">
        <v>29</v>
      </c>
      <c r="G907" t="s">
        <v>1738</v>
      </c>
      <c r="H907" t="s">
        <v>31</v>
      </c>
      <c r="I907" s="109">
        <v>6800000</v>
      </c>
      <c r="J907" s="109">
        <v>0</v>
      </c>
      <c r="K907" s="148">
        <v>0</v>
      </c>
      <c r="L907" s="109">
        <v>0</v>
      </c>
      <c r="M907">
        <v>1083030981</v>
      </c>
      <c r="N907" t="s">
        <v>2720</v>
      </c>
      <c r="O907" t="s">
        <v>3576</v>
      </c>
      <c r="P907" s="69" t="s">
        <v>1530</v>
      </c>
      <c r="Q907" s="10" t="s">
        <v>1530</v>
      </c>
      <c r="R907" s="136" t="s">
        <v>278</v>
      </c>
      <c r="S907" s="176">
        <v>0</v>
      </c>
      <c r="T907" s="133">
        <v>6800000</v>
      </c>
      <c r="U907" s="11">
        <v>85459497</v>
      </c>
      <c r="V907" s="13" t="s">
        <v>1748</v>
      </c>
      <c r="W907"/>
      <c r="X907"/>
      <c r="Y907"/>
      <c r="Z907"/>
    </row>
    <row r="908" spans="1:26">
      <c r="A908">
        <v>891780111</v>
      </c>
      <c r="B908" t="s">
        <v>25</v>
      </c>
      <c r="C908" t="s">
        <v>26</v>
      </c>
      <c r="D908" t="s">
        <v>27</v>
      </c>
      <c r="E908" t="s">
        <v>4107</v>
      </c>
      <c r="F908" t="s">
        <v>29</v>
      </c>
      <c r="G908" t="s">
        <v>1738</v>
      </c>
      <c r="H908" t="s">
        <v>31</v>
      </c>
      <c r="I908" s="109">
        <v>6800000</v>
      </c>
      <c r="J908" s="109">
        <v>0</v>
      </c>
      <c r="K908" s="148">
        <v>0</v>
      </c>
      <c r="L908" s="109">
        <v>0</v>
      </c>
      <c r="M908">
        <v>1082973167</v>
      </c>
      <c r="N908" t="s">
        <v>1929</v>
      </c>
      <c r="O908" t="s">
        <v>4108</v>
      </c>
      <c r="P908" s="69" t="s">
        <v>1530</v>
      </c>
      <c r="Q908" s="10" t="s">
        <v>1530</v>
      </c>
      <c r="R908" s="136" t="s">
        <v>278</v>
      </c>
      <c r="S908" s="176">
        <v>0</v>
      </c>
      <c r="T908" s="133">
        <v>6800000</v>
      </c>
      <c r="U908" s="11">
        <v>85459497</v>
      </c>
      <c r="V908" s="13" t="s">
        <v>1748</v>
      </c>
      <c r="W908"/>
      <c r="X908"/>
      <c r="Y908"/>
      <c r="Z908"/>
    </row>
    <row r="909" spans="1:26">
      <c r="A909">
        <v>891780111</v>
      </c>
      <c r="B909" t="s">
        <v>25</v>
      </c>
      <c r="C909" t="s">
        <v>26</v>
      </c>
      <c r="D909" t="s">
        <v>27</v>
      </c>
      <c r="E909" t="s">
        <v>4109</v>
      </c>
      <c r="F909" t="s">
        <v>29</v>
      </c>
      <c r="G909" t="s">
        <v>1738</v>
      </c>
      <c r="H909" t="s">
        <v>31</v>
      </c>
      <c r="I909" s="109">
        <v>9200000</v>
      </c>
      <c r="J909" s="109">
        <v>0</v>
      </c>
      <c r="K909" s="148">
        <v>0</v>
      </c>
      <c r="L909" s="109">
        <v>0</v>
      </c>
      <c r="M909">
        <v>4979192</v>
      </c>
      <c r="N909" t="s">
        <v>2730</v>
      </c>
      <c r="O909" t="s">
        <v>4110</v>
      </c>
      <c r="P909" s="69" t="s">
        <v>1530</v>
      </c>
      <c r="Q909" s="10" t="s">
        <v>1530</v>
      </c>
      <c r="R909" s="136" t="s">
        <v>278</v>
      </c>
      <c r="S909" s="176">
        <v>0</v>
      </c>
      <c r="T909" s="133">
        <v>9200000</v>
      </c>
      <c r="U909">
        <v>85465146</v>
      </c>
      <c r="V909" s="13" t="s">
        <v>1769</v>
      </c>
      <c r="W909"/>
      <c r="X909"/>
      <c r="Y909"/>
      <c r="Z909"/>
    </row>
    <row r="910" spans="1:26">
      <c r="A910">
        <v>891780111</v>
      </c>
      <c r="B910" t="s">
        <v>25</v>
      </c>
      <c r="C910" t="s">
        <v>26</v>
      </c>
      <c r="D910" t="s">
        <v>27</v>
      </c>
      <c r="E910" t="s">
        <v>4111</v>
      </c>
      <c r="F910" t="s">
        <v>29</v>
      </c>
      <c r="G910" t="s">
        <v>1738</v>
      </c>
      <c r="H910" t="s">
        <v>31</v>
      </c>
      <c r="I910" s="109">
        <v>8400000</v>
      </c>
      <c r="J910" s="109">
        <v>0</v>
      </c>
      <c r="K910" s="148">
        <v>0</v>
      </c>
      <c r="L910" s="109">
        <v>0</v>
      </c>
      <c r="M910">
        <v>1082926063</v>
      </c>
      <c r="N910" t="s">
        <v>3190</v>
      </c>
      <c r="O910" t="s">
        <v>4112</v>
      </c>
      <c r="P910" s="69" t="s">
        <v>1530</v>
      </c>
      <c r="Q910" s="10" t="s">
        <v>1530</v>
      </c>
      <c r="R910" s="136" t="s">
        <v>278</v>
      </c>
      <c r="S910" s="176">
        <v>0</v>
      </c>
      <c r="T910" s="133">
        <v>8400000</v>
      </c>
      <c r="U910" s="11">
        <v>36726018</v>
      </c>
      <c r="V910" s="13" t="s">
        <v>3182</v>
      </c>
      <c r="W910"/>
      <c r="X910"/>
      <c r="Y910"/>
      <c r="Z910"/>
    </row>
    <row r="911" spans="1:26">
      <c r="A911">
        <v>891780111</v>
      </c>
      <c r="B911" t="s">
        <v>25</v>
      </c>
      <c r="C911" t="s">
        <v>26</v>
      </c>
      <c r="D911" t="s">
        <v>27</v>
      </c>
      <c r="E911" t="s">
        <v>4113</v>
      </c>
      <c r="F911" t="s">
        <v>29</v>
      </c>
      <c r="G911" t="s">
        <v>1738</v>
      </c>
      <c r="H911" t="s">
        <v>31</v>
      </c>
      <c r="I911" s="109">
        <v>11600000</v>
      </c>
      <c r="J911" s="109">
        <v>0</v>
      </c>
      <c r="K911" s="148">
        <v>0</v>
      </c>
      <c r="L911" s="109">
        <v>0</v>
      </c>
      <c r="M911">
        <v>1083025488</v>
      </c>
      <c r="N911" t="s">
        <v>1804</v>
      </c>
      <c r="O911" t="s">
        <v>4114</v>
      </c>
      <c r="P911" s="69" t="s">
        <v>1530</v>
      </c>
      <c r="Q911" s="10" t="s">
        <v>1530</v>
      </c>
      <c r="R911" s="136" t="s">
        <v>278</v>
      </c>
      <c r="S911" s="176">
        <v>0</v>
      </c>
      <c r="T911" s="133">
        <v>11600000</v>
      </c>
      <c r="U911" s="71">
        <v>57461757</v>
      </c>
      <c r="V911" s="13" t="s">
        <v>4115</v>
      </c>
      <c r="W911"/>
      <c r="X911"/>
      <c r="Y911"/>
      <c r="Z911"/>
    </row>
    <row r="912" spans="1:26">
      <c r="A912">
        <v>891780111</v>
      </c>
      <c r="B912" t="s">
        <v>25</v>
      </c>
      <c r="C912" t="s">
        <v>26</v>
      </c>
      <c r="D912" t="s">
        <v>27</v>
      </c>
      <c r="E912" t="s">
        <v>4116</v>
      </c>
      <c r="F912" t="s">
        <v>29</v>
      </c>
      <c r="G912" t="s">
        <v>1738</v>
      </c>
      <c r="H912" t="s">
        <v>31</v>
      </c>
      <c r="I912" s="109">
        <v>13200000</v>
      </c>
      <c r="J912" s="109">
        <v>0</v>
      </c>
      <c r="K912" s="148">
        <v>0</v>
      </c>
      <c r="L912" s="109">
        <v>0</v>
      </c>
      <c r="M912">
        <v>1082937823</v>
      </c>
      <c r="N912" t="s">
        <v>2759</v>
      </c>
      <c r="O912" t="s">
        <v>4117</v>
      </c>
      <c r="P912" s="69" t="s">
        <v>1530</v>
      </c>
      <c r="Q912" s="10" t="s">
        <v>1530</v>
      </c>
      <c r="R912" s="136" t="s">
        <v>278</v>
      </c>
      <c r="S912" s="176">
        <v>0</v>
      </c>
      <c r="T912" s="133">
        <v>13200000</v>
      </c>
      <c r="U912">
        <v>36564011</v>
      </c>
      <c r="V912" s="13" t="s">
        <v>2441</v>
      </c>
      <c r="W912"/>
      <c r="X912"/>
      <c r="Y912"/>
      <c r="Z912"/>
    </row>
    <row r="913" spans="1:26">
      <c r="A913">
        <v>891780111</v>
      </c>
      <c r="B913" t="s">
        <v>25</v>
      </c>
      <c r="C913" t="s">
        <v>26</v>
      </c>
      <c r="D913" t="s">
        <v>27</v>
      </c>
      <c r="E913" t="s">
        <v>4118</v>
      </c>
      <c r="F913" t="s">
        <v>29</v>
      </c>
      <c r="G913" t="s">
        <v>1738</v>
      </c>
      <c r="H913" t="s">
        <v>31</v>
      </c>
      <c r="I913" s="109">
        <v>13200000</v>
      </c>
      <c r="J913" s="109">
        <v>0</v>
      </c>
      <c r="K913" s="148">
        <v>0</v>
      </c>
      <c r="L913" s="109">
        <v>0</v>
      </c>
      <c r="M913">
        <v>1140877757</v>
      </c>
      <c r="N913" t="s">
        <v>2006</v>
      </c>
      <c r="O913" t="s">
        <v>4119</v>
      </c>
      <c r="P913" s="69" t="s">
        <v>1530</v>
      </c>
      <c r="Q913" s="10" t="s">
        <v>1530</v>
      </c>
      <c r="R913" s="136" t="s">
        <v>278</v>
      </c>
      <c r="S913" s="176">
        <v>0</v>
      </c>
      <c r="T913" s="133">
        <v>13200000</v>
      </c>
      <c r="U913">
        <v>36669284</v>
      </c>
      <c r="V913" s="13" t="s">
        <v>3929</v>
      </c>
      <c r="W913"/>
      <c r="X913"/>
      <c r="Y913"/>
      <c r="Z913"/>
    </row>
    <row r="914" spans="1:26">
      <c r="A914">
        <v>891780111</v>
      </c>
      <c r="B914" t="s">
        <v>25</v>
      </c>
      <c r="C914" t="s">
        <v>26</v>
      </c>
      <c r="D914" t="s">
        <v>27</v>
      </c>
      <c r="E914" t="s">
        <v>4120</v>
      </c>
      <c r="F914" t="s">
        <v>29</v>
      </c>
      <c r="G914" t="s">
        <v>1738</v>
      </c>
      <c r="H914" t="s">
        <v>31</v>
      </c>
      <c r="I914" s="109">
        <v>11600000</v>
      </c>
      <c r="J914" s="109">
        <v>0</v>
      </c>
      <c r="K914" s="148">
        <v>0</v>
      </c>
      <c r="L914" s="109">
        <v>0</v>
      </c>
      <c r="M914">
        <v>1082984154</v>
      </c>
      <c r="N914" t="s">
        <v>2613</v>
      </c>
      <c r="O914" t="s">
        <v>4121</v>
      </c>
      <c r="P914" s="69" t="s">
        <v>1530</v>
      </c>
      <c r="Q914" s="10" t="s">
        <v>1530</v>
      </c>
      <c r="R914" s="136" t="s">
        <v>278</v>
      </c>
      <c r="S914" s="176">
        <v>0</v>
      </c>
      <c r="T914" s="133">
        <v>11600000</v>
      </c>
      <c r="U914">
        <v>36669284</v>
      </c>
      <c r="V914" s="13" t="s">
        <v>3929</v>
      </c>
      <c r="W914"/>
      <c r="X914"/>
      <c r="Y914"/>
      <c r="Z914"/>
    </row>
    <row r="915" spans="1:26">
      <c r="A915">
        <v>891780111</v>
      </c>
      <c r="B915" t="s">
        <v>25</v>
      </c>
      <c r="C915" t="s">
        <v>26</v>
      </c>
      <c r="D915" t="s">
        <v>27</v>
      </c>
      <c r="E915" t="s">
        <v>4122</v>
      </c>
      <c r="F915" t="s">
        <v>29</v>
      </c>
      <c r="G915" t="s">
        <v>1738</v>
      </c>
      <c r="H915" t="s">
        <v>31</v>
      </c>
      <c r="I915" s="109">
        <v>10400000</v>
      </c>
      <c r="J915" s="109">
        <v>0</v>
      </c>
      <c r="K915" s="148">
        <v>0</v>
      </c>
      <c r="L915" s="109">
        <v>0</v>
      </c>
      <c r="M915">
        <v>1032477240</v>
      </c>
      <c r="N915" t="s">
        <v>2937</v>
      </c>
      <c r="O915" t="s">
        <v>4123</v>
      </c>
      <c r="P915" s="69" t="s">
        <v>1530</v>
      </c>
      <c r="Q915" s="10" t="s">
        <v>1530</v>
      </c>
      <c r="R915" s="136" t="s">
        <v>278</v>
      </c>
      <c r="S915" s="176">
        <v>0</v>
      </c>
      <c r="T915" s="133">
        <v>10400000</v>
      </c>
      <c r="U915">
        <v>36669284</v>
      </c>
      <c r="V915" s="13" t="s">
        <v>3929</v>
      </c>
      <c r="W915"/>
      <c r="X915"/>
      <c r="Y915"/>
      <c r="Z915"/>
    </row>
    <row r="916" spans="1:26">
      <c r="A916">
        <v>891780111</v>
      </c>
      <c r="B916" t="s">
        <v>25</v>
      </c>
      <c r="C916" t="s">
        <v>26</v>
      </c>
      <c r="D916" t="s">
        <v>27</v>
      </c>
      <c r="E916" t="s">
        <v>4124</v>
      </c>
      <c r="F916" t="s">
        <v>29</v>
      </c>
      <c r="G916" t="s">
        <v>1738</v>
      </c>
      <c r="H916" t="s">
        <v>31</v>
      </c>
      <c r="I916" s="109">
        <v>11600000</v>
      </c>
      <c r="J916" s="109">
        <v>0</v>
      </c>
      <c r="K916" s="148">
        <v>0</v>
      </c>
      <c r="L916" s="109">
        <v>0</v>
      </c>
      <c r="M916">
        <v>1081826881</v>
      </c>
      <c r="N916" t="s">
        <v>1824</v>
      </c>
      <c r="O916" t="s">
        <v>4125</v>
      </c>
      <c r="P916" s="69" t="s">
        <v>1530</v>
      </c>
      <c r="Q916" s="10" t="s">
        <v>1530</v>
      </c>
      <c r="R916" s="136" t="s">
        <v>278</v>
      </c>
      <c r="S916" s="176">
        <v>0</v>
      </c>
      <c r="T916" s="133">
        <v>11600000</v>
      </c>
      <c r="U916">
        <v>1192791759</v>
      </c>
      <c r="V916" s="13" t="s">
        <v>1812</v>
      </c>
      <c r="W916"/>
      <c r="X916"/>
      <c r="Y916"/>
      <c r="Z916"/>
    </row>
    <row r="917" spans="1:26">
      <c r="A917">
        <v>891780111</v>
      </c>
      <c r="B917" t="s">
        <v>25</v>
      </c>
      <c r="C917" t="s">
        <v>26</v>
      </c>
      <c r="D917" t="s">
        <v>27</v>
      </c>
      <c r="E917" t="s">
        <v>4126</v>
      </c>
      <c r="F917" t="s">
        <v>29</v>
      </c>
      <c r="G917" t="s">
        <v>1738</v>
      </c>
      <c r="H917" t="s">
        <v>31</v>
      </c>
      <c r="I917" s="109">
        <v>14800000</v>
      </c>
      <c r="J917" s="109">
        <v>0</v>
      </c>
      <c r="K917" s="148">
        <v>0</v>
      </c>
      <c r="L917" s="109">
        <v>0</v>
      </c>
      <c r="M917">
        <v>1082889745</v>
      </c>
      <c r="N917" t="s">
        <v>2479</v>
      </c>
      <c r="O917" t="s">
        <v>4127</v>
      </c>
      <c r="P917" s="69" t="s">
        <v>1530</v>
      </c>
      <c r="Q917" s="10" t="s">
        <v>1530</v>
      </c>
      <c r="R917" s="136" t="s">
        <v>278</v>
      </c>
      <c r="S917" s="176">
        <v>0</v>
      </c>
      <c r="T917" s="133">
        <v>14800000</v>
      </c>
      <c r="U917">
        <v>36718996</v>
      </c>
      <c r="V917" s="13" t="s">
        <v>2437</v>
      </c>
      <c r="W917"/>
      <c r="X917"/>
      <c r="Y917"/>
      <c r="Z917"/>
    </row>
    <row r="918" spans="1:26">
      <c r="A918">
        <v>891780111</v>
      </c>
      <c r="B918" t="s">
        <v>25</v>
      </c>
      <c r="C918" t="s">
        <v>26</v>
      </c>
      <c r="D918" t="s">
        <v>27</v>
      </c>
      <c r="E918" t="s">
        <v>4128</v>
      </c>
      <c r="F918" t="s">
        <v>29</v>
      </c>
      <c r="G918" t="s">
        <v>1738</v>
      </c>
      <c r="H918" t="s">
        <v>31</v>
      </c>
      <c r="I918" s="109">
        <v>9200000</v>
      </c>
      <c r="J918" s="109">
        <v>0</v>
      </c>
      <c r="K918" s="148">
        <v>0</v>
      </c>
      <c r="L918" s="109">
        <v>0</v>
      </c>
      <c r="M918">
        <v>1082997554</v>
      </c>
      <c r="N918" t="s">
        <v>2774</v>
      </c>
      <c r="O918" t="s">
        <v>4129</v>
      </c>
      <c r="P918" s="69" t="s">
        <v>1530</v>
      </c>
      <c r="Q918" s="10" t="s">
        <v>1530</v>
      </c>
      <c r="R918" s="136" t="s">
        <v>278</v>
      </c>
      <c r="S918" s="176">
        <v>0</v>
      </c>
      <c r="T918" s="133">
        <v>9200000</v>
      </c>
      <c r="U918" s="11">
        <v>1098669877</v>
      </c>
      <c r="V918" s="13" t="s">
        <v>2776</v>
      </c>
      <c r="W918"/>
      <c r="X918"/>
      <c r="Y918"/>
      <c r="Z918"/>
    </row>
    <row r="919" spans="1:26">
      <c r="A919">
        <v>891780111</v>
      </c>
      <c r="B919" t="s">
        <v>25</v>
      </c>
      <c r="C919" t="s">
        <v>26</v>
      </c>
      <c r="D919" t="s">
        <v>27</v>
      </c>
      <c r="E919" t="s">
        <v>4130</v>
      </c>
      <c r="F919" t="s">
        <v>29</v>
      </c>
      <c r="G919" t="s">
        <v>1738</v>
      </c>
      <c r="H919" t="s">
        <v>31</v>
      </c>
      <c r="I919" s="109">
        <v>13200000</v>
      </c>
      <c r="J919" s="109">
        <v>0</v>
      </c>
      <c r="K919" s="148">
        <v>0</v>
      </c>
      <c r="L919" s="109">
        <v>0</v>
      </c>
      <c r="M919">
        <v>1082934147</v>
      </c>
      <c r="N919" t="s">
        <v>2771</v>
      </c>
      <c r="O919" t="s">
        <v>4131</v>
      </c>
      <c r="P919" s="69" t="s">
        <v>1530</v>
      </c>
      <c r="Q919" s="10" t="s">
        <v>1530</v>
      </c>
      <c r="R919" s="136" t="s">
        <v>278</v>
      </c>
      <c r="S919" s="176">
        <v>0</v>
      </c>
      <c r="T919" s="133">
        <v>13200000</v>
      </c>
      <c r="U919" s="11">
        <v>1098669877</v>
      </c>
      <c r="V919" s="13" t="s">
        <v>2776</v>
      </c>
      <c r="W919"/>
      <c r="X919"/>
      <c r="Y919"/>
      <c r="Z919"/>
    </row>
    <row r="920" spans="1:26">
      <c r="A920">
        <v>891780111</v>
      </c>
      <c r="B920" t="s">
        <v>25</v>
      </c>
      <c r="C920" t="s">
        <v>26</v>
      </c>
      <c r="D920" t="s">
        <v>27</v>
      </c>
      <c r="E920" t="s">
        <v>4132</v>
      </c>
      <c r="F920" t="s">
        <v>29</v>
      </c>
      <c r="G920" t="s">
        <v>1738</v>
      </c>
      <c r="H920" t="s">
        <v>31</v>
      </c>
      <c r="I920" s="109">
        <v>15750000</v>
      </c>
      <c r="J920" s="109">
        <v>0</v>
      </c>
      <c r="K920" s="148">
        <v>0</v>
      </c>
      <c r="L920" s="109">
        <v>0</v>
      </c>
      <c r="M920">
        <v>84457585</v>
      </c>
      <c r="N920" t="s">
        <v>2452</v>
      </c>
      <c r="O920" t="s">
        <v>4133</v>
      </c>
      <c r="P920" s="69" t="s">
        <v>1530</v>
      </c>
      <c r="Q920" s="10" t="s">
        <v>1530</v>
      </c>
      <c r="R920" s="136" t="s">
        <v>269</v>
      </c>
      <c r="S920" s="176">
        <v>0</v>
      </c>
      <c r="T920" s="133">
        <v>15750000</v>
      </c>
      <c r="U920">
        <v>84452087</v>
      </c>
      <c r="V920" s="13" t="s">
        <v>1836</v>
      </c>
      <c r="W920"/>
      <c r="X920"/>
      <c r="Y920"/>
      <c r="Z920"/>
    </row>
    <row r="921" spans="1:26">
      <c r="A921">
        <v>891780111</v>
      </c>
      <c r="B921" t="s">
        <v>25</v>
      </c>
      <c r="C921" t="s">
        <v>26</v>
      </c>
      <c r="D921" t="s">
        <v>27</v>
      </c>
      <c r="E921" t="s">
        <v>4134</v>
      </c>
      <c r="F921" t="s">
        <v>29</v>
      </c>
      <c r="G921" t="s">
        <v>1738</v>
      </c>
      <c r="H921" t="s">
        <v>31</v>
      </c>
      <c r="I921" s="109">
        <v>9200000</v>
      </c>
      <c r="J921" s="109">
        <v>0</v>
      </c>
      <c r="K921" s="148">
        <v>0</v>
      </c>
      <c r="L921" s="109">
        <v>0</v>
      </c>
      <c r="M921">
        <v>57432188</v>
      </c>
      <c r="N921" t="s">
        <v>2470</v>
      </c>
      <c r="O921" t="s">
        <v>4135</v>
      </c>
      <c r="P921" s="69" t="s">
        <v>1530</v>
      </c>
      <c r="Q921" s="10" t="s">
        <v>1530</v>
      </c>
      <c r="R921" s="136" t="s">
        <v>278</v>
      </c>
      <c r="S921" s="176">
        <v>0</v>
      </c>
      <c r="T921" s="133">
        <v>9200000</v>
      </c>
      <c r="U921">
        <v>85152695</v>
      </c>
      <c r="V921" s="13" t="s">
        <v>3487</v>
      </c>
      <c r="W921"/>
      <c r="X921"/>
      <c r="Y921"/>
      <c r="Z921"/>
    </row>
    <row r="922" spans="1:26">
      <c r="A922">
        <v>891780111</v>
      </c>
      <c r="B922" t="s">
        <v>25</v>
      </c>
      <c r="C922" t="s">
        <v>26</v>
      </c>
      <c r="D922" t="s">
        <v>27</v>
      </c>
      <c r="E922" t="s">
        <v>4136</v>
      </c>
      <c r="F922" t="s">
        <v>29</v>
      </c>
      <c r="G922" t="s">
        <v>1738</v>
      </c>
      <c r="H922" t="s">
        <v>31</v>
      </c>
      <c r="I922" s="109">
        <v>8000000.0000000009</v>
      </c>
      <c r="J922" s="109">
        <v>0</v>
      </c>
      <c r="K922" s="148">
        <v>0</v>
      </c>
      <c r="L922" s="109">
        <v>0</v>
      </c>
      <c r="M922">
        <v>1007642968</v>
      </c>
      <c r="N922" t="s">
        <v>2812</v>
      </c>
      <c r="O922" t="s">
        <v>4137</v>
      </c>
      <c r="P922" s="69" t="s">
        <v>1530</v>
      </c>
      <c r="Q922" s="10" t="s">
        <v>1530</v>
      </c>
      <c r="R922" s="136" t="s">
        <v>278</v>
      </c>
      <c r="S922" s="176">
        <v>0</v>
      </c>
      <c r="T922" s="133">
        <v>8000000.0000000009</v>
      </c>
      <c r="U922">
        <v>36557666</v>
      </c>
      <c r="V922" s="13" t="s">
        <v>2303</v>
      </c>
      <c r="W922"/>
      <c r="X922"/>
      <c r="Y922"/>
      <c r="Z922"/>
    </row>
    <row r="923" spans="1:26">
      <c r="A923">
        <v>891780111</v>
      </c>
      <c r="B923" t="s">
        <v>25</v>
      </c>
      <c r="C923" t="s">
        <v>26</v>
      </c>
      <c r="D923" t="s">
        <v>27</v>
      </c>
      <c r="E923" t="s">
        <v>4138</v>
      </c>
      <c r="F923" t="s">
        <v>29</v>
      </c>
      <c r="G923" t="s">
        <v>1738</v>
      </c>
      <c r="H923" t="s">
        <v>31</v>
      </c>
      <c r="I923" s="109">
        <v>8000000.0000000009</v>
      </c>
      <c r="J923" s="109">
        <v>0</v>
      </c>
      <c r="K923" s="148">
        <v>0</v>
      </c>
      <c r="L923" s="109">
        <v>0</v>
      </c>
      <c r="M923">
        <v>85477304</v>
      </c>
      <c r="N923" t="s">
        <v>3059</v>
      </c>
      <c r="O923" t="s">
        <v>4139</v>
      </c>
      <c r="P923" s="69" t="s">
        <v>1530</v>
      </c>
      <c r="Q923" s="10" t="s">
        <v>1530</v>
      </c>
      <c r="R923" s="136" t="s">
        <v>278</v>
      </c>
      <c r="S923" s="176">
        <v>0</v>
      </c>
      <c r="T923" s="133">
        <v>8000000.0000000009</v>
      </c>
      <c r="U923">
        <v>36557666</v>
      </c>
      <c r="V923" s="13" t="s">
        <v>2303</v>
      </c>
      <c r="W923"/>
      <c r="X923"/>
      <c r="Y923"/>
      <c r="Z923"/>
    </row>
    <row r="924" spans="1:26">
      <c r="A924">
        <v>891780111</v>
      </c>
      <c r="B924" t="s">
        <v>25</v>
      </c>
      <c r="C924" t="s">
        <v>26</v>
      </c>
      <c r="D924" t="s">
        <v>27</v>
      </c>
      <c r="E924" t="s">
        <v>4140</v>
      </c>
      <c r="F924" t="s">
        <v>29</v>
      </c>
      <c r="G924" t="s">
        <v>1738</v>
      </c>
      <c r="H924" t="s">
        <v>31</v>
      </c>
      <c r="I924" s="109">
        <v>9793000</v>
      </c>
      <c r="J924" s="109">
        <v>0</v>
      </c>
      <c r="K924" s="148">
        <v>0</v>
      </c>
      <c r="L924" s="109">
        <v>0</v>
      </c>
      <c r="M924">
        <v>1083024033</v>
      </c>
      <c r="N924" t="s">
        <v>4141</v>
      </c>
      <c r="O924" t="s">
        <v>4142</v>
      </c>
      <c r="P924" s="69" t="s">
        <v>1530</v>
      </c>
      <c r="Q924" s="10" t="s">
        <v>1530</v>
      </c>
      <c r="R924" s="136" t="s">
        <v>278</v>
      </c>
      <c r="S924" s="176">
        <v>0</v>
      </c>
      <c r="T924" s="133">
        <v>9793000</v>
      </c>
      <c r="U924">
        <v>85152695</v>
      </c>
      <c r="V924" s="13" t="s">
        <v>3487</v>
      </c>
      <c r="W924"/>
      <c r="X924"/>
      <c r="Y924"/>
      <c r="Z924"/>
    </row>
    <row r="925" spans="1:26">
      <c r="A925">
        <v>891780111</v>
      </c>
      <c r="B925" t="s">
        <v>25</v>
      </c>
      <c r="C925" t="s">
        <v>26</v>
      </c>
      <c r="D925" t="s">
        <v>27</v>
      </c>
      <c r="E925" t="s">
        <v>4143</v>
      </c>
      <c r="F925" t="s">
        <v>29</v>
      </c>
      <c r="G925" t="s">
        <v>1738</v>
      </c>
      <c r="H925" t="s">
        <v>31</v>
      </c>
      <c r="I925" s="109">
        <v>9200000</v>
      </c>
      <c r="J925" s="109">
        <v>0</v>
      </c>
      <c r="K925" s="148">
        <v>0</v>
      </c>
      <c r="L925" s="109">
        <v>0</v>
      </c>
      <c r="M925">
        <v>1065632898</v>
      </c>
      <c r="N925" t="s">
        <v>3074</v>
      </c>
      <c r="O925" t="s">
        <v>4144</v>
      </c>
      <c r="P925" s="69" t="s">
        <v>1530</v>
      </c>
      <c r="Q925" s="10" t="s">
        <v>1530</v>
      </c>
      <c r="R925" s="136" t="s">
        <v>278</v>
      </c>
      <c r="S925" s="176">
        <v>0</v>
      </c>
      <c r="T925" s="133">
        <v>9200000</v>
      </c>
      <c r="U925" s="11">
        <v>57461216</v>
      </c>
      <c r="V925" s="13" t="s">
        <v>1860</v>
      </c>
      <c r="W925"/>
      <c r="X925"/>
      <c r="Y925"/>
      <c r="Z925"/>
    </row>
    <row r="926" spans="1:26">
      <c r="A926">
        <v>891780111</v>
      </c>
      <c r="B926" t="s">
        <v>25</v>
      </c>
      <c r="C926" t="s">
        <v>26</v>
      </c>
      <c r="D926" t="s">
        <v>27</v>
      </c>
      <c r="E926" t="s">
        <v>4145</v>
      </c>
      <c r="F926" t="s">
        <v>29</v>
      </c>
      <c r="G926" t="s">
        <v>1738</v>
      </c>
      <c r="H926" t="s">
        <v>31</v>
      </c>
      <c r="I926" s="109">
        <v>6290000</v>
      </c>
      <c r="J926" s="109">
        <v>0</v>
      </c>
      <c r="K926" s="148">
        <v>0</v>
      </c>
      <c r="L926" s="109">
        <v>0</v>
      </c>
      <c r="M926">
        <v>1102859409</v>
      </c>
      <c r="N926" t="s">
        <v>4146</v>
      </c>
      <c r="O926" t="s">
        <v>4147</v>
      </c>
      <c r="P926" s="69" t="s">
        <v>1530</v>
      </c>
      <c r="Q926" s="10" t="s">
        <v>1530</v>
      </c>
      <c r="R926" s="136" t="s">
        <v>278</v>
      </c>
      <c r="S926" s="176">
        <v>0</v>
      </c>
      <c r="T926" s="133">
        <v>6290000</v>
      </c>
      <c r="U926">
        <v>79732773</v>
      </c>
      <c r="V926" s="13" t="s">
        <v>1667</v>
      </c>
      <c r="W926"/>
      <c r="X926"/>
      <c r="Y926"/>
      <c r="Z926"/>
    </row>
    <row r="927" spans="1:26">
      <c r="A927">
        <v>891780111</v>
      </c>
      <c r="B927" t="s">
        <v>25</v>
      </c>
      <c r="C927" t="s">
        <v>26</v>
      </c>
      <c r="D927" t="s">
        <v>27</v>
      </c>
      <c r="E927" t="s">
        <v>4148</v>
      </c>
      <c r="F927" t="s">
        <v>29</v>
      </c>
      <c r="G927" t="s">
        <v>1738</v>
      </c>
      <c r="H927" t="s">
        <v>31</v>
      </c>
      <c r="I927" s="109">
        <v>6290000</v>
      </c>
      <c r="J927" s="109">
        <v>0</v>
      </c>
      <c r="K927" s="148">
        <v>0</v>
      </c>
      <c r="L927" s="109">
        <v>0</v>
      </c>
      <c r="M927">
        <v>9694501</v>
      </c>
      <c r="N927" t="s">
        <v>4149</v>
      </c>
      <c r="O927" t="s">
        <v>4150</v>
      </c>
      <c r="P927" s="69" t="s">
        <v>1530</v>
      </c>
      <c r="Q927" s="10" t="s">
        <v>1530</v>
      </c>
      <c r="R927" s="136" t="s">
        <v>278</v>
      </c>
      <c r="S927" s="176">
        <v>0</v>
      </c>
      <c r="T927" s="133">
        <v>6290000</v>
      </c>
      <c r="U927">
        <v>79732773</v>
      </c>
      <c r="V927" s="13" t="s">
        <v>1667</v>
      </c>
      <c r="W927"/>
      <c r="X927"/>
      <c r="Y927"/>
      <c r="Z927"/>
    </row>
    <row r="928" spans="1:26">
      <c r="A928">
        <v>891780111</v>
      </c>
      <c r="B928" t="s">
        <v>25</v>
      </c>
      <c r="C928" t="s">
        <v>26</v>
      </c>
      <c r="D928" t="s">
        <v>27</v>
      </c>
      <c r="E928" t="s">
        <v>4151</v>
      </c>
      <c r="F928" t="s">
        <v>29</v>
      </c>
      <c r="G928" t="s">
        <v>1738</v>
      </c>
      <c r="H928" t="s">
        <v>31</v>
      </c>
      <c r="I928" s="109">
        <v>6800000</v>
      </c>
      <c r="J928" s="109">
        <v>0</v>
      </c>
      <c r="K928" s="148">
        <v>0</v>
      </c>
      <c r="L928" s="109">
        <v>0</v>
      </c>
      <c r="M928">
        <v>84459678</v>
      </c>
      <c r="N928" t="s">
        <v>2885</v>
      </c>
      <c r="O928" t="s">
        <v>3793</v>
      </c>
      <c r="P928" s="69" t="s">
        <v>1530</v>
      </c>
      <c r="Q928" s="10" t="s">
        <v>1530</v>
      </c>
      <c r="R928" s="136" t="s">
        <v>278</v>
      </c>
      <c r="S928" s="176">
        <v>0</v>
      </c>
      <c r="T928" s="133">
        <v>6800000</v>
      </c>
      <c r="U928">
        <v>7633817</v>
      </c>
      <c r="V928" s="13" t="s">
        <v>3689</v>
      </c>
      <c r="W928"/>
      <c r="X928"/>
      <c r="Y928"/>
      <c r="Z928"/>
    </row>
    <row r="929" spans="1:26">
      <c r="A929">
        <v>891780111</v>
      </c>
      <c r="B929" t="s">
        <v>25</v>
      </c>
      <c r="C929" t="s">
        <v>26</v>
      </c>
      <c r="D929" t="s">
        <v>27</v>
      </c>
      <c r="E929" t="s">
        <v>4152</v>
      </c>
      <c r="F929" t="s">
        <v>29</v>
      </c>
      <c r="G929" t="s">
        <v>1738</v>
      </c>
      <c r="H929" t="s">
        <v>31</v>
      </c>
      <c r="I929" s="109">
        <v>10730000</v>
      </c>
      <c r="J929" s="109">
        <v>0</v>
      </c>
      <c r="K929" s="148">
        <v>0</v>
      </c>
      <c r="L929" s="109">
        <v>0</v>
      </c>
      <c r="M929">
        <v>1004360507</v>
      </c>
      <c r="N929" t="s">
        <v>4153</v>
      </c>
      <c r="O929" t="s">
        <v>4154</v>
      </c>
      <c r="P929" s="69" t="s">
        <v>1530</v>
      </c>
      <c r="Q929" s="10" t="s">
        <v>1530</v>
      </c>
      <c r="R929" s="136" t="s">
        <v>278</v>
      </c>
      <c r="S929" s="176">
        <v>0</v>
      </c>
      <c r="T929" s="133">
        <v>10730000</v>
      </c>
      <c r="U929">
        <v>85449357</v>
      </c>
      <c r="V929" s="13" t="s">
        <v>3570</v>
      </c>
      <c r="W929"/>
      <c r="X929"/>
      <c r="Y929"/>
      <c r="Z929"/>
    </row>
    <row r="930" spans="1:26">
      <c r="A930">
        <v>891780111</v>
      </c>
      <c r="B930" t="s">
        <v>25</v>
      </c>
      <c r="C930" t="s">
        <v>26</v>
      </c>
      <c r="D930" t="s">
        <v>27</v>
      </c>
      <c r="E930" t="s">
        <v>4155</v>
      </c>
      <c r="F930" t="s">
        <v>29</v>
      </c>
      <c r="G930" t="s">
        <v>1738</v>
      </c>
      <c r="H930" t="s">
        <v>31</v>
      </c>
      <c r="I930" s="109">
        <v>11600000</v>
      </c>
      <c r="J930" s="109">
        <v>0</v>
      </c>
      <c r="K930" s="148">
        <v>0</v>
      </c>
      <c r="L930" s="109">
        <v>0</v>
      </c>
      <c r="M930">
        <v>1065883393</v>
      </c>
      <c r="N930" t="s">
        <v>2232</v>
      </c>
      <c r="O930" t="s">
        <v>4156</v>
      </c>
      <c r="P930" s="69" t="s">
        <v>1530</v>
      </c>
      <c r="Q930" s="10" t="s">
        <v>1530</v>
      </c>
      <c r="R930" s="136" t="s">
        <v>278</v>
      </c>
      <c r="S930" s="176">
        <v>0</v>
      </c>
      <c r="T930" s="133">
        <v>11600000</v>
      </c>
      <c r="U930">
        <v>21701937</v>
      </c>
      <c r="V930" s="13" t="s">
        <v>1916</v>
      </c>
      <c r="W930"/>
      <c r="X930"/>
      <c r="Y930"/>
      <c r="Z930"/>
    </row>
    <row r="931" spans="1:26">
      <c r="A931">
        <v>891780111</v>
      </c>
      <c r="B931" t="s">
        <v>25</v>
      </c>
      <c r="C931" t="s">
        <v>26</v>
      </c>
      <c r="D931" t="s">
        <v>27</v>
      </c>
      <c r="E931" t="s">
        <v>4157</v>
      </c>
      <c r="F931" t="s">
        <v>29</v>
      </c>
      <c r="G931" t="s">
        <v>1738</v>
      </c>
      <c r="H931" t="s">
        <v>31</v>
      </c>
      <c r="I931" s="109">
        <v>6800000</v>
      </c>
      <c r="J931" s="109">
        <v>0</v>
      </c>
      <c r="K931" s="148">
        <v>0</v>
      </c>
      <c r="L931" s="109">
        <v>0</v>
      </c>
      <c r="M931">
        <v>1084738546</v>
      </c>
      <c r="N931" t="s">
        <v>4158</v>
      </c>
      <c r="O931" t="s">
        <v>4159</v>
      </c>
      <c r="P931" s="69" t="s">
        <v>1530</v>
      </c>
      <c r="Q931" s="10" t="s">
        <v>1530</v>
      </c>
      <c r="R931" s="136" t="s">
        <v>278</v>
      </c>
      <c r="S931" s="176">
        <v>0</v>
      </c>
      <c r="T931" s="133">
        <v>6800000</v>
      </c>
      <c r="U931">
        <v>57297693</v>
      </c>
      <c r="V931" s="13" t="s">
        <v>3970</v>
      </c>
      <c r="W931"/>
      <c r="X931"/>
      <c r="Y931"/>
      <c r="Z931"/>
    </row>
    <row r="932" spans="1:26">
      <c r="A932">
        <v>891780111</v>
      </c>
      <c r="B932" t="s">
        <v>25</v>
      </c>
      <c r="C932" t="s">
        <v>26</v>
      </c>
      <c r="D932" t="s">
        <v>27</v>
      </c>
      <c r="E932" t="s">
        <v>4160</v>
      </c>
      <c r="F932" t="s">
        <v>29</v>
      </c>
      <c r="G932" t="s">
        <v>1738</v>
      </c>
      <c r="H932" t="s">
        <v>31</v>
      </c>
      <c r="I932" s="109">
        <v>10400000</v>
      </c>
      <c r="J932" s="109">
        <v>0</v>
      </c>
      <c r="K932" s="148">
        <v>0</v>
      </c>
      <c r="L932" s="109">
        <v>0</v>
      </c>
      <c r="M932">
        <v>1082927274</v>
      </c>
      <c r="N932" t="s">
        <v>2238</v>
      </c>
      <c r="O932" t="s">
        <v>4161</v>
      </c>
      <c r="P932" s="69" t="s">
        <v>1530</v>
      </c>
      <c r="Q932" s="10" t="s">
        <v>1530</v>
      </c>
      <c r="R932" s="136" t="s">
        <v>278</v>
      </c>
      <c r="S932" s="176">
        <v>0</v>
      </c>
      <c r="T932" s="133">
        <v>10400000</v>
      </c>
      <c r="U932">
        <v>57297693</v>
      </c>
      <c r="V932" s="13" t="s">
        <v>3970</v>
      </c>
      <c r="W932"/>
      <c r="X932"/>
      <c r="Y932"/>
      <c r="Z932"/>
    </row>
    <row r="933" spans="1:26">
      <c r="A933">
        <v>891780111</v>
      </c>
      <c r="B933" t="s">
        <v>25</v>
      </c>
      <c r="C933" t="s">
        <v>26</v>
      </c>
      <c r="D933" t="s">
        <v>27</v>
      </c>
      <c r="E933" t="s">
        <v>4162</v>
      </c>
      <c r="F933" t="s">
        <v>29</v>
      </c>
      <c r="G933" t="s">
        <v>1738</v>
      </c>
      <c r="H933" t="s">
        <v>31</v>
      </c>
      <c r="I933" s="109">
        <v>10400000</v>
      </c>
      <c r="J933" s="109">
        <v>0</v>
      </c>
      <c r="K933" s="148">
        <v>0</v>
      </c>
      <c r="L933" s="109">
        <v>0</v>
      </c>
      <c r="M933">
        <v>92642274</v>
      </c>
      <c r="N933" t="s">
        <v>2144</v>
      </c>
      <c r="O933" t="s">
        <v>4163</v>
      </c>
      <c r="P933" s="69" t="s">
        <v>1530</v>
      </c>
      <c r="Q933" s="10" t="s">
        <v>1530</v>
      </c>
      <c r="R933" s="136" t="s">
        <v>278</v>
      </c>
      <c r="S933" s="176">
        <v>0</v>
      </c>
      <c r="T933" s="133">
        <v>10400000</v>
      </c>
      <c r="U933">
        <v>57297693</v>
      </c>
      <c r="V933" s="13" t="s">
        <v>3970</v>
      </c>
      <c r="W933"/>
      <c r="X933"/>
      <c r="Y933"/>
      <c r="Z933"/>
    </row>
    <row r="934" spans="1:26">
      <c r="A934">
        <v>891780111</v>
      </c>
      <c r="B934" t="s">
        <v>25</v>
      </c>
      <c r="C934" t="s">
        <v>26</v>
      </c>
      <c r="D934" t="s">
        <v>27</v>
      </c>
      <c r="E934" t="s">
        <v>4164</v>
      </c>
      <c r="F934" t="s">
        <v>29</v>
      </c>
      <c r="G934" t="s">
        <v>1738</v>
      </c>
      <c r="H934" t="s">
        <v>31</v>
      </c>
      <c r="I934" s="109">
        <v>10400000</v>
      </c>
      <c r="J934" s="109">
        <v>0</v>
      </c>
      <c r="K934" s="148">
        <v>0</v>
      </c>
      <c r="L934" s="109">
        <v>0</v>
      </c>
      <c r="M934">
        <v>7602221</v>
      </c>
      <c r="N934" t="s">
        <v>2235</v>
      </c>
      <c r="O934" t="s">
        <v>4165</v>
      </c>
      <c r="P934" s="69" t="s">
        <v>1530</v>
      </c>
      <c r="Q934" s="10" t="s">
        <v>1530</v>
      </c>
      <c r="R934" s="136" t="s">
        <v>278</v>
      </c>
      <c r="S934" s="176">
        <v>0</v>
      </c>
      <c r="T934" s="133">
        <v>10400000</v>
      </c>
      <c r="U934">
        <v>57297693</v>
      </c>
      <c r="V934" s="13" t="s">
        <v>3970</v>
      </c>
      <c r="W934"/>
      <c r="X934"/>
      <c r="Y934"/>
      <c r="Z934"/>
    </row>
    <row r="935" spans="1:26">
      <c r="A935">
        <v>891780111</v>
      </c>
      <c r="B935" t="s">
        <v>25</v>
      </c>
      <c r="C935" t="s">
        <v>26</v>
      </c>
      <c r="D935" t="s">
        <v>27</v>
      </c>
      <c r="E935" t="s">
        <v>4166</v>
      </c>
      <c r="F935" t="s">
        <v>29</v>
      </c>
      <c r="G935" t="s">
        <v>1738</v>
      </c>
      <c r="H935" t="s">
        <v>31</v>
      </c>
      <c r="I935" s="109">
        <v>8000000.0000000009</v>
      </c>
      <c r="J935" s="109">
        <v>0</v>
      </c>
      <c r="K935" s="148">
        <v>0</v>
      </c>
      <c r="L935" s="109">
        <v>6867000</v>
      </c>
      <c r="M935">
        <v>1082847943</v>
      </c>
      <c r="N935" t="s">
        <v>2698</v>
      </c>
      <c r="O935" t="s">
        <v>4167</v>
      </c>
      <c r="P935" s="69" t="s">
        <v>1530</v>
      </c>
      <c r="Q935" s="10" t="s">
        <v>1530</v>
      </c>
      <c r="R935" s="136" t="s">
        <v>278</v>
      </c>
      <c r="S935" s="176">
        <v>0</v>
      </c>
      <c r="T935" s="177">
        <v>1133000</v>
      </c>
      <c r="U935">
        <v>57297693</v>
      </c>
      <c r="V935" s="13" t="s">
        <v>3970</v>
      </c>
      <c r="W935"/>
      <c r="X935"/>
      <c r="Y935"/>
      <c r="Z935"/>
    </row>
    <row r="936" spans="1:26">
      <c r="A936">
        <v>891780111</v>
      </c>
      <c r="B936" t="s">
        <v>25</v>
      </c>
      <c r="C936" t="s">
        <v>26</v>
      </c>
      <c r="D936" t="s">
        <v>27</v>
      </c>
      <c r="E936" t="s">
        <v>4168</v>
      </c>
      <c r="F936" t="s">
        <v>29</v>
      </c>
      <c r="G936" t="s">
        <v>1738</v>
      </c>
      <c r="H936" t="s">
        <v>31</v>
      </c>
      <c r="I936" s="109">
        <v>6800000</v>
      </c>
      <c r="J936" s="109">
        <v>0</v>
      </c>
      <c r="K936" s="148">
        <v>0</v>
      </c>
      <c r="L936" s="109">
        <v>0</v>
      </c>
      <c r="M936">
        <v>57465377</v>
      </c>
      <c r="N936" t="s">
        <v>3013</v>
      </c>
      <c r="O936" t="s">
        <v>4169</v>
      </c>
      <c r="P936" s="69" t="s">
        <v>1530</v>
      </c>
      <c r="Q936" s="10" t="s">
        <v>1530</v>
      </c>
      <c r="R936" s="136" t="s">
        <v>278</v>
      </c>
      <c r="S936" s="176">
        <v>0</v>
      </c>
      <c r="T936" s="133">
        <v>6800000</v>
      </c>
      <c r="U936">
        <v>57297693</v>
      </c>
      <c r="V936" s="13" t="s">
        <v>3970</v>
      </c>
      <c r="W936"/>
      <c r="X936"/>
      <c r="Y936"/>
      <c r="Z936"/>
    </row>
    <row r="937" spans="1:26">
      <c r="A937">
        <v>891780111</v>
      </c>
      <c r="B937" t="s">
        <v>25</v>
      </c>
      <c r="C937" t="s">
        <v>26</v>
      </c>
      <c r="D937" t="s">
        <v>27</v>
      </c>
      <c r="E937" t="s">
        <v>4170</v>
      </c>
      <c r="F937" t="s">
        <v>29</v>
      </c>
      <c r="G937" t="s">
        <v>1738</v>
      </c>
      <c r="H937" t="s">
        <v>31</v>
      </c>
      <c r="I937" s="109">
        <v>8000000.0000000009</v>
      </c>
      <c r="J937" s="109">
        <v>0</v>
      </c>
      <c r="K937" s="148">
        <v>0</v>
      </c>
      <c r="L937" s="109">
        <v>0</v>
      </c>
      <c r="M937">
        <v>1082974742</v>
      </c>
      <c r="N937" t="s">
        <v>2402</v>
      </c>
      <c r="O937" t="s">
        <v>4171</v>
      </c>
      <c r="P937" s="69" t="s">
        <v>1530</v>
      </c>
      <c r="Q937" s="10" t="s">
        <v>1530</v>
      </c>
      <c r="R937" s="136" t="s">
        <v>278</v>
      </c>
      <c r="S937" s="176">
        <v>0</v>
      </c>
      <c r="T937" s="133">
        <v>8000000.0000000009</v>
      </c>
      <c r="U937">
        <v>57297693</v>
      </c>
      <c r="V937" s="13" t="s">
        <v>3970</v>
      </c>
      <c r="W937"/>
      <c r="X937"/>
      <c r="Y937"/>
      <c r="Z937"/>
    </row>
    <row r="938" spans="1:26">
      <c r="A938">
        <v>891780111</v>
      </c>
      <c r="B938" t="s">
        <v>25</v>
      </c>
      <c r="C938" t="s">
        <v>26</v>
      </c>
      <c r="D938" t="s">
        <v>27</v>
      </c>
      <c r="E938" t="s">
        <v>4172</v>
      </c>
      <c r="F938" t="s">
        <v>29</v>
      </c>
      <c r="G938" t="s">
        <v>1738</v>
      </c>
      <c r="H938" t="s">
        <v>31</v>
      </c>
      <c r="I938" s="109">
        <v>8000000.0000000009</v>
      </c>
      <c r="J938" s="109">
        <v>0</v>
      </c>
      <c r="K938" s="148">
        <v>0</v>
      </c>
      <c r="L938" s="109">
        <v>0</v>
      </c>
      <c r="M938">
        <v>1045723246</v>
      </c>
      <c r="N938" t="s">
        <v>3010</v>
      </c>
      <c r="O938" t="s">
        <v>4173</v>
      </c>
      <c r="P938" s="69" t="s">
        <v>1530</v>
      </c>
      <c r="Q938" s="10" t="s">
        <v>1530</v>
      </c>
      <c r="R938" s="136" t="s">
        <v>278</v>
      </c>
      <c r="S938" s="176">
        <v>0</v>
      </c>
      <c r="T938" s="133">
        <v>8000000.0000000009</v>
      </c>
      <c r="U938">
        <v>57297693</v>
      </c>
      <c r="V938" s="13" t="s">
        <v>3970</v>
      </c>
      <c r="W938"/>
      <c r="X938"/>
      <c r="Y938"/>
      <c r="Z938"/>
    </row>
    <row r="939" spans="1:26">
      <c r="A939">
        <v>891780111</v>
      </c>
      <c r="B939" t="s">
        <v>25</v>
      </c>
      <c r="C939" t="s">
        <v>26</v>
      </c>
      <c r="D939" t="s">
        <v>27</v>
      </c>
      <c r="E939" t="s">
        <v>4174</v>
      </c>
      <c r="F939" t="s">
        <v>29</v>
      </c>
      <c r="G939" t="s">
        <v>1738</v>
      </c>
      <c r="H939" t="s">
        <v>31</v>
      </c>
      <c r="I939" s="109">
        <v>6800000</v>
      </c>
      <c r="J939" s="109">
        <v>0</v>
      </c>
      <c r="K939" s="148">
        <v>0</v>
      </c>
      <c r="L939" s="109">
        <v>0</v>
      </c>
      <c r="M939">
        <v>1083014226</v>
      </c>
      <c r="N939" t="s">
        <v>2707</v>
      </c>
      <c r="O939" t="s">
        <v>4173</v>
      </c>
      <c r="P939" s="69" t="s">
        <v>1530</v>
      </c>
      <c r="Q939" s="10" t="s">
        <v>1530</v>
      </c>
      <c r="R939" s="136" t="s">
        <v>278</v>
      </c>
      <c r="S939" s="176">
        <v>0</v>
      </c>
      <c r="T939" s="133">
        <v>6800000</v>
      </c>
      <c r="U939">
        <v>57297693</v>
      </c>
      <c r="V939" s="13" t="s">
        <v>3970</v>
      </c>
      <c r="W939"/>
      <c r="X939"/>
      <c r="Y939"/>
      <c r="Z939"/>
    </row>
    <row r="940" spans="1:26">
      <c r="A940">
        <v>891780111</v>
      </c>
      <c r="B940" t="s">
        <v>25</v>
      </c>
      <c r="C940" t="s">
        <v>26</v>
      </c>
      <c r="D940" t="s">
        <v>27</v>
      </c>
      <c r="E940" t="s">
        <v>4175</v>
      </c>
      <c r="F940" t="s">
        <v>29</v>
      </c>
      <c r="G940" t="s">
        <v>1738</v>
      </c>
      <c r="H940" t="s">
        <v>31</v>
      </c>
      <c r="I940" s="109">
        <v>6800000</v>
      </c>
      <c r="J940" s="109">
        <v>0</v>
      </c>
      <c r="K940" s="148">
        <v>0</v>
      </c>
      <c r="L940" s="109">
        <v>0</v>
      </c>
      <c r="M940">
        <v>1102848790</v>
      </c>
      <c r="N940" t="s">
        <v>2700</v>
      </c>
      <c r="O940" t="s">
        <v>4173</v>
      </c>
      <c r="P940" s="69" t="s">
        <v>1530</v>
      </c>
      <c r="Q940" s="10" t="s">
        <v>1530</v>
      </c>
      <c r="R940" s="136" t="s">
        <v>278</v>
      </c>
      <c r="S940" s="176">
        <v>0</v>
      </c>
      <c r="T940" s="133">
        <v>6800000</v>
      </c>
      <c r="U940">
        <v>57297693</v>
      </c>
      <c r="V940" s="13" t="s">
        <v>3970</v>
      </c>
      <c r="W940"/>
      <c r="X940"/>
      <c r="Y940"/>
      <c r="Z940"/>
    </row>
    <row r="941" spans="1:26">
      <c r="A941">
        <v>891780111</v>
      </c>
      <c r="B941" t="s">
        <v>25</v>
      </c>
      <c r="C941" t="s">
        <v>26</v>
      </c>
      <c r="D941" t="s">
        <v>27</v>
      </c>
      <c r="E941" t="s">
        <v>4176</v>
      </c>
      <c r="F941" t="s">
        <v>29</v>
      </c>
      <c r="G941" t="s">
        <v>1738</v>
      </c>
      <c r="H941" t="s">
        <v>31</v>
      </c>
      <c r="I941" s="109">
        <v>8000000.0000000009</v>
      </c>
      <c r="J941" s="109">
        <v>0</v>
      </c>
      <c r="K941" s="148">
        <v>0</v>
      </c>
      <c r="L941" s="109">
        <v>0</v>
      </c>
      <c r="M941">
        <v>1026256729</v>
      </c>
      <c r="N941" t="s">
        <v>2705</v>
      </c>
      <c r="O941" t="s">
        <v>4177</v>
      </c>
      <c r="P941" s="69" t="s">
        <v>1530</v>
      </c>
      <c r="Q941" s="10" t="s">
        <v>1530</v>
      </c>
      <c r="R941" s="136" t="s">
        <v>278</v>
      </c>
      <c r="S941" s="176">
        <v>0</v>
      </c>
      <c r="T941" s="133">
        <v>8000000.0000000009</v>
      </c>
      <c r="U941">
        <v>57297693</v>
      </c>
      <c r="V941" s="13" t="s">
        <v>3970</v>
      </c>
      <c r="W941"/>
      <c r="X941"/>
      <c r="Y941"/>
      <c r="Z941"/>
    </row>
    <row r="942" spans="1:26">
      <c r="A942">
        <v>891780111</v>
      </c>
      <c r="B942" t="s">
        <v>25</v>
      </c>
      <c r="C942" t="s">
        <v>26</v>
      </c>
      <c r="D942" t="s">
        <v>27</v>
      </c>
      <c r="E942" t="s">
        <v>4178</v>
      </c>
      <c r="F942" t="s">
        <v>29</v>
      </c>
      <c r="G942" t="s">
        <v>1738</v>
      </c>
      <c r="H942" t="s">
        <v>31</v>
      </c>
      <c r="I942" s="109">
        <v>6800000</v>
      </c>
      <c r="J942" s="109">
        <v>0</v>
      </c>
      <c r="K942" s="148">
        <v>0</v>
      </c>
      <c r="L942" s="109">
        <v>0</v>
      </c>
      <c r="M942">
        <v>1083014325</v>
      </c>
      <c r="N942" t="s">
        <v>2898</v>
      </c>
      <c r="O942" t="s">
        <v>4173</v>
      </c>
      <c r="P942" s="69" t="s">
        <v>1530</v>
      </c>
      <c r="Q942" s="10" t="s">
        <v>1530</v>
      </c>
      <c r="R942" s="136" t="s">
        <v>278</v>
      </c>
      <c r="S942" s="176">
        <v>0</v>
      </c>
      <c r="T942" s="133">
        <v>6800000</v>
      </c>
      <c r="U942">
        <v>57297693</v>
      </c>
      <c r="V942" s="13" t="s">
        <v>3970</v>
      </c>
      <c r="W942"/>
      <c r="X942"/>
      <c r="Y942"/>
      <c r="Z942"/>
    </row>
    <row r="943" spans="1:26">
      <c r="A943">
        <v>891780111</v>
      </c>
      <c r="B943" t="s">
        <v>25</v>
      </c>
      <c r="C943" t="s">
        <v>26</v>
      </c>
      <c r="D943" t="s">
        <v>27</v>
      </c>
      <c r="E943" t="s">
        <v>4179</v>
      </c>
      <c r="F943" t="s">
        <v>29</v>
      </c>
      <c r="G943" t="s">
        <v>1738</v>
      </c>
      <c r="H943" t="s">
        <v>31</v>
      </c>
      <c r="I943" s="109">
        <v>6290000</v>
      </c>
      <c r="J943" s="109">
        <v>0</v>
      </c>
      <c r="K943" s="148">
        <v>0</v>
      </c>
      <c r="L943" s="109">
        <v>0</v>
      </c>
      <c r="M943">
        <v>1221971298</v>
      </c>
      <c r="N943" t="s">
        <v>4180</v>
      </c>
      <c r="O943" t="s">
        <v>4181</v>
      </c>
      <c r="P943" s="69" t="s">
        <v>1530</v>
      </c>
      <c r="Q943" s="10" t="s">
        <v>1530</v>
      </c>
      <c r="R943" s="136" t="s">
        <v>278</v>
      </c>
      <c r="S943" s="176">
        <v>0</v>
      </c>
      <c r="T943" s="133">
        <v>6290000</v>
      </c>
      <c r="U943">
        <v>57297693</v>
      </c>
      <c r="V943" s="13" t="s">
        <v>3970</v>
      </c>
      <c r="W943"/>
      <c r="X943"/>
      <c r="Y943"/>
      <c r="Z943"/>
    </row>
    <row r="944" spans="1:26">
      <c r="A944">
        <v>891780111</v>
      </c>
      <c r="B944" t="s">
        <v>25</v>
      </c>
      <c r="C944" t="s">
        <v>26</v>
      </c>
      <c r="D944" t="s">
        <v>27</v>
      </c>
      <c r="E944" t="s">
        <v>4182</v>
      </c>
      <c r="F944" t="s">
        <v>29</v>
      </c>
      <c r="G944" t="s">
        <v>1738</v>
      </c>
      <c r="H944" t="s">
        <v>31</v>
      </c>
      <c r="I944" s="109">
        <v>6800000</v>
      </c>
      <c r="J944" s="109">
        <v>0</v>
      </c>
      <c r="K944" s="148">
        <v>0</v>
      </c>
      <c r="L944" s="109">
        <v>0</v>
      </c>
      <c r="M944">
        <v>1079941098</v>
      </c>
      <c r="N944" t="s">
        <v>1746</v>
      </c>
      <c r="O944" t="s">
        <v>4183</v>
      </c>
      <c r="P944" s="69" t="s">
        <v>1530</v>
      </c>
      <c r="Q944" s="10" t="s">
        <v>1530</v>
      </c>
      <c r="R944" s="136" t="s">
        <v>278</v>
      </c>
      <c r="S944" s="176">
        <v>0</v>
      </c>
      <c r="T944" s="133">
        <v>6800000</v>
      </c>
      <c r="U944" s="11">
        <v>85459497</v>
      </c>
      <c r="V944" s="13" t="s">
        <v>1748</v>
      </c>
      <c r="W944"/>
      <c r="X944"/>
      <c r="Y944"/>
      <c r="Z944"/>
    </row>
    <row r="945" spans="1:26">
      <c r="A945">
        <v>891780111</v>
      </c>
      <c r="B945" t="s">
        <v>25</v>
      </c>
      <c r="C945" t="s">
        <v>26</v>
      </c>
      <c r="D945" t="s">
        <v>27</v>
      </c>
      <c r="E945" t="s">
        <v>4184</v>
      </c>
      <c r="F945" t="s">
        <v>29</v>
      </c>
      <c r="G945" t="s">
        <v>1738</v>
      </c>
      <c r="H945" t="s">
        <v>31</v>
      </c>
      <c r="I945" s="109">
        <v>6800000</v>
      </c>
      <c r="J945" s="109">
        <v>0</v>
      </c>
      <c r="K945" s="148">
        <v>0</v>
      </c>
      <c r="L945" s="109">
        <v>0</v>
      </c>
      <c r="M945">
        <v>1082991395</v>
      </c>
      <c r="N945" t="s">
        <v>4185</v>
      </c>
      <c r="O945" t="s">
        <v>4186</v>
      </c>
      <c r="P945" s="69" t="s">
        <v>1530</v>
      </c>
      <c r="Q945" s="10" t="s">
        <v>1530</v>
      </c>
      <c r="R945" s="136" t="s">
        <v>278</v>
      </c>
      <c r="S945" s="176">
        <v>0</v>
      </c>
      <c r="T945" s="133">
        <v>6800000</v>
      </c>
      <c r="U945" s="11">
        <v>85459497</v>
      </c>
      <c r="V945" s="13" t="s">
        <v>1748</v>
      </c>
      <c r="W945"/>
      <c r="X945"/>
      <c r="Y945"/>
      <c r="Z945"/>
    </row>
    <row r="946" spans="1:26">
      <c r="A946">
        <v>891780111</v>
      </c>
      <c r="B946" t="s">
        <v>25</v>
      </c>
      <c r="C946" t="s">
        <v>26</v>
      </c>
      <c r="D946" t="s">
        <v>27</v>
      </c>
      <c r="E946" t="s">
        <v>4187</v>
      </c>
      <c r="F946" t="s">
        <v>29</v>
      </c>
      <c r="G946" t="s">
        <v>1738</v>
      </c>
      <c r="H946" t="s">
        <v>31</v>
      </c>
      <c r="I946" s="109">
        <v>6403000</v>
      </c>
      <c r="J946" s="109">
        <v>0</v>
      </c>
      <c r="K946" s="148">
        <v>0</v>
      </c>
      <c r="L946" s="109">
        <v>0</v>
      </c>
      <c r="M946">
        <v>1082874455</v>
      </c>
      <c r="N946" t="s">
        <v>4188</v>
      </c>
      <c r="O946" t="s">
        <v>4032</v>
      </c>
      <c r="P946" s="69" t="s">
        <v>1530</v>
      </c>
      <c r="Q946" s="10" t="s">
        <v>1530</v>
      </c>
      <c r="R946" s="136" t="s">
        <v>278</v>
      </c>
      <c r="S946" s="176">
        <v>0</v>
      </c>
      <c r="T946" s="133">
        <v>6403000</v>
      </c>
      <c r="U946" s="11">
        <v>85459497</v>
      </c>
      <c r="V946" s="13" t="s">
        <v>1748</v>
      </c>
      <c r="W946"/>
      <c r="X946"/>
      <c r="Y946"/>
      <c r="Z946"/>
    </row>
    <row r="947" spans="1:26">
      <c r="A947">
        <v>891780111</v>
      </c>
      <c r="B947" t="s">
        <v>25</v>
      </c>
      <c r="C947" t="s">
        <v>26</v>
      </c>
      <c r="D947" t="s">
        <v>27</v>
      </c>
      <c r="E947" t="s">
        <v>4189</v>
      </c>
      <c r="F947" t="s">
        <v>29</v>
      </c>
      <c r="G947" t="s">
        <v>1738</v>
      </c>
      <c r="H947" t="s">
        <v>31</v>
      </c>
      <c r="I947" s="109">
        <v>9620000</v>
      </c>
      <c r="J947" s="109">
        <v>0</v>
      </c>
      <c r="K947" s="148">
        <v>0</v>
      </c>
      <c r="L947" s="109">
        <v>0</v>
      </c>
      <c r="M947">
        <v>7628973</v>
      </c>
      <c r="N947" t="s">
        <v>4190</v>
      </c>
      <c r="O947" t="s">
        <v>4191</v>
      </c>
      <c r="P947" s="69" t="s">
        <v>1530</v>
      </c>
      <c r="Q947" s="10" t="s">
        <v>1530</v>
      </c>
      <c r="R947" s="136" t="s">
        <v>278</v>
      </c>
      <c r="S947" s="176">
        <v>0</v>
      </c>
      <c r="T947" s="133">
        <v>9620000</v>
      </c>
      <c r="U947">
        <v>85465146</v>
      </c>
      <c r="V947" s="13" t="s">
        <v>1769</v>
      </c>
      <c r="W947"/>
      <c r="X947"/>
      <c r="Y947"/>
      <c r="Z947"/>
    </row>
    <row r="948" spans="1:26">
      <c r="A948">
        <v>891780111</v>
      </c>
      <c r="B948" t="s">
        <v>25</v>
      </c>
      <c r="C948" t="s">
        <v>26</v>
      </c>
      <c r="D948" t="s">
        <v>27</v>
      </c>
      <c r="E948" t="s">
        <v>4192</v>
      </c>
      <c r="F948" t="s">
        <v>29</v>
      </c>
      <c r="G948" t="s">
        <v>1738</v>
      </c>
      <c r="H948" t="s">
        <v>31</v>
      </c>
      <c r="I948" s="109">
        <v>8000000.0000000009</v>
      </c>
      <c r="J948" s="109">
        <v>0</v>
      </c>
      <c r="K948" s="148">
        <v>0</v>
      </c>
      <c r="L948" s="109">
        <v>0</v>
      </c>
      <c r="M948">
        <v>36667908</v>
      </c>
      <c r="N948" t="s">
        <v>437</v>
      </c>
      <c r="O948" t="s">
        <v>4193</v>
      </c>
      <c r="P948" s="69" t="s">
        <v>1530</v>
      </c>
      <c r="Q948" s="10" t="s">
        <v>1530</v>
      </c>
      <c r="R948" s="136" t="s">
        <v>278</v>
      </c>
      <c r="S948" s="176">
        <v>0</v>
      </c>
      <c r="T948" s="133">
        <v>8000000.0000000009</v>
      </c>
      <c r="U948" s="71">
        <v>36694483</v>
      </c>
      <c r="V948" s="13" t="s">
        <v>237</v>
      </c>
      <c r="W948"/>
      <c r="X948"/>
      <c r="Y948"/>
      <c r="Z948"/>
    </row>
    <row r="949" spans="1:26">
      <c r="A949">
        <v>891780111</v>
      </c>
      <c r="B949" t="s">
        <v>25</v>
      </c>
      <c r="C949" t="s">
        <v>26</v>
      </c>
      <c r="D949" t="s">
        <v>27</v>
      </c>
      <c r="E949" t="s">
        <v>4194</v>
      </c>
      <c r="F949" t="s">
        <v>29</v>
      </c>
      <c r="G949" t="s">
        <v>1738</v>
      </c>
      <c r="H949" t="s">
        <v>31</v>
      </c>
      <c r="I949" s="109">
        <v>8000000.0000000009</v>
      </c>
      <c r="J949" s="109">
        <v>0</v>
      </c>
      <c r="K949" s="148">
        <v>0</v>
      </c>
      <c r="L949" s="109">
        <v>0</v>
      </c>
      <c r="M949">
        <v>39047351</v>
      </c>
      <c r="N949" t="s">
        <v>2546</v>
      </c>
      <c r="O949" t="s">
        <v>4195</v>
      </c>
      <c r="P949" s="69" t="s">
        <v>1530</v>
      </c>
      <c r="Q949" s="10" t="s">
        <v>1530</v>
      </c>
      <c r="R949" s="136" t="s">
        <v>278</v>
      </c>
      <c r="S949" s="176">
        <v>0</v>
      </c>
      <c r="T949" s="133">
        <v>8000000.0000000009</v>
      </c>
      <c r="U949" s="11">
        <v>57441846</v>
      </c>
      <c r="V949" s="13" t="s">
        <v>4196</v>
      </c>
      <c r="W949"/>
      <c r="X949"/>
      <c r="Y949"/>
      <c r="Z949"/>
    </row>
    <row r="950" spans="1:26">
      <c r="A950">
        <v>891780111</v>
      </c>
      <c r="B950" t="s">
        <v>25</v>
      </c>
      <c r="C950" t="s">
        <v>26</v>
      </c>
      <c r="D950" t="s">
        <v>27</v>
      </c>
      <c r="E950" t="s">
        <v>4197</v>
      </c>
      <c r="F950" t="s">
        <v>29</v>
      </c>
      <c r="G950" t="s">
        <v>1738</v>
      </c>
      <c r="H950" t="s">
        <v>31</v>
      </c>
      <c r="I950" s="109">
        <v>9200000</v>
      </c>
      <c r="J950" s="109">
        <v>0</v>
      </c>
      <c r="K950" s="148">
        <v>0</v>
      </c>
      <c r="L950" s="109">
        <v>0</v>
      </c>
      <c r="M950">
        <v>1128149649</v>
      </c>
      <c r="N950" t="s">
        <v>3019</v>
      </c>
      <c r="O950" t="s">
        <v>4198</v>
      </c>
      <c r="P950" s="69" t="s">
        <v>1530</v>
      </c>
      <c r="Q950" s="10" t="s">
        <v>1530</v>
      </c>
      <c r="R950" s="136" t="s">
        <v>278</v>
      </c>
      <c r="S950" s="176">
        <v>0</v>
      </c>
      <c r="T950" s="133">
        <v>9200000</v>
      </c>
      <c r="U950" s="11">
        <v>57441846</v>
      </c>
      <c r="V950" s="13" t="s">
        <v>4196</v>
      </c>
      <c r="W950"/>
      <c r="X950"/>
      <c r="Y950"/>
      <c r="Z950"/>
    </row>
    <row r="951" spans="1:26">
      <c r="A951">
        <v>891780111</v>
      </c>
      <c r="B951" t="s">
        <v>25</v>
      </c>
      <c r="C951" t="s">
        <v>26</v>
      </c>
      <c r="D951" t="s">
        <v>27</v>
      </c>
      <c r="E951" t="s">
        <v>4199</v>
      </c>
      <c r="F951" t="s">
        <v>29</v>
      </c>
      <c r="G951" t="s">
        <v>1738</v>
      </c>
      <c r="H951" t="s">
        <v>31</v>
      </c>
      <c r="I951" s="109">
        <v>9200000</v>
      </c>
      <c r="J951" s="109">
        <v>0</v>
      </c>
      <c r="K951" s="148">
        <v>0</v>
      </c>
      <c r="L951" s="109">
        <v>0</v>
      </c>
      <c r="M951">
        <v>49758019</v>
      </c>
      <c r="N951" t="s">
        <v>3022</v>
      </c>
      <c r="O951" t="s">
        <v>4200</v>
      </c>
      <c r="P951" s="69" t="s">
        <v>1530</v>
      </c>
      <c r="Q951" s="10" t="s">
        <v>1530</v>
      </c>
      <c r="R951" s="136" t="s">
        <v>278</v>
      </c>
      <c r="S951" s="176">
        <v>0</v>
      </c>
      <c r="T951" s="133">
        <v>9200000</v>
      </c>
      <c r="U951" s="11">
        <v>57441846</v>
      </c>
      <c r="V951" s="13" t="s">
        <v>4196</v>
      </c>
      <c r="W951"/>
      <c r="X951"/>
      <c r="Y951"/>
      <c r="Z951"/>
    </row>
    <row r="952" spans="1:26">
      <c r="A952">
        <v>891780111</v>
      </c>
      <c r="B952" t="s">
        <v>25</v>
      </c>
      <c r="C952" t="s">
        <v>26</v>
      </c>
      <c r="D952" t="s">
        <v>27</v>
      </c>
      <c r="E952" t="s">
        <v>4201</v>
      </c>
      <c r="F952" t="s">
        <v>29</v>
      </c>
      <c r="G952" t="s">
        <v>1738</v>
      </c>
      <c r="H952" t="s">
        <v>31</v>
      </c>
      <c r="I952" s="109">
        <v>8000000.0000000009</v>
      </c>
      <c r="J952" s="109">
        <v>0</v>
      </c>
      <c r="K952" s="148">
        <v>0</v>
      </c>
      <c r="L952" s="109">
        <v>0</v>
      </c>
      <c r="M952">
        <v>84455851</v>
      </c>
      <c r="N952" t="s">
        <v>2558</v>
      </c>
      <c r="O952" t="s">
        <v>4202</v>
      </c>
      <c r="P952" s="69" t="s">
        <v>1530</v>
      </c>
      <c r="Q952" s="10" t="s">
        <v>1530</v>
      </c>
      <c r="R952" s="136" t="s">
        <v>278</v>
      </c>
      <c r="S952" s="176">
        <v>0</v>
      </c>
      <c r="T952" s="133">
        <v>8000000.0000000009</v>
      </c>
      <c r="U952" s="11">
        <v>57441846</v>
      </c>
      <c r="V952" s="13" t="s">
        <v>4196</v>
      </c>
      <c r="W952"/>
      <c r="X952"/>
      <c r="Y952"/>
      <c r="Z952"/>
    </row>
    <row r="953" spans="1:26">
      <c r="A953">
        <v>891780111</v>
      </c>
      <c r="B953" t="s">
        <v>25</v>
      </c>
      <c r="C953" t="s">
        <v>26</v>
      </c>
      <c r="D953" t="s">
        <v>27</v>
      </c>
      <c r="E953" t="s">
        <v>4203</v>
      </c>
      <c r="F953" t="s">
        <v>29</v>
      </c>
      <c r="G953" t="s">
        <v>1738</v>
      </c>
      <c r="H953" t="s">
        <v>31</v>
      </c>
      <c r="I953" s="109">
        <v>8000000.0000000009</v>
      </c>
      <c r="J953" s="109">
        <v>0</v>
      </c>
      <c r="K953" s="148">
        <v>0</v>
      </c>
      <c r="L953" s="109">
        <v>0</v>
      </c>
      <c r="M953">
        <v>32801897</v>
      </c>
      <c r="N953" t="s">
        <v>2087</v>
      </c>
      <c r="O953" t="s">
        <v>4204</v>
      </c>
      <c r="P953" s="69" t="s">
        <v>1530</v>
      </c>
      <c r="Q953" s="10" t="s">
        <v>1530</v>
      </c>
      <c r="R953" s="136" t="s">
        <v>278</v>
      </c>
      <c r="S953" s="176">
        <v>0</v>
      </c>
      <c r="T953" s="133">
        <v>8000000.0000000009</v>
      </c>
      <c r="U953" s="11">
        <v>57441846</v>
      </c>
      <c r="V953" s="13" t="s">
        <v>4196</v>
      </c>
      <c r="W953"/>
      <c r="X953"/>
      <c r="Y953"/>
      <c r="Z953"/>
    </row>
    <row r="954" spans="1:26">
      <c r="A954">
        <v>891780111</v>
      </c>
      <c r="B954" t="s">
        <v>25</v>
      </c>
      <c r="C954" t="s">
        <v>26</v>
      </c>
      <c r="D954" t="s">
        <v>27</v>
      </c>
      <c r="E954" t="s">
        <v>4205</v>
      </c>
      <c r="F954" t="s">
        <v>29</v>
      </c>
      <c r="G954" t="s">
        <v>1738</v>
      </c>
      <c r="H954" t="s">
        <v>31</v>
      </c>
      <c r="I954" s="109">
        <v>6800000</v>
      </c>
      <c r="J954" s="109">
        <v>0</v>
      </c>
      <c r="K954" s="148">
        <v>0</v>
      </c>
      <c r="L954" s="109">
        <v>0</v>
      </c>
      <c r="M954">
        <v>1082963378</v>
      </c>
      <c r="N954" t="s">
        <v>1953</v>
      </c>
      <c r="O954" t="s">
        <v>4206</v>
      </c>
      <c r="P954" s="69" t="s">
        <v>1530</v>
      </c>
      <c r="Q954" s="10" t="s">
        <v>1530</v>
      </c>
      <c r="R954" s="136" t="s">
        <v>278</v>
      </c>
      <c r="S954" s="176">
        <v>0</v>
      </c>
      <c r="T954" s="133">
        <v>6800000</v>
      </c>
      <c r="U954" s="11">
        <v>7631392</v>
      </c>
      <c r="V954" s="13" t="s">
        <v>1782</v>
      </c>
      <c r="W954"/>
      <c r="X954"/>
      <c r="Y954"/>
      <c r="Z954"/>
    </row>
    <row r="955" spans="1:26">
      <c r="A955">
        <v>891780111</v>
      </c>
      <c r="B955" t="s">
        <v>25</v>
      </c>
      <c r="C955" t="s">
        <v>26</v>
      </c>
      <c r="D955" t="s">
        <v>27</v>
      </c>
      <c r="E955" t="s">
        <v>4207</v>
      </c>
      <c r="F955" t="s">
        <v>29</v>
      </c>
      <c r="G955" t="s">
        <v>1738</v>
      </c>
      <c r="H955" t="s">
        <v>31</v>
      </c>
      <c r="I955" s="109">
        <v>11600000</v>
      </c>
      <c r="J955" s="109">
        <v>0</v>
      </c>
      <c r="K955" s="148">
        <v>0</v>
      </c>
      <c r="L955" s="109">
        <v>0</v>
      </c>
      <c r="M955">
        <v>7633928</v>
      </c>
      <c r="N955" t="s">
        <v>1780</v>
      </c>
      <c r="O955" t="s">
        <v>4208</v>
      </c>
      <c r="P955" s="69" t="s">
        <v>1530</v>
      </c>
      <c r="Q955" s="10" t="s">
        <v>1530</v>
      </c>
      <c r="R955" s="136" t="s">
        <v>278</v>
      </c>
      <c r="S955" s="176">
        <v>0</v>
      </c>
      <c r="T955" s="133">
        <v>11600000</v>
      </c>
      <c r="U955" s="11">
        <v>7631392</v>
      </c>
      <c r="V955" s="13" t="s">
        <v>1782</v>
      </c>
      <c r="W955"/>
      <c r="X955"/>
      <c r="Y955"/>
      <c r="Z955"/>
    </row>
    <row r="956" spans="1:26">
      <c r="A956">
        <v>891780111</v>
      </c>
      <c r="B956" t="s">
        <v>25</v>
      </c>
      <c r="C956" t="s">
        <v>26</v>
      </c>
      <c r="D956" t="s">
        <v>27</v>
      </c>
      <c r="E956" t="s">
        <v>4209</v>
      </c>
      <c r="F956" t="s">
        <v>29</v>
      </c>
      <c r="G956" t="s">
        <v>1738</v>
      </c>
      <c r="H956" t="s">
        <v>31</v>
      </c>
      <c r="I956" s="109">
        <v>6800000</v>
      </c>
      <c r="J956" s="109">
        <v>0</v>
      </c>
      <c r="K956" s="148">
        <v>0</v>
      </c>
      <c r="L956" s="109">
        <v>0</v>
      </c>
      <c r="M956">
        <v>1083046036</v>
      </c>
      <c r="N956" t="s">
        <v>1950</v>
      </c>
      <c r="O956" t="s">
        <v>4210</v>
      </c>
      <c r="P956" s="69" t="s">
        <v>1530</v>
      </c>
      <c r="Q956" s="10" t="s">
        <v>1530</v>
      </c>
      <c r="R956" s="136" t="s">
        <v>278</v>
      </c>
      <c r="S956" s="176">
        <v>0</v>
      </c>
      <c r="T956" s="133">
        <v>6800000</v>
      </c>
      <c r="U956" s="11">
        <v>7631392</v>
      </c>
      <c r="V956" s="13" t="s">
        <v>1782</v>
      </c>
      <c r="W956"/>
      <c r="X956"/>
      <c r="Y956"/>
      <c r="Z956"/>
    </row>
    <row r="957" spans="1:26">
      <c r="A957">
        <v>891780111</v>
      </c>
      <c r="B957" t="s">
        <v>25</v>
      </c>
      <c r="C957" t="s">
        <v>26</v>
      </c>
      <c r="D957" t="s">
        <v>27</v>
      </c>
      <c r="E957" t="s">
        <v>4211</v>
      </c>
      <c r="F957" t="s">
        <v>29</v>
      </c>
      <c r="G957" t="s">
        <v>1738</v>
      </c>
      <c r="H957" t="s">
        <v>31</v>
      </c>
      <c r="I957" s="109">
        <v>11600000</v>
      </c>
      <c r="J957" s="109">
        <v>0</v>
      </c>
      <c r="K957" s="148">
        <v>0</v>
      </c>
      <c r="L957" s="109">
        <v>0</v>
      </c>
      <c r="M957">
        <v>1082885364</v>
      </c>
      <c r="N957" t="s">
        <v>1784</v>
      </c>
      <c r="O957" t="s">
        <v>4212</v>
      </c>
      <c r="P957" s="69" t="s">
        <v>1530</v>
      </c>
      <c r="Q957" s="10" t="s">
        <v>1530</v>
      </c>
      <c r="R957" s="136" t="s">
        <v>278</v>
      </c>
      <c r="S957" s="176">
        <v>0</v>
      </c>
      <c r="T957" s="133">
        <v>11600000</v>
      </c>
      <c r="U957" s="11">
        <v>7631392</v>
      </c>
      <c r="V957" s="13" t="s">
        <v>1782</v>
      </c>
      <c r="W957"/>
      <c r="X957"/>
      <c r="Y957"/>
      <c r="Z957"/>
    </row>
    <row r="958" spans="1:26">
      <c r="A958">
        <v>891780111</v>
      </c>
      <c r="B958" t="s">
        <v>25</v>
      </c>
      <c r="C958" t="s">
        <v>26</v>
      </c>
      <c r="D958" t="s">
        <v>27</v>
      </c>
      <c r="E958" t="s">
        <v>4213</v>
      </c>
      <c r="F958" t="s">
        <v>29</v>
      </c>
      <c r="G958" t="s">
        <v>1738</v>
      </c>
      <c r="H958" t="s">
        <v>31</v>
      </c>
      <c r="I958" s="109">
        <v>13200000</v>
      </c>
      <c r="J958" s="109">
        <v>0</v>
      </c>
      <c r="K958" s="148">
        <v>0</v>
      </c>
      <c r="L958" s="109">
        <v>0</v>
      </c>
      <c r="M958">
        <v>1082908015</v>
      </c>
      <c r="N958" t="s">
        <v>2568</v>
      </c>
      <c r="O958" t="s">
        <v>4214</v>
      </c>
      <c r="P958" s="69" t="s">
        <v>1530</v>
      </c>
      <c r="Q958" s="10" t="s">
        <v>1530</v>
      </c>
      <c r="R958" s="136" t="s">
        <v>278</v>
      </c>
      <c r="S958" s="176">
        <v>0</v>
      </c>
      <c r="T958" s="133">
        <v>13200000</v>
      </c>
      <c r="U958">
        <v>7632607</v>
      </c>
      <c r="V958" s="13" t="s">
        <v>4215</v>
      </c>
      <c r="W958"/>
      <c r="X958"/>
      <c r="Y958"/>
      <c r="Z958"/>
    </row>
    <row r="959" spans="1:26">
      <c r="A959">
        <v>891780111</v>
      </c>
      <c r="B959" t="s">
        <v>25</v>
      </c>
      <c r="C959" t="s">
        <v>26</v>
      </c>
      <c r="D959" t="s">
        <v>27</v>
      </c>
      <c r="E959" t="s">
        <v>4216</v>
      </c>
      <c r="F959" t="s">
        <v>29</v>
      </c>
      <c r="G959" t="s">
        <v>1738</v>
      </c>
      <c r="H959" t="s">
        <v>31</v>
      </c>
      <c r="I959" s="109">
        <v>11600000</v>
      </c>
      <c r="J959" s="109">
        <v>0</v>
      </c>
      <c r="K959" s="148">
        <v>0</v>
      </c>
      <c r="L959" s="109">
        <v>0</v>
      </c>
      <c r="M959">
        <v>57463967</v>
      </c>
      <c r="N959" t="s">
        <v>2425</v>
      </c>
      <c r="O959" t="s">
        <v>4217</v>
      </c>
      <c r="P959" s="69" t="s">
        <v>1530</v>
      </c>
      <c r="Q959" s="10" t="s">
        <v>1530</v>
      </c>
      <c r="R959" s="136" t="s">
        <v>278</v>
      </c>
      <c r="S959" s="176">
        <v>0</v>
      </c>
      <c r="T959" s="133">
        <v>11600000</v>
      </c>
      <c r="U959" s="11">
        <v>55313591</v>
      </c>
      <c r="V959" s="13" t="s">
        <v>2427</v>
      </c>
      <c r="W959"/>
      <c r="X959"/>
      <c r="Y959"/>
      <c r="Z959"/>
    </row>
    <row r="960" spans="1:26">
      <c r="A960">
        <v>891780111</v>
      </c>
      <c r="B960" t="s">
        <v>25</v>
      </c>
      <c r="C960" t="s">
        <v>26</v>
      </c>
      <c r="D960" t="s">
        <v>27</v>
      </c>
      <c r="E960" t="s">
        <v>4218</v>
      </c>
      <c r="F960" t="s">
        <v>29</v>
      </c>
      <c r="G960" t="s">
        <v>1738</v>
      </c>
      <c r="H960" t="s">
        <v>31</v>
      </c>
      <c r="I960" s="109">
        <v>6800000</v>
      </c>
      <c r="J960" s="109">
        <v>0</v>
      </c>
      <c r="K960" s="148">
        <v>0</v>
      </c>
      <c r="L960" s="109">
        <v>0</v>
      </c>
      <c r="M960">
        <v>9738364</v>
      </c>
      <c r="N960" t="s">
        <v>2739</v>
      </c>
      <c r="O960" t="s">
        <v>4219</v>
      </c>
      <c r="P960" s="69" t="s">
        <v>1530</v>
      </c>
      <c r="Q960" s="10" t="s">
        <v>1530</v>
      </c>
      <c r="R960" s="136" t="s">
        <v>278</v>
      </c>
      <c r="S960" s="176">
        <v>0</v>
      </c>
      <c r="T960" s="133">
        <v>6800000</v>
      </c>
      <c r="U960" s="11">
        <v>55313591</v>
      </c>
      <c r="V960" s="13" t="s">
        <v>2427</v>
      </c>
      <c r="W960"/>
      <c r="X960"/>
      <c r="Y960"/>
      <c r="Z960"/>
    </row>
    <row r="961" spans="1:26">
      <c r="A961">
        <v>891780111</v>
      </c>
      <c r="B961" t="s">
        <v>25</v>
      </c>
      <c r="C961" t="s">
        <v>26</v>
      </c>
      <c r="D961" t="s">
        <v>27</v>
      </c>
      <c r="E961" t="s">
        <v>4220</v>
      </c>
      <c r="F961" t="s">
        <v>29</v>
      </c>
      <c r="G961" t="s">
        <v>1738</v>
      </c>
      <c r="H961" t="s">
        <v>31</v>
      </c>
      <c r="I961" s="109">
        <v>10400000</v>
      </c>
      <c r="J961" s="109">
        <v>0</v>
      </c>
      <c r="K961" s="148">
        <v>0</v>
      </c>
      <c r="L961" s="109">
        <v>0</v>
      </c>
      <c r="M961">
        <v>1081928917</v>
      </c>
      <c r="N961" t="s">
        <v>2439</v>
      </c>
      <c r="O961" t="s">
        <v>4221</v>
      </c>
      <c r="P961" s="69" t="s">
        <v>1530</v>
      </c>
      <c r="Q961" s="10" t="s">
        <v>1530</v>
      </c>
      <c r="R961" s="136" t="s">
        <v>278</v>
      </c>
      <c r="S961" s="176">
        <v>0</v>
      </c>
      <c r="T961" s="133">
        <v>10400000</v>
      </c>
      <c r="U961">
        <v>36718996</v>
      </c>
      <c r="V961" s="13" t="s">
        <v>2437</v>
      </c>
      <c r="W961"/>
      <c r="X961"/>
      <c r="Y961"/>
      <c r="Z961"/>
    </row>
    <row r="962" spans="1:26">
      <c r="A962">
        <v>891780111</v>
      </c>
      <c r="B962" t="s">
        <v>25</v>
      </c>
      <c r="C962" t="s">
        <v>26</v>
      </c>
      <c r="D962" t="s">
        <v>27</v>
      </c>
      <c r="E962" t="s">
        <v>4222</v>
      </c>
      <c r="F962" t="s">
        <v>29</v>
      </c>
      <c r="G962" t="s">
        <v>1738</v>
      </c>
      <c r="H962" t="s">
        <v>31</v>
      </c>
      <c r="I962" s="109">
        <v>14400000</v>
      </c>
      <c r="J962" s="109">
        <v>0</v>
      </c>
      <c r="K962" s="148">
        <v>0</v>
      </c>
      <c r="L962" s="109">
        <v>0</v>
      </c>
      <c r="M962">
        <v>57299411</v>
      </c>
      <c r="N962" t="s">
        <v>2219</v>
      </c>
      <c r="O962" t="s">
        <v>4223</v>
      </c>
      <c r="P962" s="69" t="s">
        <v>1530</v>
      </c>
      <c r="Q962" s="10" t="s">
        <v>1530</v>
      </c>
      <c r="R962" s="136" t="s">
        <v>278</v>
      </c>
      <c r="S962" s="176">
        <v>0</v>
      </c>
      <c r="T962" s="133">
        <v>14400000</v>
      </c>
      <c r="U962">
        <v>36669284</v>
      </c>
      <c r="V962" s="13" t="s">
        <v>3929</v>
      </c>
      <c r="W962"/>
      <c r="X962"/>
      <c r="Y962"/>
      <c r="Z962"/>
    </row>
    <row r="963" spans="1:26">
      <c r="A963">
        <v>891780111</v>
      </c>
      <c r="B963" t="s">
        <v>25</v>
      </c>
      <c r="C963" t="s">
        <v>26</v>
      </c>
      <c r="D963" t="s">
        <v>27</v>
      </c>
      <c r="E963" t="s">
        <v>4224</v>
      </c>
      <c r="F963" t="s">
        <v>29</v>
      </c>
      <c r="G963" t="s">
        <v>1738</v>
      </c>
      <c r="H963" t="s">
        <v>31</v>
      </c>
      <c r="I963" s="109">
        <v>11600000</v>
      </c>
      <c r="J963" s="109">
        <v>0</v>
      </c>
      <c r="K963" s="148">
        <v>0</v>
      </c>
      <c r="L963" s="109">
        <v>0</v>
      </c>
      <c r="M963">
        <v>85449890</v>
      </c>
      <c r="N963" t="s">
        <v>3208</v>
      </c>
      <c r="O963" t="s">
        <v>4225</v>
      </c>
      <c r="P963" s="69" t="s">
        <v>1530</v>
      </c>
      <c r="Q963" s="10" t="s">
        <v>1530</v>
      </c>
      <c r="R963" s="136" t="s">
        <v>278</v>
      </c>
      <c r="S963" s="176">
        <v>0</v>
      </c>
      <c r="T963" s="133">
        <v>11600000</v>
      </c>
      <c r="U963">
        <v>36669284</v>
      </c>
      <c r="V963" s="13" t="s">
        <v>3929</v>
      </c>
      <c r="W963"/>
      <c r="X963"/>
      <c r="Y963"/>
      <c r="Z963"/>
    </row>
    <row r="964" spans="1:26">
      <c r="A964">
        <v>891780111</v>
      </c>
      <c r="B964" t="s">
        <v>25</v>
      </c>
      <c r="C964" t="s">
        <v>26</v>
      </c>
      <c r="D964" t="s">
        <v>27</v>
      </c>
      <c r="E964" t="s">
        <v>4226</v>
      </c>
      <c r="F964" t="s">
        <v>29</v>
      </c>
      <c r="G964" t="s">
        <v>1738</v>
      </c>
      <c r="H964" t="s">
        <v>31</v>
      </c>
      <c r="I964" s="109">
        <v>10400000</v>
      </c>
      <c r="J964" s="109">
        <v>0</v>
      </c>
      <c r="K964" s="148">
        <v>0</v>
      </c>
      <c r="L964" s="109">
        <v>0</v>
      </c>
      <c r="M964">
        <v>85271941</v>
      </c>
      <c r="N964" t="s">
        <v>1868</v>
      </c>
      <c r="O964" t="s">
        <v>4227</v>
      </c>
      <c r="P964" s="69" t="s">
        <v>1530</v>
      </c>
      <c r="Q964" s="10" t="s">
        <v>1530</v>
      </c>
      <c r="R964" s="136" t="s">
        <v>278</v>
      </c>
      <c r="S964" s="176">
        <v>0</v>
      </c>
      <c r="T964" s="133">
        <v>10400000</v>
      </c>
      <c r="U964" s="11">
        <v>57461216</v>
      </c>
      <c r="V964" s="13" t="s">
        <v>1860</v>
      </c>
      <c r="W964"/>
      <c r="X964"/>
      <c r="Y964"/>
      <c r="Z964"/>
    </row>
    <row r="965" spans="1:26">
      <c r="A965">
        <v>891780111</v>
      </c>
      <c r="B965" t="s">
        <v>25</v>
      </c>
      <c r="C965" t="s">
        <v>26</v>
      </c>
      <c r="D965" t="s">
        <v>27</v>
      </c>
      <c r="E965" t="s">
        <v>4228</v>
      </c>
      <c r="F965" t="s">
        <v>29</v>
      </c>
      <c r="G965" t="s">
        <v>1738</v>
      </c>
      <c r="H965" t="s">
        <v>31</v>
      </c>
      <c r="I965" s="109">
        <v>6800000</v>
      </c>
      <c r="J965" s="109">
        <v>0</v>
      </c>
      <c r="K965" s="148">
        <v>0</v>
      </c>
      <c r="L965" s="109">
        <v>0</v>
      </c>
      <c r="M965">
        <v>1082903162</v>
      </c>
      <c r="N965" t="s">
        <v>4229</v>
      </c>
      <c r="O965" t="s">
        <v>4230</v>
      </c>
      <c r="P965" s="69" t="s">
        <v>1530</v>
      </c>
      <c r="Q965" s="10" t="s">
        <v>1530</v>
      </c>
      <c r="R965" s="136" t="s">
        <v>278</v>
      </c>
      <c r="S965" s="176">
        <v>0</v>
      </c>
      <c r="T965" s="133">
        <v>6800000</v>
      </c>
      <c r="U965">
        <v>57297693</v>
      </c>
      <c r="V965" s="13" t="s">
        <v>3970</v>
      </c>
      <c r="W965"/>
      <c r="X965"/>
      <c r="Y965"/>
      <c r="Z965"/>
    </row>
    <row r="966" spans="1:26">
      <c r="A966">
        <v>891780111</v>
      </c>
      <c r="B966" t="s">
        <v>25</v>
      </c>
      <c r="C966" t="s">
        <v>26</v>
      </c>
      <c r="D966" t="s">
        <v>27</v>
      </c>
      <c r="E966" t="s">
        <v>4231</v>
      </c>
      <c r="F966" t="s">
        <v>29</v>
      </c>
      <c r="G966" t="s">
        <v>1738</v>
      </c>
      <c r="H966" t="s">
        <v>31</v>
      </c>
      <c r="I966" s="109">
        <v>6800000</v>
      </c>
      <c r="J966" s="109">
        <v>0</v>
      </c>
      <c r="K966" s="148">
        <v>0</v>
      </c>
      <c r="L966" s="109">
        <v>0</v>
      </c>
      <c r="M966">
        <v>1082984745</v>
      </c>
      <c r="N966" t="s">
        <v>2889</v>
      </c>
      <c r="O966" t="s">
        <v>4232</v>
      </c>
      <c r="P966" s="69" t="s">
        <v>1530</v>
      </c>
      <c r="Q966" s="10" t="s">
        <v>1530</v>
      </c>
      <c r="R966" s="136" t="s">
        <v>278</v>
      </c>
      <c r="S966" s="176">
        <v>0</v>
      </c>
      <c r="T966" s="133">
        <v>6800000</v>
      </c>
      <c r="U966">
        <v>57297693</v>
      </c>
      <c r="V966" s="13" t="s">
        <v>3970</v>
      </c>
      <c r="W966"/>
      <c r="X966"/>
      <c r="Y966"/>
      <c r="Z966"/>
    </row>
    <row r="967" spans="1:26">
      <c r="A967">
        <v>891780111</v>
      </c>
      <c r="B967" t="s">
        <v>25</v>
      </c>
      <c r="C967" t="s">
        <v>26</v>
      </c>
      <c r="D967" t="s">
        <v>27</v>
      </c>
      <c r="E967" t="s">
        <v>4233</v>
      </c>
      <c r="F967" t="s">
        <v>29</v>
      </c>
      <c r="G967" t="s">
        <v>1738</v>
      </c>
      <c r="H967" t="s">
        <v>31</v>
      </c>
      <c r="I967" s="109">
        <v>6800000</v>
      </c>
      <c r="J967" s="109">
        <v>0</v>
      </c>
      <c r="K967" s="148">
        <v>0</v>
      </c>
      <c r="L967" s="109">
        <v>0</v>
      </c>
      <c r="M967">
        <v>1082875088</v>
      </c>
      <c r="N967" t="s">
        <v>3145</v>
      </c>
      <c r="O967" t="s">
        <v>4234</v>
      </c>
      <c r="P967" s="69" t="s">
        <v>1530</v>
      </c>
      <c r="Q967" s="10" t="s">
        <v>1530</v>
      </c>
      <c r="R967" s="136" t="s">
        <v>278</v>
      </c>
      <c r="S967" s="176">
        <v>0</v>
      </c>
      <c r="T967" s="133">
        <v>6800000</v>
      </c>
      <c r="U967">
        <v>57297693</v>
      </c>
      <c r="V967" s="13" t="s">
        <v>3970</v>
      </c>
      <c r="W967"/>
      <c r="X967"/>
      <c r="Y967"/>
      <c r="Z967"/>
    </row>
    <row r="968" spans="1:26">
      <c r="A968">
        <v>891780111</v>
      </c>
      <c r="B968" t="s">
        <v>25</v>
      </c>
      <c r="C968" t="s">
        <v>26</v>
      </c>
      <c r="D968" t="s">
        <v>27</v>
      </c>
      <c r="E968" t="s">
        <v>4235</v>
      </c>
      <c r="F968" t="s">
        <v>29</v>
      </c>
      <c r="G968" t="s">
        <v>1738</v>
      </c>
      <c r="H968" t="s">
        <v>31</v>
      </c>
      <c r="I968" s="109">
        <v>6800000</v>
      </c>
      <c r="J968" s="109">
        <v>0</v>
      </c>
      <c r="K968" s="148">
        <v>0</v>
      </c>
      <c r="L968" s="109">
        <v>0</v>
      </c>
      <c r="M968">
        <v>1082410646</v>
      </c>
      <c r="N968" t="s">
        <v>2892</v>
      </c>
      <c r="O968" t="s">
        <v>4236</v>
      </c>
      <c r="P968" s="69" t="s">
        <v>1530</v>
      </c>
      <c r="Q968" s="10" t="s">
        <v>1530</v>
      </c>
      <c r="R968" s="136" t="s">
        <v>278</v>
      </c>
      <c r="S968" s="176">
        <v>0</v>
      </c>
      <c r="T968" s="133">
        <v>6800000</v>
      </c>
      <c r="U968">
        <v>57297693</v>
      </c>
      <c r="V968" s="13" t="s">
        <v>3970</v>
      </c>
      <c r="W968"/>
      <c r="X968"/>
      <c r="Y968"/>
      <c r="Z968"/>
    </row>
    <row r="969" spans="1:26">
      <c r="A969">
        <v>891780111</v>
      </c>
      <c r="B969" t="s">
        <v>25</v>
      </c>
      <c r="C969" t="s">
        <v>26</v>
      </c>
      <c r="D969" t="s">
        <v>27</v>
      </c>
      <c r="E969" t="s">
        <v>4237</v>
      </c>
      <c r="F969" t="s">
        <v>29</v>
      </c>
      <c r="G969" t="s">
        <v>1738</v>
      </c>
      <c r="H969" t="s">
        <v>31</v>
      </c>
      <c r="I969" s="109">
        <v>6800000</v>
      </c>
      <c r="J969" s="109">
        <v>0</v>
      </c>
      <c r="K969" s="148">
        <v>0</v>
      </c>
      <c r="L969" s="109">
        <v>0</v>
      </c>
      <c r="M969">
        <v>39069270</v>
      </c>
      <c r="N969" t="s">
        <v>3004</v>
      </c>
      <c r="O969" t="s">
        <v>4238</v>
      </c>
      <c r="P969" s="69" t="s">
        <v>1530</v>
      </c>
      <c r="Q969" s="10" t="s">
        <v>1530</v>
      </c>
      <c r="R969" s="136" t="s">
        <v>278</v>
      </c>
      <c r="S969" s="176">
        <v>0</v>
      </c>
      <c r="T969" s="133">
        <v>6800000</v>
      </c>
      <c r="U969">
        <v>57297693</v>
      </c>
      <c r="V969" s="13" t="s">
        <v>3970</v>
      </c>
      <c r="W969"/>
      <c r="X969"/>
      <c r="Y969"/>
      <c r="Z969"/>
    </row>
    <row r="970" spans="1:26">
      <c r="A970">
        <v>891780111</v>
      </c>
      <c r="B970" t="s">
        <v>25</v>
      </c>
      <c r="C970" t="s">
        <v>26</v>
      </c>
      <c r="D970" t="s">
        <v>27</v>
      </c>
      <c r="E970" t="s">
        <v>4239</v>
      </c>
      <c r="F970" t="s">
        <v>29</v>
      </c>
      <c r="G970" t="s">
        <v>1738</v>
      </c>
      <c r="H970" t="s">
        <v>31</v>
      </c>
      <c r="I970" s="109">
        <v>6800000</v>
      </c>
      <c r="J970" s="109">
        <v>0</v>
      </c>
      <c r="K970" s="148">
        <v>0</v>
      </c>
      <c r="L970" s="109">
        <v>0</v>
      </c>
      <c r="M970">
        <v>1082896425</v>
      </c>
      <c r="N970" t="s">
        <v>2931</v>
      </c>
      <c r="O970" t="s">
        <v>4240</v>
      </c>
      <c r="P970" s="69" t="s">
        <v>1530</v>
      </c>
      <c r="Q970" s="10" t="s">
        <v>1530</v>
      </c>
      <c r="R970" s="136" t="s">
        <v>278</v>
      </c>
      <c r="S970" s="176">
        <v>0</v>
      </c>
      <c r="T970" s="133">
        <v>6800000</v>
      </c>
      <c r="U970" s="11">
        <v>55313591</v>
      </c>
      <c r="V970" s="13" t="s">
        <v>2427</v>
      </c>
      <c r="W970"/>
      <c r="X970"/>
      <c r="Y970"/>
      <c r="Z970"/>
    </row>
    <row r="971" spans="1:26">
      <c r="A971">
        <v>891780111</v>
      </c>
      <c r="B971" t="s">
        <v>25</v>
      </c>
      <c r="C971" t="s">
        <v>26</v>
      </c>
      <c r="D971" t="s">
        <v>27</v>
      </c>
      <c r="E971" t="s">
        <v>4241</v>
      </c>
      <c r="F971" t="s">
        <v>29</v>
      </c>
      <c r="G971" t="s">
        <v>1738</v>
      </c>
      <c r="H971" t="s">
        <v>31</v>
      </c>
      <c r="I971" s="109">
        <v>13200000</v>
      </c>
      <c r="J971" s="109">
        <v>0</v>
      </c>
      <c r="K971" s="148">
        <v>0</v>
      </c>
      <c r="L971" s="109">
        <v>0</v>
      </c>
      <c r="M971">
        <v>85470058</v>
      </c>
      <c r="N971" t="s">
        <v>2002</v>
      </c>
      <c r="O971" t="s">
        <v>4242</v>
      </c>
      <c r="P971" s="69" t="s">
        <v>4243</v>
      </c>
      <c r="Q971" s="10" t="s">
        <v>4243</v>
      </c>
      <c r="R971" s="136" t="s">
        <v>278</v>
      </c>
      <c r="S971" s="176">
        <v>0</v>
      </c>
      <c r="T971" s="133">
        <v>13200000</v>
      </c>
      <c r="U971">
        <v>36669284</v>
      </c>
      <c r="V971" s="13" t="s">
        <v>3929</v>
      </c>
      <c r="W971"/>
      <c r="X971"/>
      <c r="Y971"/>
      <c r="Z971"/>
    </row>
    <row r="972" spans="1:26">
      <c r="A972">
        <v>891780111</v>
      </c>
      <c r="B972" t="s">
        <v>25</v>
      </c>
      <c r="C972" t="s">
        <v>26</v>
      </c>
      <c r="D972" t="s">
        <v>27</v>
      </c>
      <c r="E972" t="s">
        <v>4244</v>
      </c>
      <c r="F972" t="s">
        <v>29</v>
      </c>
      <c r="G972" t="s">
        <v>1738</v>
      </c>
      <c r="H972" t="s">
        <v>31</v>
      </c>
      <c r="I972" s="109">
        <v>9200000</v>
      </c>
      <c r="J972" s="109">
        <v>0</v>
      </c>
      <c r="K972" s="148">
        <v>0</v>
      </c>
      <c r="L972" s="109">
        <v>0</v>
      </c>
      <c r="M972">
        <v>1032445669</v>
      </c>
      <c r="N972" t="s">
        <v>2768</v>
      </c>
      <c r="O972" t="s">
        <v>4245</v>
      </c>
      <c r="P972" s="69" t="s">
        <v>4243</v>
      </c>
      <c r="Q972" s="10" t="s">
        <v>4243</v>
      </c>
      <c r="R972" s="136" t="s">
        <v>278</v>
      </c>
      <c r="S972" s="176">
        <v>0</v>
      </c>
      <c r="T972" s="133">
        <v>9200000</v>
      </c>
      <c r="U972">
        <v>1082868728</v>
      </c>
      <c r="V972" s="13" t="s">
        <v>1829</v>
      </c>
      <c r="W972"/>
      <c r="X972"/>
      <c r="Y972"/>
      <c r="Z972"/>
    </row>
    <row r="973" spans="1:26">
      <c r="A973">
        <v>891780111</v>
      </c>
      <c r="B973" t="s">
        <v>25</v>
      </c>
      <c r="C973" t="s">
        <v>26</v>
      </c>
      <c r="D973" t="s">
        <v>27</v>
      </c>
      <c r="E973" t="s">
        <v>4246</v>
      </c>
      <c r="F973" t="s">
        <v>29</v>
      </c>
      <c r="G973" t="s">
        <v>1738</v>
      </c>
      <c r="H973" t="s">
        <v>31</v>
      </c>
      <c r="I973" s="109">
        <v>8000000</v>
      </c>
      <c r="J973" s="109">
        <v>0</v>
      </c>
      <c r="K973" s="148">
        <v>0</v>
      </c>
      <c r="L973" s="109">
        <v>0</v>
      </c>
      <c r="M973">
        <v>1082993709</v>
      </c>
      <c r="N973" t="s">
        <v>2449</v>
      </c>
      <c r="O973" t="s">
        <v>4247</v>
      </c>
      <c r="P973" s="69" t="s">
        <v>4243</v>
      </c>
      <c r="Q973" s="10" t="s">
        <v>4243</v>
      </c>
      <c r="R973" s="136" t="s">
        <v>278</v>
      </c>
      <c r="S973" s="176">
        <v>0</v>
      </c>
      <c r="T973" s="133">
        <v>8000000</v>
      </c>
      <c r="U973">
        <v>1082868728</v>
      </c>
      <c r="V973" s="13" t="s">
        <v>1829</v>
      </c>
      <c r="W973"/>
      <c r="X973"/>
      <c r="Y973"/>
      <c r="Z973"/>
    </row>
    <row r="974" spans="1:26">
      <c r="A974">
        <v>891780111</v>
      </c>
      <c r="B974" t="s">
        <v>25</v>
      </c>
      <c r="C974" t="s">
        <v>26</v>
      </c>
      <c r="D974" t="s">
        <v>27</v>
      </c>
      <c r="E974" t="s">
        <v>4248</v>
      </c>
      <c r="F974" t="s">
        <v>29</v>
      </c>
      <c r="G974" t="s">
        <v>1738</v>
      </c>
      <c r="H974" t="s">
        <v>31</v>
      </c>
      <c r="I974" s="109">
        <v>9200000</v>
      </c>
      <c r="J974" s="109">
        <v>0</v>
      </c>
      <c r="K974" s="148">
        <v>0</v>
      </c>
      <c r="L974" s="109">
        <v>0</v>
      </c>
      <c r="M974">
        <v>1082933023</v>
      </c>
      <c r="N974" t="s">
        <v>2957</v>
      </c>
      <c r="O974" t="s">
        <v>4245</v>
      </c>
      <c r="P974" s="69" t="s">
        <v>4243</v>
      </c>
      <c r="Q974" s="10" t="s">
        <v>4243</v>
      </c>
      <c r="R974" s="136" t="s">
        <v>278</v>
      </c>
      <c r="S974" s="176">
        <v>0</v>
      </c>
      <c r="T974" s="133">
        <v>9200000</v>
      </c>
      <c r="U974">
        <v>1082868728</v>
      </c>
      <c r="V974" s="13" t="s">
        <v>1829</v>
      </c>
      <c r="W974"/>
      <c r="X974"/>
      <c r="Y974"/>
      <c r="Z974"/>
    </row>
    <row r="975" spans="1:26">
      <c r="A975">
        <v>891780111</v>
      </c>
      <c r="B975" t="s">
        <v>25</v>
      </c>
      <c r="C975" t="s">
        <v>26</v>
      </c>
      <c r="D975" t="s">
        <v>27</v>
      </c>
      <c r="E975" t="s">
        <v>4249</v>
      </c>
      <c r="F975" t="s">
        <v>29</v>
      </c>
      <c r="G975" t="s">
        <v>1738</v>
      </c>
      <c r="H975" t="s">
        <v>31</v>
      </c>
      <c r="I975" s="109">
        <v>9200000</v>
      </c>
      <c r="J975" s="109">
        <v>0</v>
      </c>
      <c r="K975" s="148">
        <v>0</v>
      </c>
      <c r="L975" s="109">
        <v>0</v>
      </c>
      <c r="M975">
        <v>1082841917</v>
      </c>
      <c r="N975" t="s">
        <v>2951</v>
      </c>
      <c r="O975" t="s">
        <v>4250</v>
      </c>
      <c r="P975" s="69" t="s">
        <v>4243</v>
      </c>
      <c r="Q975" s="10" t="s">
        <v>4243</v>
      </c>
      <c r="R975" s="136" t="s">
        <v>278</v>
      </c>
      <c r="S975" s="176">
        <v>0</v>
      </c>
      <c r="T975" s="133">
        <v>9200000</v>
      </c>
      <c r="U975">
        <v>1082868728</v>
      </c>
      <c r="V975" s="13" t="s">
        <v>1829</v>
      </c>
      <c r="W975"/>
      <c r="X975"/>
      <c r="Y975"/>
      <c r="Z975"/>
    </row>
    <row r="976" spans="1:26">
      <c r="A976">
        <v>891780111</v>
      </c>
      <c r="B976" t="s">
        <v>25</v>
      </c>
      <c r="C976" t="s">
        <v>26</v>
      </c>
      <c r="D976" t="s">
        <v>27</v>
      </c>
      <c r="E976" t="s">
        <v>4251</v>
      </c>
      <c r="F976" t="s">
        <v>29</v>
      </c>
      <c r="G976" t="s">
        <v>1738</v>
      </c>
      <c r="H976" t="s">
        <v>31</v>
      </c>
      <c r="I976" s="109">
        <v>13200000</v>
      </c>
      <c r="J976" s="109">
        <v>0</v>
      </c>
      <c r="K976" s="148">
        <v>0</v>
      </c>
      <c r="L976" s="109">
        <v>0</v>
      </c>
      <c r="M976">
        <v>1082938941</v>
      </c>
      <c r="N976" t="s">
        <v>2940</v>
      </c>
      <c r="O976" t="s">
        <v>4252</v>
      </c>
      <c r="P976" s="69" t="s">
        <v>4243</v>
      </c>
      <c r="Q976" s="10" t="s">
        <v>4243</v>
      </c>
      <c r="R976" s="136" t="s">
        <v>278</v>
      </c>
      <c r="S976" s="176">
        <v>0</v>
      </c>
      <c r="T976" s="133">
        <v>13200000</v>
      </c>
      <c r="U976">
        <v>1082868728</v>
      </c>
      <c r="V976" s="13" t="s">
        <v>1829</v>
      </c>
      <c r="W976"/>
      <c r="X976"/>
      <c r="Y976"/>
      <c r="Z976"/>
    </row>
    <row r="977" spans="1:26">
      <c r="A977">
        <v>891780111</v>
      </c>
      <c r="B977" t="s">
        <v>25</v>
      </c>
      <c r="C977" t="s">
        <v>26</v>
      </c>
      <c r="D977" t="s">
        <v>27</v>
      </c>
      <c r="E977" t="s">
        <v>4253</v>
      </c>
      <c r="F977" t="s">
        <v>29</v>
      </c>
      <c r="G977" t="s">
        <v>1738</v>
      </c>
      <c r="H977" t="s">
        <v>31</v>
      </c>
      <c r="I977" s="109">
        <v>8000000</v>
      </c>
      <c r="J977" s="109">
        <v>0</v>
      </c>
      <c r="K977" s="148">
        <v>0</v>
      </c>
      <c r="L977" s="109">
        <v>0</v>
      </c>
      <c r="M977">
        <v>12597246</v>
      </c>
      <c r="N977" t="s">
        <v>2703</v>
      </c>
      <c r="O977" t="s">
        <v>4173</v>
      </c>
      <c r="P977" s="69" t="s">
        <v>4254</v>
      </c>
      <c r="Q977" s="10" t="s">
        <v>4254</v>
      </c>
      <c r="R977" s="136" t="s">
        <v>278</v>
      </c>
      <c r="S977" s="176">
        <v>0</v>
      </c>
      <c r="T977" s="133">
        <v>8000000</v>
      </c>
      <c r="U977">
        <v>57297693</v>
      </c>
      <c r="V977" s="13" t="s">
        <v>3970</v>
      </c>
      <c r="W977"/>
      <c r="X977"/>
      <c r="Y977"/>
      <c r="Z977"/>
    </row>
    <row r="978" spans="1:26">
      <c r="A978">
        <v>891780111</v>
      </c>
      <c r="B978" t="s">
        <v>25</v>
      </c>
      <c r="C978" t="s">
        <v>26</v>
      </c>
      <c r="D978" t="s">
        <v>27</v>
      </c>
      <c r="E978" t="s">
        <v>4255</v>
      </c>
      <c r="F978" t="s">
        <v>29</v>
      </c>
      <c r="G978" t="s">
        <v>1738</v>
      </c>
      <c r="H978" t="s">
        <v>31</v>
      </c>
      <c r="I978" s="109">
        <v>8000000</v>
      </c>
      <c r="J978" s="109">
        <v>0</v>
      </c>
      <c r="K978" s="148">
        <v>0</v>
      </c>
      <c r="L978" s="109">
        <v>0</v>
      </c>
      <c r="M978">
        <v>7628983</v>
      </c>
      <c r="N978" t="s">
        <v>3126</v>
      </c>
      <c r="O978" t="s">
        <v>4256</v>
      </c>
      <c r="P978" s="69" t="s">
        <v>4254</v>
      </c>
      <c r="Q978" s="10" t="s">
        <v>4254</v>
      </c>
      <c r="R978" s="136" t="s">
        <v>278</v>
      </c>
      <c r="S978" s="176">
        <v>0</v>
      </c>
      <c r="T978" s="133">
        <v>8000000</v>
      </c>
      <c r="U978">
        <v>57297693</v>
      </c>
      <c r="V978" s="13" t="s">
        <v>3970</v>
      </c>
      <c r="W978"/>
      <c r="X978"/>
      <c r="Y978"/>
      <c r="Z978"/>
    </row>
    <row r="979" spans="1:26">
      <c r="A979">
        <v>891780111</v>
      </c>
      <c r="B979" t="s">
        <v>25</v>
      </c>
      <c r="C979" t="s">
        <v>26</v>
      </c>
      <c r="D979" t="s">
        <v>27</v>
      </c>
      <c r="E979" t="s">
        <v>4257</v>
      </c>
      <c r="F979" t="s">
        <v>29</v>
      </c>
      <c r="G979" t="s">
        <v>1738</v>
      </c>
      <c r="H979" t="s">
        <v>31</v>
      </c>
      <c r="I979" s="109">
        <v>8000000</v>
      </c>
      <c r="J979" s="109">
        <v>0</v>
      </c>
      <c r="K979" s="148">
        <v>0</v>
      </c>
      <c r="L979" s="109">
        <v>0</v>
      </c>
      <c r="M979">
        <v>19602267</v>
      </c>
      <c r="N979" t="s">
        <v>3007</v>
      </c>
      <c r="O979" t="s">
        <v>4258</v>
      </c>
      <c r="P979" s="69" t="s">
        <v>4254</v>
      </c>
      <c r="Q979" s="10" t="s">
        <v>4254</v>
      </c>
      <c r="R979" s="136" t="s">
        <v>278</v>
      </c>
      <c r="S979" s="176">
        <v>0</v>
      </c>
      <c r="T979" s="133">
        <v>8000000</v>
      </c>
      <c r="U979">
        <v>57297693</v>
      </c>
      <c r="V979" s="13" t="s">
        <v>3970</v>
      </c>
      <c r="W979"/>
      <c r="X979"/>
      <c r="Y979"/>
      <c r="Z979"/>
    </row>
    <row r="980" spans="1:26">
      <c r="A980">
        <v>891780111</v>
      </c>
      <c r="B980" t="s">
        <v>25</v>
      </c>
      <c r="C980" t="s">
        <v>26</v>
      </c>
      <c r="D980" t="s">
        <v>27</v>
      </c>
      <c r="E980" t="s">
        <v>4259</v>
      </c>
      <c r="F980" t="s">
        <v>29</v>
      </c>
      <c r="G980" t="s">
        <v>1738</v>
      </c>
      <c r="H980" t="s">
        <v>31</v>
      </c>
      <c r="I980" s="109">
        <v>8000000</v>
      </c>
      <c r="J980" s="109">
        <v>0</v>
      </c>
      <c r="K980" s="148">
        <v>0</v>
      </c>
      <c r="L980" s="109">
        <v>0</v>
      </c>
      <c r="M980">
        <v>1083027976</v>
      </c>
      <c r="N980" t="s">
        <v>3140</v>
      </c>
      <c r="O980" t="s">
        <v>4173</v>
      </c>
      <c r="P980" s="69" t="s">
        <v>4254</v>
      </c>
      <c r="Q980" s="10" t="s">
        <v>4254</v>
      </c>
      <c r="R980" s="136" t="s">
        <v>278</v>
      </c>
      <c r="S980" s="176">
        <v>0</v>
      </c>
      <c r="T980" s="133">
        <v>8000000</v>
      </c>
      <c r="U980">
        <v>57297693</v>
      </c>
      <c r="V980" s="13" t="s">
        <v>3970</v>
      </c>
      <c r="W980"/>
      <c r="X980"/>
      <c r="Y980"/>
      <c r="Z980"/>
    </row>
    <row r="981" spans="1:26">
      <c r="A981">
        <v>891780111</v>
      </c>
      <c r="B981" t="s">
        <v>25</v>
      </c>
      <c r="C981" t="s">
        <v>26</v>
      </c>
      <c r="D981" t="s">
        <v>27</v>
      </c>
      <c r="E981" t="s">
        <v>4260</v>
      </c>
      <c r="F981" t="s">
        <v>29</v>
      </c>
      <c r="G981" t="s">
        <v>1738</v>
      </c>
      <c r="H981" t="s">
        <v>31</v>
      </c>
      <c r="I981" s="109">
        <v>6800000</v>
      </c>
      <c r="J981" s="109">
        <v>0</v>
      </c>
      <c r="K981" s="148">
        <v>0</v>
      </c>
      <c r="L981" s="109">
        <v>0</v>
      </c>
      <c r="M981">
        <v>1007558518</v>
      </c>
      <c r="N981" t="s">
        <v>3129</v>
      </c>
      <c r="O981" s="43" t="s">
        <v>4261</v>
      </c>
      <c r="P981" s="69" t="s">
        <v>4254</v>
      </c>
      <c r="Q981" s="10" t="s">
        <v>4254</v>
      </c>
      <c r="R981" s="136" t="s">
        <v>278</v>
      </c>
      <c r="S981" s="176">
        <v>0</v>
      </c>
      <c r="T981" s="133">
        <v>6800000</v>
      </c>
      <c r="U981">
        <v>57297693</v>
      </c>
      <c r="V981" s="13" t="s">
        <v>3970</v>
      </c>
      <c r="W981"/>
      <c r="X981"/>
      <c r="Y981"/>
      <c r="Z981"/>
    </row>
    <row r="982" spans="1:26">
      <c r="A982">
        <v>891780111</v>
      </c>
      <c r="B982" t="s">
        <v>25</v>
      </c>
      <c r="C982" t="s">
        <v>26</v>
      </c>
      <c r="D982" t="s">
        <v>27</v>
      </c>
      <c r="E982" t="s">
        <v>4262</v>
      </c>
      <c r="F982" t="s">
        <v>29</v>
      </c>
      <c r="G982" t="s">
        <v>1738</v>
      </c>
      <c r="H982" t="s">
        <v>31</v>
      </c>
      <c r="I982" s="109">
        <v>8000000</v>
      </c>
      <c r="J982" s="109">
        <v>0</v>
      </c>
      <c r="K982" s="148">
        <v>0</v>
      </c>
      <c r="L982" s="109">
        <v>0</v>
      </c>
      <c r="M982">
        <v>57461875</v>
      </c>
      <c r="N982" t="s">
        <v>2198</v>
      </c>
      <c r="O982" t="s">
        <v>4263</v>
      </c>
      <c r="P982" s="69" t="s">
        <v>4254</v>
      </c>
      <c r="Q982" s="10" t="s">
        <v>4254</v>
      </c>
      <c r="R982" s="136" t="s">
        <v>278</v>
      </c>
      <c r="S982" s="176">
        <v>0</v>
      </c>
      <c r="T982" s="133">
        <v>8000000</v>
      </c>
      <c r="U982" s="71">
        <v>36694483</v>
      </c>
      <c r="V982" s="13" t="s">
        <v>237</v>
      </c>
      <c r="W982"/>
      <c r="X982"/>
      <c r="Y982"/>
      <c r="Z982"/>
    </row>
    <row r="983" spans="1:26">
      <c r="A983">
        <v>891780111</v>
      </c>
      <c r="B983" t="s">
        <v>25</v>
      </c>
      <c r="C983" t="s">
        <v>26</v>
      </c>
      <c r="D983" t="s">
        <v>27</v>
      </c>
      <c r="E983" t="s">
        <v>4264</v>
      </c>
      <c r="F983" t="s">
        <v>29</v>
      </c>
      <c r="G983" t="s">
        <v>1738</v>
      </c>
      <c r="H983" t="s">
        <v>31</v>
      </c>
      <c r="I983" s="109">
        <v>6800000</v>
      </c>
      <c r="J983" s="109">
        <v>0</v>
      </c>
      <c r="K983" s="148">
        <v>0</v>
      </c>
      <c r="L983" s="109">
        <v>0</v>
      </c>
      <c r="M983">
        <v>36726629</v>
      </c>
      <c r="N983" t="s">
        <v>3025</v>
      </c>
      <c r="O983" t="s">
        <v>4265</v>
      </c>
      <c r="P983" s="69" t="s">
        <v>4254</v>
      </c>
      <c r="Q983" s="10" t="s">
        <v>4254</v>
      </c>
      <c r="R983" s="136" t="s">
        <v>278</v>
      </c>
      <c r="S983" s="176">
        <v>0</v>
      </c>
      <c r="T983" s="133">
        <v>6800000</v>
      </c>
      <c r="U983" s="11">
        <v>57441846</v>
      </c>
      <c r="V983" s="13" t="s">
        <v>4196</v>
      </c>
      <c r="W983"/>
      <c r="X983"/>
      <c r="Y983"/>
      <c r="Z983"/>
    </row>
    <row r="984" spans="1:26">
      <c r="A984">
        <v>891780111</v>
      </c>
      <c r="B984" t="s">
        <v>25</v>
      </c>
      <c r="C984" t="s">
        <v>26</v>
      </c>
      <c r="D984" t="s">
        <v>27</v>
      </c>
      <c r="E984" t="s">
        <v>4266</v>
      </c>
      <c r="F984" t="s">
        <v>29</v>
      </c>
      <c r="G984" t="s">
        <v>1738</v>
      </c>
      <c r="H984" t="s">
        <v>31</v>
      </c>
      <c r="I984" s="109">
        <v>10400000</v>
      </c>
      <c r="J984" s="109">
        <v>0</v>
      </c>
      <c r="K984" s="148">
        <v>0</v>
      </c>
      <c r="L984" s="109">
        <v>0</v>
      </c>
      <c r="M984">
        <v>1083465166</v>
      </c>
      <c r="N984" t="s">
        <v>2552</v>
      </c>
      <c r="O984" t="s">
        <v>4267</v>
      </c>
      <c r="P984" s="69" t="s">
        <v>4254</v>
      </c>
      <c r="Q984" s="10" t="s">
        <v>4254</v>
      </c>
      <c r="R984" s="136" t="s">
        <v>278</v>
      </c>
      <c r="S984" s="176">
        <v>0</v>
      </c>
      <c r="T984" s="133">
        <v>10400000</v>
      </c>
      <c r="U984" s="11">
        <v>57441846</v>
      </c>
      <c r="V984" s="13" t="s">
        <v>4196</v>
      </c>
      <c r="W984"/>
      <c r="X984"/>
      <c r="Y984"/>
      <c r="Z984"/>
    </row>
    <row r="985" spans="1:26">
      <c r="A985">
        <v>891780111</v>
      </c>
      <c r="B985" t="s">
        <v>25</v>
      </c>
      <c r="C985" t="s">
        <v>26</v>
      </c>
      <c r="D985" t="s">
        <v>27</v>
      </c>
      <c r="E985" t="s">
        <v>4268</v>
      </c>
      <c r="F985" t="s">
        <v>29</v>
      </c>
      <c r="G985" t="s">
        <v>1738</v>
      </c>
      <c r="H985" t="s">
        <v>31</v>
      </c>
      <c r="I985" s="109">
        <v>8000000</v>
      </c>
      <c r="J985" s="109">
        <v>0</v>
      </c>
      <c r="K985" s="148">
        <v>0</v>
      </c>
      <c r="L985" s="109">
        <v>0</v>
      </c>
      <c r="M985">
        <v>36729451</v>
      </c>
      <c r="N985" t="s">
        <v>2549</v>
      </c>
      <c r="O985" t="s">
        <v>4269</v>
      </c>
      <c r="P985" s="69" t="s">
        <v>4254</v>
      </c>
      <c r="Q985" s="10" t="s">
        <v>4254</v>
      </c>
      <c r="R985" s="136" t="s">
        <v>278</v>
      </c>
      <c r="S985" s="176">
        <v>0</v>
      </c>
      <c r="T985" s="133">
        <v>8000000</v>
      </c>
      <c r="U985" s="11">
        <v>57441846</v>
      </c>
      <c r="V985" s="13" t="s">
        <v>4196</v>
      </c>
      <c r="W985"/>
      <c r="X985"/>
      <c r="Y985"/>
      <c r="Z985"/>
    </row>
    <row r="986" spans="1:26">
      <c r="A986">
        <v>891780111</v>
      </c>
      <c r="B986" t="s">
        <v>25</v>
      </c>
      <c r="C986" t="s">
        <v>26</v>
      </c>
      <c r="D986" t="s">
        <v>27</v>
      </c>
      <c r="E986" t="s">
        <v>4270</v>
      </c>
      <c r="F986" t="s">
        <v>29</v>
      </c>
      <c r="G986" t="s">
        <v>1738</v>
      </c>
      <c r="H986" t="s">
        <v>31</v>
      </c>
      <c r="I986" s="109">
        <v>13200000</v>
      </c>
      <c r="J986" s="109">
        <v>0</v>
      </c>
      <c r="K986" s="148">
        <v>0</v>
      </c>
      <c r="L986" s="109">
        <v>0</v>
      </c>
      <c r="M986">
        <v>85152680</v>
      </c>
      <c r="N986" t="s">
        <v>2555</v>
      </c>
      <c r="O986" t="s">
        <v>4271</v>
      </c>
      <c r="P986" s="69" t="s">
        <v>4254</v>
      </c>
      <c r="Q986" s="10" t="s">
        <v>4254</v>
      </c>
      <c r="R986" s="136" t="s">
        <v>278</v>
      </c>
      <c r="S986" s="176">
        <v>0</v>
      </c>
      <c r="T986" s="133">
        <v>13200000</v>
      </c>
      <c r="U986" s="11">
        <v>57441846</v>
      </c>
      <c r="V986" s="13" t="s">
        <v>4196</v>
      </c>
      <c r="W986"/>
      <c r="X986"/>
      <c r="Y986"/>
      <c r="Z986"/>
    </row>
    <row r="987" spans="1:26">
      <c r="A987">
        <v>891780111</v>
      </c>
      <c r="B987" t="s">
        <v>25</v>
      </c>
      <c r="C987" t="s">
        <v>26</v>
      </c>
      <c r="D987" t="s">
        <v>27</v>
      </c>
      <c r="E987" t="s">
        <v>4272</v>
      </c>
      <c r="F987" t="s">
        <v>29</v>
      </c>
      <c r="G987" t="s">
        <v>1738</v>
      </c>
      <c r="H987" t="s">
        <v>31</v>
      </c>
      <c r="I987" s="109">
        <v>6800000</v>
      </c>
      <c r="J987" s="109">
        <v>0</v>
      </c>
      <c r="K987" s="148">
        <v>0</v>
      </c>
      <c r="L987" s="109">
        <v>0</v>
      </c>
      <c r="M987">
        <v>1083035122</v>
      </c>
      <c r="N987" t="s">
        <v>4273</v>
      </c>
      <c r="O987" t="s">
        <v>4274</v>
      </c>
      <c r="P987" s="69" t="s">
        <v>4254</v>
      </c>
      <c r="Q987" s="10" t="s">
        <v>4254</v>
      </c>
      <c r="R987" s="136" t="s">
        <v>278</v>
      </c>
      <c r="S987" s="176">
        <v>0</v>
      </c>
      <c r="T987" s="133">
        <v>6800000</v>
      </c>
      <c r="U987">
        <v>57297693</v>
      </c>
      <c r="V987" s="13" t="s">
        <v>3970</v>
      </c>
      <c r="W987"/>
      <c r="X987"/>
      <c r="Y987"/>
      <c r="Z987"/>
    </row>
    <row r="988" spans="1:26">
      <c r="A988">
        <v>891780111</v>
      </c>
      <c r="B988" t="s">
        <v>25</v>
      </c>
      <c r="C988" t="s">
        <v>26</v>
      </c>
      <c r="D988" t="s">
        <v>27</v>
      </c>
      <c r="E988" t="s">
        <v>4275</v>
      </c>
      <c r="F988" t="s">
        <v>29</v>
      </c>
      <c r="G988" t="s">
        <v>1738</v>
      </c>
      <c r="H988" t="s">
        <v>31</v>
      </c>
      <c r="I988" s="109">
        <v>11550000</v>
      </c>
      <c r="J988" s="109">
        <v>0</v>
      </c>
      <c r="K988" s="148">
        <v>0</v>
      </c>
      <c r="L988" s="109">
        <v>0</v>
      </c>
      <c r="M988">
        <v>57430027</v>
      </c>
      <c r="N988" t="s">
        <v>4276</v>
      </c>
      <c r="O988" t="s">
        <v>3777</v>
      </c>
      <c r="P988" s="69" t="s">
        <v>4254</v>
      </c>
      <c r="Q988" s="10" t="s">
        <v>4254</v>
      </c>
      <c r="R988" s="136" t="s">
        <v>278</v>
      </c>
      <c r="S988" s="176">
        <v>0</v>
      </c>
      <c r="T988" s="133">
        <v>11550000</v>
      </c>
      <c r="U988" s="11">
        <v>57461216</v>
      </c>
      <c r="V988" s="13" t="s">
        <v>1860</v>
      </c>
      <c r="W988"/>
      <c r="X988"/>
      <c r="Y988"/>
      <c r="Z988"/>
    </row>
    <row r="989" spans="1:26">
      <c r="A989">
        <v>891780111</v>
      </c>
      <c r="B989" t="s">
        <v>25</v>
      </c>
      <c r="C989" t="s">
        <v>26</v>
      </c>
      <c r="D989" t="s">
        <v>27</v>
      </c>
      <c r="E989" t="s">
        <v>4277</v>
      </c>
      <c r="F989" t="s">
        <v>29</v>
      </c>
      <c r="G989" t="s">
        <v>1738</v>
      </c>
      <c r="H989" t="s">
        <v>31</v>
      </c>
      <c r="I989" s="109">
        <v>8400000</v>
      </c>
      <c r="J989" s="109">
        <v>0</v>
      </c>
      <c r="K989" s="148">
        <v>0</v>
      </c>
      <c r="L989" s="109">
        <v>0</v>
      </c>
      <c r="M989">
        <v>1103111491</v>
      </c>
      <c r="N989" t="s">
        <v>2050</v>
      </c>
      <c r="O989" t="s">
        <v>4000</v>
      </c>
      <c r="P989" s="69" t="s">
        <v>4254</v>
      </c>
      <c r="Q989" s="10" t="s">
        <v>4254</v>
      </c>
      <c r="R989" s="136" t="s">
        <v>278</v>
      </c>
      <c r="S989" s="176">
        <v>0</v>
      </c>
      <c r="T989" s="133">
        <v>8400000</v>
      </c>
      <c r="U989" s="11">
        <v>36726018</v>
      </c>
      <c r="V989" s="13" t="s">
        <v>3182</v>
      </c>
      <c r="W989"/>
      <c r="X989"/>
      <c r="Y989"/>
      <c r="Z989"/>
    </row>
    <row r="990" spans="1:26">
      <c r="A990">
        <v>891780111</v>
      </c>
      <c r="B990" t="s">
        <v>25</v>
      </c>
      <c r="C990" t="s">
        <v>26</v>
      </c>
      <c r="D990" t="s">
        <v>27</v>
      </c>
      <c r="E990" t="s">
        <v>4278</v>
      </c>
      <c r="F990" t="s">
        <v>29</v>
      </c>
      <c r="G990" t="s">
        <v>1738</v>
      </c>
      <c r="H990" t="s">
        <v>31</v>
      </c>
      <c r="I990" s="109">
        <v>6800000</v>
      </c>
      <c r="J990" s="109">
        <v>0</v>
      </c>
      <c r="K990" s="148">
        <v>0</v>
      </c>
      <c r="L990" s="109">
        <v>0</v>
      </c>
      <c r="M990">
        <v>36729283</v>
      </c>
      <c r="N990" t="s">
        <v>4279</v>
      </c>
      <c r="O990" t="s">
        <v>4280</v>
      </c>
      <c r="P990" s="69" t="s">
        <v>1329</v>
      </c>
      <c r="Q990" s="10" t="s">
        <v>1329</v>
      </c>
      <c r="R990" s="136" t="s">
        <v>269</v>
      </c>
      <c r="S990" s="176">
        <v>0</v>
      </c>
      <c r="T990" s="133">
        <v>6800000</v>
      </c>
      <c r="U990">
        <v>36718996</v>
      </c>
      <c r="V990" s="13" t="s">
        <v>2437</v>
      </c>
      <c r="W990"/>
      <c r="X990"/>
      <c r="Y990"/>
      <c r="Z990"/>
    </row>
    <row r="991" spans="1:26">
      <c r="A991">
        <v>891780111</v>
      </c>
      <c r="B991" t="s">
        <v>25</v>
      </c>
      <c r="C991" t="s">
        <v>26</v>
      </c>
      <c r="D991" t="s">
        <v>27</v>
      </c>
      <c r="E991" t="s">
        <v>4281</v>
      </c>
      <c r="F991" t="s">
        <v>29</v>
      </c>
      <c r="G991" t="s">
        <v>1738</v>
      </c>
      <c r="H991" t="s">
        <v>31</v>
      </c>
      <c r="I991" s="109">
        <v>9642000</v>
      </c>
      <c r="J991" s="109">
        <v>0</v>
      </c>
      <c r="K991" s="148">
        <v>0</v>
      </c>
      <c r="L991" s="109">
        <v>0</v>
      </c>
      <c r="M991">
        <v>39003352</v>
      </c>
      <c r="N991" t="s">
        <v>4282</v>
      </c>
      <c r="O991" t="s">
        <v>4283</v>
      </c>
      <c r="P991" s="69" t="s">
        <v>1329</v>
      </c>
      <c r="Q991" s="10" t="s">
        <v>1329</v>
      </c>
      <c r="R991" s="136" t="s">
        <v>278</v>
      </c>
      <c r="S991" s="176">
        <v>0</v>
      </c>
      <c r="T991" s="133">
        <v>9642000</v>
      </c>
      <c r="U991" s="11">
        <v>57461216</v>
      </c>
      <c r="V991" s="13" t="s">
        <v>1860</v>
      </c>
      <c r="W991"/>
      <c r="X991"/>
      <c r="Y991"/>
      <c r="Z991"/>
    </row>
    <row r="992" spans="1:26">
      <c r="A992">
        <v>891780111</v>
      </c>
      <c r="B992" t="s">
        <v>25</v>
      </c>
      <c r="C992" t="s">
        <v>26</v>
      </c>
      <c r="D992" t="s">
        <v>27</v>
      </c>
      <c r="E992" t="s">
        <v>4284</v>
      </c>
      <c r="F992" t="s">
        <v>29</v>
      </c>
      <c r="G992" t="s">
        <v>1738</v>
      </c>
      <c r="H992" t="s">
        <v>31</v>
      </c>
      <c r="I992" s="109">
        <v>5950000</v>
      </c>
      <c r="J992" s="109">
        <v>0</v>
      </c>
      <c r="K992" s="148">
        <v>0</v>
      </c>
      <c r="L992" s="109">
        <v>0</v>
      </c>
      <c r="M992">
        <v>1082954493</v>
      </c>
      <c r="N992" t="s">
        <v>4285</v>
      </c>
      <c r="O992" t="s">
        <v>4286</v>
      </c>
      <c r="P992" s="69" t="s">
        <v>1329</v>
      </c>
      <c r="Q992" s="10" t="s">
        <v>1329</v>
      </c>
      <c r="R992" s="136" t="s">
        <v>278</v>
      </c>
      <c r="S992" s="176">
        <v>0</v>
      </c>
      <c r="T992" s="133">
        <v>5950000</v>
      </c>
      <c r="U992">
        <v>85449357</v>
      </c>
      <c r="V992" s="13" t="s">
        <v>3570</v>
      </c>
      <c r="W992"/>
      <c r="X992"/>
      <c r="Y992"/>
      <c r="Z992"/>
    </row>
    <row r="993" spans="1:26">
      <c r="A993">
        <v>891780111</v>
      </c>
      <c r="B993" t="s">
        <v>25</v>
      </c>
      <c r="C993" t="s">
        <v>26</v>
      </c>
      <c r="D993" t="s">
        <v>27</v>
      </c>
      <c r="E993" t="s">
        <v>4287</v>
      </c>
      <c r="F993" t="s">
        <v>29</v>
      </c>
      <c r="G993" t="s">
        <v>1738</v>
      </c>
      <c r="H993" t="s">
        <v>31</v>
      </c>
      <c r="I993" s="109">
        <v>6800000</v>
      </c>
      <c r="J993" s="109">
        <v>0</v>
      </c>
      <c r="K993" s="148">
        <v>0</v>
      </c>
      <c r="L993" s="109">
        <v>0</v>
      </c>
      <c r="M993">
        <v>1083026785</v>
      </c>
      <c r="N993" t="s">
        <v>4288</v>
      </c>
      <c r="O993" t="s">
        <v>4289</v>
      </c>
      <c r="P993" s="69" t="s">
        <v>1329</v>
      </c>
      <c r="Q993" s="10" t="s">
        <v>4290</v>
      </c>
      <c r="R993" s="136" t="s">
        <v>278</v>
      </c>
      <c r="S993" s="176">
        <v>0</v>
      </c>
      <c r="T993" s="133">
        <v>6800000</v>
      </c>
      <c r="U993">
        <v>57297693</v>
      </c>
      <c r="V993" s="13" t="s">
        <v>3970</v>
      </c>
      <c r="W993"/>
      <c r="X993"/>
      <c r="Y993"/>
      <c r="Z993"/>
    </row>
    <row r="994" spans="1:26">
      <c r="A994">
        <v>891780111</v>
      </c>
      <c r="B994" t="s">
        <v>25</v>
      </c>
      <c r="C994" t="s">
        <v>26</v>
      </c>
      <c r="D994" t="s">
        <v>27</v>
      </c>
      <c r="E994" t="s">
        <v>4291</v>
      </c>
      <c r="F994" t="s">
        <v>29</v>
      </c>
      <c r="G994" t="s">
        <v>1738</v>
      </c>
      <c r="H994" t="s">
        <v>31</v>
      </c>
      <c r="I994" s="109">
        <v>8000000</v>
      </c>
      <c r="J994" s="109">
        <v>0</v>
      </c>
      <c r="K994" s="148">
        <v>0</v>
      </c>
      <c r="L994" s="109">
        <v>0</v>
      </c>
      <c r="M994">
        <v>57463940</v>
      </c>
      <c r="N994" t="s">
        <v>2895</v>
      </c>
      <c r="O994" t="s">
        <v>4292</v>
      </c>
      <c r="P994" s="69" t="s">
        <v>1329</v>
      </c>
      <c r="Q994" s="10" t="s">
        <v>1329</v>
      </c>
      <c r="R994" s="136" t="s">
        <v>278</v>
      </c>
      <c r="S994" s="176">
        <v>0</v>
      </c>
      <c r="T994" s="133">
        <v>8000000</v>
      </c>
      <c r="U994">
        <v>57297693</v>
      </c>
      <c r="V994" s="13" t="s">
        <v>3970</v>
      </c>
      <c r="W994"/>
      <c r="X994"/>
      <c r="Y994"/>
      <c r="Z994"/>
    </row>
    <row r="995" spans="1:26">
      <c r="A995">
        <v>891780111</v>
      </c>
      <c r="B995" t="s">
        <v>25</v>
      </c>
      <c r="C995" t="s">
        <v>26</v>
      </c>
      <c r="D995" t="s">
        <v>27</v>
      </c>
      <c r="E995" t="s">
        <v>4293</v>
      </c>
      <c r="F995" t="s">
        <v>29</v>
      </c>
      <c r="G995" t="s">
        <v>1738</v>
      </c>
      <c r="H995" t="s">
        <v>31</v>
      </c>
      <c r="I995" s="109">
        <v>6800000</v>
      </c>
      <c r="J995" s="109">
        <v>0</v>
      </c>
      <c r="K995" s="148">
        <v>0</v>
      </c>
      <c r="L995" s="109">
        <v>0</v>
      </c>
      <c r="M995">
        <v>1083038425</v>
      </c>
      <c r="N995" t="s">
        <v>3132</v>
      </c>
      <c r="O995" t="s">
        <v>4292</v>
      </c>
      <c r="P995" s="69" t="s">
        <v>1329</v>
      </c>
      <c r="Q995" s="10" t="s">
        <v>1329</v>
      </c>
      <c r="R995" s="136" t="s">
        <v>278</v>
      </c>
      <c r="S995" s="176">
        <v>0</v>
      </c>
      <c r="T995" s="133">
        <v>6800000</v>
      </c>
      <c r="U995">
        <v>57297693</v>
      </c>
      <c r="V995" s="13" t="s">
        <v>3970</v>
      </c>
      <c r="W995"/>
      <c r="X995"/>
      <c r="Y995"/>
      <c r="Z995"/>
    </row>
    <row r="996" spans="1:26">
      <c r="A996">
        <v>891780111</v>
      </c>
      <c r="B996" t="s">
        <v>25</v>
      </c>
      <c r="C996" t="s">
        <v>26</v>
      </c>
      <c r="D996" t="s">
        <v>27</v>
      </c>
      <c r="E996" t="s">
        <v>4294</v>
      </c>
      <c r="F996" t="s">
        <v>29</v>
      </c>
      <c r="G996" t="s">
        <v>1738</v>
      </c>
      <c r="H996" t="s">
        <v>31</v>
      </c>
      <c r="I996" s="109">
        <v>9100000</v>
      </c>
      <c r="J996" s="109">
        <v>0</v>
      </c>
      <c r="K996" s="148">
        <v>0</v>
      </c>
      <c r="L996" s="109">
        <v>0</v>
      </c>
      <c r="M996">
        <v>57290378</v>
      </c>
      <c r="N996" t="s">
        <v>3151</v>
      </c>
      <c r="O996" t="s">
        <v>4295</v>
      </c>
      <c r="P996" s="69" t="s">
        <v>1329</v>
      </c>
      <c r="Q996" s="10" t="s">
        <v>1329</v>
      </c>
      <c r="R996" s="136" t="s">
        <v>278</v>
      </c>
      <c r="S996" s="176">
        <v>0</v>
      </c>
      <c r="T996" s="133">
        <v>9100000</v>
      </c>
      <c r="U996" s="11">
        <v>85459497</v>
      </c>
      <c r="V996" s="13" t="s">
        <v>1748</v>
      </c>
      <c r="W996"/>
      <c r="X996"/>
      <c r="Y996"/>
      <c r="Z996"/>
    </row>
    <row r="997" spans="1:26">
      <c r="A997">
        <v>891780111</v>
      </c>
      <c r="B997" t="s">
        <v>25</v>
      </c>
      <c r="C997" t="s">
        <v>26</v>
      </c>
      <c r="D997" t="s">
        <v>27</v>
      </c>
      <c r="E997" t="s">
        <v>4296</v>
      </c>
      <c r="F997" t="s">
        <v>29</v>
      </c>
      <c r="G997" t="s">
        <v>1738</v>
      </c>
      <c r="H997" t="s">
        <v>31</v>
      </c>
      <c r="I997" s="109">
        <v>8000000</v>
      </c>
      <c r="J997" s="109">
        <v>0</v>
      </c>
      <c r="K997" s="148">
        <v>0</v>
      </c>
      <c r="L997" s="109">
        <v>0</v>
      </c>
      <c r="M997">
        <v>36724297</v>
      </c>
      <c r="N997" t="s">
        <v>3044</v>
      </c>
      <c r="O997" t="s">
        <v>4297</v>
      </c>
      <c r="P997" s="69" t="s">
        <v>1329</v>
      </c>
      <c r="Q997" s="10" t="s">
        <v>1329</v>
      </c>
      <c r="R997" s="136" t="s">
        <v>278</v>
      </c>
      <c r="S997" s="176">
        <v>0</v>
      </c>
      <c r="T997" s="133">
        <v>8000000</v>
      </c>
      <c r="U997" s="11">
        <v>57441846</v>
      </c>
      <c r="V997" s="13" t="s">
        <v>4196</v>
      </c>
      <c r="W997"/>
      <c r="X997"/>
      <c r="Y997"/>
      <c r="Z997"/>
    </row>
    <row r="998" spans="1:26">
      <c r="A998">
        <v>891780111</v>
      </c>
      <c r="B998" t="s">
        <v>25</v>
      </c>
      <c r="C998" t="s">
        <v>26</v>
      </c>
      <c r="D998" t="s">
        <v>27</v>
      </c>
      <c r="E998" t="s">
        <v>4298</v>
      </c>
      <c r="F998" t="s">
        <v>29</v>
      </c>
      <c r="G998" t="s">
        <v>1738</v>
      </c>
      <c r="H998" t="s">
        <v>31</v>
      </c>
      <c r="I998" s="109">
        <v>14000000</v>
      </c>
      <c r="J998" s="109">
        <v>0</v>
      </c>
      <c r="K998" s="148">
        <v>0</v>
      </c>
      <c r="L998" s="109">
        <v>0</v>
      </c>
      <c r="M998">
        <v>57427903</v>
      </c>
      <c r="N998" t="s">
        <v>3028</v>
      </c>
      <c r="O998" t="s">
        <v>4299</v>
      </c>
      <c r="P998" s="69" t="s">
        <v>1329</v>
      </c>
      <c r="Q998" s="10" t="s">
        <v>1329</v>
      </c>
      <c r="R998" s="136" t="s">
        <v>278</v>
      </c>
      <c r="S998" s="176">
        <v>0</v>
      </c>
      <c r="T998" s="133">
        <v>14000000</v>
      </c>
      <c r="U998" s="11">
        <v>57441846</v>
      </c>
      <c r="V998" s="13" t="s">
        <v>4196</v>
      </c>
      <c r="W998"/>
      <c r="X998"/>
      <c r="Y998"/>
      <c r="Z998"/>
    </row>
    <row r="999" spans="1:26">
      <c r="A999">
        <v>891780111</v>
      </c>
      <c r="B999" t="s">
        <v>25</v>
      </c>
      <c r="C999" t="s">
        <v>26</v>
      </c>
      <c r="D999" t="s">
        <v>27</v>
      </c>
      <c r="E999" t="s">
        <v>4300</v>
      </c>
      <c r="F999" t="s">
        <v>29</v>
      </c>
      <c r="G999" t="s">
        <v>1738</v>
      </c>
      <c r="H999" t="s">
        <v>31</v>
      </c>
      <c r="I999" s="109">
        <v>10150000</v>
      </c>
      <c r="J999" s="109">
        <v>0</v>
      </c>
      <c r="K999" s="148">
        <v>0</v>
      </c>
      <c r="L999" s="109">
        <v>0</v>
      </c>
      <c r="M999">
        <v>1143125097</v>
      </c>
      <c r="N999" t="s">
        <v>4301</v>
      </c>
      <c r="O999" t="s">
        <v>4302</v>
      </c>
      <c r="P999" s="69" t="s">
        <v>1329</v>
      </c>
      <c r="Q999" s="10" t="s">
        <v>4290</v>
      </c>
      <c r="R999" s="136" t="s">
        <v>278</v>
      </c>
      <c r="S999" s="176">
        <v>0</v>
      </c>
      <c r="T999" s="133">
        <v>10150000</v>
      </c>
      <c r="U999">
        <v>12621405</v>
      </c>
      <c r="V999" s="13" t="s">
        <v>3509</v>
      </c>
      <c r="W999"/>
      <c r="X999"/>
      <c r="Y999"/>
      <c r="Z999"/>
    </row>
    <row r="1000" spans="1:26">
      <c r="A1000">
        <v>891780111</v>
      </c>
      <c r="B1000" t="s">
        <v>25</v>
      </c>
      <c r="C1000" t="s">
        <v>26</v>
      </c>
      <c r="D1000" t="s">
        <v>27</v>
      </c>
      <c r="E1000" t="s">
        <v>4303</v>
      </c>
      <c r="F1000" t="s">
        <v>29</v>
      </c>
      <c r="G1000" t="s">
        <v>1738</v>
      </c>
      <c r="H1000" t="s">
        <v>31</v>
      </c>
      <c r="I1000" s="109">
        <v>10150000</v>
      </c>
      <c r="J1000" s="109">
        <v>0</v>
      </c>
      <c r="K1000" s="148">
        <v>0</v>
      </c>
      <c r="L1000" s="109">
        <v>0</v>
      </c>
      <c r="M1000">
        <v>1083007469</v>
      </c>
      <c r="N1000" t="s">
        <v>4304</v>
      </c>
      <c r="O1000" t="s">
        <v>4305</v>
      </c>
      <c r="P1000" s="69" t="s">
        <v>1329</v>
      </c>
      <c r="Q1000" s="10" t="s">
        <v>1329</v>
      </c>
      <c r="R1000" s="136" t="s">
        <v>278</v>
      </c>
      <c r="S1000" s="176">
        <v>0</v>
      </c>
      <c r="T1000" s="133">
        <v>10150000</v>
      </c>
      <c r="U1000" s="11">
        <v>39058006</v>
      </c>
      <c r="V1000" s="13" t="s">
        <v>1987</v>
      </c>
      <c r="W1000"/>
      <c r="X1000"/>
      <c r="Y1000"/>
      <c r="Z1000"/>
    </row>
    <row r="1001" spans="1:26">
      <c r="A1001">
        <v>891780111</v>
      </c>
      <c r="B1001" t="s">
        <v>25</v>
      </c>
      <c r="C1001" t="s">
        <v>26</v>
      </c>
      <c r="D1001" t="s">
        <v>27</v>
      </c>
      <c r="E1001" t="s">
        <v>4306</v>
      </c>
      <c r="F1001" t="s">
        <v>29</v>
      </c>
      <c r="G1001" t="s">
        <v>1738</v>
      </c>
      <c r="H1001" t="s">
        <v>31</v>
      </c>
      <c r="I1001" s="109">
        <v>6800000</v>
      </c>
      <c r="J1001" s="109">
        <v>0</v>
      </c>
      <c r="K1001" s="148">
        <v>0</v>
      </c>
      <c r="L1001" s="109">
        <v>0</v>
      </c>
      <c r="M1001">
        <v>1083040617</v>
      </c>
      <c r="N1001" t="s">
        <v>4307</v>
      </c>
      <c r="O1001" t="s">
        <v>4308</v>
      </c>
      <c r="P1001" s="69" t="s">
        <v>1329</v>
      </c>
      <c r="Q1001" s="10" t="s">
        <v>1329</v>
      </c>
      <c r="R1001" s="136" t="s">
        <v>278</v>
      </c>
      <c r="S1001" s="176">
        <v>0</v>
      </c>
      <c r="T1001" s="133">
        <v>6800000</v>
      </c>
      <c r="U1001">
        <v>57297693</v>
      </c>
      <c r="V1001" s="13" t="s">
        <v>3970</v>
      </c>
      <c r="W1001"/>
      <c r="X1001"/>
      <c r="Y1001"/>
      <c r="Z1001"/>
    </row>
    <row r="1002" spans="1:26">
      <c r="A1002">
        <v>891780111</v>
      </c>
      <c r="B1002" t="s">
        <v>25</v>
      </c>
      <c r="C1002" t="s">
        <v>26</v>
      </c>
      <c r="D1002" t="s">
        <v>27</v>
      </c>
      <c r="E1002" t="s">
        <v>4309</v>
      </c>
      <c r="F1002" t="s">
        <v>29</v>
      </c>
      <c r="G1002" t="s">
        <v>1738</v>
      </c>
      <c r="H1002" t="s">
        <v>31</v>
      </c>
      <c r="I1002" s="109">
        <v>6800000</v>
      </c>
      <c r="J1002" s="109">
        <v>0</v>
      </c>
      <c r="K1002" s="148">
        <v>0</v>
      </c>
      <c r="L1002" s="109">
        <v>0</v>
      </c>
      <c r="M1002">
        <v>1083557779</v>
      </c>
      <c r="N1002" t="s">
        <v>4310</v>
      </c>
      <c r="O1002" t="s">
        <v>4311</v>
      </c>
      <c r="P1002" s="69" t="s">
        <v>1329</v>
      </c>
      <c r="Q1002" s="10" t="s">
        <v>1329</v>
      </c>
      <c r="R1002" s="136" t="s">
        <v>278</v>
      </c>
      <c r="S1002" s="176">
        <v>0</v>
      </c>
      <c r="T1002" s="133">
        <v>6800000</v>
      </c>
      <c r="U1002" s="11">
        <v>36726018</v>
      </c>
      <c r="V1002" s="13" t="s">
        <v>3182</v>
      </c>
      <c r="W1002"/>
      <c r="X1002"/>
      <c r="Y1002"/>
      <c r="Z1002"/>
    </row>
    <row r="1003" spans="1:26">
      <c r="A1003">
        <v>891780111</v>
      </c>
      <c r="B1003" t="s">
        <v>25</v>
      </c>
      <c r="C1003" t="s">
        <v>26</v>
      </c>
      <c r="D1003" t="s">
        <v>27</v>
      </c>
      <c r="E1003" t="s">
        <v>4312</v>
      </c>
      <c r="F1003" t="s">
        <v>29</v>
      </c>
      <c r="G1003" t="s">
        <v>1738</v>
      </c>
      <c r="H1003" t="s">
        <v>31</v>
      </c>
      <c r="I1003" s="109">
        <v>9100000</v>
      </c>
      <c r="J1003" s="109">
        <v>0</v>
      </c>
      <c r="K1003" s="148">
        <v>0</v>
      </c>
      <c r="L1003" s="109">
        <v>0</v>
      </c>
      <c r="M1003">
        <v>1095701829</v>
      </c>
      <c r="N1003" t="s">
        <v>4313</v>
      </c>
      <c r="O1003" t="s">
        <v>4314</v>
      </c>
      <c r="P1003" s="69" t="s">
        <v>4290</v>
      </c>
      <c r="Q1003" s="10" t="s">
        <v>4290</v>
      </c>
      <c r="R1003" s="136" t="s">
        <v>278</v>
      </c>
      <c r="S1003" s="176">
        <v>0</v>
      </c>
      <c r="T1003" s="133">
        <v>9100000</v>
      </c>
      <c r="U1003">
        <v>85152695</v>
      </c>
      <c r="V1003" s="13" t="s">
        <v>3487</v>
      </c>
      <c r="W1003"/>
      <c r="X1003"/>
      <c r="Y1003"/>
      <c r="Z1003"/>
    </row>
    <row r="1004" spans="1:26">
      <c r="A1004">
        <v>891780111</v>
      </c>
      <c r="B1004" t="s">
        <v>25</v>
      </c>
      <c r="C1004" t="s">
        <v>26</v>
      </c>
      <c r="D1004" t="s">
        <v>27</v>
      </c>
      <c r="E1004" t="s">
        <v>4315</v>
      </c>
      <c r="F1004" t="s">
        <v>29</v>
      </c>
      <c r="G1004" t="s">
        <v>1738</v>
      </c>
      <c r="H1004" t="s">
        <v>31</v>
      </c>
      <c r="I1004" s="109">
        <v>11600000</v>
      </c>
      <c r="J1004" s="109">
        <v>0</v>
      </c>
      <c r="K1004" s="148">
        <v>0</v>
      </c>
      <c r="L1004" s="109">
        <v>0</v>
      </c>
      <c r="M1004">
        <v>85465875</v>
      </c>
      <c r="N1004" t="s">
        <v>4316</v>
      </c>
      <c r="O1004" t="s">
        <v>4317</v>
      </c>
      <c r="P1004" s="69" t="s">
        <v>4290</v>
      </c>
      <c r="Q1004" s="10" t="s">
        <v>4290</v>
      </c>
      <c r="R1004" s="136" t="s">
        <v>269</v>
      </c>
      <c r="S1004" s="176">
        <v>0</v>
      </c>
      <c r="T1004" s="133">
        <v>11600000</v>
      </c>
      <c r="U1004" s="11">
        <v>39058006</v>
      </c>
      <c r="V1004" s="13" t="s">
        <v>1987</v>
      </c>
      <c r="W1004"/>
      <c r="X1004"/>
      <c r="Y1004"/>
      <c r="Z1004"/>
    </row>
    <row r="1005" spans="1:26">
      <c r="A1005">
        <v>891780111</v>
      </c>
      <c r="B1005" t="s">
        <v>25</v>
      </c>
      <c r="C1005" t="s">
        <v>26</v>
      </c>
      <c r="D1005" t="s">
        <v>27</v>
      </c>
      <c r="E1005" t="s">
        <v>4318</v>
      </c>
      <c r="F1005" t="s">
        <v>29</v>
      </c>
      <c r="G1005" t="s">
        <v>1738</v>
      </c>
      <c r="H1005" t="s">
        <v>31</v>
      </c>
      <c r="I1005" s="109">
        <v>11600000</v>
      </c>
      <c r="J1005" s="109">
        <v>0</v>
      </c>
      <c r="K1005" s="148">
        <v>0</v>
      </c>
      <c r="L1005" s="109">
        <v>0</v>
      </c>
      <c r="M1005">
        <v>1082943752</v>
      </c>
      <c r="N1005" t="s">
        <v>4319</v>
      </c>
      <c r="O1005" t="s">
        <v>4320</v>
      </c>
      <c r="P1005" s="69" t="s">
        <v>4290</v>
      </c>
      <c r="Q1005" s="10" t="s">
        <v>4290</v>
      </c>
      <c r="R1005" s="136" t="s">
        <v>269</v>
      </c>
      <c r="S1005" s="176">
        <v>0</v>
      </c>
      <c r="T1005" s="133">
        <v>11600000</v>
      </c>
      <c r="U1005">
        <v>85449357</v>
      </c>
      <c r="V1005" s="13" t="s">
        <v>3570</v>
      </c>
      <c r="W1005"/>
      <c r="X1005"/>
      <c r="Y1005"/>
      <c r="Z1005"/>
    </row>
    <row r="1006" spans="1:26">
      <c r="A1006">
        <v>891780111</v>
      </c>
      <c r="B1006" t="s">
        <v>25</v>
      </c>
      <c r="C1006" t="s">
        <v>26</v>
      </c>
      <c r="D1006" t="s">
        <v>27</v>
      </c>
      <c r="E1006" t="s">
        <v>4321</v>
      </c>
      <c r="F1006" t="s">
        <v>29</v>
      </c>
      <c r="G1006" t="s">
        <v>1738</v>
      </c>
      <c r="H1006" t="s">
        <v>31</v>
      </c>
      <c r="I1006" s="109">
        <v>8000000</v>
      </c>
      <c r="J1006" s="109">
        <v>0</v>
      </c>
      <c r="K1006" s="148">
        <v>0</v>
      </c>
      <c r="L1006" s="109">
        <v>0</v>
      </c>
      <c r="M1006">
        <v>57438355</v>
      </c>
      <c r="N1006" t="s">
        <v>4322</v>
      </c>
      <c r="O1006" t="s">
        <v>4323</v>
      </c>
      <c r="P1006" s="69" t="s">
        <v>4290</v>
      </c>
      <c r="Q1006" s="10" t="s">
        <v>4290</v>
      </c>
      <c r="R1006" s="136" t="s">
        <v>269</v>
      </c>
      <c r="S1006" s="176">
        <v>0</v>
      </c>
      <c r="T1006" s="133">
        <v>8000000</v>
      </c>
      <c r="U1006" s="11">
        <v>85459497</v>
      </c>
      <c r="V1006" s="13" t="s">
        <v>1748</v>
      </c>
      <c r="W1006"/>
      <c r="X1006"/>
      <c r="Y1006"/>
      <c r="Z1006"/>
    </row>
    <row r="1007" spans="1:26">
      <c r="A1007">
        <v>891780111</v>
      </c>
      <c r="B1007" t="s">
        <v>25</v>
      </c>
      <c r="C1007" t="s">
        <v>26</v>
      </c>
      <c r="D1007" t="s">
        <v>27</v>
      </c>
      <c r="E1007" t="s">
        <v>4324</v>
      </c>
      <c r="F1007" t="s">
        <v>29</v>
      </c>
      <c r="G1007" t="s">
        <v>1738</v>
      </c>
      <c r="H1007" t="s">
        <v>31</v>
      </c>
      <c r="I1007" s="109">
        <v>6800000</v>
      </c>
      <c r="J1007" s="109">
        <v>0</v>
      </c>
      <c r="K1007" s="148">
        <v>0</v>
      </c>
      <c r="L1007" s="109">
        <v>0</v>
      </c>
      <c r="M1007">
        <v>5492235</v>
      </c>
      <c r="N1007" t="s">
        <v>4325</v>
      </c>
      <c r="O1007" t="s">
        <v>4326</v>
      </c>
      <c r="P1007" s="69" t="s">
        <v>4290</v>
      </c>
      <c r="Q1007" s="10" t="s">
        <v>4290</v>
      </c>
      <c r="R1007" s="136" t="s">
        <v>269</v>
      </c>
      <c r="S1007" s="176">
        <v>0</v>
      </c>
      <c r="T1007" s="133">
        <v>6800000</v>
      </c>
      <c r="U1007" s="11">
        <v>57444673</v>
      </c>
      <c r="V1007" s="13" t="s">
        <v>1909</v>
      </c>
      <c r="W1007"/>
      <c r="X1007"/>
      <c r="Y1007"/>
      <c r="Z1007"/>
    </row>
    <row r="1008" spans="1:26">
      <c r="A1008">
        <v>891780111</v>
      </c>
      <c r="B1008" t="s">
        <v>25</v>
      </c>
      <c r="C1008" t="s">
        <v>26</v>
      </c>
      <c r="D1008" t="s">
        <v>27</v>
      </c>
      <c r="E1008" t="s">
        <v>4327</v>
      </c>
      <c r="F1008" t="s">
        <v>29</v>
      </c>
      <c r="G1008" t="s">
        <v>1738</v>
      </c>
      <c r="H1008" t="s">
        <v>31</v>
      </c>
      <c r="I1008" s="109">
        <v>11600000</v>
      </c>
      <c r="J1008" s="109">
        <v>0</v>
      </c>
      <c r="K1008" s="148">
        <v>0</v>
      </c>
      <c r="L1008" s="109">
        <v>0</v>
      </c>
      <c r="M1008">
        <v>36563913</v>
      </c>
      <c r="N1008" t="s">
        <v>4328</v>
      </c>
      <c r="O1008" t="s">
        <v>4329</v>
      </c>
      <c r="P1008" s="69" t="s">
        <v>4290</v>
      </c>
      <c r="Q1008" s="10" t="s">
        <v>4290</v>
      </c>
      <c r="R1008" s="136" t="s">
        <v>269</v>
      </c>
      <c r="S1008" s="176">
        <v>0</v>
      </c>
      <c r="T1008" s="133">
        <v>11600000</v>
      </c>
      <c r="U1008" s="11">
        <v>57461216</v>
      </c>
      <c r="V1008" s="13" t="s">
        <v>1860</v>
      </c>
      <c r="W1008"/>
      <c r="X1008"/>
      <c r="Y1008"/>
      <c r="Z1008"/>
    </row>
    <row r="1009" spans="1:26">
      <c r="A1009">
        <v>891780111</v>
      </c>
      <c r="B1009" t="s">
        <v>25</v>
      </c>
      <c r="C1009" t="s">
        <v>26</v>
      </c>
      <c r="D1009" t="s">
        <v>27</v>
      </c>
      <c r="E1009" t="s">
        <v>4330</v>
      </c>
      <c r="F1009" t="s">
        <v>29</v>
      </c>
      <c r="G1009" t="s">
        <v>1738</v>
      </c>
      <c r="H1009" t="s">
        <v>31</v>
      </c>
      <c r="I1009" s="109">
        <v>5894000</v>
      </c>
      <c r="J1009" s="109">
        <v>0</v>
      </c>
      <c r="K1009" s="148">
        <v>0</v>
      </c>
      <c r="L1009" s="109">
        <v>0</v>
      </c>
      <c r="M1009">
        <v>1082915041</v>
      </c>
      <c r="N1009" t="s">
        <v>4331</v>
      </c>
      <c r="O1009" t="s">
        <v>4332</v>
      </c>
      <c r="P1009" s="69" t="s">
        <v>4333</v>
      </c>
      <c r="Q1009" s="10" t="s">
        <v>4333</v>
      </c>
      <c r="R1009" s="136" t="s">
        <v>269</v>
      </c>
      <c r="S1009" s="176">
        <v>0</v>
      </c>
      <c r="T1009" s="133">
        <v>5894000</v>
      </c>
      <c r="U1009" s="11">
        <v>57444673</v>
      </c>
      <c r="V1009" s="13" t="s">
        <v>1909</v>
      </c>
      <c r="W1009"/>
      <c r="X1009"/>
      <c r="Y1009"/>
      <c r="Z1009"/>
    </row>
    <row r="1010" spans="1:26">
      <c r="A1010">
        <v>891780111</v>
      </c>
      <c r="B1010" t="s">
        <v>25</v>
      </c>
      <c r="C1010" t="s">
        <v>26</v>
      </c>
      <c r="D1010" t="s">
        <v>27</v>
      </c>
      <c r="E1010" t="s">
        <v>4334</v>
      </c>
      <c r="F1010" t="s">
        <v>29</v>
      </c>
      <c r="G1010" t="s">
        <v>1738</v>
      </c>
      <c r="H1010" t="s">
        <v>31</v>
      </c>
      <c r="I1010" s="109">
        <v>8000000</v>
      </c>
      <c r="J1010" s="109">
        <v>0</v>
      </c>
      <c r="K1010" s="148">
        <v>0</v>
      </c>
      <c r="L1010" s="109">
        <v>0</v>
      </c>
      <c r="M1010">
        <v>1083042479</v>
      </c>
      <c r="N1010" t="s">
        <v>4335</v>
      </c>
      <c r="O1010" t="s">
        <v>4336</v>
      </c>
      <c r="P1010" s="69" t="s">
        <v>4333</v>
      </c>
      <c r="Q1010" s="10" t="s">
        <v>4333</v>
      </c>
      <c r="R1010" s="136" t="s">
        <v>269</v>
      </c>
      <c r="S1010" s="176">
        <v>0</v>
      </c>
      <c r="T1010" s="133">
        <v>8000000</v>
      </c>
      <c r="U1010">
        <v>36557666</v>
      </c>
      <c r="V1010" s="13" t="s">
        <v>2303</v>
      </c>
      <c r="W1010"/>
      <c r="X1010"/>
      <c r="Y1010"/>
      <c r="Z1010"/>
    </row>
    <row r="1011" spans="1:26">
      <c r="A1011">
        <v>891780111</v>
      </c>
      <c r="B1011" t="s">
        <v>25</v>
      </c>
      <c r="C1011" t="s">
        <v>26</v>
      </c>
      <c r="D1011" t="s">
        <v>27</v>
      </c>
      <c r="E1011" t="s">
        <v>4337</v>
      </c>
      <c r="F1011" t="s">
        <v>29</v>
      </c>
      <c r="G1011" t="s">
        <v>1738</v>
      </c>
      <c r="H1011" t="s">
        <v>31</v>
      </c>
      <c r="I1011" s="109">
        <v>10400000</v>
      </c>
      <c r="J1011" s="109">
        <v>0</v>
      </c>
      <c r="K1011" s="148">
        <v>0</v>
      </c>
      <c r="L1011" s="109">
        <v>0</v>
      </c>
      <c r="M1011">
        <v>72160630</v>
      </c>
      <c r="N1011" t="s">
        <v>4338</v>
      </c>
      <c r="O1011" t="s">
        <v>4339</v>
      </c>
      <c r="P1011" s="69" t="s">
        <v>4333</v>
      </c>
      <c r="Q1011" s="10" t="s">
        <v>4333</v>
      </c>
      <c r="R1011" s="136" t="s">
        <v>269</v>
      </c>
      <c r="S1011" s="176">
        <v>0</v>
      </c>
      <c r="T1011" s="133">
        <v>10400000</v>
      </c>
      <c r="U1011" s="11">
        <v>57441846</v>
      </c>
      <c r="V1011" s="13" t="s">
        <v>4196</v>
      </c>
      <c r="W1011"/>
      <c r="X1011"/>
      <c r="Y1011"/>
      <c r="Z1011"/>
    </row>
    <row r="1012" spans="1:26">
      <c r="A1012">
        <v>891780111</v>
      </c>
      <c r="B1012" t="s">
        <v>25</v>
      </c>
      <c r="C1012" t="s">
        <v>26</v>
      </c>
      <c r="D1012" t="s">
        <v>27</v>
      </c>
      <c r="E1012" t="s">
        <v>4340</v>
      </c>
      <c r="F1012" t="s">
        <v>29</v>
      </c>
      <c r="G1012" t="s">
        <v>1738</v>
      </c>
      <c r="H1012" t="s">
        <v>31</v>
      </c>
      <c r="I1012" s="109">
        <v>8050000</v>
      </c>
      <c r="J1012" s="109">
        <v>0</v>
      </c>
      <c r="K1012" s="148">
        <v>0</v>
      </c>
      <c r="L1012" s="109">
        <v>0</v>
      </c>
      <c r="M1012">
        <v>1143451176</v>
      </c>
      <c r="N1012" t="s">
        <v>4341</v>
      </c>
      <c r="O1012" t="s">
        <v>4342</v>
      </c>
      <c r="P1012" s="69" t="s">
        <v>4343</v>
      </c>
      <c r="Q1012" s="10" t="s">
        <v>4343</v>
      </c>
      <c r="R1012" s="136" t="s">
        <v>278</v>
      </c>
      <c r="S1012" s="176">
        <v>0</v>
      </c>
      <c r="T1012" s="133">
        <v>8050000</v>
      </c>
      <c r="U1012">
        <v>41947381</v>
      </c>
      <c r="V1012" s="13" t="s">
        <v>3944</v>
      </c>
      <c r="W1012"/>
      <c r="X1012"/>
      <c r="Y1012"/>
      <c r="Z1012"/>
    </row>
    <row r="1013" spans="1:26">
      <c r="A1013">
        <v>891780111</v>
      </c>
      <c r="B1013" t="s">
        <v>25</v>
      </c>
      <c r="C1013" t="s">
        <v>26</v>
      </c>
      <c r="D1013" t="s">
        <v>27</v>
      </c>
      <c r="E1013" t="s">
        <v>4344</v>
      </c>
      <c r="F1013" t="s">
        <v>29</v>
      </c>
      <c r="G1013" t="s">
        <v>1738</v>
      </c>
      <c r="H1013" t="s">
        <v>31</v>
      </c>
      <c r="I1013" s="109">
        <v>1984000</v>
      </c>
      <c r="J1013" s="109">
        <v>0</v>
      </c>
      <c r="K1013" s="148">
        <v>0</v>
      </c>
      <c r="L1013" s="109">
        <v>0</v>
      </c>
      <c r="M1013">
        <v>1083032026</v>
      </c>
      <c r="N1013" t="s">
        <v>4345</v>
      </c>
      <c r="O1013" t="s">
        <v>4346</v>
      </c>
      <c r="P1013" s="69" t="s">
        <v>4343</v>
      </c>
      <c r="Q1013" s="10" t="s">
        <v>4343</v>
      </c>
      <c r="R1013" s="136" t="s">
        <v>278</v>
      </c>
      <c r="S1013" s="176">
        <v>0</v>
      </c>
      <c r="T1013" s="133">
        <v>1984000</v>
      </c>
      <c r="U1013">
        <v>57297693</v>
      </c>
      <c r="V1013" s="13" t="s">
        <v>3970</v>
      </c>
      <c r="W1013"/>
      <c r="X1013"/>
      <c r="Y1013"/>
      <c r="Z1013"/>
    </row>
    <row r="1014" spans="1:26">
      <c r="A1014">
        <v>891780111</v>
      </c>
      <c r="B1014" t="s">
        <v>25</v>
      </c>
      <c r="C1014" t="s">
        <v>26</v>
      </c>
      <c r="D1014" t="s">
        <v>27</v>
      </c>
      <c r="E1014" t="s">
        <v>4347</v>
      </c>
      <c r="F1014" t="s">
        <v>29</v>
      </c>
      <c r="G1014" t="s">
        <v>1738</v>
      </c>
      <c r="H1014" t="s">
        <v>31</v>
      </c>
      <c r="I1014" s="109">
        <v>5497000</v>
      </c>
      <c r="J1014" s="109">
        <v>0</v>
      </c>
      <c r="K1014" s="148">
        <v>0</v>
      </c>
      <c r="L1014" s="109">
        <v>0</v>
      </c>
      <c r="M1014">
        <v>1004360363</v>
      </c>
      <c r="N1014" t="s">
        <v>4348</v>
      </c>
      <c r="O1014" t="s">
        <v>4349</v>
      </c>
      <c r="P1014" s="69" t="s">
        <v>1535</v>
      </c>
      <c r="Q1014" s="10" t="s">
        <v>1539</v>
      </c>
      <c r="R1014" s="136" t="s">
        <v>278</v>
      </c>
      <c r="S1014" s="176">
        <v>0</v>
      </c>
      <c r="T1014" s="133">
        <v>5497000</v>
      </c>
      <c r="U1014">
        <v>57297693</v>
      </c>
      <c r="V1014" s="13" t="s">
        <v>3970</v>
      </c>
      <c r="W1014"/>
      <c r="X1014"/>
      <c r="Y1014"/>
      <c r="Z1014"/>
    </row>
    <row r="1015" spans="1:26">
      <c r="A1015">
        <v>891780111</v>
      </c>
      <c r="B1015" t="s">
        <v>25</v>
      </c>
      <c r="C1015" t="s">
        <v>26</v>
      </c>
      <c r="D1015" t="s">
        <v>27</v>
      </c>
      <c r="E1015" t="s">
        <v>4350</v>
      </c>
      <c r="F1015" t="s">
        <v>29</v>
      </c>
      <c r="G1015" t="s">
        <v>1738</v>
      </c>
      <c r="H1015" t="s">
        <v>31</v>
      </c>
      <c r="I1015" s="109">
        <v>5497000</v>
      </c>
      <c r="J1015" s="109">
        <v>0</v>
      </c>
      <c r="K1015" s="148">
        <v>0</v>
      </c>
      <c r="L1015" s="109">
        <v>0</v>
      </c>
      <c r="M1015">
        <v>1007934261</v>
      </c>
      <c r="N1015" t="s">
        <v>4351</v>
      </c>
      <c r="O1015" t="s">
        <v>4230</v>
      </c>
      <c r="P1015" s="69" t="s">
        <v>1535</v>
      </c>
      <c r="Q1015" s="10" t="s">
        <v>1539</v>
      </c>
      <c r="R1015" s="136" t="s">
        <v>278</v>
      </c>
      <c r="S1015" s="176">
        <v>0</v>
      </c>
      <c r="T1015" s="133">
        <v>5497000</v>
      </c>
      <c r="U1015">
        <v>57297693</v>
      </c>
      <c r="V1015" s="13" t="s">
        <v>3970</v>
      </c>
      <c r="W1015"/>
      <c r="X1015"/>
      <c r="Y1015"/>
      <c r="Z1015"/>
    </row>
    <row r="1016" spans="1:26">
      <c r="A1016">
        <v>891780111</v>
      </c>
      <c r="B1016" t="s">
        <v>25</v>
      </c>
      <c r="C1016" t="s">
        <v>26</v>
      </c>
      <c r="D1016" t="s">
        <v>27</v>
      </c>
      <c r="E1016" t="s">
        <v>4352</v>
      </c>
      <c r="F1016" t="s">
        <v>29</v>
      </c>
      <c r="G1016" t="s">
        <v>1738</v>
      </c>
      <c r="H1016" t="s">
        <v>31</v>
      </c>
      <c r="I1016" s="109">
        <v>8927000</v>
      </c>
      <c r="J1016" s="109">
        <v>0</v>
      </c>
      <c r="K1016" s="148">
        <v>0</v>
      </c>
      <c r="L1016" s="109">
        <v>0</v>
      </c>
      <c r="M1016">
        <v>57296816</v>
      </c>
      <c r="N1016" t="s">
        <v>4353</v>
      </c>
      <c r="O1016" t="s">
        <v>4354</v>
      </c>
      <c r="P1016" s="69" t="s">
        <v>4355</v>
      </c>
      <c r="Q1016" s="10" t="s">
        <v>4355</v>
      </c>
      <c r="R1016" s="136" t="s">
        <v>278</v>
      </c>
      <c r="S1016" s="176">
        <v>0</v>
      </c>
      <c r="T1016" s="133">
        <v>8927000</v>
      </c>
      <c r="U1016">
        <v>41947381</v>
      </c>
      <c r="V1016" s="13" t="s">
        <v>3944</v>
      </c>
      <c r="W1016"/>
      <c r="X1016"/>
      <c r="Y1016"/>
      <c r="Z1016"/>
    </row>
    <row r="1017" spans="1:26">
      <c r="A1017">
        <v>891780111</v>
      </c>
      <c r="B1017" t="s">
        <v>25</v>
      </c>
      <c r="C1017" t="s">
        <v>26</v>
      </c>
      <c r="D1017" t="s">
        <v>27</v>
      </c>
      <c r="E1017" t="s">
        <v>4356</v>
      </c>
      <c r="F1017" t="s">
        <v>29</v>
      </c>
      <c r="G1017" t="s">
        <v>1738</v>
      </c>
      <c r="H1017" t="s">
        <v>31</v>
      </c>
      <c r="I1017" s="109">
        <v>13000000</v>
      </c>
      <c r="J1017" s="109">
        <v>0</v>
      </c>
      <c r="K1017" s="148">
        <v>0</v>
      </c>
      <c r="L1017" s="109">
        <v>0</v>
      </c>
      <c r="M1017">
        <v>1116800838</v>
      </c>
      <c r="N1017" t="s">
        <v>4357</v>
      </c>
      <c r="O1017" t="s">
        <v>4358</v>
      </c>
      <c r="P1017" s="69" t="s">
        <v>4355</v>
      </c>
      <c r="Q1017" s="10" t="s">
        <v>4355</v>
      </c>
      <c r="R1017" s="136" t="s">
        <v>278</v>
      </c>
      <c r="S1017" s="176">
        <v>0</v>
      </c>
      <c r="T1017" s="133">
        <v>13000000</v>
      </c>
      <c r="U1017" s="11">
        <v>39058006</v>
      </c>
      <c r="V1017" s="13" t="s">
        <v>1987</v>
      </c>
      <c r="W1017"/>
      <c r="X1017"/>
      <c r="Y1017"/>
      <c r="Z1017"/>
    </row>
    <row r="1018" spans="1:26">
      <c r="A1018"/>
      <c r="B1018"/>
      <c r="C1018"/>
      <c r="D1018"/>
      <c r="E1018"/>
      <c r="F1018"/>
      <c r="G1018"/>
      <c r="H1018"/>
      <c r="I1018" s="148"/>
      <c r="J1018" s="148"/>
      <c r="K1018" s="19"/>
      <c r="L1018" s="148"/>
      <c r="M1018"/>
      <c r="N1018"/>
      <c r="O1018"/>
      <c r="P1018" s="69"/>
      <c r="Q1018" s="10"/>
      <c r="R1018" s="136"/>
      <c r="S1018" s="133"/>
      <c r="T1018" s="133"/>
      <c r="U1018"/>
      <c r="V1018" s="13"/>
      <c r="W1018"/>
      <c r="X1018"/>
      <c r="Y1018"/>
      <c r="Z1018"/>
    </row>
    <row r="1019" spans="1:26">
      <c r="A1019"/>
      <c r="B1019"/>
      <c r="C1019"/>
      <c r="D1019" s="145" t="s">
        <v>344</v>
      </c>
      <c r="E1019" s="145">
        <v>1016</v>
      </c>
      <c r="F1019"/>
      <c r="G1019"/>
      <c r="H1019" s="145" t="s">
        <v>345</v>
      </c>
      <c r="I1019" s="152">
        <f>SUM(I2:I1017)</f>
        <v>10812575567</v>
      </c>
      <c r="J1019" s="148"/>
      <c r="K1019" s="19"/>
      <c r="L1019" s="148"/>
      <c r="M1019"/>
      <c r="N1019"/>
      <c r="O1019"/>
      <c r="P1019" s="69"/>
      <c r="Q1019" s="10"/>
      <c r="R1019" s="136"/>
      <c r="S1019" s="133"/>
      <c r="T1019" s="133"/>
      <c r="U1019"/>
      <c r="V1019" s="13"/>
      <c r="W1019"/>
      <c r="X1019"/>
      <c r="Y1019"/>
      <c r="Z1019"/>
    </row>
    <row r="1020" spans="1:26">
      <c r="A1020"/>
      <c r="B1020"/>
      <c r="C1020"/>
      <c r="D1020"/>
      <c r="E1020"/>
      <c r="F1020"/>
      <c r="G1020"/>
      <c r="H1020"/>
      <c r="I1020" s="148"/>
      <c r="J1020" s="148"/>
      <c r="K1020" s="19"/>
      <c r="L1020" s="148"/>
      <c r="M1020"/>
      <c r="N1020"/>
      <c r="O1020"/>
      <c r="P1020" s="69"/>
      <c r="Q1020" s="10"/>
      <c r="R1020" s="136"/>
      <c r="S1020" s="133"/>
      <c r="T1020" s="133"/>
      <c r="U1020"/>
      <c r="V1020" s="13"/>
      <c r="W1020"/>
      <c r="X1020"/>
      <c r="Y1020"/>
      <c r="Z1020"/>
    </row>
    <row r="1021" spans="1:26">
      <c r="A1021"/>
      <c r="B1021"/>
      <c r="C1021"/>
      <c r="D1021"/>
      <c r="E1021"/>
      <c r="F1021"/>
      <c r="G1021"/>
      <c r="H1021"/>
      <c r="I1021" s="148"/>
      <c r="J1021" s="148"/>
      <c r="K1021" s="19"/>
      <c r="L1021" s="148"/>
      <c r="M1021"/>
      <c r="N1021"/>
      <c r="O1021"/>
      <c r="P1021" s="69"/>
      <c r="Q1021" s="10"/>
      <c r="R1021" s="136"/>
      <c r="S1021" s="133"/>
      <c r="T1021" s="133"/>
      <c r="U1021"/>
      <c r="V1021" s="13"/>
      <c r="W1021"/>
      <c r="X1021"/>
      <c r="Y1021"/>
      <c r="Z1021"/>
    </row>
    <row r="1022" spans="1:26">
      <c r="A1022"/>
      <c r="B1022"/>
      <c r="C1022"/>
      <c r="D1022"/>
      <c r="E1022"/>
      <c r="F1022"/>
      <c r="G1022"/>
      <c r="H1022"/>
      <c r="I1022" s="148"/>
      <c r="J1022" s="148"/>
      <c r="K1022" s="19"/>
      <c r="L1022" s="148"/>
      <c r="M1022"/>
      <c r="N1022"/>
      <c r="O1022"/>
      <c r="P1022" s="69"/>
      <c r="Q1022" s="10"/>
      <c r="R1022" s="136"/>
      <c r="S1022" s="133"/>
      <c r="T1022" s="133"/>
      <c r="U1022"/>
      <c r="V1022" s="13"/>
      <c r="W1022"/>
      <c r="X1022"/>
      <c r="Y1022"/>
      <c r="Z1022"/>
    </row>
    <row r="1023" spans="1:26">
      <c r="A1023"/>
      <c r="B1023"/>
      <c r="C1023"/>
      <c r="D1023"/>
      <c r="E1023"/>
      <c r="F1023"/>
      <c r="G1023"/>
      <c r="H1023"/>
      <c r="I1023" s="148"/>
      <c r="J1023" s="148"/>
      <c r="K1023" s="19"/>
      <c r="L1023" s="148"/>
      <c r="M1023"/>
      <c r="N1023"/>
      <c r="O1023"/>
      <c r="P1023" s="69"/>
      <c r="Q1023" s="10"/>
      <c r="R1023" s="136"/>
      <c r="S1023" s="133"/>
      <c r="T1023" s="133"/>
      <c r="U1023"/>
      <c r="V1023" s="13"/>
      <c r="W1023"/>
      <c r="X1023"/>
      <c r="Y1023"/>
      <c r="Z1023"/>
    </row>
    <row r="1024" spans="1:26">
      <c r="A1024"/>
      <c r="B1024"/>
      <c r="C1024"/>
      <c r="D1024"/>
      <c r="E1024"/>
      <c r="F1024"/>
      <c r="G1024"/>
      <c r="H1024"/>
      <c r="I1024" s="148"/>
      <c r="J1024" s="148"/>
      <c r="K1024" s="19"/>
      <c r="L1024" s="148"/>
      <c r="M1024"/>
      <c r="N1024"/>
      <c r="O1024"/>
      <c r="P1024" s="69"/>
      <c r="Q1024" s="10"/>
      <c r="R1024" s="136"/>
      <c r="S1024" s="133"/>
      <c r="T1024" s="133"/>
      <c r="U1024"/>
      <c r="V1024" s="13"/>
      <c r="W1024"/>
      <c r="X1024"/>
      <c r="Y1024"/>
      <c r="Z1024"/>
    </row>
    <row r="1025" spans="1:26">
      <c r="A1025"/>
      <c r="B1025"/>
      <c r="C1025"/>
      <c r="D1025"/>
      <c r="E1025"/>
      <c r="F1025"/>
      <c r="G1025"/>
      <c r="H1025"/>
      <c r="I1025" s="148"/>
      <c r="J1025" s="148"/>
      <c r="K1025" s="19"/>
      <c r="L1025" s="148"/>
      <c r="M1025"/>
      <c r="N1025"/>
      <c r="O1025"/>
      <c r="P1025" s="69"/>
      <c r="Q1025" s="10"/>
      <c r="R1025" s="136"/>
      <c r="S1025" s="133"/>
      <c r="T1025" s="133"/>
      <c r="U1025"/>
      <c r="V1025" s="13"/>
      <c r="W1025"/>
      <c r="X1025"/>
      <c r="Y1025"/>
      <c r="Z1025"/>
    </row>
    <row r="1026" spans="1:26">
      <c r="A1026"/>
      <c r="B1026"/>
      <c r="C1026"/>
      <c r="D1026"/>
      <c r="E1026"/>
      <c r="F1026"/>
      <c r="G1026"/>
      <c r="H1026"/>
      <c r="I1026" s="148"/>
      <c r="J1026" s="148"/>
      <c r="K1026" s="19"/>
      <c r="L1026" s="148"/>
      <c r="M1026"/>
      <c r="N1026"/>
      <c r="O1026"/>
      <c r="P1026" s="69"/>
      <c r="Q1026" s="10"/>
      <c r="R1026" s="136"/>
      <c r="S1026" s="133"/>
      <c r="T1026" s="133"/>
      <c r="U1026"/>
      <c r="V1026" s="13"/>
      <c r="W1026"/>
      <c r="X1026"/>
      <c r="Y1026"/>
      <c r="Z1026"/>
    </row>
    <row r="1027" spans="1:26">
      <c r="A1027"/>
      <c r="B1027"/>
      <c r="C1027"/>
      <c r="D1027"/>
      <c r="E1027"/>
      <c r="F1027"/>
      <c r="G1027"/>
      <c r="H1027"/>
      <c r="I1027" s="148"/>
      <c r="J1027" s="148"/>
      <c r="K1027" s="19"/>
      <c r="L1027" s="148"/>
      <c r="M1027"/>
      <c r="N1027"/>
      <c r="O1027"/>
      <c r="P1027" s="69"/>
      <c r="Q1027" s="10"/>
      <c r="R1027" s="136"/>
      <c r="S1027" s="133"/>
      <c r="T1027" s="133"/>
      <c r="U1027"/>
      <c r="V1027" s="13"/>
      <c r="W1027"/>
      <c r="X1027"/>
      <c r="Y1027"/>
      <c r="Z1027"/>
    </row>
    <row r="1028" spans="1:26">
      <c r="A1028"/>
      <c r="B1028"/>
      <c r="C1028"/>
      <c r="D1028"/>
      <c r="E1028"/>
      <c r="F1028"/>
      <c r="G1028"/>
      <c r="H1028"/>
      <c r="I1028" s="148"/>
      <c r="J1028" s="148"/>
      <c r="K1028" s="19"/>
      <c r="L1028" s="148"/>
      <c r="M1028"/>
      <c r="N1028"/>
      <c r="O1028"/>
      <c r="P1028" s="69"/>
      <c r="Q1028" s="10"/>
      <c r="R1028" s="136"/>
      <c r="S1028" s="133"/>
      <c r="T1028" s="133"/>
      <c r="U1028"/>
      <c r="V1028" s="13"/>
      <c r="W1028"/>
      <c r="X1028"/>
      <c r="Y1028"/>
      <c r="Z1028"/>
    </row>
    <row r="1029" spans="1:26">
      <c r="A1029"/>
      <c r="B1029"/>
      <c r="C1029"/>
      <c r="D1029"/>
      <c r="E1029"/>
      <c r="F1029"/>
      <c r="G1029"/>
      <c r="H1029"/>
      <c r="I1029" s="148"/>
      <c r="J1029" s="148"/>
      <c r="K1029" s="19"/>
      <c r="L1029" s="148"/>
      <c r="M1029"/>
      <c r="N1029"/>
      <c r="O1029"/>
      <c r="P1029" s="69"/>
      <c r="Q1029" s="10"/>
      <c r="R1029" s="136"/>
      <c r="S1029" s="133"/>
      <c r="T1029" s="133"/>
      <c r="U1029"/>
      <c r="V1029" s="13"/>
      <c r="W1029" s="13"/>
      <c r="X1029"/>
      <c r="Y1029"/>
      <c r="Z1029"/>
    </row>
    <row r="1030" spans="1:26">
      <c r="A1030"/>
      <c r="B1030"/>
      <c r="C1030"/>
      <c r="D1030"/>
      <c r="E1030"/>
      <c r="F1030"/>
      <c r="G1030"/>
      <c r="H1030"/>
      <c r="I1030" s="148"/>
      <c r="J1030" s="148"/>
      <c r="K1030" s="19"/>
      <c r="L1030" s="148"/>
      <c r="M1030"/>
      <c r="N1030"/>
      <c r="O1030"/>
      <c r="P1030" s="69"/>
      <c r="Q1030" s="10"/>
      <c r="R1030" s="136"/>
      <c r="S1030" s="133"/>
      <c r="T1030" s="133"/>
      <c r="U1030"/>
      <c r="V1030" s="13"/>
      <c r="W1030"/>
      <c r="X1030"/>
      <c r="Y1030"/>
      <c r="Z1030"/>
    </row>
    <row r="1031" spans="1:26">
      <c r="A1031"/>
      <c r="B1031"/>
      <c r="C1031"/>
      <c r="D1031"/>
      <c r="E1031"/>
      <c r="F1031"/>
      <c r="G1031"/>
      <c r="H1031"/>
      <c r="I1031" s="148"/>
      <c r="J1031" s="148"/>
      <c r="K1031" s="19"/>
      <c r="L1031" s="148"/>
      <c r="M1031"/>
      <c r="N1031"/>
      <c r="O1031"/>
      <c r="P1031" s="69"/>
      <c r="Q1031" s="10"/>
      <c r="R1031" s="136"/>
      <c r="S1031" s="133"/>
      <c r="T1031" s="133"/>
      <c r="U1031"/>
      <c r="V1031" s="13"/>
      <c r="W1031"/>
      <c r="X1031"/>
      <c r="Y1031"/>
      <c r="Z1031"/>
    </row>
    <row r="1032" spans="1:26">
      <c r="A1032"/>
      <c r="B1032"/>
      <c r="C1032"/>
      <c r="D1032"/>
      <c r="E1032"/>
      <c r="F1032"/>
      <c r="G1032"/>
      <c r="H1032"/>
      <c r="I1032" s="148"/>
      <c r="J1032" s="148"/>
      <c r="K1032" s="19"/>
      <c r="L1032" s="148"/>
      <c r="M1032"/>
      <c r="N1032"/>
      <c r="O1032"/>
      <c r="P1032" s="69"/>
      <c r="Q1032" s="10"/>
      <c r="R1032" s="136"/>
      <c r="S1032" s="133"/>
      <c r="T1032" s="133"/>
      <c r="U1032"/>
      <c r="V1032" s="13"/>
      <c r="W1032"/>
      <c r="X1032"/>
      <c r="Y1032"/>
      <c r="Z1032"/>
    </row>
    <row r="1033" spans="1:26">
      <c r="A1033"/>
      <c r="B1033"/>
      <c r="C1033"/>
      <c r="D1033"/>
      <c r="E1033"/>
      <c r="F1033"/>
      <c r="G1033"/>
      <c r="H1033"/>
      <c r="I1033" s="148"/>
      <c r="J1033" s="148"/>
      <c r="K1033" s="19"/>
      <c r="L1033" s="148"/>
      <c r="M1033"/>
      <c r="N1033"/>
      <c r="O1033"/>
      <c r="P1033" s="69"/>
      <c r="Q1033" s="10"/>
      <c r="R1033" s="136"/>
      <c r="S1033" s="133"/>
      <c r="T1033" s="133"/>
      <c r="U1033"/>
      <c r="V1033" s="13"/>
      <c r="W1033"/>
      <c r="X1033"/>
      <c r="Y1033"/>
      <c r="Z1033"/>
    </row>
    <row r="1034" spans="1:26">
      <c r="A1034"/>
      <c r="B1034"/>
      <c r="C1034"/>
      <c r="D1034"/>
      <c r="E1034"/>
      <c r="F1034"/>
      <c r="G1034"/>
      <c r="H1034"/>
      <c r="I1034" s="148"/>
      <c r="J1034" s="148"/>
      <c r="K1034" s="19"/>
      <c r="L1034" s="148"/>
      <c r="M1034"/>
      <c r="N1034"/>
      <c r="O1034"/>
      <c r="P1034" s="69"/>
      <c r="Q1034" s="10"/>
      <c r="R1034" s="136"/>
      <c r="S1034" s="133"/>
      <c r="T1034" s="133"/>
      <c r="U1034"/>
      <c r="V1034" s="13"/>
      <c r="W1034"/>
      <c r="X1034"/>
      <c r="Y1034"/>
      <c r="Z1034"/>
    </row>
    <row r="1035" spans="1:26">
      <c r="A1035"/>
      <c r="B1035"/>
      <c r="C1035"/>
      <c r="D1035"/>
      <c r="E1035"/>
      <c r="F1035"/>
      <c r="G1035"/>
      <c r="H1035"/>
      <c r="I1035" s="148"/>
      <c r="J1035" s="148"/>
      <c r="K1035" s="19"/>
      <c r="L1035" s="148"/>
      <c r="M1035"/>
      <c r="N1035"/>
      <c r="O1035"/>
      <c r="P1035" s="69"/>
      <c r="Q1035" s="10"/>
      <c r="R1035" s="136"/>
      <c r="S1035" s="133"/>
      <c r="T1035" s="133"/>
      <c r="U1035"/>
      <c r="V1035" s="13"/>
      <c r="W1035"/>
      <c r="X1035"/>
      <c r="Y1035"/>
      <c r="Z1035"/>
    </row>
    <row r="1036" spans="1:26">
      <c r="A1036"/>
      <c r="B1036"/>
      <c r="C1036"/>
      <c r="D1036"/>
      <c r="E1036"/>
      <c r="F1036"/>
      <c r="G1036"/>
      <c r="H1036"/>
      <c r="I1036" s="148"/>
      <c r="J1036" s="148"/>
      <c r="K1036" s="19"/>
      <c r="L1036" s="148"/>
      <c r="M1036"/>
      <c r="N1036"/>
      <c r="O1036"/>
      <c r="P1036" s="69"/>
      <c r="Q1036" s="10"/>
      <c r="R1036" s="136"/>
      <c r="S1036" s="133"/>
      <c r="T1036" s="133"/>
      <c r="U1036"/>
      <c r="V1036" s="13"/>
      <c r="W1036" s="13"/>
      <c r="X1036"/>
      <c r="Y1036"/>
      <c r="Z1036"/>
    </row>
    <row r="1037" spans="1:26">
      <c r="A1037"/>
      <c r="B1037"/>
      <c r="C1037"/>
      <c r="D1037"/>
      <c r="E1037"/>
      <c r="F1037"/>
      <c r="G1037"/>
      <c r="H1037"/>
      <c r="I1037" s="148"/>
      <c r="J1037" s="148"/>
      <c r="K1037" s="19"/>
      <c r="L1037" s="148"/>
      <c r="M1037"/>
      <c r="N1037"/>
      <c r="O1037"/>
      <c r="P1037" s="69"/>
      <c r="Q1037" s="10"/>
      <c r="R1037" s="136"/>
      <c r="S1037" s="133"/>
      <c r="T1037" s="133"/>
      <c r="U1037"/>
      <c r="V1037" s="13"/>
      <c r="W1037" s="13"/>
      <c r="X1037"/>
      <c r="Y1037"/>
      <c r="Z1037"/>
    </row>
    <row r="1038" spans="1:26">
      <c r="A1038"/>
      <c r="B1038"/>
      <c r="C1038"/>
      <c r="D1038"/>
      <c r="E1038"/>
      <c r="F1038"/>
      <c r="G1038"/>
      <c r="H1038"/>
      <c r="I1038" s="148"/>
      <c r="J1038" s="148"/>
      <c r="K1038" s="19"/>
      <c r="L1038" s="148"/>
      <c r="M1038"/>
      <c r="N1038"/>
      <c r="O1038"/>
      <c r="P1038" s="69"/>
      <c r="Q1038" s="10"/>
      <c r="R1038" s="136"/>
      <c r="S1038" s="133"/>
      <c r="T1038" s="133"/>
      <c r="U1038"/>
      <c r="V1038" s="13"/>
      <c r="W1038"/>
      <c r="X1038"/>
      <c r="Y1038"/>
      <c r="Z1038"/>
    </row>
    <row r="1039" spans="1:26">
      <c r="A1039"/>
      <c r="B1039"/>
      <c r="C1039"/>
      <c r="D1039"/>
      <c r="E1039"/>
      <c r="F1039"/>
      <c r="G1039"/>
      <c r="H1039"/>
      <c r="I1039" s="148"/>
      <c r="J1039" s="148"/>
      <c r="K1039" s="19"/>
      <c r="L1039" s="148"/>
      <c r="M1039"/>
      <c r="N1039"/>
      <c r="O1039"/>
      <c r="P1039" s="69"/>
      <c r="Q1039" s="10"/>
      <c r="R1039" s="136"/>
      <c r="S1039" s="133"/>
      <c r="T1039" s="133"/>
      <c r="U1039"/>
      <c r="V1039" s="13"/>
      <c r="W1039"/>
      <c r="X1039"/>
      <c r="Y1039"/>
      <c r="Z1039"/>
    </row>
    <row r="1040" spans="1:26">
      <c r="A1040"/>
      <c r="B1040"/>
      <c r="C1040"/>
      <c r="D1040"/>
      <c r="E1040"/>
      <c r="F1040"/>
      <c r="G1040"/>
      <c r="H1040"/>
      <c r="I1040" s="148"/>
      <c r="J1040" s="148"/>
      <c r="K1040" s="19"/>
      <c r="L1040" s="148"/>
      <c r="M1040"/>
      <c r="N1040"/>
      <c r="O1040"/>
      <c r="P1040" s="69"/>
      <c r="Q1040" s="10"/>
      <c r="R1040" s="136"/>
      <c r="S1040" s="133"/>
      <c r="T1040" s="133"/>
      <c r="U1040"/>
      <c r="V1040" s="13"/>
      <c r="W1040"/>
      <c r="X1040"/>
      <c r="Y1040"/>
      <c r="Z1040"/>
    </row>
    <row r="1041" spans="1:26">
      <c r="A1041"/>
      <c r="B1041"/>
      <c r="C1041"/>
      <c r="D1041"/>
      <c r="E1041"/>
      <c r="F1041"/>
      <c r="G1041"/>
      <c r="H1041"/>
      <c r="I1041" s="148"/>
      <c r="J1041" s="148"/>
      <c r="K1041" s="19"/>
      <c r="L1041" s="148"/>
      <c r="M1041"/>
      <c r="N1041"/>
      <c r="O1041"/>
      <c r="P1041" s="69"/>
      <c r="Q1041" s="10"/>
      <c r="R1041" s="136"/>
      <c r="S1041" s="133"/>
      <c r="T1041" s="133"/>
      <c r="U1041"/>
      <c r="V1041" s="13"/>
      <c r="W1041"/>
      <c r="X1041"/>
      <c r="Y1041"/>
      <c r="Z1041"/>
    </row>
    <row r="1042" spans="1:26">
      <c r="A1042"/>
      <c r="B1042"/>
      <c r="C1042"/>
      <c r="D1042"/>
      <c r="E1042"/>
      <c r="F1042"/>
      <c r="G1042"/>
      <c r="H1042"/>
      <c r="I1042" s="148"/>
      <c r="J1042" s="148"/>
      <c r="K1042" s="19"/>
      <c r="L1042" s="148"/>
      <c r="M1042"/>
      <c r="N1042"/>
      <c r="O1042"/>
      <c r="P1042" s="69"/>
      <c r="Q1042" s="10"/>
      <c r="R1042" s="136"/>
      <c r="S1042" s="133"/>
      <c r="T1042" s="133"/>
      <c r="U1042"/>
      <c r="V1042" s="13"/>
      <c r="W1042"/>
      <c r="X1042"/>
      <c r="Y1042"/>
      <c r="Z1042"/>
    </row>
    <row r="1043" spans="1:26">
      <c r="A1043"/>
      <c r="B1043"/>
      <c r="C1043"/>
      <c r="D1043"/>
      <c r="E1043"/>
      <c r="F1043"/>
      <c r="G1043"/>
      <c r="H1043"/>
      <c r="I1043" s="148"/>
      <c r="J1043" s="148"/>
      <c r="K1043" s="19"/>
      <c r="L1043" s="148"/>
      <c r="M1043"/>
      <c r="N1043"/>
      <c r="O1043"/>
      <c r="P1043" s="69"/>
      <c r="Q1043" s="10"/>
      <c r="R1043" s="136"/>
      <c r="S1043" s="133"/>
      <c r="T1043" s="133"/>
      <c r="U1043"/>
      <c r="V1043" s="13"/>
      <c r="W1043"/>
      <c r="X1043"/>
      <c r="Y1043"/>
      <c r="Z1043"/>
    </row>
    <row r="1044" spans="1:26">
      <c r="A1044"/>
      <c r="B1044"/>
      <c r="C1044"/>
      <c r="D1044"/>
      <c r="E1044"/>
      <c r="F1044"/>
      <c r="G1044"/>
      <c r="H1044"/>
      <c r="I1044" s="148"/>
      <c r="J1044" s="148"/>
      <c r="K1044" s="19"/>
      <c r="L1044" s="148"/>
      <c r="M1044"/>
      <c r="N1044"/>
      <c r="O1044"/>
      <c r="P1044" s="69"/>
      <c r="Q1044" s="10"/>
      <c r="R1044" s="136"/>
      <c r="S1044" s="133"/>
      <c r="T1044" s="133"/>
      <c r="U1044"/>
      <c r="V1044" s="13"/>
      <c r="W1044"/>
      <c r="X1044"/>
      <c r="Y1044"/>
      <c r="Z1044"/>
    </row>
    <row r="1045" spans="1:26">
      <c r="A1045"/>
      <c r="B1045"/>
      <c r="C1045"/>
      <c r="D1045"/>
      <c r="E1045"/>
      <c r="F1045"/>
      <c r="G1045"/>
      <c r="H1045"/>
      <c r="I1045" s="148"/>
      <c r="J1045" s="148"/>
      <c r="K1045" s="19"/>
      <c r="L1045" s="148"/>
      <c r="M1045"/>
      <c r="N1045"/>
      <c r="O1045"/>
      <c r="P1045" s="69"/>
      <c r="Q1045" s="10"/>
      <c r="R1045" s="136"/>
      <c r="S1045" s="133"/>
      <c r="T1045" s="133"/>
      <c r="U1045"/>
      <c r="V1045" s="13"/>
      <c r="W1045"/>
      <c r="X1045"/>
      <c r="Y1045"/>
      <c r="Z1045"/>
    </row>
    <row r="1046" spans="1:26">
      <c r="A1046"/>
      <c r="B1046"/>
      <c r="C1046"/>
      <c r="D1046"/>
      <c r="E1046"/>
      <c r="F1046"/>
      <c r="G1046"/>
      <c r="H1046"/>
      <c r="I1046" s="148"/>
      <c r="J1046" s="148"/>
      <c r="K1046" s="19"/>
      <c r="L1046" s="148"/>
      <c r="M1046"/>
      <c r="N1046"/>
      <c r="O1046"/>
      <c r="P1046" s="69"/>
      <c r="Q1046" s="10"/>
      <c r="R1046" s="136"/>
      <c r="S1046" s="133"/>
      <c r="T1046" s="133"/>
      <c r="U1046"/>
      <c r="V1046" s="13"/>
      <c r="W1046"/>
      <c r="X1046"/>
      <c r="Y1046"/>
      <c r="Z1046"/>
    </row>
    <row r="1047" spans="1:26">
      <c r="A1047"/>
      <c r="B1047"/>
      <c r="C1047"/>
      <c r="D1047"/>
      <c r="E1047"/>
      <c r="F1047"/>
      <c r="G1047"/>
      <c r="H1047"/>
      <c r="I1047" s="148"/>
      <c r="J1047" s="148"/>
      <c r="K1047" s="19"/>
      <c r="L1047" s="148"/>
      <c r="M1047"/>
      <c r="N1047"/>
      <c r="O1047"/>
      <c r="P1047" s="69"/>
      <c r="Q1047" s="10"/>
      <c r="R1047" s="136"/>
      <c r="S1047" s="133"/>
      <c r="T1047" s="133"/>
      <c r="U1047"/>
      <c r="V1047" s="13"/>
      <c r="W1047"/>
      <c r="X1047"/>
      <c r="Y1047"/>
      <c r="Z1047"/>
    </row>
    <row r="1048" spans="1:26">
      <c r="A1048"/>
      <c r="B1048"/>
      <c r="C1048"/>
      <c r="D1048"/>
      <c r="E1048"/>
      <c r="F1048"/>
      <c r="G1048"/>
      <c r="H1048"/>
      <c r="I1048" s="148"/>
      <c r="J1048" s="148"/>
      <c r="K1048" s="19"/>
      <c r="L1048" s="148"/>
      <c r="M1048"/>
      <c r="N1048"/>
      <c r="O1048"/>
      <c r="P1048" s="69"/>
      <c r="Q1048" s="10"/>
      <c r="R1048" s="136"/>
      <c r="S1048" s="133"/>
      <c r="T1048" s="133"/>
      <c r="U1048"/>
      <c r="V1048" s="13"/>
      <c r="W1048"/>
      <c r="X1048"/>
      <c r="Y1048"/>
      <c r="Z1048"/>
    </row>
    <row r="1049" spans="1:26">
      <c r="A1049"/>
      <c r="B1049"/>
      <c r="C1049"/>
      <c r="D1049"/>
      <c r="E1049"/>
      <c r="F1049"/>
      <c r="G1049"/>
      <c r="H1049"/>
      <c r="I1049" s="148"/>
      <c r="J1049" s="148"/>
      <c r="K1049" s="19"/>
      <c r="L1049" s="148"/>
      <c r="M1049"/>
      <c r="N1049"/>
      <c r="O1049"/>
      <c r="P1049" s="69"/>
      <c r="Q1049" s="10"/>
      <c r="R1049" s="136"/>
      <c r="S1049" s="133"/>
      <c r="T1049" s="133"/>
      <c r="U1049"/>
      <c r="V1049" s="13"/>
      <c r="W1049"/>
      <c r="X1049"/>
      <c r="Y1049"/>
      <c r="Z1049"/>
    </row>
    <row r="1050" spans="1:26">
      <c r="A1050"/>
      <c r="B1050"/>
      <c r="C1050"/>
      <c r="D1050"/>
      <c r="E1050"/>
      <c r="F1050"/>
      <c r="G1050"/>
      <c r="H1050"/>
      <c r="I1050" s="148"/>
      <c r="J1050" s="148"/>
      <c r="K1050" s="19"/>
      <c r="L1050" s="148"/>
      <c r="M1050"/>
      <c r="N1050"/>
      <c r="O1050"/>
      <c r="P1050" s="69"/>
      <c r="Q1050" s="10"/>
      <c r="R1050" s="136"/>
      <c r="S1050" s="133"/>
      <c r="T1050" s="133"/>
      <c r="U1050"/>
      <c r="V1050" s="13"/>
      <c r="W1050"/>
      <c r="X1050"/>
      <c r="Y1050"/>
      <c r="Z1050"/>
    </row>
    <row r="1051" spans="1:26">
      <c r="A1051"/>
      <c r="B1051"/>
      <c r="C1051"/>
      <c r="D1051"/>
      <c r="E1051"/>
      <c r="F1051"/>
      <c r="G1051"/>
      <c r="H1051"/>
      <c r="I1051" s="148"/>
      <c r="J1051" s="148"/>
      <c r="K1051" s="19"/>
      <c r="L1051" s="148"/>
      <c r="M1051"/>
      <c r="N1051"/>
      <c r="O1051"/>
      <c r="P1051" s="69"/>
      <c r="Q1051" s="10"/>
      <c r="R1051" s="136"/>
      <c r="S1051" s="133"/>
      <c r="T1051" s="133"/>
      <c r="U1051"/>
      <c r="V1051" s="13"/>
      <c r="W1051"/>
      <c r="X1051"/>
      <c r="Y1051"/>
      <c r="Z1051"/>
    </row>
    <row r="1052" spans="1:26">
      <c r="A1052"/>
      <c r="B1052"/>
      <c r="C1052"/>
      <c r="D1052"/>
      <c r="E1052"/>
      <c r="F1052"/>
      <c r="G1052"/>
      <c r="H1052"/>
      <c r="I1052" s="148"/>
      <c r="J1052" s="148"/>
      <c r="K1052" s="19"/>
      <c r="L1052" s="148"/>
      <c r="M1052"/>
      <c r="N1052"/>
      <c r="O1052"/>
      <c r="P1052" s="69"/>
      <c r="Q1052" s="10"/>
      <c r="R1052" s="136"/>
      <c r="S1052" s="133"/>
      <c r="T1052" s="133"/>
      <c r="U1052"/>
      <c r="V1052" s="13"/>
      <c r="W1052" s="13"/>
      <c r="X1052"/>
      <c r="Y1052"/>
      <c r="Z1052"/>
    </row>
    <row r="1053" spans="1:26">
      <c r="A1053"/>
      <c r="B1053"/>
      <c r="C1053"/>
      <c r="D1053"/>
      <c r="E1053"/>
      <c r="F1053"/>
      <c r="G1053"/>
      <c r="H1053"/>
      <c r="I1053" s="148"/>
      <c r="J1053" s="148"/>
      <c r="K1053" s="19"/>
      <c r="L1053" s="148"/>
      <c r="M1053"/>
      <c r="N1053"/>
      <c r="O1053"/>
      <c r="P1053" s="69"/>
      <c r="Q1053" s="10"/>
      <c r="R1053" s="136"/>
      <c r="S1053" s="133"/>
      <c r="T1053" s="133"/>
      <c r="U1053"/>
      <c r="V1053" s="13"/>
      <c r="W1053"/>
      <c r="X1053"/>
      <c r="Y1053"/>
      <c r="Z1053"/>
    </row>
    <row r="1054" spans="1:26">
      <c r="A1054"/>
      <c r="B1054"/>
      <c r="C1054"/>
      <c r="D1054"/>
      <c r="E1054"/>
      <c r="F1054"/>
      <c r="G1054"/>
      <c r="H1054"/>
      <c r="I1054" s="148"/>
      <c r="J1054" s="148"/>
      <c r="K1054" s="19"/>
      <c r="L1054" s="148"/>
      <c r="M1054"/>
      <c r="N1054"/>
      <c r="O1054"/>
      <c r="P1054" s="69"/>
      <c r="Q1054" s="10"/>
      <c r="R1054" s="136"/>
      <c r="S1054" s="133"/>
      <c r="T1054" s="133"/>
      <c r="U1054"/>
      <c r="V1054" s="13"/>
      <c r="W1054"/>
      <c r="X1054"/>
      <c r="Y1054"/>
      <c r="Z1054"/>
    </row>
    <row r="1055" spans="1:26">
      <c r="A1055"/>
      <c r="B1055"/>
      <c r="C1055"/>
      <c r="D1055"/>
      <c r="E1055"/>
      <c r="F1055"/>
      <c r="G1055"/>
      <c r="H1055"/>
      <c r="I1055" s="148"/>
      <c r="J1055" s="148"/>
      <c r="K1055" s="19"/>
      <c r="L1055" s="148"/>
      <c r="M1055"/>
      <c r="N1055"/>
      <c r="O1055"/>
      <c r="P1055" s="69"/>
      <c r="Q1055" s="10"/>
      <c r="R1055" s="136"/>
      <c r="S1055" s="133"/>
      <c r="T1055" s="133"/>
      <c r="U1055"/>
      <c r="V1055" s="13"/>
      <c r="W1055"/>
      <c r="X1055"/>
      <c r="Y1055"/>
      <c r="Z1055"/>
    </row>
    <row r="1056" spans="1:26">
      <c r="A1056"/>
      <c r="B1056"/>
      <c r="C1056"/>
      <c r="D1056"/>
      <c r="E1056"/>
      <c r="F1056"/>
      <c r="G1056"/>
      <c r="H1056"/>
      <c r="I1056" s="148"/>
      <c r="J1056" s="148"/>
      <c r="K1056" s="19"/>
      <c r="L1056" s="148"/>
      <c r="M1056"/>
      <c r="N1056"/>
      <c r="O1056"/>
      <c r="P1056" s="69"/>
      <c r="Q1056" s="10"/>
      <c r="R1056" s="136"/>
      <c r="S1056" s="133"/>
      <c r="T1056" s="133"/>
      <c r="U1056"/>
      <c r="V1056" s="13"/>
      <c r="W1056"/>
      <c r="X1056"/>
      <c r="Y1056"/>
      <c r="Z1056"/>
    </row>
    <row r="1057" spans="1:26">
      <c r="A1057"/>
      <c r="B1057"/>
      <c r="C1057"/>
      <c r="D1057"/>
      <c r="E1057"/>
      <c r="F1057"/>
      <c r="G1057"/>
      <c r="H1057"/>
      <c r="I1057" s="148"/>
      <c r="J1057" s="148"/>
      <c r="K1057" s="19"/>
      <c r="L1057" s="148"/>
      <c r="M1057"/>
      <c r="N1057"/>
      <c r="O1057"/>
      <c r="P1057" s="69"/>
      <c r="Q1057" s="10"/>
      <c r="R1057" s="136"/>
      <c r="S1057" s="133"/>
      <c r="T1057" s="133"/>
      <c r="U1057"/>
      <c r="V1057" s="13"/>
      <c r="W1057"/>
      <c r="X1057"/>
      <c r="Y1057"/>
      <c r="Z1057"/>
    </row>
    <row r="1058" spans="1:26">
      <c r="A1058"/>
      <c r="B1058"/>
      <c r="C1058"/>
      <c r="D1058"/>
      <c r="E1058"/>
      <c r="F1058"/>
      <c r="G1058"/>
      <c r="H1058"/>
      <c r="I1058" s="148"/>
      <c r="J1058" s="148"/>
      <c r="K1058" s="19"/>
      <c r="L1058" s="148"/>
      <c r="M1058"/>
      <c r="N1058"/>
      <c r="O1058"/>
      <c r="P1058" s="69"/>
      <c r="Q1058" s="10"/>
      <c r="R1058" s="136"/>
      <c r="S1058" s="133"/>
      <c r="T1058" s="133"/>
      <c r="U1058"/>
      <c r="V1058" s="13"/>
      <c r="W1058"/>
      <c r="X1058"/>
      <c r="Y1058"/>
      <c r="Z1058"/>
    </row>
    <row r="1059" spans="1:26">
      <c r="A1059"/>
      <c r="B1059"/>
      <c r="C1059"/>
      <c r="D1059"/>
      <c r="E1059"/>
      <c r="F1059"/>
      <c r="G1059"/>
      <c r="H1059"/>
      <c r="I1059" s="148"/>
      <c r="J1059" s="148"/>
      <c r="K1059" s="19"/>
      <c r="L1059" s="148"/>
      <c r="M1059"/>
      <c r="N1059"/>
      <c r="O1059"/>
      <c r="P1059" s="69"/>
      <c r="Q1059" s="10"/>
      <c r="R1059" s="136"/>
      <c r="S1059" s="133"/>
      <c r="T1059" s="133"/>
      <c r="U1059"/>
      <c r="V1059" s="13"/>
      <c r="W1059"/>
      <c r="X1059"/>
      <c r="Y1059"/>
      <c r="Z1059"/>
    </row>
    <row r="1060" spans="1:26">
      <c r="A1060"/>
      <c r="B1060"/>
      <c r="C1060"/>
      <c r="D1060"/>
      <c r="E1060"/>
      <c r="F1060"/>
      <c r="G1060"/>
      <c r="H1060"/>
      <c r="I1060" s="148"/>
      <c r="J1060" s="148"/>
      <c r="K1060" s="19"/>
      <c r="L1060" s="148"/>
      <c r="M1060"/>
      <c r="N1060"/>
      <c r="O1060"/>
      <c r="P1060" s="69"/>
      <c r="Q1060" s="10"/>
      <c r="R1060" s="136"/>
      <c r="S1060" s="133"/>
      <c r="T1060" s="133"/>
      <c r="U1060"/>
      <c r="V1060" s="13"/>
      <c r="W1060"/>
      <c r="X1060"/>
      <c r="Y1060"/>
      <c r="Z1060"/>
    </row>
    <row r="1061" spans="1:26">
      <c r="A1061"/>
      <c r="B1061"/>
      <c r="C1061"/>
      <c r="D1061"/>
      <c r="E1061"/>
      <c r="F1061"/>
      <c r="G1061"/>
      <c r="H1061"/>
      <c r="I1061" s="148"/>
      <c r="J1061" s="148"/>
      <c r="K1061" s="19"/>
      <c r="L1061" s="148"/>
      <c r="M1061"/>
      <c r="N1061"/>
      <c r="O1061"/>
      <c r="P1061" s="69"/>
      <c r="Q1061" s="10"/>
      <c r="R1061" s="136"/>
      <c r="S1061" s="133"/>
      <c r="T1061" s="133"/>
      <c r="U1061"/>
      <c r="V1061" s="13"/>
      <c r="W1061"/>
      <c r="X1061"/>
      <c r="Y1061"/>
      <c r="Z1061"/>
    </row>
    <row r="1062" spans="1:26">
      <c r="A1062"/>
      <c r="B1062"/>
      <c r="C1062"/>
      <c r="D1062"/>
      <c r="E1062"/>
      <c r="F1062"/>
      <c r="G1062"/>
      <c r="H1062"/>
      <c r="I1062" s="148"/>
      <c r="J1062" s="148"/>
      <c r="K1062" s="19"/>
      <c r="L1062" s="148"/>
      <c r="M1062"/>
      <c r="N1062"/>
      <c r="O1062"/>
      <c r="P1062" s="69"/>
      <c r="Q1062" s="10"/>
      <c r="R1062" s="136"/>
      <c r="S1062" s="133"/>
      <c r="T1062" s="133"/>
      <c r="U1062"/>
      <c r="V1062" s="13"/>
      <c r="W1062"/>
      <c r="X1062"/>
      <c r="Y1062"/>
      <c r="Z1062"/>
    </row>
    <row r="1063" spans="1:26">
      <c r="A1063"/>
      <c r="B1063"/>
      <c r="C1063"/>
      <c r="D1063"/>
      <c r="E1063" s="8"/>
      <c r="F1063"/>
      <c r="G1063"/>
      <c r="H1063"/>
      <c r="I1063" s="148"/>
      <c r="J1063" s="148"/>
      <c r="K1063" s="19"/>
      <c r="L1063" s="148"/>
      <c r="M1063"/>
      <c r="N1063"/>
      <c r="O1063"/>
      <c r="P1063" s="69"/>
      <c r="Q1063" s="10"/>
      <c r="R1063" s="136"/>
      <c r="S1063" s="133"/>
      <c r="T1063" s="133"/>
      <c r="U1063"/>
      <c r="V1063" s="13"/>
      <c r="W1063"/>
      <c r="X1063"/>
      <c r="Y1063"/>
      <c r="Z1063"/>
    </row>
    <row r="1064" spans="1:26">
      <c r="A1064"/>
      <c r="B1064"/>
      <c r="C1064"/>
      <c r="D1064"/>
      <c r="E1064"/>
      <c r="F1064"/>
      <c r="G1064"/>
      <c r="H1064"/>
      <c r="I1064" s="148"/>
      <c r="J1064" s="148"/>
      <c r="K1064" s="19"/>
      <c r="L1064" s="148"/>
      <c r="M1064"/>
      <c r="N1064"/>
      <c r="O1064"/>
      <c r="P1064" s="69"/>
      <c r="Q1064" s="10"/>
      <c r="R1064" s="136"/>
      <c r="S1064" s="133"/>
      <c r="T1064" s="133"/>
      <c r="U1064"/>
      <c r="V1064" s="13"/>
      <c r="W1064"/>
      <c r="X1064"/>
      <c r="Y1064"/>
      <c r="Z1064"/>
    </row>
    <row r="1065" spans="1:26">
      <c r="A1065"/>
      <c r="B1065"/>
      <c r="C1065"/>
      <c r="D1065"/>
      <c r="E1065"/>
      <c r="F1065"/>
      <c r="G1065"/>
      <c r="H1065"/>
      <c r="I1065" s="148"/>
      <c r="J1065" s="148"/>
      <c r="K1065" s="19"/>
      <c r="L1065" s="148"/>
      <c r="M1065"/>
      <c r="N1065"/>
      <c r="O1065"/>
      <c r="P1065" s="69"/>
      <c r="Q1065" s="10"/>
      <c r="R1065" s="136"/>
      <c r="S1065" s="133"/>
      <c r="T1065" s="133"/>
      <c r="U1065"/>
      <c r="V1065" s="13"/>
      <c r="W1065"/>
      <c r="X1065"/>
      <c r="Y1065"/>
      <c r="Z1065"/>
    </row>
    <row r="1066" spans="1:26">
      <c r="A1066"/>
      <c r="B1066"/>
      <c r="C1066"/>
      <c r="D1066"/>
      <c r="E1066"/>
      <c r="F1066"/>
      <c r="G1066"/>
      <c r="H1066"/>
      <c r="I1066" s="148"/>
      <c r="J1066" s="148"/>
      <c r="K1066" s="19"/>
      <c r="L1066" s="148"/>
      <c r="M1066"/>
      <c r="N1066"/>
      <c r="O1066"/>
      <c r="P1066" s="69"/>
      <c r="Q1066" s="10"/>
      <c r="R1066" s="136"/>
      <c r="S1066" s="133"/>
      <c r="T1066" s="133"/>
      <c r="U1066"/>
      <c r="V1066" s="13"/>
      <c r="W1066"/>
      <c r="X1066"/>
      <c r="Y1066"/>
      <c r="Z1066"/>
    </row>
    <row r="1067" spans="1:26">
      <c r="A1067"/>
      <c r="B1067"/>
      <c r="C1067"/>
      <c r="D1067"/>
      <c r="E1067"/>
      <c r="F1067"/>
      <c r="G1067"/>
      <c r="H1067"/>
      <c r="I1067" s="148"/>
      <c r="J1067" s="148"/>
      <c r="K1067" s="19"/>
      <c r="L1067" s="148"/>
      <c r="M1067"/>
      <c r="N1067"/>
      <c r="O1067"/>
      <c r="P1067" s="69"/>
      <c r="Q1067" s="10"/>
      <c r="R1067" s="136"/>
      <c r="S1067" s="133"/>
      <c r="T1067" s="133"/>
      <c r="U1067"/>
      <c r="V1067" s="13"/>
      <c r="W1067"/>
      <c r="X1067"/>
      <c r="Y1067"/>
      <c r="Z1067"/>
    </row>
    <row r="1068" spans="1:26">
      <c r="A1068"/>
      <c r="B1068"/>
      <c r="C1068"/>
      <c r="D1068"/>
      <c r="E1068"/>
      <c r="F1068"/>
      <c r="G1068"/>
      <c r="H1068"/>
      <c r="I1068" s="148"/>
      <c r="J1068" s="148"/>
      <c r="K1068" s="19"/>
      <c r="L1068" s="148"/>
      <c r="M1068"/>
      <c r="N1068"/>
      <c r="O1068"/>
      <c r="P1068" s="69"/>
      <c r="Q1068" s="10"/>
      <c r="R1068" s="136"/>
      <c r="S1068" s="133"/>
      <c r="T1068" s="133"/>
      <c r="U1068"/>
      <c r="V1068" s="13"/>
      <c r="W1068"/>
      <c r="X1068"/>
      <c r="Y1068"/>
      <c r="Z1068"/>
    </row>
    <row r="1069" spans="1:26">
      <c r="A1069"/>
      <c r="B1069"/>
      <c r="C1069"/>
      <c r="D1069"/>
      <c r="E1069"/>
      <c r="F1069"/>
      <c r="G1069"/>
      <c r="H1069"/>
      <c r="I1069" s="148"/>
      <c r="J1069" s="148"/>
      <c r="K1069" s="19"/>
      <c r="L1069" s="148"/>
      <c r="M1069"/>
      <c r="N1069"/>
      <c r="O1069"/>
      <c r="P1069" s="69"/>
      <c r="Q1069" s="10"/>
      <c r="R1069" s="136"/>
      <c r="S1069" s="133"/>
      <c r="T1069" s="133"/>
      <c r="U1069"/>
      <c r="V1069" s="13"/>
      <c r="W1069"/>
      <c r="X1069"/>
      <c r="Y1069"/>
      <c r="Z1069"/>
    </row>
    <row r="1070" spans="1:26">
      <c r="A1070"/>
      <c r="B1070"/>
      <c r="C1070"/>
      <c r="D1070"/>
      <c r="E1070"/>
      <c r="F1070"/>
      <c r="G1070"/>
      <c r="H1070"/>
      <c r="I1070" s="148"/>
      <c r="J1070" s="148"/>
      <c r="K1070" s="19"/>
      <c r="L1070" s="148"/>
      <c r="M1070"/>
      <c r="N1070"/>
      <c r="O1070"/>
      <c r="P1070" s="69"/>
      <c r="Q1070" s="10"/>
      <c r="R1070" s="136"/>
      <c r="S1070" s="133"/>
      <c r="T1070" s="133"/>
      <c r="U1070"/>
      <c r="V1070" s="13"/>
      <c r="W1070"/>
      <c r="X1070"/>
      <c r="Y1070"/>
      <c r="Z1070"/>
    </row>
    <row r="1071" spans="1:26">
      <c r="A1071"/>
      <c r="B1071"/>
      <c r="C1071"/>
      <c r="D1071"/>
      <c r="E1071"/>
      <c r="F1071"/>
      <c r="G1071"/>
      <c r="H1071"/>
      <c r="I1071" s="148"/>
      <c r="J1071" s="148"/>
      <c r="K1071" s="19"/>
      <c r="L1071" s="148"/>
      <c r="M1071"/>
      <c r="N1071"/>
      <c r="O1071"/>
      <c r="P1071" s="69"/>
      <c r="Q1071" s="10"/>
      <c r="R1071" s="136"/>
      <c r="S1071" s="133"/>
      <c r="T1071" s="133"/>
      <c r="U1071"/>
      <c r="V1071" s="13"/>
      <c r="W1071"/>
      <c r="X1071"/>
      <c r="Y1071"/>
      <c r="Z1071"/>
    </row>
    <row r="1072" spans="1:26">
      <c r="A1072"/>
      <c r="B1072"/>
      <c r="C1072"/>
      <c r="D1072"/>
      <c r="E1072"/>
      <c r="F1072"/>
      <c r="G1072"/>
      <c r="H1072"/>
      <c r="I1072" s="148"/>
      <c r="J1072" s="148"/>
      <c r="K1072" s="19"/>
      <c r="L1072" s="148"/>
      <c r="M1072"/>
      <c r="N1072"/>
      <c r="O1072"/>
      <c r="P1072" s="69"/>
      <c r="Q1072" s="10"/>
      <c r="R1072" s="136"/>
      <c r="S1072" s="133"/>
      <c r="T1072" s="133"/>
      <c r="U1072"/>
      <c r="V1072" s="13"/>
      <c r="W1072"/>
      <c r="X1072"/>
      <c r="Y1072"/>
      <c r="Z1072"/>
    </row>
    <row r="1073" spans="1:26">
      <c r="A1073"/>
      <c r="B1073"/>
      <c r="C1073"/>
      <c r="D1073"/>
      <c r="E1073"/>
      <c r="F1073"/>
      <c r="G1073"/>
      <c r="H1073"/>
      <c r="I1073" s="148"/>
      <c r="J1073" s="148"/>
      <c r="K1073" s="19"/>
      <c r="L1073" s="148"/>
      <c r="M1073"/>
      <c r="N1073"/>
      <c r="O1073"/>
      <c r="P1073" s="69"/>
      <c r="Q1073" s="10"/>
      <c r="R1073" s="136"/>
      <c r="S1073" s="133"/>
      <c r="T1073" s="133"/>
      <c r="U1073"/>
      <c r="V1073" s="13"/>
      <c r="W1073"/>
      <c r="X1073"/>
      <c r="Y1073"/>
      <c r="Z1073"/>
    </row>
    <row r="1074" spans="1:26">
      <c r="A1074"/>
      <c r="B1074"/>
      <c r="C1074"/>
      <c r="D1074"/>
      <c r="E1074"/>
      <c r="F1074"/>
      <c r="G1074"/>
      <c r="H1074"/>
      <c r="I1074" s="148"/>
      <c r="J1074" s="148"/>
      <c r="K1074" s="19"/>
      <c r="L1074" s="148"/>
      <c r="M1074"/>
      <c r="N1074"/>
      <c r="O1074"/>
      <c r="P1074" s="69"/>
      <c r="Q1074" s="10"/>
      <c r="R1074" s="136"/>
      <c r="S1074" s="133"/>
      <c r="T1074" s="133"/>
      <c r="U1074"/>
      <c r="V1074" s="13"/>
      <c r="W1074"/>
      <c r="X1074"/>
      <c r="Y1074"/>
      <c r="Z1074"/>
    </row>
    <row r="1075" spans="1:26">
      <c r="A1075"/>
      <c r="B1075"/>
      <c r="C1075"/>
      <c r="D1075"/>
      <c r="E1075"/>
      <c r="F1075"/>
      <c r="G1075"/>
      <c r="H1075"/>
      <c r="I1075" s="148"/>
      <c r="J1075" s="148"/>
      <c r="K1075" s="19"/>
      <c r="L1075" s="148"/>
      <c r="M1075"/>
      <c r="N1075"/>
      <c r="O1075"/>
      <c r="P1075" s="69"/>
      <c r="Q1075" s="10"/>
      <c r="R1075" s="136"/>
      <c r="S1075" s="133"/>
      <c r="T1075" s="133"/>
      <c r="U1075"/>
      <c r="V1075" s="13"/>
      <c r="W1075"/>
      <c r="X1075"/>
      <c r="Y1075"/>
      <c r="Z1075"/>
    </row>
    <row r="1076" spans="1:26">
      <c r="A1076"/>
      <c r="B1076"/>
      <c r="C1076"/>
      <c r="D1076"/>
      <c r="E1076"/>
      <c r="F1076"/>
      <c r="G1076"/>
      <c r="H1076"/>
      <c r="I1076" s="148"/>
      <c r="J1076" s="148"/>
      <c r="K1076" s="19"/>
      <c r="L1076" s="148"/>
      <c r="M1076"/>
      <c r="N1076"/>
      <c r="O1076"/>
      <c r="P1076" s="69"/>
      <c r="Q1076" s="10"/>
      <c r="R1076" s="136"/>
      <c r="S1076" s="133"/>
      <c r="T1076" s="133"/>
      <c r="U1076"/>
      <c r="V1076" s="13"/>
      <c r="W1076"/>
      <c r="X1076"/>
      <c r="Y1076"/>
      <c r="Z1076"/>
    </row>
    <row r="1077" spans="1:26">
      <c r="A1077"/>
      <c r="B1077"/>
      <c r="C1077"/>
      <c r="D1077"/>
      <c r="E1077"/>
      <c r="F1077"/>
      <c r="G1077"/>
      <c r="H1077"/>
      <c r="I1077" s="148"/>
      <c r="J1077" s="148"/>
      <c r="K1077" s="19"/>
      <c r="L1077" s="148"/>
      <c r="M1077"/>
      <c r="N1077"/>
      <c r="O1077"/>
      <c r="P1077" s="69"/>
      <c r="Q1077" s="10"/>
      <c r="R1077" s="136"/>
      <c r="S1077" s="133"/>
      <c r="T1077" s="133"/>
      <c r="U1077"/>
      <c r="V1077" s="13"/>
      <c r="W1077"/>
      <c r="X1077"/>
      <c r="Y1077"/>
      <c r="Z1077"/>
    </row>
    <row r="1078" spans="1:26">
      <c r="A1078"/>
      <c r="B1078"/>
      <c r="C1078"/>
      <c r="D1078"/>
      <c r="E1078"/>
      <c r="F1078"/>
      <c r="G1078"/>
      <c r="H1078"/>
      <c r="I1078" s="148"/>
      <c r="J1078" s="148"/>
      <c r="K1078" s="19"/>
      <c r="L1078" s="148"/>
      <c r="M1078"/>
      <c r="N1078"/>
      <c r="O1078"/>
      <c r="P1078" s="69"/>
      <c r="Q1078" s="10"/>
      <c r="R1078" s="136"/>
      <c r="S1078" s="133"/>
      <c r="T1078" s="133"/>
      <c r="U1078"/>
      <c r="V1078" s="13"/>
      <c r="W1078"/>
      <c r="X1078"/>
      <c r="Y1078"/>
      <c r="Z1078"/>
    </row>
    <row r="1079" spans="1:26">
      <c r="A1079"/>
      <c r="B1079"/>
      <c r="C1079"/>
      <c r="D1079"/>
      <c r="E1079"/>
      <c r="F1079"/>
      <c r="G1079"/>
      <c r="H1079"/>
      <c r="I1079" s="148"/>
      <c r="J1079" s="148"/>
      <c r="K1079" s="19"/>
      <c r="L1079" s="148"/>
      <c r="M1079"/>
      <c r="N1079"/>
      <c r="O1079"/>
      <c r="P1079" s="69"/>
      <c r="Q1079" s="10"/>
      <c r="R1079" s="136"/>
      <c r="S1079" s="133"/>
      <c r="T1079" s="133"/>
      <c r="U1079"/>
      <c r="V1079" s="13"/>
      <c r="W1079"/>
      <c r="X1079"/>
      <c r="Y1079"/>
      <c r="Z1079"/>
    </row>
    <row r="1080" spans="1:26">
      <c r="A1080"/>
      <c r="B1080"/>
      <c r="C1080"/>
      <c r="D1080"/>
      <c r="E1080"/>
      <c r="F1080"/>
      <c r="G1080"/>
      <c r="H1080"/>
      <c r="I1080" s="148"/>
      <c r="J1080" s="148"/>
      <c r="K1080" s="19"/>
      <c r="L1080" s="148"/>
      <c r="M1080"/>
      <c r="N1080"/>
      <c r="O1080"/>
      <c r="P1080" s="69"/>
      <c r="Q1080" s="10"/>
      <c r="R1080" s="136"/>
      <c r="S1080" s="133"/>
      <c r="T1080" s="133"/>
      <c r="U1080"/>
      <c r="V1080" s="13"/>
      <c r="W1080"/>
      <c r="X1080"/>
      <c r="Y1080"/>
      <c r="Z1080"/>
    </row>
    <row r="1081" spans="1:26">
      <c r="A1081"/>
      <c r="B1081"/>
      <c r="C1081"/>
      <c r="D1081"/>
      <c r="E1081"/>
      <c r="F1081"/>
      <c r="G1081"/>
      <c r="H1081"/>
      <c r="I1081" s="148"/>
      <c r="J1081" s="148"/>
      <c r="K1081" s="19"/>
      <c r="L1081" s="148"/>
      <c r="M1081"/>
      <c r="N1081"/>
      <c r="O1081"/>
      <c r="P1081" s="69"/>
      <c r="Q1081" s="10"/>
      <c r="R1081" s="136"/>
      <c r="S1081" s="133"/>
      <c r="T1081" s="133"/>
      <c r="U1081"/>
      <c r="V1081" s="13"/>
      <c r="W1081"/>
      <c r="X1081"/>
      <c r="Y1081"/>
      <c r="Z1081"/>
    </row>
    <row r="1082" spans="1:26">
      <c r="A1082"/>
      <c r="B1082"/>
      <c r="C1082"/>
      <c r="D1082"/>
      <c r="E1082"/>
      <c r="F1082"/>
      <c r="G1082"/>
      <c r="H1082"/>
      <c r="I1082" s="148"/>
      <c r="J1082" s="148"/>
      <c r="K1082" s="19"/>
      <c r="L1082" s="148"/>
      <c r="M1082"/>
      <c r="N1082"/>
      <c r="O1082"/>
      <c r="P1082" s="69"/>
      <c r="Q1082" s="10"/>
      <c r="R1082" s="136"/>
      <c r="S1082" s="133"/>
      <c r="T1082" s="133"/>
      <c r="U1082"/>
      <c r="V1082" s="13"/>
      <c r="W1082"/>
      <c r="X1082"/>
      <c r="Y1082"/>
      <c r="Z1082"/>
    </row>
    <row r="1083" spans="1:26">
      <c r="A1083"/>
      <c r="B1083"/>
      <c r="C1083"/>
      <c r="D1083"/>
      <c r="E1083"/>
      <c r="F1083"/>
      <c r="G1083"/>
      <c r="H1083"/>
      <c r="I1083" s="148"/>
      <c r="J1083" s="148"/>
      <c r="K1083" s="19"/>
      <c r="L1083" s="148"/>
      <c r="M1083"/>
      <c r="N1083"/>
      <c r="O1083"/>
      <c r="P1083" s="69"/>
      <c r="Q1083" s="10"/>
      <c r="R1083" s="136"/>
      <c r="S1083" s="133"/>
      <c r="T1083" s="133"/>
      <c r="U1083"/>
      <c r="V1083" s="13"/>
      <c r="W1083"/>
      <c r="X1083"/>
      <c r="Y1083"/>
      <c r="Z1083"/>
    </row>
    <row r="1084" spans="1:26">
      <c r="A1084"/>
      <c r="B1084"/>
      <c r="C1084"/>
      <c r="D1084"/>
      <c r="E1084"/>
      <c r="F1084"/>
      <c r="G1084"/>
      <c r="H1084"/>
      <c r="I1084" s="148"/>
      <c r="J1084" s="148"/>
      <c r="K1084" s="19"/>
      <c r="L1084" s="148"/>
      <c r="M1084"/>
      <c r="N1084"/>
      <c r="O1084"/>
      <c r="P1084" s="69"/>
      <c r="Q1084" s="10"/>
      <c r="R1084" s="136"/>
      <c r="S1084" s="133"/>
      <c r="T1084" s="133"/>
      <c r="U1084"/>
      <c r="V1084" s="13"/>
      <c r="W1084"/>
      <c r="X1084"/>
      <c r="Y1084"/>
      <c r="Z1084"/>
    </row>
    <row r="1085" spans="1:26">
      <c r="A1085"/>
      <c r="B1085"/>
      <c r="C1085"/>
      <c r="D1085"/>
      <c r="E1085"/>
      <c r="F1085"/>
      <c r="G1085"/>
      <c r="H1085"/>
      <c r="I1085" s="148"/>
      <c r="J1085" s="148"/>
      <c r="K1085" s="19"/>
      <c r="L1085" s="148"/>
      <c r="M1085"/>
      <c r="N1085"/>
      <c r="O1085"/>
      <c r="P1085" s="69"/>
      <c r="Q1085" s="10"/>
      <c r="R1085" s="136"/>
      <c r="S1085" s="133"/>
      <c r="T1085" s="133"/>
      <c r="U1085"/>
      <c r="V1085" s="13"/>
      <c r="W1085"/>
      <c r="X1085"/>
      <c r="Y1085"/>
      <c r="Z1085"/>
    </row>
    <row r="1086" spans="1:26">
      <c r="A1086"/>
      <c r="B1086"/>
      <c r="C1086"/>
      <c r="D1086"/>
      <c r="E1086"/>
      <c r="F1086"/>
      <c r="G1086"/>
      <c r="H1086"/>
      <c r="I1086" s="148"/>
      <c r="J1086" s="148"/>
      <c r="K1086" s="19"/>
      <c r="L1086" s="148"/>
      <c r="M1086"/>
      <c r="N1086"/>
      <c r="O1086"/>
      <c r="P1086" s="69"/>
      <c r="Q1086" s="10"/>
      <c r="R1086" s="136"/>
      <c r="S1086" s="133"/>
      <c r="T1086" s="133"/>
      <c r="U1086"/>
      <c r="V1086" s="13"/>
      <c r="W1086"/>
      <c r="X1086"/>
      <c r="Y1086"/>
      <c r="Z1086"/>
    </row>
    <row r="1087" spans="1:26">
      <c r="A1087"/>
      <c r="B1087"/>
      <c r="C1087"/>
      <c r="D1087"/>
      <c r="E1087"/>
      <c r="F1087"/>
      <c r="G1087"/>
      <c r="H1087"/>
      <c r="I1087" s="148"/>
      <c r="J1087" s="148"/>
      <c r="K1087" s="19"/>
      <c r="L1087" s="148"/>
      <c r="M1087"/>
      <c r="N1087"/>
      <c r="O1087"/>
      <c r="P1087" s="69"/>
      <c r="Q1087" s="10"/>
      <c r="R1087" s="136"/>
      <c r="S1087" s="133"/>
      <c r="T1087" s="133"/>
      <c r="U1087"/>
      <c r="V1087" s="13"/>
      <c r="W1087"/>
      <c r="X1087"/>
      <c r="Y1087"/>
      <c r="Z1087"/>
    </row>
    <row r="1088" spans="1:26">
      <c r="A1088"/>
      <c r="B1088"/>
      <c r="C1088"/>
      <c r="D1088"/>
      <c r="E1088"/>
      <c r="F1088"/>
      <c r="G1088"/>
      <c r="H1088"/>
      <c r="I1088" s="148"/>
      <c r="J1088" s="148"/>
      <c r="K1088" s="19"/>
      <c r="L1088" s="148"/>
      <c r="M1088"/>
      <c r="N1088"/>
      <c r="O1088"/>
      <c r="P1088" s="69"/>
      <c r="Q1088" s="10"/>
      <c r="R1088" s="136"/>
      <c r="S1088" s="133"/>
      <c r="T1088" s="133"/>
      <c r="U1088"/>
      <c r="V1088" s="13"/>
      <c r="W1088"/>
      <c r="X1088"/>
      <c r="Y1088"/>
      <c r="Z1088"/>
    </row>
    <row r="1089" spans="1:26">
      <c r="A1089"/>
      <c r="B1089"/>
      <c r="C1089"/>
      <c r="D1089"/>
      <c r="E1089"/>
      <c r="F1089"/>
      <c r="G1089"/>
      <c r="H1089"/>
      <c r="I1089" s="148"/>
      <c r="J1089" s="148"/>
      <c r="K1089" s="19"/>
      <c r="L1089" s="148"/>
      <c r="M1089"/>
      <c r="N1089"/>
      <c r="O1089"/>
      <c r="P1089" s="69"/>
      <c r="Q1089" s="10"/>
      <c r="R1089" s="136"/>
      <c r="S1089" s="133"/>
      <c r="T1089" s="133"/>
      <c r="U1089"/>
      <c r="V1089" s="13"/>
      <c r="W1089"/>
      <c r="X1089"/>
      <c r="Y1089"/>
      <c r="Z1089"/>
    </row>
    <row r="1090" spans="1:26">
      <c r="A1090"/>
      <c r="B1090"/>
      <c r="C1090"/>
      <c r="D1090"/>
      <c r="E1090"/>
      <c r="F1090"/>
      <c r="G1090"/>
      <c r="H1090"/>
      <c r="I1090" s="148"/>
      <c r="J1090" s="148"/>
      <c r="K1090" s="19"/>
      <c r="L1090" s="148"/>
      <c r="M1090"/>
      <c r="N1090"/>
      <c r="O1090"/>
      <c r="P1090" s="69"/>
      <c r="Q1090" s="10"/>
      <c r="R1090" s="136"/>
      <c r="S1090" s="133"/>
      <c r="T1090" s="133"/>
      <c r="U1090"/>
      <c r="V1090" s="13"/>
      <c r="W1090"/>
      <c r="X1090"/>
      <c r="Y1090"/>
      <c r="Z1090"/>
    </row>
    <row r="1091" spans="1:26">
      <c r="A1091"/>
      <c r="B1091"/>
      <c r="C1091"/>
      <c r="D1091"/>
      <c r="E1091"/>
      <c r="F1091"/>
      <c r="G1091"/>
      <c r="H1091"/>
      <c r="I1091" s="148"/>
      <c r="J1091" s="148"/>
      <c r="K1091" s="19"/>
      <c r="L1091" s="148"/>
      <c r="M1091"/>
      <c r="N1091"/>
      <c r="O1091"/>
      <c r="P1091" s="69"/>
      <c r="Q1091" s="10"/>
      <c r="R1091" s="136"/>
      <c r="S1091" s="133"/>
      <c r="T1091" s="133"/>
      <c r="U1091"/>
      <c r="V1091" s="13"/>
      <c r="W1091"/>
      <c r="X1091"/>
      <c r="Y1091"/>
      <c r="Z1091"/>
    </row>
    <row r="1092" spans="1:26">
      <c r="A1092"/>
      <c r="B1092"/>
      <c r="C1092"/>
      <c r="D1092"/>
      <c r="E1092"/>
      <c r="F1092"/>
      <c r="G1092"/>
      <c r="H1092"/>
      <c r="I1092" s="148"/>
      <c r="J1092" s="148"/>
      <c r="K1092" s="19"/>
      <c r="L1092" s="148"/>
      <c r="M1092"/>
      <c r="N1092"/>
      <c r="O1092"/>
      <c r="P1092" s="69"/>
      <c r="Q1092" s="10"/>
      <c r="R1092" s="136"/>
      <c r="S1092" s="133"/>
      <c r="T1092" s="133"/>
      <c r="U1092"/>
      <c r="V1092" s="13"/>
      <c r="W1092"/>
      <c r="X1092"/>
      <c r="Y1092"/>
      <c r="Z1092"/>
    </row>
    <row r="1093" spans="1:26">
      <c r="A1093"/>
      <c r="B1093"/>
      <c r="C1093"/>
      <c r="D1093"/>
      <c r="E1093"/>
      <c r="F1093"/>
      <c r="G1093"/>
      <c r="H1093"/>
      <c r="I1093" s="148"/>
      <c r="J1093" s="148"/>
      <c r="K1093" s="19"/>
      <c r="L1093" s="148"/>
      <c r="M1093"/>
      <c r="N1093"/>
      <c r="O1093"/>
      <c r="P1093" s="69"/>
      <c r="Q1093" s="10"/>
      <c r="R1093" s="136"/>
      <c r="S1093" s="133"/>
      <c r="T1093" s="133"/>
      <c r="U1093"/>
      <c r="V1093" s="13"/>
      <c r="W1093"/>
      <c r="X1093"/>
      <c r="Y1093"/>
      <c r="Z1093"/>
    </row>
    <row r="1094" spans="1:26">
      <c r="A1094"/>
      <c r="B1094"/>
      <c r="C1094"/>
      <c r="D1094"/>
      <c r="E1094"/>
      <c r="F1094"/>
      <c r="G1094"/>
      <c r="H1094"/>
      <c r="I1094" s="148"/>
      <c r="J1094" s="148"/>
      <c r="K1094" s="19"/>
      <c r="L1094" s="148"/>
      <c r="M1094"/>
      <c r="N1094"/>
      <c r="O1094"/>
      <c r="P1094" s="69"/>
      <c r="Q1094" s="10"/>
      <c r="R1094" s="136"/>
      <c r="S1094" s="133"/>
      <c r="T1094" s="133"/>
      <c r="U1094"/>
      <c r="V1094" s="13"/>
      <c r="W1094"/>
      <c r="X1094"/>
      <c r="Y1094"/>
      <c r="Z1094"/>
    </row>
    <row r="1095" spans="1:26">
      <c r="A1095"/>
      <c r="B1095"/>
      <c r="C1095"/>
      <c r="D1095"/>
      <c r="E1095"/>
      <c r="F1095"/>
      <c r="G1095"/>
      <c r="H1095"/>
      <c r="I1095" s="148"/>
      <c r="J1095" s="148"/>
      <c r="K1095" s="19"/>
      <c r="L1095" s="148"/>
      <c r="M1095"/>
      <c r="N1095"/>
      <c r="O1095"/>
      <c r="P1095" s="69"/>
      <c r="Q1095" s="10"/>
      <c r="R1095" s="136"/>
      <c r="S1095" s="133"/>
      <c r="T1095" s="133"/>
      <c r="U1095"/>
      <c r="V1095" s="13"/>
      <c r="W1095"/>
      <c r="X1095"/>
      <c r="Y1095"/>
      <c r="Z1095"/>
    </row>
    <row r="1096" spans="1:26">
      <c r="A1096"/>
      <c r="B1096"/>
      <c r="C1096"/>
      <c r="D1096"/>
      <c r="E1096"/>
      <c r="F1096"/>
      <c r="G1096"/>
      <c r="H1096"/>
      <c r="I1096" s="148"/>
      <c r="J1096" s="148"/>
      <c r="K1096" s="19"/>
      <c r="L1096" s="148"/>
      <c r="M1096"/>
      <c r="N1096"/>
      <c r="O1096"/>
      <c r="P1096" s="69"/>
      <c r="Q1096" s="10"/>
      <c r="R1096" s="136"/>
      <c r="S1096" s="133"/>
      <c r="T1096" s="133"/>
      <c r="U1096"/>
      <c r="V1096" s="13"/>
      <c r="W1096"/>
      <c r="X1096"/>
      <c r="Y1096"/>
      <c r="Z1096"/>
    </row>
    <row r="1097" spans="1:26">
      <c r="A1097"/>
      <c r="B1097"/>
      <c r="C1097"/>
      <c r="D1097"/>
      <c r="E1097"/>
      <c r="F1097"/>
      <c r="G1097"/>
      <c r="H1097"/>
      <c r="I1097" s="148"/>
      <c r="J1097" s="148"/>
      <c r="K1097" s="19"/>
      <c r="L1097" s="148"/>
      <c r="M1097"/>
      <c r="N1097"/>
      <c r="O1097"/>
      <c r="P1097" s="69"/>
      <c r="Q1097" s="10"/>
      <c r="R1097" s="136"/>
      <c r="S1097" s="133"/>
      <c r="T1097" s="133"/>
      <c r="U1097"/>
      <c r="V1097" s="13"/>
      <c r="W1097"/>
      <c r="X1097"/>
      <c r="Y1097"/>
      <c r="Z1097"/>
    </row>
    <row r="1098" spans="1:26">
      <c r="A1098"/>
      <c r="B1098"/>
      <c r="C1098"/>
      <c r="D1098"/>
      <c r="E1098"/>
      <c r="F1098"/>
      <c r="G1098"/>
      <c r="H1098"/>
      <c r="I1098" s="148"/>
      <c r="J1098" s="148"/>
      <c r="K1098" s="19"/>
      <c r="L1098" s="148"/>
      <c r="M1098"/>
      <c r="N1098"/>
      <c r="O1098"/>
      <c r="P1098" s="69"/>
      <c r="Q1098" s="10"/>
      <c r="R1098" s="136"/>
      <c r="S1098" s="133"/>
      <c r="T1098" s="133"/>
      <c r="U1098"/>
      <c r="V1098" s="13"/>
      <c r="W1098"/>
      <c r="X1098"/>
      <c r="Y1098"/>
      <c r="Z1098"/>
    </row>
    <row r="1099" spans="1:26">
      <c r="A1099"/>
      <c r="B1099"/>
      <c r="C1099"/>
      <c r="D1099"/>
      <c r="E1099"/>
      <c r="F1099"/>
      <c r="G1099"/>
      <c r="H1099"/>
      <c r="I1099" s="148"/>
      <c r="J1099" s="148"/>
      <c r="K1099" s="19"/>
      <c r="L1099" s="148"/>
      <c r="M1099"/>
      <c r="N1099"/>
      <c r="O1099"/>
      <c r="P1099" s="69"/>
      <c r="Q1099" s="10"/>
      <c r="R1099" s="136"/>
      <c r="S1099" s="133"/>
      <c r="T1099" s="133"/>
      <c r="U1099"/>
      <c r="V1099" s="13"/>
      <c r="W1099"/>
      <c r="X1099"/>
      <c r="Y1099"/>
      <c r="Z1099"/>
    </row>
    <row r="1100" spans="1:26">
      <c r="A1100"/>
      <c r="B1100"/>
      <c r="C1100"/>
      <c r="D1100"/>
      <c r="E1100"/>
      <c r="F1100"/>
      <c r="G1100"/>
      <c r="H1100"/>
      <c r="I1100" s="148"/>
      <c r="J1100" s="148"/>
      <c r="K1100" s="19"/>
      <c r="L1100" s="148"/>
      <c r="M1100"/>
      <c r="N1100"/>
      <c r="O1100"/>
      <c r="P1100" s="69"/>
      <c r="Q1100" s="10"/>
      <c r="R1100" s="136"/>
      <c r="S1100" s="133"/>
      <c r="T1100" s="133"/>
      <c r="U1100"/>
      <c r="V1100" s="13"/>
      <c r="W1100"/>
      <c r="X1100"/>
      <c r="Y1100"/>
      <c r="Z1100"/>
    </row>
    <row r="1101" spans="1:26">
      <c r="A1101"/>
      <c r="B1101"/>
      <c r="C1101"/>
      <c r="D1101"/>
      <c r="E1101"/>
      <c r="F1101"/>
      <c r="G1101"/>
      <c r="H1101"/>
      <c r="I1101" s="148"/>
      <c r="J1101" s="148"/>
      <c r="K1101" s="19"/>
      <c r="L1101" s="148"/>
      <c r="M1101"/>
      <c r="N1101"/>
      <c r="O1101"/>
      <c r="P1101" s="69"/>
      <c r="Q1101" s="10"/>
      <c r="R1101" s="136"/>
      <c r="S1101" s="133"/>
      <c r="T1101" s="133"/>
      <c r="U1101"/>
      <c r="V1101" s="13"/>
      <c r="W1101"/>
      <c r="X1101"/>
      <c r="Y1101"/>
      <c r="Z1101"/>
    </row>
    <row r="1102" spans="1:26">
      <c r="A1102"/>
      <c r="B1102"/>
      <c r="C1102"/>
      <c r="D1102"/>
      <c r="E1102"/>
      <c r="F1102"/>
      <c r="G1102"/>
      <c r="H1102"/>
      <c r="I1102" s="148"/>
      <c r="J1102" s="148"/>
      <c r="K1102" s="19"/>
      <c r="L1102" s="148"/>
      <c r="M1102"/>
      <c r="N1102"/>
      <c r="O1102"/>
      <c r="P1102" s="69"/>
      <c r="Q1102" s="10"/>
      <c r="R1102" s="136"/>
      <c r="S1102" s="133"/>
      <c r="T1102" s="133"/>
      <c r="U1102"/>
      <c r="V1102" s="13"/>
      <c r="W1102"/>
      <c r="X1102"/>
      <c r="Y1102"/>
      <c r="Z1102"/>
    </row>
    <row r="1103" spans="1:26">
      <c r="A1103"/>
      <c r="B1103"/>
      <c r="C1103"/>
      <c r="D1103"/>
      <c r="E1103"/>
      <c r="F1103"/>
      <c r="G1103"/>
      <c r="H1103"/>
      <c r="I1103" s="148"/>
      <c r="J1103" s="148"/>
      <c r="K1103" s="19"/>
      <c r="L1103" s="148"/>
      <c r="M1103"/>
      <c r="N1103"/>
      <c r="O1103"/>
      <c r="P1103" s="69"/>
      <c r="Q1103" s="10"/>
      <c r="R1103" s="136"/>
      <c r="S1103" s="133"/>
      <c r="T1103" s="133"/>
      <c r="U1103"/>
      <c r="V1103" s="13"/>
      <c r="W1103"/>
      <c r="X1103"/>
      <c r="Y1103"/>
      <c r="Z1103"/>
    </row>
    <row r="1104" spans="1:26">
      <c r="A1104"/>
      <c r="B1104"/>
      <c r="C1104"/>
      <c r="D1104"/>
      <c r="E1104"/>
      <c r="F1104"/>
      <c r="G1104"/>
      <c r="H1104"/>
      <c r="I1104" s="148"/>
      <c r="J1104" s="148"/>
      <c r="K1104" s="19"/>
      <c r="L1104" s="148"/>
      <c r="M1104"/>
      <c r="N1104"/>
      <c r="O1104"/>
      <c r="P1104" s="69"/>
      <c r="Q1104" s="10"/>
      <c r="R1104" s="136"/>
      <c r="S1104" s="133"/>
      <c r="T1104" s="133"/>
      <c r="U1104"/>
      <c r="V1104" s="13"/>
      <c r="W1104"/>
      <c r="X1104"/>
      <c r="Y1104"/>
      <c r="Z1104"/>
    </row>
    <row r="1105" spans="1:26">
      <c r="A1105"/>
      <c r="B1105"/>
      <c r="C1105"/>
      <c r="D1105"/>
      <c r="E1105"/>
      <c r="F1105"/>
      <c r="G1105"/>
      <c r="H1105"/>
      <c r="I1105" s="148"/>
      <c r="J1105" s="148"/>
      <c r="K1105" s="19"/>
      <c r="L1105" s="148"/>
      <c r="M1105"/>
      <c r="N1105"/>
      <c r="O1105"/>
      <c r="P1105" s="69"/>
      <c r="Q1105" s="10"/>
      <c r="R1105" s="136"/>
      <c r="S1105" s="133"/>
      <c r="T1105" s="133"/>
      <c r="U1105"/>
      <c r="V1105" s="13"/>
      <c r="W1105"/>
      <c r="X1105"/>
      <c r="Y1105"/>
      <c r="Z1105"/>
    </row>
    <row r="1106" spans="1:26">
      <c r="A1106"/>
      <c r="B1106"/>
      <c r="C1106"/>
      <c r="D1106"/>
      <c r="E1106"/>
      <c r="F1106"/>
      <c r="G1106"/>
      <c r="H1106"/>
      <c r="I1106" s="148"/>
      <c r="J1106" s="148"/>
      <c r="K1106" s="19"/>
      <c r="L1106" s="148"/>
      <c r="M1106"/>
      <c r="N1106"/>
      <c r="O1106"/>
      <c r="P1106" s="69"/>
      <c r="Q1106" s="10"/>
      <c r="R1106" s="136"/>
      <c r="S1106" s="133"/>
      <c r="T1106" s="133"/>
      <c r="U1106"/>
      <c r="V1106" s="13"/>
      <c r="W1106"/>
      <c r="X1106"/>
      <c r="Y1106"/>
      <c r="Z1106"/>
    </row>
    <row r="1107" spans="1:26">
      <c r="A1107"/>
      <c r="B1107"/>
      <c r="C1107"/>
      <c r="D1107"/>
      <c r="E1107"/>
      <c r="F1107"/>
      <c r="G1107"/>
      <c r="H1107"/>
      <c r="I1107" s="148"/>
      <c r="J1107" s="148"/>
      <c r="K1107" s="19"/>
      <c r="L1107" s="148"/>
      <c r="M1107"/>
      <c r="N1107"/>
      <c r="O1107"/>
      <c r="P1107" s="69"/>
      <c r="Q1107" s="10"/>
      <c r="R1107" s="136"/>
      <c r="S1107" s="133"/>
      <c r="T1107" s="133"/>
      <c r="U1107"/>
      <c r="V1107" s="13"/>
      <c r="W1107"/>
      <c r="X1107"/>
      <c r="Y1107"/>
      <c r="Z1107"/>
    </row>
    <row r="1108" spans="1:26">
      <c r="A1108"/>
      <c r="B1108"/>
      <c r="C1108"/>
      <c r="D1108"/>
      <c r="E1108"/>
      <c r="F1108"/>
      <c r="G1108"/>
      <c r="H1108"/>
      <c r="I1108" s="148"/>
      <c r="J1108" s="148"/>
      <c r="K1108" s="19"/>
      <c r="L1108" s="148"/>
      <c r="M1108"/>
      <c r="N1108"/>
      <c r="O1108"/>
      <c r="P1108" s="69"/>
      <c r="Q1108" s="10"/>
      <c r="R1108" s="136"/>
      <c r="S1108" s="133"/>
      <c r="T1108" s="133"/>
      <c r="U1108"/>
      <c r="V1108" s="13"/>
      <c r="W1108"/>
      <c r="X1108"/>
      <c r="Y1108"/>
      <c r="Z1108"/>
    </row>
    <row r="1109" spans="1:26">
      <c r="A1109"/>
      <c r="B1109"/>
      <c r="C1109"/>
      <c r="D1109"/>
      <c r="E1109"/>
      <c r="F1109"/>
      <c r="G1109"/>
      <c r="H1109"/>
      <c r="I1109" s="148"/>
      <c r="J1109" s="148"/>
      <c r="K1109" s="19"/>
      <c r="L1109" s="148"/>
      <c r="M1109"/>
      <c r="N1109"/>
      <c r="O1109"/>
      <c r="P1109" s="69"/>
      <c r="Q1109" s="10"/>
      <c r="R1109" s="136"/>
      <c r="S1109" s="133"/>
      <c r="T1109" s="133"/>
      <c r="U1109"/>
      <c r="V1109" s="13"/>
      <c r="W1109"/>
      <c r="X1109"/>
      <c r="Y1109"/>
      <c r="Z1109"/>
    </row>
    <row r="1110" spans="1:26">
      <c r="A1110"/>
      <c r="B1110"/>
      <c r="C1110"/>
      <c r="D1110"/>
      <c r="E1110"/>
      <c r="F1110"/>
      <c r="G1110"/>
      <c r="H1110"/>
      <c r="I1110" s="148"/>
      <c r="J1110" s="148"/>
      <c r="K1110" s="19"/>
      <c r="L1110" s="148"/>
      <c r="M1110"/>
      <c r="N1110"/>
      <c r="O1110"/>
      <c r="P1110" s="69"/>
      <c r="Q1110" s="10"/>
      <c r="R1110" s="136"/>
      <c r="S1110" s="133"/>
      <c r="T1110" s="133"/>
      <c r="U1110"/>
      <c r="V1110" s="13"/>
      <c r="W1110"/>
      <c r="X1110"/>
      <c r="Y1110"/>
      <c r="Z1110"/>
    </row>
    <row r="1111" spans="1:26">
      <c r="A1111"/>
      <c r="B1111"/>
      <c r="C1111"/>
      <c r="D1111"/>
      <c r="E1111"/>
      <c r="F1111"/>
      <c r="G1111"/>
      <c r="H1111"/>
      <c r="I1111" s="148"/>
      <c r="J1111" s="148"/>
      <c r="K1111" s="19"/>
      <c r="L1111" s="148"/>
      <c r="M1111"/>
      <c r="N1111"/>
      <c r="O1111"/>
      <c r="P1111" s="69"/>
      <c r="Q1111" s="10"/>
      <c r="R1111" s="136"/>
      <c r="S1111" s="133"/>
      <c r="T1111" s="133"/>
      <c r="U1111"/>
      <c r="V1111" s="13"/>
      <c r="W1111"/>
      <c r="X1111"/>
      <c r="Y1111"/>
      <c r="Z1111"/>
    </row>
    <row r="1112" spans="1:26">
      <c r="A1112"/>
      <c r="B1112"/>
      <c r="C1112"/>
      <c r="D1112"/>
      <c r="E1112"/>
      <c r="F1112"/>
      <c r="G1112"/>
      <c r="H1112"/>
      <c r="I1112" s="148"/>
      <c r="J1112" s="148"/>
      <c r="K1112" s="19"/>
      <c r="L1112" s="148"/>
      <c r="M1112"/>
      <c r="N1112"/>
      <c r="O1112"/>
      <c r="P1112" s="69"/>
      <c r="Q1112" s="10"/>
      <c r="R1112" s="136"/>
      <c r="S1112" s="133"/>
      <c r="T1112" s="133"/>
      <c r="U1112"/>
      <c r="V1112" s="13"/>
      <c r="W1112"/>
      <c r="X1112"/>
      <c r="Y1112"/>
      <c r="Z1112"/>
    </row>
    <row r="1113" spans="1:26">
      <c r="A1113"/>
      <c r="B1113"/>
      <c r="C1113"/>
      <c r="D1113"/>
      <c r="E1113"/>
      <c r="F1113"/>
      <c r="G1113"/>
      <c r="H1113"/>
      <c r="I1113" s="148"/>
      <c r="J1113" s="148"/>
      <c r="K1113" s="19"/>
      <c r="L1113" s="148"/>
      <c r="M1113"/>
      <c r="N1113"/>
      <c r="O1113"/>
      <c r="P1113" s="69"/>
      <c r="Q1113" s="10"/>
      <c r="R1113" s="136"/>
      <c r="S1113" s="133"/>
      <c r="T1113" s="133"/>
      <c r="U1113"/>
      <c r="V1113" s="13"/>
      <c r="W1113"/>
      <c r="X1113"/>
      <c r="Y1113"/>
      <c r="Z1113"/>
    </row>
    <row r="1114" spans="1:26">
      <c r="A1114"/>
      <c r="B1114"/>
      <c r="C1114"/>
      <c r="D1114"/>
      <c r="E1114"/>
      <c r="F1114"/>
      <c r="G1114"/>
      <c r="H1114"/>
      <c r="I1114" s="148"/>
      <c r="J1114" s="148"/>
      <c r="K1114" s="19"/>
      <c r="L1114" s="148"/>
      <c r="M1114"/>
      <c r="N1114"/>
      <c r="O1114"/>
      <c r="P1114" s="69"/>
      <c r="Q1114" s="10"/>
      <c r="R1114" s="136"/>
      <c r="S1114" s="133"/>
      <c r="T1114" s="133"/>
      <c r="U1114"/>
      <c r="V1114" s="13"/>
      <c r="W1114"/>
      <c r="X1114"/>
      <c r="Y1114"/>
      <c r="Z1114"/>
    </row>
    <row r="1115" spans="1:26">
      <c r="A1115"/>
      <c r="B1115"/>
      <c r="C1115"/>
      <c r="D1115"/>
      <c r="E1115"/>
      <c r="F1115"/>
      <c r="G1115"/>
      <c r="H1115"/>
      <c r="I1115" s="148"/>
      <c r="J1115" s="148"/>
      <c r="K1115" s="19"/>
      <c r="L1115" s="148"/>
      <c r="M1115"/>
      <c r="N1115"/>
      <c r="O1115"/>
      <c r="P1115" s="69"/>
      <c r="Q1115" s="10"/>
      <c r="R1115" s="136"/>
      <c r="S1115" s="133"/>
      <c r="T1115" s="133"/>
      <c r="U1115"/>
      <c r="V1115" s="13"/>
      <c r="W1115"/>
      <c r="X1115"/>
      <c r="Y1115"/>
      <c r="Z1115"/>
    </row>
    <row r="1116" spans="1:26">
      <c r="A1116"/>
      <c r="B1116"/>
      <c r="C1116"/>
      <c r="D1116"/>
      <c r="E1116"/>
      <c r="F1116"/>
      <c r="G1116"/>
      <c r="H1116"/>
      <c r="I1116" s="148"/>
      <c r="J1116" s="148"/>
      <c r="K1116" s="19"/>
      <c r="L1116" s="148"/>
      <c r="M1116"/>
      <c r="N1116"/>
      <c r="O1116"/>
      <c r="P1116" s="69"/>
      <c r="Q1116" s="10"/>
      <c r="R1116" s="136"/>
      <c r="S1116" s="133"/>
      <c r="T1116" s="133"/>
      <c r="U1116"/>
      <c r="V1116" s="13"/>
      <c r="W1116"/>
      <c r="X1116"/>
      <c r="Y1116"/>
      <c r="Z1116"/>
    </row>
    <row r="1117" spans="1:26">
      <c r="A1117"/>
      <c r="B1117"/>
      <c r="C1117"/>
      <c r="D1117"/>
      <c r="E1117"/>
      <c r="F1117"/>
      <c r="G1117"/>
      <c r="H1117"/>
      <c r="I1117" s="148"/>
      <c r="J1117" s="148"/>
      <c r="K1117" s="19"/>
      <c r="L1117" s="148"/>
      <c r="M1117"/>
      <c r="N1117"/>
      <c r="O1117"/>
      <c r="P1117" s="69"/>
      <c r="Q1117" s="10"/>
      <c r="R1117" s="136"/>
      <c r="S1117" s="133"/>
      <c r="T1117" s="133"/>
      <c r="U1117"/>
      <c r="V1117" s="13"/>
      <c r="W1117"/>
      <c r="X1117"/>
      <c r="Y1117"/>
      <c r="Z1117"/>
    </row>
    <row r="1118" spans="1:26">
      <c r="A1118"/>
      <c r="B1118"/>
      <c r="C1118"/>
      <c r="D1118"/>
      <c r="E1118"/>
      <c r="F1118"/>
      <c r="G1118"/>
      <c r="H1118"/>
      <c r="I1118" s="148"/>
      <c r="J1118" s="148"/>
      <c r="K1118" s="19"/>
      <c r="L1118" s="148"/>
      <c r="M1118"/>
      <c r="N1118"/>
      <c r="O1118"/>
      <c r="P1118" s="69"/>
      <c r="Q1118" s="10"/>
      <c r="R1118" s="136"/>
      <c r="S1118" s="133"/>
      <c r="T1118" s="133"/>
      <c r="U1118"/>
      <c r="V1118" s="13"/>
      <c r="W1118"/>
      <c r="X1118"/>
      <c r="Y1118"/>
      <c r="Z1118"/>
    </row>
    <row r="1119" spans="1:26">
      <c r="A1119"/>
      <c r="B1119"/>
      <c r="C1119"/>
      <c r="D1119"/>
      <c r="E1119"/>
      <c r="F1119"/>
      <c r="G1119"/>
      <c r="H1119"/>
      <c r="I1119" s="148"/>
      <c r="J1119" s="148"/>
      <c r="K1119" s="19"/>
      <c r="L1119" s="148"/>
      <c r="M1119"/>
      <c r="N1119"/>
      <c r="O1119"/>
      <c r="P1119" s="69"/>
      <c r="Q1119" s="10"/>
      <c r="R1119" s="136"/>
      <c r="S1119" s="133"/>
      <c r="T1119" s="133"/>
      <c r="U1119"/>
      <c r="V1119" s="13"/>
      <c r="W1119"/>
      <c r="X1119"/>
      <c r="Y1119"/>
      <c r="Z1119"/>
    </row>
    <row r="1120" spans="1:26">
      <c r="A1120"/>
      <c r="B1120"/>
      <c r="C1120"/>
      <c r="D1120"/>
      <c r="E1120"/>
      <c r="F1120"/>
      <c r="G1120"/>
      <c r="H1120"/>
      <c r="I1120" s="148"/>
      <c r="J1120" s="148"/>
      <c r="K1120" s="19"/>
      <c r="L1120" s="148"/>
      <c r="M1120"/>
      <c r="N1120"/>
      <c r="O1120"/>
      <c r="P1120" s="69"/>
      <c r="Q1120" s="10"/>
      <c r="R1120" s="136"/>
      <c r="S1120" s="133"/>
      <c r="T1120" s="133"/>
      <c r="U1120"/>
      <c r="V1120" s="13"/>
      <c r="W1120"/>
      <c r="X1120"/>
      <c r="Y1120"/>
      <c r="Z1120"/>
    </row>
    <row r="1121" spans="1:26">
      <c r="A1121"/>
      <c r="B1121"/>
      <c r="C1121"/>
      <c r="D1121"/>
      <c r="E1121"/>
      <c r="F1121"/>
      <c r="G1121"/>
      <c r="H1121"/>
      <c r="I1121" s="148"/>
      <c r="J1121" s="148"/>
      <c r="K1121" s="19"/>
      <c r="L1121" s="148"/>
      <c r="M1121"/>
      <c r="N1121"/>
      <c r="O1121"/>
      <c r="P1121" s="69"/>
      <c r="Q1121" s="10"/>
      <c r="R1121" s="136"/>
      <c r="S1121" s="133"/>
      <c r="T1121" s="133"/>
      <c r="U1121"/>
      <c r="V1121" s="13"/>
      <c r="W1121"/>
      <c r="X1121"/>
      <c r="Y1121"/>
      <c r="Z1121"/>
    </row>
    <row r="1122" spans="1:26">
      <c r="A1122"/>
      <c r="B1122"/>
      <c r="C1122"/>
      <c r="D1122"/>
      <c r="E1122"/>
      <c r="F1122"/>
      <c r="G1122"/>
      <c r="H1122"/>
      <c r="I1122" s="148"/>
      <c r="J1122" s="148"/>
      <c r="K1122" s="19"/>
      <c r="L1122" s="148"/>
      <c r="M1122"/>
      <c r="N1122"/>
      <c r="O1122"/>
      <c r="P1122" s="69"/>
      <c r="Q1122" s="10"/>
      <c r="R1122" s="136"/>
      <c r="S1122" s="133"/>
      <c r="T1122" s="133"/>
      <c r="U1122"/>
      <c r="V1122" s="13"/>
      <c r="W1122"/>
      <c r="X1122"/>
      <c r="Y1122"/>
      <c r="Z1122"/>
    </row>
    <row r="1123" spans="1:26">
      <c r="A1123"/>
      <c r="B1123"/>
      <c r="C1123"/>
      <c r="D1123"/>
      <c r="E1123"/>
      <c r="F1123"/>
      <c r="G1123"/>
      <c r="H1123"/>
      <c r="I1123" s="148"/>
      <c r="J1123" s="148"/>
      <c r="K1123" s="19"/>
      <c r="L1123" s="148"/>
      <c r="M1123"/>
      <c r="N1123"/>
      <c r="O1123"/>
      <c r="P1123" s="69"/>
      <c r="Q1123" s="10"/>
      <c r="R1123" s="136"/>
      <c r="S1123" s="133"/>
      <c r="T1123" s="133"/>
      <c r="U1123"/>
      <c r="V1123" s="13"/>
      <c r="W1123"/>
      <c r="X1123"/>
      <c r="Y1123"/>
      <c r="Z1123"/>
    </row>
    <row r="1124" spans="1:26">
      <c r="A1124"/>
      <c r="B1124"/>
      <c r="C1124"/>
      <c r="D1124"/>
      <c r="E1124"/>
      <c r="F1124"/>
      <c r="G1124"/>
      <c r="H1124"/>
      <c r="I1124" s="148"/>
      <c r="J1124" s="148"/>
      <c r="K1124" s="19"/>
      <c r="L1124" s="148"/>
      <c r="M1124"/>
      <c r="N1124"/>
      <c r="O1124"/>
      <c r="P1124" s="69"/>
      <c r="Q1124" s="10"/>
      <c r="R1124" s="136"/>
      <c r="S1124" s="133"/>
      <c r="T1124" s="133"/>
      <c r="U1124"/>
      <c r="V1124" s="13"/>
      <c r="W1124"/>
      <c r="X1124"/>
      <c r="Y1124"/>
      <c r="Z1124"/>
    </row>
    <row r="1125" spans="1:26">
      <c r="A1125"/>
      <c r="B1125"/>
      <c r="C1125"/>
      <c r="D1125"/>
      <c r="E1125"/>
      <c r="F1125"/>
      <c r="G1125"/>
      <c r="H1125"/>
      <c r="I1125" s="148"/>
      <c r="J1125" s="148"/>
      <c r="K1125" s="19"/>
      <c r="L1125" s="148"/>
      <c r="M1125"/>
      <c r="N1125"/>
      <c r="O1125"/>
      <c r="P1125" s="69"/>
      <c r="Q1125" s="10"/>
      <c r="R1125" s="136"/>
      <c r="S1125" s="133"/>
      <c r="T1125" s="133"/>
      <c r="U1125"/>
      <c r="V1125" s="13"/>
      <c r="W1125"/>
      <c r="X1125"/>
      <c r="Y1125"/>
      <c r="Z1125"/>
    </row>
    <row r="1126" spans="1:26">
      <c r="A1126"/>
      <c r="B1126"/>
      <c r="C1126"/>
      <c r="D1126"/>
      <c r="E1126"/>
      <c r="F1126"/>
      <c r="G1126"/>
      <c r="H1126"/>
      <c r="I1126" s="148"/>
      <c r="J1126" s="148"/>
      <c r="K1126" s="19"/>
      <c r="L1126" s="148"/>
      <c r="M1126"/>
      <c r="N1126"/>
      <c r="O1126"/>
      <c r="P1126" s="69"/>
      <c r="Q1126" s="10"/>
      <c r="R1126" s="136"/>
      <c r="S1126" s="133"/>
      <c r="T1126" s="133"/>
      <c r="U1126"/>
      <c r="V1126" s="13"/>
      <c r="W1126"/>
      <c r="X1126"/>
      <c r="Y1126"/>
      <c r="Z1126"/>
    </row>
    <row r="1127" spans="1:26">
      <c r="A1127"/>
      <c r="B1127"/>
      <c r="C1127"/>
      <c r="D1127"/>
      <c r="E1127"/>
      <c r="F1127"/>
      <c r="G1127"/>
      <c r="H1127"/>
      <c r="I1127" s="148"/>
      <c r="J1127" s="148"/>
      <c r="K1127" s="19"/>
      <c r="L1127" s="148"/>
      <c r="M1127"/>
      <c r="N1127"/>
      <c r="O1127"/>
      <c r="P1127" s="69"/>
      <c r="Q1127" s="10"/>
      <c r="R1127" s="136"/>
      <c r="S1127" s="133"/>
      <c r="T1127" s="133"/>
      <c r="U1127"/>
      <c r="V1127" s="13"/>
      <c r="W1127" s="13"/>
      <c r="X1127"/>
      <c r="Y1127"/>
      <c r="Z1127"/>
    </row>
    <row r="1128" spans="1:26">
      <c r="A1128"/>
      <c r="B1128"/>
      <c r="C1128"/>
      <c r="D1128"/>
      <c r="E1128"/>
      <c r="F1128"/>
      <c r="G1128"/>
      <c r="H1128"/>
      <c r="I1128" s="148"/>
      <c r="J1128" s="148"/>
      <c r="K1128" s="19"/>
      <c r="L1128" s="148"/>
      <c r="M1128"/>
      <c r="N1128"/>
      <c r="O1128"/>
      <c r="P1128" s="69"/>
      <c r="Q1128" s="10"/>
      <c r="R1128" s="136"/>
      <c r="S1128" s="133"/>
      <c r="T1128" s="133"/>
      <c r="U1128"/>
      <c r="V1128" s="13"/>
      <c r="W1128" s="13"/>
      <c r="X1128"/>
      <c r="Y1128"/>
      <c r="Z1128"/>
    </row>
    <row r="1129" spans="1:26">
      <c r="A1129"/>
      <c r="B1129"/>
      <c r="C1129"/>
      <c r="D1129"/>
      <c r="E1129"/>
      <c r="F1129"/>
      <c r="G1129"/>
      <c r="H1129"/>
      <c r="I1129" s="148"/>
      <c r="J1129" s="148"/>
      <c r="K1129" s="19"/>
      <c r="L1129" s="148"/>
      <c r="M1129"/>
      <c r="N1129"/>
      <c r="O1129"/>
      <c r="P1129" s="69"/>
      <c r="Q1129" s="10"/>
      <c r="R1129" s="136"/>
      <c r="S1129" s="133"/>
      <c r="T1129" s="133"/>
      <c r="U1129"/>
      <c r="V1129" s="13"/>
      <c r="W1129"/>
      <c r="X1129"/>
      <c r="Y1129"/>
      <c r="Z1129"/>
    </row>
    <row r="1130" spans="1:26">
      <c r="A1130"/>
      <c r="B1130"/>
      <c r="C1130"/>
      <c r="D1130"/>
      <c r="E1130"/>
      <c r="F1130"/>
      <c r="G1130"/>
      <c r="H1130"/>
      <c r="I1130" s="148"/>
      <c r="J1130" s="148"/>
      <c r="K1130" s="19"/>
      <c r="L1130" s="148"/>
      <c r="M1130"/>
      <c r="N1130"/>
      <c r="O1130"/>
      <c r="P1130" s="69"/>
      <c r="Q1130" s="10"/>
      <c r="R1130" s="136"/>
      <c r="S1130" s="133"/>
      <c r="T1130" s="133"/>
      <c r="U1130"/>
      <c r="V1130" s="13"/>
      <c r="W1130"/>
      <c r="X1130"/>
      <c r="Y1130"/>
      <c r="Z1130"/>
    </row>
    <row r="1131" spans="1:26">
      <c r="A1131"/>
      <c r="B1131"/>
      <c r="C1131"/>
      <c r="D1131"/>
      <c r="E1131"/>
      <c r="F1131"/>
      <c r="G1131"/>
      <c r="H1131"/>
      <c r="I1131" s="148"/>
      <c r="J1131" s="148"/>
      <c r="K1131" s="19"/>
      <c r="L1131" s="148"/>
      <c r="M1131"/>
      <c r="N1131"/>
      <c r="O1131"/>
      <c r="P1131" s="69"/>
      <c r="Q1131" s="10"/>
      <c r="R1131" s="136"/>
      <c r="S1131" s="133"/>
      <c r="T1131" s="133"/>
      <c r="U1131"/>
      <c r="V1131" s="13"/>
      <c r="W1131"/>
      <c r="X1131"/>
      <c r="Y1131"/>
      <c r="Z1131"/>
    </row>
    <row r="1132" spans="1:26">
      <c r="A1132"/>
      <c r="B1132"/>
      <c r="C1132"/>
      <c r="D1132"/>
      <c r="E1132"/>
      <c r="F1132"/>
      <c r="G1132"/>
      <c r="H1132"/>
      <c r="I1132" s="148"/>
      <c r="J1132" s="148"/>
      <c r="K1132" s="19"/>
      <c r="L1132" s="148"/>
      <c r="M1132"/>
      <c r="N1132"/>
      <c r="O1132"/>
      <c r="P1132" s="69"/>
      <c r="Q1132" s="10"/>
      <c r="R1132" s="136"/>
      <c r="S1132" s="133"/>
      <c r="T1132" s="133"/>
      <c r="U1132"/>
      <c r="V1132" s="13"/>
      <c r="W1132"/>
      <c r="X1132"/>
      <c r="Y1132"/>
      <c r="Z1132"/>
    </row>
    <row r="1133" spans="1:26">
      <c r="A1133"/>
      <c r="B1133"/>
      <c r="C1133"/>
      <c r="D1133"/>
      <c r="E1133"/>
      <c r="F1133"/>
      <c r="G1133"/>
      <c r="H1133"/>
      <c r="I1133" s="148"/>
      <c r="J1133" s="148"/>
      <c r="K1133" s="19"/>
      <c r="L1133" s="148"/>
      <c r="M1133"/>
      <c r="N1133"/>
      <c r="O1133"/>
      <c r="P1133" s="69"/>
      <c r="Q1133" s="10"/>
      <c r="R1133" s="136"/>
      <c r="S1133" s="133"/>
      <c r="T1133" s="133"/>
      <c r="U1133"/>
      <c r="V1133" s="13"/>
      <c r="W1133"/>
      <c r="X1133"/>
      <c r="Y1133"/>
      <c r="Z1133"/>
    </row>
    <row r="1134" spans="1:26">
      <c r="A1134"/>
      <c r="B1134"/>
      <c r="C1134"/>
      <c r="D1134"/>
      <c r="E1134"/>
      <c r="F1134"/>
      <c r="G1134"/>
      <c r="H1134"/>
      <c r="I1134" s="148"/>
      <c r="J1134" s="148"/>
      <c r="K1134" s="19"/>
      <c r="L1134" s="148"/>
      <c r="M1134"/>
      <c r="N1134"/>
      <c r="O1134"/>
      <c r="P1134" s="69"/>
      <c r="Q1134" s="10"/>
      <c r="R1134" s="136"/>
      <c r="S1134" s="133"/>
      <c r="T1134" s="133"/>
      <c r="U1134"/>
      <c r="V1134" s="13"/>
      <c r="W1134"/>
      <c r="X1134"/>
      <c r="Y1134"/>
      <c r="Z1134"/>
    </row>
    <row r="1135" spans="1:26">
      <c r="A1135"/>
      <c r="B1135"/>
      <c r="C1135"/>
      <c r="D1135"/>
      <c r="E1135"/>
      <c r="F1135"/>
      <c r="G1135"/>
      <c r="H1135"/>
      <c r="I1135" s="148"/>
      <c r="J1135" s="148"/>
      <c r="K1135" s="19"/>
      <c r="L1135" s="148"/>
      <c r="M1135"/>
      <c r="N1135"/>
      <c r="O1135"/>
      <c r="P1135" s="69"/>
      <c r="Q1135" s="10"/>
      <c r="R1135" s="136"/>
      <c r="S1135" s="133"/>
      <c r="T1135" s="133"/>
      <c r="U1135"/>
      <c r="V1135" s="13"/>
      <c r="W1135"/>
      <c r="X1135"/>
      <c r="Y1135"/>
      <c r="Z1135"/>
    </row>
    <row r="1136" spans="1:26">
      <c r="A1136"/>
      <c r="B1136"/>
      <c r="C1136"/>
      <c r="D1136"/>
      <c r="E1136"/>
      <c r="F1136"/>
      <c r="G1136"/>
      <c r="H1136"/>
      <c r="I1136" s="148"/>
      <c r="J1136" s="148"/>
      <c r="K1136" s="19"/>
      <c r="L1136" s="148"/>
      <c r="M1136"/>
      <c r="N1136"/>
      <c r="O1136"/>
      <c r="P1136" s="69"/>
      <c r="Q1136" s="10"/>
      <c r="R1136" s="136"/>
      <c r="S1136" s="133"/>
      <c r="T1136" s="133"/>
      <c r="U1136"/>
      <c r="V1136" s="13"/>
      <c r="W1136"/>
      <c r="X1136"/>
      <c r="Y1136"/>
      <c r="Z1136"/>
    </row>
    <row r="1137" spans="1:26">
      <c r="A1137"/>
      <c r="B1137"/>
      <c r="C1137"/>
      <c r="D1137"/>
      <c r="E1137"/>
      <c r="F1137"/>
      <c r="G1137"/>
      <c r="H1137"/>
      <c r="I1137" s="148"/>
      <c r="J1137" s="148"/>
      <c r="K1137" s="19"/>
      <c r="L1137" s="148"/>
      <c r="M1137"/>
      <c r="N1137"/>
      <c r="O1137"/>
      <c r="P1137" s="69"/>
      <c r="Q1137" s="10"/>
      <c r="R1137" s="136"/>
      <c r="S1137" s="133"/>
      <c r="T1137" s="133"/>
      <c r="U1137"/>
      <c r="V1137" s="13"/>
      <c r="W1137"/>
      <c r="X1137"/>
      <c r="Y1137"/>
      <c r="Z1137"/>
    </row>
    <row r="1138" spans="1:26">
      <c r="A1138"/>
      <c r="B1138"/>
      <c r="C1138"/>
      <c r="D1138"/>
      <c r="E1138"/>
      <c r="F1138"/>
      <c r="G1138"/>
      <c r="H1138"/>
      <c r="I1138" s="148"/>
      <c r="J1138" s="148"/>
      <c r="K1138" s="19"/>
      <c r="L1138" s="148"/>
      <c r="M1138"/>
      <c r="N1138"/>
      <c r="O1138"/>
      <c r="P1138" s="69"/>
      <c r="Q1138" s="10"/>
      <c r="R1138" s="136"/>
      <c r="S1138" s="133"/>
      <c r="T1138" s="133"/>
      <c r="U1138"/>
      <c r="V1138" s="13"/>
      <c r="W1138"/>
      <c r="X1138"/>
      <c r="Y1138"/>
      <c r="Z1138"/>
    </row>
    <row r="1139" spans="1:26">
      <c r="A1139"/>
      <c r="B1139"/>
      <c r="C1139"/>
      <c r="D1139"/>
      <c r="E1139"/>
      <c r="F1139"/>
      <c r="G1139"/>
      <c r="H1139"/>
      <c r="I1139" s="148"/>
      <c r="J1139" s="148"/>
      <c r="K1139" s="19"/>
      <c r="L1139" s="148"/>
      <c r="M1139"/>
      <c r="N1139"/>
      <c r="O1139"/>
      <c r="P1139" s="69"/>
      <c r="Q1139" s="10"/>
      <c r="R1139" s="136"/>
      <c r="S1139" s="133"/>
      <c r="T1139" s="133"/>
      <c r="U1139"/>
      <c r="V1139" s="13"/>
      <c r="W1139"/>
      <c r="X1139"/>
      <c r="Y1139"/>
      <c r="Z1139"/>
    </row>
    <row r="1140" spans="1:26">
      <c r="A1140"/>
      <c r="B1140"/>
      <c r="C1140"/>
      <c r="D1140"/>
      <c r="E1140"/>
      <c r="F1140"/>
      <c r="G1140"/>
      <c r="H1140"/>
      <c r="I1140" s="148"/>
      <c r="J1140" s="148"/>
      <c r="K1140" s="19"/>
      <c r="L1140" s="148"/>
      <c r="M1140"/>
      <c r="N1140"/>
      <c r="O1140"/>
      <c r="P1140" s="69"/>
      <c r="Q1140" s="10"/>
      <c r="R1140" s="136"/>
      <c r="S1140" s="133"/>
      <c r="T1140" s="133"/>
      <c r="U1140"/>
      <c r="V1140" s="13"/>
      <c r="W1140"/>
      <c r="X1140"/>
      <c r="Y1140"/>
      <c r="Z1140"/>
    </row>
    <row r="1141" spans="1:26">
      <c r="A1141"/>
      <c r="B1141"/>
      <c r="C1141"/>
      <c r="D1141"/>
      <c r="E1141"/>
      <c r="F1141"/>
      <c r="G1141"/>
      <c r="H1141"/>
      <c r="I1141" s="148"/>
      <c r="J1141" s="148"/>
      <c r="K1141" s="19"/>
      <c r="L1141" s="148"/>
      <c r="M1141"/>
      <c r="N1141"/>
      <c r="O1141"/>
      <c r="P1141" s="69"/>
      <c r="Q1141" s="10"/>
      <c r="R1141" s="136"/>
      <c r="S1141" s="133"/>
      <c r="T1141" s="133"/>
      <c r="U1141"/>
      <c r="V1141" s="13"/>
      <c r="W1141"/>
      <c r="X1141"/>
      <c r="Y1141"/>
      <c r="Z1141"/>
    </row>
    <row r="1142" spans="1:26">
      <c r="A1142"/>
      <c r="B1142"/>
      <c r="C1142"/>
      <c r="D1142"/>
      <c r="E1142"/>
      <c r="F1142"/>
      <c r="G1142"/>
      <c r="H1142"/>
      <c r="I1142" s="148"/>
      <c r="J1142" s="148"/>
      <c r="K1142" s="19"/>
      <c r="L1142" s="148"/>
      <c r="M1142"/>
      <c r="N1142"/>
      <c r="O1142"/>
      <c r="P1142" s="69"/>
      <c r="Q1142" s="10"/>
      <c r="R1142" s="136"/>
      <c r="S1142" s="133"/>
      <c r="T1142" s="133"/>
      <c r="U1142"/>
      <c r="V1142" s="13"/>
      <c r="W1142"/>
      <c r="X1142"/>
      <c r="Y1142"/>
      <c r="Z1142"/>
    </row>
    <row r="1143" spans="1:26">
      <c r="A1143"/>
      <c r="B1143"/>
      <c r="C1143"/>
      <c r="D1143"/>
      <c r="E1143"/>
      <c r="F1143"/>
      <c r="G1143"/>
      <c r="H1143"/>
      <c r="I1143" s="148"/>
      <c r="J1143" s="148"/>
      <c r="K1143" s="19"/>
      <c r="L1143" s="148"/>
      <c r="M1143"/>
      <c r="N1143"/>
      <c r="O1143"/>
      <c r="P1143" s="69"/>
      <c r="Q1143" s="10"/>
      <c r="R1143" s="136"/>
      <c r="S1143" s="133"/>
      <c r="T1143" s="133"/>
      <c r="U1143"/>
      <c r="V1143" s="13"/>
      <c r="W1143" s="13"/>
      <c r="X1143"/>
      <c r="Y1143"/>
      <c r="Z1143"/>
    </row>
    <row r="1144" spans="1:26">
      <c r="A1144"/>
      <c r="B1144"/>
      <c r="C1144"/>
      <c r="D1144"/>
      <c r="E1144"/>
      <c r="F1144"/>
      <c r="G1144"/>
      <c r="H1144"/>
      <c r="I1144" s="148"/>
      <c r="J1144" s="148"/>
      <c r="K1144" s="19"/>
      <c r="L1144" s="148"/>
      <c r="M1144"/>
      <c r="N1144"/>
      <c r="O1144"/>
      <c r="P1144" s="69"/>
      <c r="Q1144" s="10"/>
      <c r="R1144" s="136"/>
      <c r="S1144" s="133"/>
      <c r="T1144" s="133"/>
      <c r="U1144"/>
      <c r="V1144" s="13"/>
      <c r="W1144" s="13"/>
      <c r="X1144"/>
      <c r="Y1144"/>
      <c r="Z1144"/>
    </row>
    <row r="1145" spans="1:26">
      <c r="A1145"/>
      <c r="B1145"/>
      <c r="C1145"/>
      <c r="D1145"/>
      <c r="E1145"/>
      <c r="F1145"/>
      <c r="G1145"/>
      <c r="H1145"/>
      <c r="I1145" s="148"/>
      <c r="J1145" s="148"/>
      <c r="K1145" s="19"/>
      <c r="L1145" s="148"/>
      <c r="M1145"/>
      <c r="N1145"/>
      <c r="O1145"/>
      <c r="P1145" s="69"/>
      <c r="Q1145" s="10"/>
      <c r="R1145" s="136"/>
      <c r="S1145" s="133"/>
      <c r="T1145" s="133"/>
      <c r="U1145"/>
      <c r="V1145" s="13"/>
      <c r="W1145" s="13"/>
      <c r="X1145"/>
      <c r="Y1145"/>
      <c r="Z1145"/>
    </row>
    <row r="1146" spans="1:26">
      <c r="A1146"/>
      <c r="B1146"/>
      <c r="C1146"/>
      <c r="D1146"/>
      <c r="E1146"/>
      <c r="F1146"/>
      <c r="G1146"/>
      <c r="H1146"/>
      <c r="I1146" s="148"/>
      <c r="J1146" s="148"/>
      <c r="K1146" s="19"/>
      <c r="L1146" s="148"/>
      <c r="M1146"/>
      <c r="N1146"/>
      <c r="O1146"/>
      <c r="P1146" s="69"/>
      <c r="Q1146" s="10"/>
      <c r="R1146" s="136"/>
      <c r="S1146" s="133"/>
      <c r="T1146" s="133"/>
      <c r="U1146"/>
      <c r="V1146" s="13"/>
      <c r="W1146" s="13"/>
      <c r="X1146"/>
      <c r="Y1146"/>
      <c r="Z1146"/>
    </row>
    <row r="1147" spans="1:26">
      <c r="A1147"/>
      <c r="B1147"/>
      <c r="C1147"/>
      <c r="D1147"/>
      <c r="E1147"/>
      <c r="F1147"/>
      <c r="G1147"/>
      <c r="H1147"/>
      <c r="I1147" s="148"/>
      <c r="J1147" s="148"/>
      <c r="K1147" s="19"/>
      <c r="L1147" s="148"/>
      <c r="M1147"/>
      <c r="N1147"/>
      <c r="O1147"/>
      <c r="P1147" s="69"/>
      <c r="Q1147" s="10"/>
      <c r="R1147" s="136"/>
      <c r="S1147" s="133"/>
      <c r="T1147" s="133"/>
      <c r="U1147"/>
      <c r="V1147" s="13"/>
      <c r="W1147" s="13"/>
      <c r="X1147"/>
      <c r="Y1147"/>
      <c r="Z1147"/>
    </row>
    <row r="1148" spans="1:26">
      <c r="A1148"/>
      <c r="B1148"/>
      <c r="C1148"/>
      <c r="D1148"/>
      <c r="E1148"/>
      <c r="F1148"/>
      <c r="G1148"/>
      <c r="H1148"/>
      <c r="I1148" s="148"/>
      <c r="J1148" s="148"/>
      <c r="K1148" s="19"/>
      <c r="L1148" s="148"/>
      <c r="M1148"/>
      <c r="N1148"/>
      <c r="O1148"/>
      <c r="P1148" s="69"/>
      <c r="Q1148" s="10"/>
      <c r="R1148" s="136"/>
      <c r="S1148" s="133"/>
      <c r="T1148" s="133"/>
      <c r="U1148"/>
      <c r="V1148" s="13"/>
      <c r="W1148" s="13"/>
      <c r="X1148"/>
      <c r="Y1148"/>
      <c r="Z1148"/>
    </row>
    <row r="1149" spans="1:26">
      <c r="A1149"/>
      <c r="B1149"/>
      <c r="C1149"/>
      <c r="D1149"/>
      <c r="E1149"/>
      <c r="F1149"/>
      <c r="G1149"/>
      <c r="H1149"/>
      <c r="I1149" s="148"/>
      <c r="J1149" s="148"/>
      <c r="K1149" s="19"/>
      <c r="L1149" s="148"/>
      <c r="M1149"/>
      <c r="N1149"/>
      <c r="O1149"/>
      <c r="P1149" s="69"/>
      <c r="Q1149" s="10"/>
      <c r="R1149" s="136"/>
      <c r="S1149" s="133"/>
      <c r="T1149" s="133"/>
      <c r="U1149"/>
      <c r="V1149" s="13"/>
      <c r="W1149"/>
      <c r="X1149"/>
      <c r="Y1149"/>
      <c r="Z1149"/>
    </row>
    <row r="1150" spans="1:26">
      <c r="A1150"/>
      <c r="B1150"/>
      <c r="C1150"/>
      <c r="D1150"/>
      <c r="E1150"/>
      <c r="F1150"/>
      <c r="G1150"/>
      <c r="H1150"/>
      <c r="I1150" s="148"/>
      <c r="J1150" s="148"/>
      <c r="K1150" s="19"/>
      <c r="L1150" s="148"/>
      <c r="M1150"/>
      <c r="N1150"/>
      <c r="O1150"/>
      <c r="P1150" s="69"/>
      <c r="Q1150" s="10"/>
      <c r="R1150" s="136"/>
      <c r="S1150" s="133"/>
      <c r="T1150" s="133"/>
      <c r="U1150"/>
      <c r="V1150" s="13"/>
      <c r="W1150"/>
      <c r="X1150"/>
      <c r="Y1150"/>
      <c r="Z1150"/>
    </row>
    <row r="1151" spans="1:26">
      <c r="A1151"/>
      <c r="B1151"/>
      <c r="C1151"/>
      <c r="D1151"/>
      <c r="E1151"/>
      <c r="F1151"/>
      <c r="G1151"/>
      <c r="H1151"/>
      <c r="I1151" s="148"/>
      <c r="J1151" s="148"/>
      <c r="K1151" s="19"/>
      <c r="L1151" s="148"/>
      <c r="M1151"/>
      <c r="N1151"/>
      <c r="O1151"/>
      <c r="P1151" s="69"/>
      <c r="Q1151" s="10"/>
      <c r="R1151" s="136"/>
      <c r="S1151" s="133"/>
      <c r="T1151" s="133"/>
      <c r="U1151"/>
      <c r="V1151" s="13"/>
      <c r="W1151"/>
      <c r="X1151"/>
      <c r="Y1151"/>
      <c r="Z1151"/>
    </row>
    <row r="1152" spans="1:26">
      <c r="A1152"/>
      <c r="B1152"/>
      <c r="C1152"/>
      <c r="D1152"/>
      <c r="E1152"/>
      <c r="F1152"/>
      <c r="G1152"/>
      <c r="H1152"/>
      <c r="I1152" s="148"/>
      <c r="J1152" s="148"/>
      <c r="K1152" s="19"/>
      <c r="L1152" s="148"/>
      <c r="M1152"/>
      <c r="N1152"/>
      <c r="O1152"/>
      <c r="P1152" s="69"/>
      <c r="Q1152" s="10"/>
      <c r="R1152" s="136"/>
      <c r="S1152" s="133"/>
      <c r="T1152" s="133"/>
      <c r="U1152"/>
      <c r="V1152" s="13"/>
      <c r="W1152"/>
      <c r="X1152"/>
      <c r="Y1152"/>
      <c r="Z1152"/>
    </row>
    <row r="1153" spans="1:26">
      <c r="A1153"/>
      <c r="B1153"/>
      <c r="C1153"/>
      <c r="D1153"/>
      <c r="E1153"/>
      <c r="F1153"/>
      <c r="G1153"/>
      <c r="H1153"/>
      <c r="I1153" s="148"/>
      <c r="J1153" s="148"/>
      <c r="K1153" s="19"/>
      <c r="L1153" s="148"/>
      <c r="M1153"/>
      <c r="N1153"/>
      <c r="O1153"/>
      <c r="P1153" s="69"/>
      <c r="Q1153" s="10"/>
      <c r="R1153" s="136"/>
      <c r="S1153" s="133"/>
      <c r="T1153" s="133"/>
      <c r="U1153"/>
      <c r="V1153" s="13"/>
      <c r="W1153"/>
      <c r="X1153"/>
      <c r="Y1153"/>
      <c r="Z1153"/>
    </row>
    <row r="1154" spans="1:26">
      <c r="A1154"/>
      <c r="B1154"/>
      <c r="C1154"/>
      <c r="D1154"/>
      <c r="E1154"/>
      <c r="F1154"/>
      <c r="G1154"/>
      <c r="H1154"/>
      <c r="I1154" s="148"/>
      <c r="J1154" s="148"/>
      <c r="K1154" s="19"/>
      <c r="L1154" s="148"/>
      <c r="M1154"/>
      <c r="N1154"/>
      <c r="O1154"/>
      <c r="P1154" s="69"/>
      <c r="Q1154" s="10"/>
      <c r="R1154" s="136"/>
      <c r="S1154" s="133"/>
      <c r="T1154" s="133"/>
      <c r="U1154"/>
      <c r="V1154" s="13"/>
      <c r="W1154"/>
      <c r="X1154"/>
      <c r="Y1154"/>
      <c r="Z1154"/>
    </row>
    <row r="1155" spans="1:26">
      <c r="A1155"/>
      <c r="B1155"/>
      <c r="C1155"/>
      <c r="D1155"/>
      <c r="E1155"/>
      <c r="F1155"/>
      <c r="G1155"/>
      <c r="H1155"/>
      <c r="I1155" s="148"/>
      <c r="J1155" s="148"/>
      <c r="K1155" s="19"/>
      <c r="L1155" s="148"/>
      <c r="M1155"/>
      <c r="N1155"/>
      <c r="O1155"/>
      <c r="P1155" s="69"/>
      <c r="Q1155" s="10"/>
      <c r="R1155" s="136"/>
      <c r="S1155" s="133"/>
      <c r="T1155" s="133"/>
      <c r="U1155"/>
      <c r="V1155" s="13"/>
      <c r="W1155"/>
      <c r="X1155"/>
      <c r="Y1155"/>
      <c r="Z1155"/>
    </row>
    <row r="1156" spans="1:26">
      <c r="A1156"/>
      <c r="B1156"/>
      <c r="C1156"/>
      <c r="D1156"/>
      <c r="E1156"/>
      <c r="F1156"/>
      <c r="G1156"/>
      <c r="H1156"/>
      <c r="I1156" s="148"/>
      <c r="J1156" s="148"/>
      <c r="K1156" s="19"/>
      <c r="L1156" s="148"/>
      <c r="M1156"/>
      <c r="N1156"/>
      <c r="O1156"/>
      <c r="P1156" s="69"/>
      <c r="Q1156" s="10"/>
      <c r="R1156" s="136"/>
      <c r="S1156" s="133"/>
      <c r="T1156" s="133"/>
      <c r="U1156"/>
      <c r="V1156" s="13"/>
      <c r="W1156"/>
      <c r="X1156"/>
      <c r="Y1156"/>
      <c r="Z1156"/>
    </row>
    <row r="1157" spans="1:26">
      <c r="A1157"/>
      <c r="B1157"/>
      <c r="C1157"/>
      <c r="D1157"/>
      <c r="E1157"/>
      <c r="F1157"/>
      <c r="G1157"/>
      <c r="H1157"/>
      <c r="I1157" s="148"/>
      <c r="J1157" s="148"/>
      <c r="K1157" s="19"/>
      <c r="L1157" s="148"/>
      <c r="M1157"/>
      <c r="N1157"/>
      <c r="O1157"/>
      <c r="P1157" s="69"/>
      <c r="Q1157" s="10"/>
      <c r="R1157" s="136"/>
      <c r="S1157" s="133"/>
      <c r="T1157" s="133"/>
      <c r="U1157"/>
      <c r="V1157" s="13"/>
      <c r="W1157"/>
      <c r="X1157"/>
      <c r="Y1157"/>
      <c r="Z1157"/>
    </row>
    <row r="1158" spans="1:26">
      <c r="A1158"/>
      <c r="B1158"/>
      <c r="C1158"/>
      <c r="D1158"/>
      <c r="E1158"/>
      <c r="F1158"/>
      <c r="G1158"/>
      <c r="H1158"/>
      <c r="I1158" s="148"/>
      <c r="J1158" s="148"/>
      <c r="K1158" s="19"/>
      <c r="L1158" s="148"/>
      <c r="M1158"/>
      <c r="N1158"/>
      <c r="O1158"/>
      <c r="P1158" s="69"/>
      <c r="Q1158" s="10"/>
      <c r="R1158" s="136"/>
      <c r="S1158" s="133"/>
      <c r="T1158" s="133"/>
      <c r="U1158"/>
      <c r="V1158" s="13"/>
      <c r="W1158"/>
      <c r="X1158"/>
      <c r="Y1158"/>
      <c r="Z1158"/>
    </row>
    <row r="1159" spans="1:26">
      <c r="A1159"/>
      <c r="B1159"/>
      <c r="C1159"/>
      <c r="D1159"/>
      <c r="E1159"/>
      <c r="F1159"/>
      <c r="G1159"/>
      <c r="H1159"/>
      <c r="I1159" s="148"/>
      <c r="J1159" s="148"/>
      <c r="K1159" s="19"/>
      <c r="L1159" s="148"/>
      <c r="M1159"/>
      <c r="N1159"/>
      <c r="O1159"/>
      <c r="P1159" s="69"/>
      <c r="Q1159" s="10"/>
      <c r="R1159" s="136"/>
      <c r="S1159" s="133"/>
      <c r="T1159" s="133"/>
      <c r="U1159"/>
      <c r="V1159" s="13"/>
      <c r="W1159"/>
      <c r="X1159"/>
      <c r="Y1159"/>
      <c r="Z1159"/>
    </row>
    <row r="1160" spans="1:26">
      <c r="A1160"/>
      <c r="B1160"/>
      <c r="C1160"/>
      <c r="D1160"/>
      <c r="E1160"/>
      <c r="F1160"/>
      <c r="G1160"/>
      <c r="H1160"/>
      <c r="I1160" s="148"/>
      <c r="J1160" s="148"/>
      <c r="K1160" s="19"/>
      <c r="L1160" s="148"/>
      <c r="M1160"/>
      <c r="N1160"/>
      <c r="O1160"/>
      <c r="P1160" s="69"/>
      <c r="Q1160" s="10"/>
      <c r="R1160" s="136"/>
      <c r="S1160" s="133"/>
      <c r="T1160" s="133"/>
      <c r="U1160"/>
      <c r="V1160" s="13"/>
      <c r="W1160"/>
      <c r="X1160"/>
      <c r="Y1160"/>
      <c r="Z1160"/>
    </row>
    <row r="1161" spans="1:26">
      <c r="A1161"/>
      <c r="B1161"/>
      <c r="C1161"/>
      <c r="D1161"/>
      <c r="E1161"/>
      <c r="F1161"/>
      <c r="G1161"/>
      <c r="H1161"/>
      <c r="I1161" s="148"/>
      <c r="J1161" s="148"/>
      <c r="K1161" s="19"/>
      <c r="L1161" s="148"/>
      <c r="M1161"/>
      <c r="N1161"/>
      <c r="O1161"/>
      <c r="P1161" s="69"/>
      <c r="Q1161" s="10"/>
      <c r="R1161" s="136"/>
      <c r="S1161" s="133"/>
      <c r="T1161" s="133"/>
      <c r="U1161"/>
      <c r="V1161" s="13"/>
      <c r="W1161"/>
      <c r="X1161"/>
      <c r="Y1161"/>
      <c r="Z1161"/>
    </row>
    <row r="1162" spans="1:26">
      <c r="A1162"/>
      <c r="B1162"/>
      <c r="C1162"/>
      <c r="D1162"/>
      <c r="E1162"/>
      <c r="F1162"/>
      <c r="G1162"/>
      <c r="H1162"/>
      <c r="I1162" s="148"/>
      <c r="J1162" s="148"/>
      <c r="K1162" s="19"/>
      <c r="L1162" s="148"/>
      <c r="M1162"/>
      <c r="N1162"/>
      <c r="O1162"/>
      <c r="P1162" s="69"/>
      <c r="Q1162" s="10"/>
      <c r="R1162" s="136"/>
      <c r="S1162" s="133"/>
      <c r="T1162" s="133"/>
      <c r="U1162"/>
      <c r="V1162" s="13"/>
      <c r="W1162"/>
      <c r="X1162"/>
      <c r="Y1162"/>
      <c r="Z1162"/>
    </row>
    <row r="1163" spans="1:26">
      <c r="A1163"/>
      <c r="B1163"/>
      <c r="C1163"/>
      <c r="D1163"/>
      <c r="E1163"/>
      <c r="F1163"/>
      <c r="G1163"/>
      <c r="H1163"/>
      <c r="I1163" s="148"/>
      <c r="J1163" s="148"/>
      <c r="K1163" s="19"/>
      <c r="L1163" s="148"/>
      <c r="M1163"/>
      <c r="N1163"/>
      <c r="O1163"/>
      <c r="P1163" s="69"/>
      <c r="Q1163" s="10"/>
      <c r="R1163" s="136"/>
      <c r="S1163" s="133"/>
      <c r="T1163" s="133"/>
      <c r="U1163"/>
      <c r="V1163" s="13"/>
      <c r="W1163"/>
      <c r="X1163"/>
      <c r="Y1163"/>
      <c r="Z1163"/>
    </row>
    <row r="1164" spans="1:26">
      <c r="A1164"/>
      <c r="B1164"/>
      <c r="C1164"/>
      <c r="D1164"/>
      <c r="E1164"/>
      <c r="F1164"/>
      <c r="G1164"/>
      <c r="H1164"/>
      <c r="I1164" s="148"/>
      <c r="J1164" s="148"/>
      <c r="K1164" s="19"/>
      <c r="L1164" s="148"/>
      <c r="M1164"/>
      <c r="N1164"/>
      <c r="O1164"/>
      <c r="P1164" s="69"/>
      <c r="Q1164" s="10"/>
      <c r="R1164" s="136"/>
      <c r="S1164" s="133"/>
      <c r="T1164" s="133"/>
      <c r="U1164"/>
      <c r="V1164" s="13"/>
      <c r="W1164"/>
      <c r="X1164"/>
      <c r="Y1164"/>
      <c r="Z1164"/>
    </row>
    <row r="1165" spans="1:26">
      <c r="A1165"/>
      <c r="B1165"/>
      <c r="C1165"/>
      <c r="D1165"/>
      <c r="E1165"/>
      <c r="F1165"/>
      <c r="G1165"/>
      <c r="H1165"/>
      <c r="I1165" s="148"/>
      <c r="J1165" s="148"/>
      <c r="K1165" s="19"/>
      <c r="L1165" s="148"/>
      <c r="M1165"/>
      <c r="N1165"/>
      <c r="O1165"/>
      <c r="P1165" s="69"/>
      <c r="Q1165" s="10"/>
      <c r="R1165" s="136"/>
      <c r="S1165" s="133"/>
      <c r="T1165" s="133"/>
      <c r="U1165"/>
      <c r="V1165" s="13"/>
      <c r="W1165"/>
      <c r="X1165"/>
      <c r="Y1165"/>
      <c r="Z1165"/>
    </row>
    <row r="1166" spans="1:26">
      <c r="A1166"/>
      <c r="B1166"/>
      <c r="C1166"/>
      <c r="D1166"/>
      <c r="E1166"/>
      <c r="F1166"/>
      <c r="G1166"/>
      <c r="H1166"/>
      <c r="I1166" s="148"/>
      <c r="J1166" s="148"/>
      <c r="K1166" s="19"/>
      <c r="L1166" s="148"/>
      <c r="M1166"/>
      <c r="N1166"/>
      <c r="O1166"/>
      <c r="P1166" s="69"/>
      <c r="Q1166" s="10"/>
      <c r="R1166" s="136"/>
      <c r="S1166" s="133"/>
      <c r="T1166" s="133"/>
      <c r="U1166"/>
      <c r="V1166" s="13"/>
      <c r="W1166"/>
      <c r="X1166"/>
      <c r="Y1166"/>
      <c r="Z1166"/>
    </row>
    <row r="1167" spans="1:26">
      <c r="A1167"/>
      <c r="B1167"/>
      <c r="C1167"/>
      <c r="D1167"/>
      <c r="E1167"/>
      <c r="F1167"/>
      <c r="G1167"/>
      <c r="H1167"/>
      <c r="I1167" s="148"/>
      <c r="J1167" s="148"/>
      <c r="K1167" s="19"/>
      <c r="L1167" s="148"/>
      <c r="M1167"/>
      <c r="N1167"/>
      <c r="O1167"/>
      <c r="P1167" s="69"/>
      <c r="Q1167" s="10"/>
      <c r="R1167" s="136"/>
      <c r="S1167" s="133"/>
      <c r="T1167" s="133"/>
      <c r="U1167"/>
      <c r="V1167" s="13"/>
      <c r="W1167"/>
      <c r="X1167"/>
      <c r="Y1167"/>
      <c r="Z1167"/>
    </row>
    <row r="1168" spans="1:26">
      <c r="A1168"/>
      <c r="B1168"/>
      <c r="C1168"/>
      <c r="D1168"/>
      <c r="E1168"/>
      <c r="F1168"/>
      <c r="G1168"/>
      <c r="H1168"/>
      <c r="I1168" s="148"/>
      <c r="J1168" s="148"/>
      <c r="K1168" s="19"/>
      <c r="L1168" s="148"/>
      <c r="M1168"/>
      <c r="N1168"/>
      <c r="O1168"/>
      <c r="P1168" s="69"/>
      <c r="Q1168" s="10"/>
      <c r="R1168" s="136"/>
      <c r="S1168" s="133"/>
      <c r="T1168" s="133"/>
      <c r="U1168"/>
      <c r="V1168" s="13"/>
      <c r="W1168"/>
      <c r="X1168"/>
      <c r="Y1168"/>
      <c r="Z1168"/>
    </row>
    <row r="1169" spans="1:26">
      <c r="A1169"/>
      <c r="B1169"/>
      <c r="C1169"/>
      <c r="D1169"/>
      <c r="E1169"/>
      <c r="F1169"/>
      <c r="G1169"/>
      <c r="H1169"/>
      <c r="I1169" s="148"/>
      <c r="J1169" s="148"/>
      <c r="K1169" s="19"/>
      <c r="L1169" s="148"/>
      <c r="M1169"/>
      <c r="N1169"/>
      <c r="O1169"/>
      <c r="P1169" s="69"/>
      <c r="Q1169" s="10"/>
      <c r="R1169" s="136"/>
      <c r="S1169" s="133"/>
      <c r="T1169" s="133"/>
      <c r="U1169"/>
      <c r="V1169" s="13"/>
      <c r="W1169"/>
      <c r="X1169"/>
      <c r="Y1169"/>
      <c r="Z1169"/>
    </row>
    <row r="1170" spans="1:26">
      <c r="A1170"/>
      <c r="B1170"/>
      <c r="C1170"/>
      <c r="D1170"/>
      <c r="E1170"/>
      <c r="F1170"/>
      <c r="G1170"/>
      <c r="H1170"/>
      <c r="I1170" s="148"/>
      <c r="J1170" s="148"/>
      <c r="K1170" s="19"/>
      <c r="L1170" s="148"/>
      <c r="M1170"/>
      <c r="N1170"/>
      <c r="O1170"/>
      <c r="P1170" s="69"/>
      <c r="Q1170" s="10"/>
      <c r="R1170" s="136"/>
      <c r="S1170" s="133"/>
      <c r="T1170" s="133"/>
      <c r="U1170"/>
      <c r="V1170" s="13"/>
      <c r="W1170"/>
      <c r="X1170"/>
      <c r="Y1170"/>
      <c r="Z1170"/>
    </row>
    <row r="1171" spans="1:26">
      <c r="A1171"/>
      <c r="B1171"/>
      <c r="C1171"/>
      <c r="D1171"/>
      <c r="E1171"/>
      <c r="F1171"/>
      <c r="G1171"/>
      <c r="H1171"/>
      <c r="I1171" s="148"/>
      <c r="J1171" s="148"/>
      <c r="K1171" s="19"/>
      <c r="L1171" s="148"/>
      <c r="M1171"/>
      <c r="N1171"/>
      <c r="O1171"/>
      <c r="P1171" s="69"/>
      <c r="Q1171" s="10"/>
      <c r="R1171" s="136"/>
      <c r="S1171" s="133"/>
      <c r="T1171" s="133"/>
      <c r="U1171"/>
      <c r="V1171" s="13"/>
      <c r="W1171"/>
      <c r="X1171"/>
      <c r="Y1171"/>
      <c r="Z1171"/>
    </row>
    <row r="1172" spans="1:26">
      <c r="A1172"/>
      <c r="B1172"/>
      <c r="C1172"/>
      <c r="D1172"/>
      <c r="E1172"/>
      <c r="F1172"/>
      <c r="G1172"/>
      <c r="H1172"/>
      <c r="I1172" s="148"/>
      <c r="J1172" s="148"/>
      <c r="K1172" s="19"/>
      <c r="L1172" s="148"/>
      <c r="M1172"/>
      <c r="N1172"/>
      <c r="O1172"/>
      <c r="P1172" s="69"/>
      <c r="Q1172" s="10"/>
      <c r="R1172" s="136"/>
      <c r="S1172" s="133"/>
      <c r="T1172" s="133"/>
      <c r="U1172"/>
      <c r="V1172" s="13"/>
      <c r="W1172"/>
      <c r="X1172"/>
      <c r="Y1172"/>
      <c r="Z1172"/>
    </row>
    <row r="1173" spans="1:26">
      <c r="A1173"/>
      <c r="B1173"/>
      <c r="C1173"/>
      <c r="D1173"/>
      <c r="E1173"/>
      <c r="F1173"/>
      <c r="G1173"/>
      <c r="H1173"/>
      <c r="I1173" s="148"/>
      <c r="J1173" s="148"/>
      <c r="K1173" s="19"/>
      <c r="L1173" s="148"/>
      <c r="M1173"/>
      <c r="N1173"/>
      <c r="O1173"/>
      <c r="P1173" s="69"/>
      <c r="Q1173" s="10"/>
      <c r="R1173" s="136"/>
      <c r="S1173" s="133"/>
      <c r="T1173" s="133"/>
      <c r="U1173"/>
      <c r="V1173" s="13"/>
      <c r="W1173"/>
      <c r="X1173"/>
      <c r="Y1173"/>
      <c r="Z1173"/>
    </row>
    <row r="1174" spans="1:26">
      <c r="A1174"/>
      <c r="B1174"/>
      <c r="C1174"/>
      <c r="D1174"/>
      <c r="E1174"/>
      <c r="F1174"/>
      <c r="G1174"/>
      <c r="H1174"/>
      <c r="I1174" s="148"/>
      <c r="J1174" s="148"/>
      <c r="K1174" s="19"/>
      <c r="L1174" s="148"/>
      <c r="M1174"/>
      <c r="N1174"/>
      <c r="O1174"/>
      <c r="P1174" s="69"/>
      <c r="Q1174" s="10"/>
      <c r="R1174" s="136"/>
      <c r="S1174" s="133"/>
      <c r="T1174" s="133"/>
      <c r="U1174"/>
      <c r="V1174" s="13"/>
      <c r="W1174"/>
      <c r="X1174"/>
      <c r="Y1174"/>
      <c r="Z1174"/>
    </row>
    <row r="1175" spans="1:26">
      <c r="A1175"/>
      <c r="B1175"/>
      <c r="C1175"/>
      <c r="D1175"/>
      <c r="E1175"/>
      <c r="F1175"/>
      <c r="G1175"/>
      <c r="H1175"/>
      <c r="I1175" s="148"/>
      <c r="J1175" s="148"/>
      <c r="K1175" s="19"/>
      <c r="L1175" s="148"/>
      <c r="M1175"/>
      <c r="N1175"/>
      <c r="O1175"/>
      <c r="P1175" s="69"/>
      <c r="Q1175" s="10"/>
      <c r="R1175" s="136"/>
      <c r="S1175" s="133"/>
      <c r="T1175" s="133"/>
      <c r="U1175"/>
      <c r="V1175" s="13"/>
      <c r="W1175"/>
      <c r="X1175"/>
      <c r="Y1175"/>
      <c r="Z1175"/>
    </row>
    <row r="1176" spans="1:26">
      <c r="A1176"/>
      <c r="B1176"/>
      <c r="C1176"/>
      <c r="D1176"/>
      <c r="E1176"/>
      <c r="F1176"/>
      <c r="G1176"/>
      <c r="H1176"/>
      <c r="I1176" s="148"/>
      <c r="J1176" s="148"/>
      <c r="K1176" s="19"/>
      <c r="L1176" s="148"/>
      <c r="M1176"/>
      <c r="N1176"/>
      <c r="O1176"/>
      <c r="P1176" s="69"/>
      <c r="Q1176" s="10"/>
      <c r="R1176" s="136"/>
      <c r="S1176" s="133"/>
      <c r="T1176" s="133"/>
      <c r="U1176"/>
      <c r="V1176" s="13"/>
      <c r="W1176"/>
      <c r="X1176"/>
      <c r="Y1176"/>
      <c r="Z1176"/>
    </row>
    <row r="1177" spans="1:26">
      <c r="A1177"/>
      <c r="B1177"/>
      <c r="C1177"/>
      <c r="D1177"/>
      <c r="E1177"/>
      <c r="F1177"/>
      <c r="G1177"/>
      <c r="H1177"/>
      <c r="I1177" s="148"/>
      <c r="J1177" s="148"/>
      <c r="K1177" s="19"/>
      <c r="L1177" s="148"/>
      <c r="M1177"/>
      <c r="N1177"/>
      <c r="O1177"/>
      <c r="P1177" s="69"/>
      <c r="Q1177" s="10"/>
      <c r="R1177" s="136"/>
      <c r="S1177" s="133"/>
      <c r="T1177" s="133"/>
      <c r="U1177"/>
      <c r="V1177" s="13"/>
      <c r="W1177"/>
      <c r="X1177"/>
      <c r="Y1177"/>
      <c r="Z1177"/>
    </row>
    <row r="1178" spans="1:26">
      <c r="A1178"/>
      <c r="B1178"/>
      <c r="C1178"/>
      <c r="D1178"/>
      <c r="E1178"/>
      <c r="F1178"/>
      <c r="G1178"/>
      <c r="H1178"/>
      <c r="I1178" s="148"/>
      <c r="J1178" s="148"/>
      <c r="K1178" s="19"/>
      <c r="L1178" s="148"/>
      <c r="M1178"/>
      <c r="N1178"/>
      <c r="O1178"/>
      <c r="P1178" s="69"/>
      <c r="Q1178" s="10"/>
      <c r="R1178" s="136"/>
      <c r="S1178" s="133"/>
      <c r="T1178" s="133"/>
      <c r="U1178"/>
      <c r="V1178" s="13"/>
      <c r="W1178"/>
      <c r="X1178"/>
      <c r="Y1178"/>
      <c r="Z1178"/>
    </row>
    <row r="1179" spans="1:26">
      <c r="A1179"/>
      <c r="B1179"/>
      <c r="C1179"/>
      <c r="D1179"/>
      <c r="E1179"/>
      <c r="F1179"/>
      <c r="G1179"/>
      <c r="H1179"/>
      <c r="I1179" s="148"/>
      <c r="J1179" s="148"/>
      <c r="K1179" s="19"/>
      <c r="L1179" s="148"/>
      <c r="M1179"/>
      <c r="N1179"/>
      <c r="O1179"/>
      <c r="P1179" s="69"/>
      <c r="Q1179" s="10"/>
      <c r="R1179" s="136"/>
      <c r="S1179" s="133"/>
      <c r="T1179" s="133"/>
      <c r="U1179"/>
      <c r="V1179" s="13"/>
      <c r="W1179"/>
      <c r="X1179"/>
      <c r="Y1179"/>
      <c r="Z1179"/>
    </row>
    <row r="1180" spans="1:26">
      <c r="A1180"/>
      <c r="B1180"/>
      <c r="C1180"/>
      <c r="D1180"/>
      <c r="E1180"/>
      <c r="F1180"/>
      <c r="G1180"/>
      <c r="H1180"/>
      <c r="I1180" s="148"/>
      <c r="J1180" s="148"/>
      <c r="K1180" s="19"/>
      <c r="L1180" s="148"/>
      <c r="M1180"/>
      <c r="N1180"/>
      <c r="O1180"/>
      <c r="P1180" s="69"/>
      <c r="Q1180" s="10"/>
      <c r="R1180" s="136"/>
      <c r="S1180" s="133"/>
      <c r="T1180" s="133"/>
      <c r="U1180"/>
      <c r="V1180" s="13"/>
      <c r="W1180"/>
      <c r="X1180"/>
      <c r="Y1180"/>
      <c r="Z1180"/>
    </row>
    <row r="1181" spans="1:26">
      <c r="A1181"/>
      <c r="B1181"/>
      <c r="C1181"/>
      <c r="D1181"/>
      <c r="E1181"/>
      <c r="F1181"/>
      <c r="G1181"/>
      <c r="H1181"/>
      <c r="I1181" s="148"/>
      <c r="J1181" s="148"/>
      <c r="K1181" s="19"/>
      <c r="L1181" s="148"/>
      <c r="M1181"/>
      <c r="N1181"/>
      <c r="O1181"/>
      <c r="P1181" s="69"/>
      <c r="Q1181" s="10"/>
      <c r="R1181" s="136"/>
      <c r="S1181" s="133"/>
      <c r="T1181" s="133"/>
      <c r="U1181"/>
      <c r="V1181" s="13"/>
      <c r="W1181"/>
      <c r="X1181"/>
      <c r="Y1181"/>
      <c r="Z1181"/>
    </row>
    <row r="1182" spans="1:26">
      <c r="A1182"/>
      <c r="B1182"/>
      <c r="C1182"/>
      <c r="D1182"/>
      <c r="E1182"/>
      <c r="F1182"/>
      <c r="G1182"/>
      <c r="H1182"/>
      <c r="I1182" s="148"/>
      <c r="J1182" s="148"/>
      <c r="K1182" s="19"/>
      <c r="L1182" s="148"/>
      <c r="M1182"/>
      <c r="N1182"/>
      <c r="O1182"/>
      <c r="P1182" s="69"/>
      <c r="Q1182" s="10"/>
      <c r="R1182" s="136"/>
      <c r="S1182" s="133"/>
      <c r="T1182" s="133"/>
      <c r="U1182"/>
      <c r="V1182" s="13"/>
      <c r="W1182"/>
      <c r="X1182"/>
      <c r="Y1182"/>
      <c r="Z1182"/>
    </row>
    <row r="1183" spans="1:26">
      <c r="A1183"/>
      <c r="B1183"/>
      <c r="C1183"/>
      <c r="D1183"/>
      <c r="E1183"/>
      <c r="F1183"/>
      <c r="G1183"/>
      <c r="H1183"/>
      <c r="I1183" s="148"/>
      <c r="J1183" s="148"/>
      <c r="K1183" s="19"/>
      <c r="L1183" s="148"/>
      <c r="M1183"/>
      <c r="N1183"/>
      <c r="O1183"/>
      <c r="P1183" s="69"/>
      <c r="Q1183" s="10"/>
      <c r="R1183" s="136"/>
      <c r="S1183" s="133"/>
      <c r="T1183" s="133"/>
      <c r="U1183"/>
      <c r="V1183" s="13"/>
      <c r="W1183"/>
      <c r="X1183"/>
      <c r="Y1183"/>
      <c r="Z1183"/>
    </row>
    <row r="1184" spans="1:26">
      <c r="A1184"/>
      <c r="B1184"/>
      <c r="C1184"/>
      <c r="D1184"/>
      <c r="E1184"/>
      <c r="F1184"/>
      <c r="G1184"/>
      <c r="H1184"/>
      <c r="I1184" s="148"/>
      <c r="J1184" s="148"/>
      <c r="K1184" s="19"/>
      <c r="L1184" s="148"/>
      <c r="M1184"/>
      <c r="N1184"/>
      <c r="O1184"/>
      <c r="P1184" s="69"/>
      <c r="Q1184" s="10"/>
      <c r="R1184" s="136"/>
      <c r="S1184" s="133"/>
      <c r="T1184" s="133"/>
      <c r="U1184"/>
      <c r="V1184" s="13"/>
      <c r="W1184"/>
      <c r="X1184"/>
      <c r="Y1184"/>
      <c r="Z1184"/>
    </row>
    <row r="1185" spans="1:26">
      <c r="A1185"/>
      <c r="B1185"/>
      <c r="C1185"/>
      <c r="D1185"/>
      <c r="E1185"/>
      <c r="F1185"/>
      <c r="G1185"/>
      <c r="H1185"/>
      <c r="I1185" s="148"/>
      <c r="J1185" s="148"/>
      <c r="K1185" s="19"/>
      <c r="L1185" s="148"/>
      <c r="M1185"/>
      <c r="N1185"/>
      <c r="O1185"/>
      <c r="P1185" s="69"/>
      <c r="Q1185" s="10"/>
      <c r="R1185" s="136"/>
      <c r="S1185" s="133"/>
      <c r="T1185" s="133"/>
      <c r="U1185"/>
      <c r="V1185" s="13"/>
      <c r="W1185"/>
      <c r="X1185"/>
      <c r="Y1185"/>
      <c r="Z1185"/>
    </row>
    <row r="1186" spans="1:26">
      <c r="A1186"/>
      <c r="B1186"/>
      <c r="C1186"/>
      <c r="D1186"/>
      <c r="E1186"/>
      <c r="F1186"/>
      <c r="G1186"/>
      <c r="H1186"/>
      <c r="I1186" s="148"/>
      <c r="J1186" s="148"/>
      <c r="K1186" s="19"/>
      <c r="L1186" s="148"/>
      <c r="M1186"/>
      <c r="N1186"/>
      <c r="O1186"/>
      <c r="P1186" s="69"/>
      <c r="Q1186" s="10"/>
      <c r="R1186" s="136"/>
      <c r="S1186" s="133"/>
      <c r="T1186" s="133"/>
      <c r="U1186"/>
      <c r="V1186" s="13"/>
      <c r="W1186"/>
      <c r="X1186"/>
      <c r="Y1186"/>
      <c r="Z1186"/>
    </row>
    <row r="1187" spans="1:26">
      <c r="A1187"/>
      <c r="B1187"/>
      <c r="C1187"/>
      <c r="D1187"/>
      <c r="E1187"/>
      <c r="F1187"/>
      <c r="G1187"/>
      <c r="H1187"/>
      <c r="I1187" s="148"/>
      <c r="J1187" s="148"/>
      <c r="K1187" s="19"/>
      <c r="L1187" s="148"/>
      <c r="M1187"/>
      <c r="N1187"/>
      <c r="O1187"/>
      <c r="P1187" s="69"/>
      <c r="Q1187" s="10"/>
      <c r="R1187" s="136"/>
      <c r="S1187" s="133"/>
      <c r="T1187" s="133"/>
      <c r="U1187"/>
      <c r="V1187" s="13"/>
      <c r="W1187"/>
      <c r="X1187"/>
      <c r="Y1187"/>
      <c r="Z1187"/>
    </row>
    <row r="1188" spans="1:26">
      <c r="A1188"/>
      <c r="B1188"/>
      <c r="C1188"/>
      <c r="D1188"/>
      <c r="E1188"/>
      <c r="F1188"/>
      <c r="G1188"/>
      <c r="H1188"/>
      <c r="I1188" s="148"/>
      <c r="J1188" s="148"/>
      <c r="K1188" s="19"/>
      <c r="L1188" s="148"/>
      <c r="M1188"/>
      <c r="N1188"/>
      <c r="O1188"/>
      <c r="P1188" s="69"/>
      <c r="Q1188" s="10"/>
      <c r="R1188" s="136"/>
      <c r="S1188" s="133"/>
      <c r="T1188" s="133"/>
      <c r="U1188"/>
      <c r="V1188" s="13"/>
      <c r="W1188" s="13"/>
      <c r="X1188"/>
      <c r="Y1188"/>
      <c r="Z1188"/>
    </row>
    <row r="1189" spans="1:26">
      <c r="A1189"/>
      <c r="B1189"/>
      <c r="C1189"/>
      <c r="D1189"/>
      <c r="E1189"/>
      <c r="F1189"/>
      <c r="G1189"/>
      <c r="H1189"/>
      <c r="I1189" s="148"/>
      <c r="J1189" s="148"/>
      <c r="K1189" s="19"/>
      <c r="L1189" s="148"/>
      <c r="M1189"/>
      <c r="N1189"/>
      <c r="O1189"/>
      <c r="P1189" s="69"/>
      <c r="Q1189" s="10"/>
      <c r="R1189" s="136"/>
      <c r="S1189" s="133"/>
      <c r="T1189" s="133"/>
      <c r="U1189"/>
      <c r="V1189" s="13"/>
      <c r="W1189"/>
      <c r="X1189"/>
      <c r="Y1189"/>
      <c r="Z1189"/>
    </row>
    <row r="1190" spans="1:26">
      <c r="A1190"/>
      <c r="B1190"/>
      <c r="C1190"/>
      <c r="D1190"/>
      <c r="E1190"/>
      <c r="F1190"/>
      <c r="G1190"/>
      <c r="H1190"/>
      <c r="I1190" s="148"/>
      <c r="J1190" s="148"/>
      <c r="K1190" s="19"/>
      <c r="L1190" s="148"/>
      <c r="M1190"/>
      <c r="N1190"/>
      <c r="O1190"/>
      <c r="P1190" s="69"/>
      <c r="Q1190" s="10"/>
      <c r="R1190" s="136"/>
      <c r="S1190" s="133"/>
      <c r="T1190" s="133"/>
      <c r="U1190"/>
      <c r="V1190" s="13"/>
      <c r="W1190"/>
      <c r="X1190"/>
      <c r="Y1190"/>
      <c r="Z1190"/>
    </row>
    <row r="1191" spans="1:26">
      <c r="A1191"/>
      <c r="B1191"/>
      <c r="C1191"/>
      <c r="D1191"/>
      <c r="E1191"/>
      <c r="F1191"/>
      <c r="G1191"/>
      <c r="H1191"/>
      <c r="I1191" s="148"/>
      <c r="J1191" s="148"/>
      <c r="K1191" s="19"/>
      <c r="L1191" s="148"/>
      <c r="M1191"/>
      <c r="N1191"/>
      <c r="O1191"/>
      <c r="P1191" s="69"/>
      <c r="Q1191" s="10"/>
      <c r="R1191" s="136"/>
      <c r="S1191" s="133"/>
      <c r="T1191" s="133"/>
      <c r="U1191"/>
      <c r="V1191" s="13"/>
      <c r="W1191"/>
      <c r="X1191"/>
      <c r="Y1191"/>
      <c r="Z1191"/>
    </row>
    <row r="1192" spans="1:26">
      <c r="A1192"/>
      <c r="B1192"/>
      <c r="C1192"/>
      <c r="D1192"/>
      <c r="E1192"/>
      <c r="F1192"/>
      <c r="G1192"/>
      <c r="H1192"/>
      <c r="I1192" s="148"/>
      <c r="J1192" s="148"/>
      <c r="K1192" s="19"/>
      <c r="L1192" s="148"/>
      <c r="M1192"/>
      <c r="N1192"/>
      <c r="O1192"/>
      <c r="P1192" s="69"/>
      <c r="Q1192" s="10"/>
      <c r="R1192" s="136"/>
      <c r="S1192" s="133"/>
      <c r="T1192" s="133"/>
      <c r="U1192"/>
      <c r="V1192" s="13"/>
      <c r="W1192"/>
      <c r="X1192"/>
      <c r="Y1192"/>
      <c r="Z1192"/>
    </row>
    <row r="1193" spans="1:26">
      <c r="A1193"/>
      <c r="B1193"/>
      <c r="C1193"/>
      <c r="D1193"/>
      <c r="E1193"/>
      <c r="F1193"/>
      <c r="G1193"/>
      <c r="H1193"/>
      <c r="I1193" s="148"/>
      <c r="J1193" s="148"/>
      <c r="K1193" s="19"/>
      <c r="L1193" s="148"/>
      <c r="M1193"/>
      <c r="N1193"/>
      <c r="O1193"/>
      <c r="P1193" s="69"/>
      <c r="Q1193" s="10"/>
      <c r="R1193" s="136"/>
      <c r="S1193" s="133"/>
      <c r="T1193" s="133"/>
      <c r="U1193"/>
      <c r="V1193" s="13"/>
      <c r="W1193"/>
      <c r="X1193"/>
      <c r="Y1193"/>
      <c r="Z1193"/>
    </row>
    <row r="1194" spans="1:26">
      <c r="A1194"/>
      <c r="B1194"/>
      <c r="C1194"/>
      <c r="D1194"/>
      <c r="E1194"/>
      <c r="F1194"/>
      <c r="G1194"/>
      <c r="H1194"/>
      <c r="I1194" s="148"/>
      <c r="J1194" s="148"/>
      <c r="K1194" s="19"/>
      <c r="L1194" s="148"/>
      <c r="M1194"/>
      <c r="N1194"/>
      <c r="O1194"/>
      <c r="P1194" s="69"/>
      <c r="Q1194" s="10"/>
      <c r="R1194" s="136"/>
      <c r="S1194" s="133"/>
      <c r="T1194" s="133"/>
      <c r="U1194"/>
      <c r="V1194" s="13"/>
      <c r="W1194"/>
      <c r="X1194"/>
      <c r="Y1194"/>
      <c r="Z1194"/>
    </row>
    <row r="1195" spans="1:26">
      <c r="A1195"/>
      <c r="B1195"/>
      <c r="C1195"/>
      <c r="D1195"/>
      <c r="E1195"/>
      <c r="F1195"/>
      <c r="G1195"/>
      <c r="H1195"/>
      <c r="I1195" s="148"/>
      <c r="J1195" s="148"/>
      <c r="K1195" s="19"/>
      <c r="L1195" s="148"/>
      <c r="M1195"/>
      <c r="N1195"/>
      <c r="O1195"/>
      <c r="P1195" s="69"/>
      <c r="Q1195" s="10"/>
      <c r="R1195" s="136"/>
      <c r="S1195" s="133"/>
      <c r="T1195" s="133"/>
      <c r="U1195"/>
      <c r="V1195" s="13"/>
      <c r="W1195"/>
      <c r="X1195"/>
      <c r="Y1195"/>
      <c r="Z1195"/>
    </row>
    <row r="1196" spans="1:26">
      <c r="A1196"/>
      <c r="B1196"/>
      <c r="C1196"/>
      <c r="D1196"/>
      <c r="E1196"/>
      <c r="F1196"/>
      <c r="G1196"/>
      <c r="H1196"/>
      <c r="I1196" s="148"/>
      <c r="J1196" s="148"/>
      <c r="K1196" s="19"/>
      <c r="L1196" s="148"/>
      <c r="M1196"/>
      <c r="N1196"/>
      <c r="O1196"/>
      <c r="P1196" s="69"/>
      <c r="Q1196" s="10"/>
      <c r="R1196" s="136"/>
      <c r="S1196" s="133"/>
      <c r="T1196" s="133"/>
      <c r="U1196"/>
      <c r="V1196" s="13"/>
      <c r="W1196"/>
      <c r="X1196"/>
      <c r="Y1196"/>
      <c r="Z1196"/>
    </row>
    <row r="1197" spans="1:26">
      <c r="A1197"/>
      <c r="B1197"/>
      <c r="C1197"/>
      <c r="D1197"/>
      <c r="E1197"/>
      <c r="F1197"/>
      <c r="G1197"/>
      <c r="H1197"/>
      <c r="I1197" s="148"/>
      <c r="J1197" s="148"/>
      <c r="K1197" s="19"/>
      <c r="L1197" s="148"/>
      <c r="M1197"/>
      <c r="N1197"/>
      <c r="O1197"/>
      <c r="P1197" s="69"/>
      <c r="Q1197" s="10"/>
      <c r="R1197" s="136"/>
      <c r="S1197" s="133"/>
      <c r="T1197" s="133"/>
      <c r="U1197"/>
      <c r="V1197" s="13"/>
      <c r="W1197" s="13"/>
      <c r="X1197"/>
      <c r="Y1197"/>
      <c r="Z1197"/>
    </row>
    <row r="1198" spans="1:26">
      <c r="A1198"/>
      <c r="B1198"/>
      <c r="C1198"/>
      <c r="D1198"/>
      <c r="E1198"/>
      <c r="F1198"/>
      <c r="G1198"/>
      <c r="H1198"/>
      <c r="I1198" s="148"/>
      <c r="J1198" s="148"/>
      <c r="K1198" s="19"/>
      <c r="L1198" s="148"/>
      <c r="M1198"/>
      <c r="N1198"/>
      <c r="O1198"/>
      <c r="P1198" s="69"/>
      <c r="Q1198" s="10"/>
      <c r="R1198" s="136"/>
      <c r="S1198" s="133"/>
      <c r="T1198" s="133"/>
      <c r="U1198"/>
      <c r="V1198" s="13"/>
      <c r="W1198" s="13"/>
      <c r="X1198"/>
      <c r="Y1198"/>
      <c r="Z1198"/>
    </row>
    <row r="1199" spans="1:26">
      <c r="A1199"/>
      <c r="B1199"/>
      <c r="C1199"/>
      <c r="D1199"/>
      <c r="E1199"/>
      <c r="F1199"/>
      <c r="G1199"/>
      <c r="H1199"/>
      <c r="I1199" s="148"/>
      <c r="J1199" s="148"/>
      <c r="K1199" s="19"/>
      <c r="L1199" s="148"/>
      <c r="M1199"/>
      <c r="N1199"/>
      <c r="O1199"/>
      <c r="P1199" s="69"/>
      <c r="Q1199" s="10"/>
      <c r="R1199" s="136"/>
      <c r="S1199" s="133"/>
      <c r="T1199" s="133"/>
      <c r="U1199"/>
      <c r="V1199" s="13"/>
      <c r="W1199"/>
      <c r="X1199"/>
      <c r="Y1199"/>
      <c r="Z1199"/>
    </row>
    <row r="1200" spans="1:26">
      <c r="A1200"/>
      <c r="B1200"/>
      <c r="C1200"/>
      <c r="D1200"/>
      <c r="E1200"/>
      <c r="F1200"/>
      <c r="G1200"/>
      <c r="H1200"/>
      <c r="I1200" s="148"/>
      <c r="J1200" s="148"/>
      <c r="K1200" s="19"/>
      <c r="L1200" s="148"/>
      <c r="M1200"/>
      <c r="N1200"/>
      <c r="O1200"/>
      <c r="P1200" s="69"/>
      <c r="Q1200" s="10"/>
      <c r="R1200" s="136"/>
      <c r="S1200" s="133"/>
      <c r="T1200" s="133"/>
      <c r="U1200"/>
      <c r="V1200" s="13"/>
      <c r="W1200"/>
      <c r="X1200"/>
      <c r="Y1200"/>
      <c r="Z1200"/>
    </row>
    <row r="1201" spans="1:26">
      <c r="A1201"/>
      <c r="B1201"/>
      <c r="C1201"/>
      <c r="D1201"/>
      <c r="E1201"/>
      <c r="F1201"/>
      <c r="G1201"/>
      <c r="H1201"/>
      <c r="I1201" s="148"/>
      <c r="J1201" s="148"/>
      <c r="K1201" s="19"/>
      <c r="L1201" s="148"/>
      <c r="M1201"/>
      <c r="N1201"/>
      <c r="O1201"/>
      <c r="P1201" s="69"/>
      <c r="Q1201" s="10"/>
      <c r="R1201" s="136"/>
      <c r="S1201" s="133"/>
      <c r="T1201" s="133"/>
      <c r="U1201"/>
      <c r="V1201" s="13"/>
      <c r="W1201"/>
      <c r="X1201"/>
      <c r="Y1201"/>
      <c r="Z1201"/>
    </row>
    <row r="1202" spans="1:26">
      <c r="A1202"/>
      <c r="B1202"/>
      <c r="C1202"/>
      <c r="D1202"/>
      <c r="E1202"/>
      <c r="F1202"/>
      <c r="G1202"/>
      <c r="H1202"/>
      <c r="I1202" s="148"/>
      <c r="J1202" s="148"/>
      <c r="K1202" s="19"/>
      <c r="L1202" s="148"/>
      <c r="M1202"/>
      <c r="N1202"/>
      <c r="O1202"/>
      <c r="P1202" s="69"/>
      <c r="Q1202" s="10"/>
      <c r="R1202" s="136"/>
      <c r="S1202" s="133"/>
      <c r="T1202" s="133"/>
      <c r="U1202"/>
      <c r="V1202" s="13"/>
      <c r="W1202"/>
      <c r="X1202"/>
      <c r="Y1202"/>
      <c r="Z1202"/>
    </row>
    <row r="1203" spans="1:26">
      <c r="A1203"/>
      <c r="B1203"/>
      <c r="C1203"/>
      <c r="D1203"/>
      <c r="E1203"/>
      <c r="F1203"/>
      <c r="G1203"/>
      <c r="H1203"/>
      <c r="I1203" s="148"/>
      <c r="J1203" s="148"/>
      <c r="K1203" s="19"/>
      <c r="L1203" s="148"/>
      <c r="M1203"/>
      <c r="N1203"/>
      <c r="O1203"/>
      <c r="P1203" s="69"/>
      <c r="Q1203" s="10"/>
      <c r="R1203" s="136"/>
      <c r="S1203" s="133"/>
      <c r="T1203" s="133"/>
      <c r="U1203"/>
      <c r="V1203" s="13"/>
      <c r="W1203"/>
      <c r="X1203"/>
      <c r="Y1203"/>
      <c r="Z1203"/>
    </row>
    <row r="1204" spans="1:26">
      <c r="A1204"/>
      <c r="B1204"/>
      <c r="C1204"/>
      <c r="D1204"/>
      <c r="E1204"/>
      <c r="F1204"/>
      <c r="G1204"/>
      <c r="H1204"/>
      <c r="I1204" s="148"/>
      <c r="J1204" s="148"/>
      <c r="K1204" s="19"/>
      <c r="L1204" s="148"/>
      <c r="M1204"/>
      <c r="N1204"/>
      <c r="O1204"/>
      <c r="P1204" s="69"/>
      <c r="Q1204" s="10"/>
      <c r="R1204" s="136"/>
      <c r="S1204" s="133"/>
      <c r="T1204" s="133"/>
      <c r="U1204"/>
      <c r="V1204" s="13"/>
      <c r="W1204" s="13"/>
      <c r="X1204"/>
      <c r="Y1204"/>
      <c r="Z1204"/>
    </row>
    <row r="1205" spans="1:26">
      <c r="A1205"/>
      <c r="B1205"/>
      <c r="C1205"/>
      <c r="D1205"/>
      <c r="E1205"/>
      <c r="F1205"/>
      <c r="G1205"/>
      <c r="H1205"/>
      <c r="I1205" s="148"/>
      <c r="J1205" s="148"/>
      <c r="K1205" s="19"/>
      <c r="L1205" s="148"/>
      <c r="M1205"/>
      <c r="N1205"/>
      <c r="O1205"/>
      <c r="P1205" s="69"/>
      <c r="Q1205" s="10"/>
      <c r="R1205" s="136"/>
      <c r="S1205" s="133"/>
      <c r="T1205" s="133"/>
      <c r="U1205"/>
      <c r="V1205" s="13"/>
      <c r="W1205" s="13"/>
      <c r="X1205"/>
      <c r="Y1205"/>
      <c r="Z1205"/>
    </row>
    <row r="1206" spans="1:26">
      <c r="A1206"/>
      <c r="B1206"/>
      <c r="C1206"/>
      <c r="D1206"/>
      <c r="E1206"/>
      <c r="F1206"/>
      <c r="G1206"/>
      <c r="H1206"/>
      <c r="I1206" s="148"/>
      <c r="J1206" s="148"/>
      <c r="K1206" s="19"/>
      <c r="L1206" s="148"/>
      <c r="M1206"/>
      <c r="N1206"/>
      <c r="O1206"/>
      <c r="P1206" s="69"/>
      <c r="Q1206" s="10"/>
      <c r="R1206" s="136"/>
      <c r="S1206" s="133"/>
      <c r="T1206" s="133"/>
      <c r="U1206"/>
      <c r="V1206" s="13"/>
      <c r="W1206" s="13"/>
      <c r="X1206"/>
      <c r="Y1206"/>
      <c r="Z1206"/>
    </row>
    <row r="1207" spans="1:26">
      <c r="A1207"/>
      <c r="B1207"/>
      <c r="C1207"/>
      <c r="D1207"/>
      <c r="E1207"/>
      <c r="F1207"/>
      <c r="G1207"/>
      <c r="H1207"/>
      <c r="I1207" s="148"/>
      <c r="J1207" s="148"/>
      <c r="K1207" s="19"/>
      <c r="L1207" s="148"/>
      <c r="M1207"/>
      <c r="N1207"/>
      <c r="O1207"/>
      <c r="P1207" s="69"/>
      <c r="Q1207" s="10"/>
      <c r="R1207" s="136"/>
      <c r="S1207" s="133"/>
      <c r="T1207" s="133"/>
      <c r="U1207"/>
      <c r="V1207" s="13"/>
      <c r="W1207" s="13"/>
      <c r="X1207"/>
      <c r="Y1207"/>
      <c r="Z1207"/>
    </row>
    <row r="1208" spans="1:26">
      <c r="A1208"/>
      <c r="B1208"/>
      <c r="C1208"/>
      <c r="D1208"/>
      <c r="E1208"/>
      <c r="F1208"/>
      <c r="G1208"/>
      <c r="H1208"/>
      <c r="I1208" s="148"/>
      <c r="J1208" s="148"/>
      <c r="K1208" s="19"/>
      <c r="L1208" s="148"/>
      <c r="M1208"/>
      <c r="N1208"/>
      <c r="O1208"/>
      <c r="P1208" s="69"/>
      <c r="Q1208" s="10"/>
      <c r="R1208" s="136"/>
      <c r="S1208" s="133"/>
      <c r="T1208" s="133"/>
      <c r="U1208"/>
      <c r="V1208" s="13"/>
      <c r="W1208" s="13"/>
      <c r="X1208"/>
      <c r="Y1208"/>
      <c r="Z1208"/>
    </row>
    <row r="1209" spans="1:26">
      <c r="A1209"/>
      <c r="B1209"/>
      <c r="C1209"/>
      <c r="D1209"/>
      <c r="E1209"/>
      <c r="F1209"/>
      <c r="G1209"/>
      <c r="H1209"/>
      <c r="I1209" s="148"/>
      <c r="J1209" s="148"/>
      <c r="K1209" s="19"/>
      <c r="L1209" s="148"/>
      <c r="M1209"/>
      <c r="N1209"/>
      <c r="O1209"/>
      <c r="P1209" s="69"/>
      <c r="Q1209" s="10"/>
      <c r="R1209" s="136"/>
      <c r="S1209" s="133"/>
      <c r="T1209" s="133"/>
      <c r="U1209"/>
      <c r="V1209" s="13"/>
      <c r="W1209"/>
      <c r="X1209"/>
      <c r="Y1209"/>
      <c r="Z1209"/>
    </row>
    <row r="1210" spans="1:26">
      <c r="A1210"/>
      <c r="B1210"/>
      <c r="C1210"/>
      <c r="D1210"/>
      <c r="E1210"/>
      <c r="F1210"/>
      <c r="G1210"/>
      <c r="H1210"/>
      <c r="I1210" s="148"/>
      <c r="J1210" s="148"/>
      <c r="K1210" s="19"/>
      <c r="L1210" s="148"/>
      <c r="M1210"/>
      <c r="N1210"/>
      <c r="O1210"/>
      <c r="P1210" s="69"/>
      <c r="Q1210" s="10"/>
      <c r="R1210" s="136"/>
      <c r="S1210" s="133"/>
      <c r="T1210" s="133"/>
      <c r="U1210"/>
      <c r="V1210" s="13"/>
      <c r="W1210"/>
      <c r="X1210"/>
      <c r="Y1210"/>
      <c r="Z1210"/>
    </row>
    <row r="1211" spans="1:26">
      <c r="A1211"/>
      <c r="B1211"/>
      <c r="C1211"/>
      <c r="D1211"/>
      <c r="E1211"/>
      <c r="F1211"/>
      <c r="G1211"/>
      <c r="H1211"/>
      <c r="I1211" s="148"/>
      <c r="J1211" s="148"/>
      <c r="K1211" s="19"/>
      <c r="L1211" s="148"/>
      <c r="M1211"/>
      <c r="N1211"/>
      <c r="O1211"/>
      <c r="P1211" s="69"/>
      <c r="Q1211" s="10"/>
      <c r="R1211" s="136"/>
      <c r="S1211" s="133"/>
      <c r="T1211" s="133"/>
      <c r="U1211"/>
      <c r="V1211" s="13"/>
      <c r="W1211" s="13"/>
      <c r="X1211"/>
      <c r="Y1211"/>
      <c r="Z1211"/>
    </row>
    <row r="1212" spans="1:26">
      <c r="A1212"/>
      <c r="B1212"/>
      <c r="C1212"/>
      <c r="D1212"/>
      <c r="E1212"/>
      <c r="F1212"/>
      <c r="G1212"/>
      <c r="H1212"/>
      <c r="I1212" s="148"/>
      <c r="J1212" s="148"/>
      <c r="K1212" s="19"/>
      <c r="L1212" s="148"/>
      <c r="M1212"/>
      <c r="N1212"/>
      <c r="O1212"/>
      <c r="P1212" s="69"/>
      <c r="Q1212" s="10"/>
      <c r="R1212" s="136"/>
      <c r="S1212" s="133"/>
      <c r="T1212" s="133"/>
      <c r="U1212"/>
      <c r="V1212" s="13"/>
      <c r="W1212"/>
      <c r="X1212"/>
      <c r="Y1212"/>
      <c r="Z1212"/>
    </row>
    <row r="1213" spans="1:26">
      <c r="A1213"/>
      <c r="B1213"/>
      <c r="C1213"/>
      <c r="D1213"/>
      <c r="E1213"/>
      <c r="F1213"/>
      <c r="G1213"/>
      <c r="H1213"/>
      <c r="I1213" s="148"/>
      <c r="J1213" s="148"/>
      <c r="K1213" s="19"/>
      <c r="L1213" s="148"/>
      <c r="M1213"/>
      <c r="N1213"/>
      <c r="O1213"/>
      <c r="P1213" s="69"/>
      <c r="Q1213" s="10"/>
      <c r="R1213" s="136"/>
      <c r="S1213" s="133"/>
      <c r="T1213" s="133"/>
      <c r="U1213"/>
      <c r="V1213" s="13"/>
      <c r="W1213"/>
      <c r="X1213"/>
      <c r="Y1213"/>
      <c r="Z1213"/>
    </row>
    <row r="1214" spans="1:26">
      <c r="A1214"/>
      <c r="B1214"/>
      <c r="C1214"/>
      <c r="D1214"/>
      <c r="E1214"/>
      <c r="F1214"/>
      <c r="G1214"/>
      <c r="H1214"/>
      <c r="I1214" s="148"/>
      <c r="J1214" s="148"/>
      <c r="K1214" s="19"/>
      <c r="L1214" s="148"/>
      <c r="M1214"/>
      <c r="N1214"/>
      <c r="O1214"/>
      <c r="P1214" s="69"/>
      <c r="Q1214" s="10"/>
      <c r="R1214" s="136"/>
      <c r="S1214" s="133"/>
      <c r="T1214" s="133"/>
      <c r="U1214"/>
      <c r="V1214" s="13"/>
      <c r="W1214"/>
      <c r="X1214"/>
      <c r="Y1214"/>
      <c r="Z1214"/>
    </row>
    <row r="1215" spans="1:26">
      <c r="A1215"/>
      <c r="B1215"/>
      <c r="C1215"/>
      <c r="D1215"/>
      <c r="E1215"/>
      <c r="F1215"/>
      <c r="G1215"/>
      <c r="H1215"/>
      <c r="I1215" s="148"/>
      <c r="J1215" s="148"/>
      <c r="K1215" s="19"/>
      <c r="L1215" s="148"/>
      <c r="M1215"/>
      <c r="N1215"/>
      <c r="O1215"/>
      <c r="P1215" s="69"/>
      <c r="Q1215" s="10"/>
      <c r="R1215" s="136"/>
      <c r="S1215" s="133"/>
      <c r="T1215" s="133"/>
      <c r="U1215"/>
      <c r="V1215" s="13"/>
      <c r="W1215"/>
      <c r="X1215"/>
      <c r="Y1215"/>
      <c r="Z1215"/>
    </row>
    <row r="1216" spans="1:26">
      <c r="A1216"/>
      <c r="B1216"/>
      <c r="C1216"/>
      <c r="D1216"/>
      <c r="E1216"/>
      <c r="F1216"/>
      <c r="G1216"/>
      <c r="H1216"/>
      <c r="I1216" s="148"/>
      <c r="J1216" s="148"/>
      <c r="K1216" s="19"/>
      <c r="L1216" s="148"/>
      <c r="M1216"/>
      <c r="N1216"/>
      <c r="O1216"/>
      <c r="P1216" s="69"/>
      <c r="Q1216" s="10"/>
      <c r="R1216" s="136"/>
      <c r="S1216" s="133"/>
      <c r="T1216" s="133"/>
      <c r="U1216"/>
      <c r="V1216" s="13"/>
      <c r="W1216"/>
      <c r="X1216"/>
      <c r="Y1216"/>
      <c r="Z1216"/>
    </row>
    <row r="1217" spans="1:26">
      <c r="A1217"/>
      <c r="B1217"/>
      <c r="C1217"/>
      <c r="D1217"/>
      <c r="E1217"/>
      <c r="F1217"/>
      <c r="G1217"/>
      <c r="H1217"/>
      <c r="I1217" s="148"/>
      <c r="J1217" s="148"/>
      <c r="K1217" s="19"/>
      <c r="L1217" s="148"/>
      <c r="M1217"/>
      <c r="N1217"/>
      <c r="O1217"/>
      <c r="P1217" s="69"/>
      <c r="Q1217" s="10"/>
      <c r="R1217" s="136"/>
      <c r="S1217" s="133"/>
      <c r="T1217" s="133"/>
      <c r="U1217"/>
      <c r="V1217" s="13"/>
      <c r="W1217"/>
      <c r="X1217"/>
      <c r="Y1217"/>
      <c r="Z1217"/>
    </row>
    <row r="1218" spans="1:26">
      <c r="A1218"/>
      <c r="B1218"/>
      <c r="C1218"/>
      <c r="D1218"/>
      <c r="E1218"/>
      <c r="F1218"/>
      <c r="G1218"/>
      <c r="H1218"/>
      <c r="I1218" s="148"/>
      <c r="J1218" s="148"/>
      <c r="K1218" s="19"/>
      <c r="L1218" s="148"/>
      <c r="M1218"/>
      <c r="N1218"/>
      <c r="O1218"/>
      <c r="P1218" s="69"/>
      <c r="Q1218" s="10"/>
      <c r="R1218" s="136"/>
      <c r="S1218" s="133"/>
      <c r="T1218" s="133"/>
      <c r="U1218"/>
      <c r="V1218" s="13"/>
      <c r="W1218" s="13"/>
      <c r="X1218"/>
      <c r="Y1218"/>
      <c r="Z1218"/>
    </row>
    <row r="1219" spans="1:26">
      <c r="A1219"/>
      <c r="B1219"/>
      <c r="C1219"/>
      <c r="D1219"/>
      <c r="E1219"/>
      <c r="F1219"/>
      <c r="G1219"/>
      <c r="H1219"/>
      <c r="I1219" s="148"/>
      <c r="J1219" s="148"/>
      <c r="K1219" s="19"/>
      <c r="L1219" s="148"/>
      <c r="M1219"/>
      <c r="N1219"/>
      <c r="O1219"/>
      <c r="P1219" s="69"/>
      <c r="Q1219" s="10"/>
      <c r="R1219" s="136"/>
      <c r="S1219" s="133"/>
      <c r="T1219" s="133"/>
      <c r="U1219"/>
      <c r="V1219" s="13"/>
      <c r="W1219"/>
      <c r="X1219"/>
      <c r="Y1219"/>
      <c r="Z1219"/>
    </row>
    <row r="1220" spans="1:26">
      <c r="A1220"/>
      <c r="B1220"/>
      <c r="C1220"/>
      <c r="D1220"/>
      <c r="E1220"/>
      <c r="F1220"/>
      <c r="G1220"/>
      <c r="H1220"/>
      <c r="I1220" s="148"/>
      <c r="J1220" s="148"/>
      <c r="K1220" s="19"/>
      <c r="L1220" s="148"/>
      <c r="M1220"/>
      <c r="N1220"/>
      <c r="O1220"/>
      <c r="P1220" s="69"/>
      <c r="Q1220" s="10"/>
      <c r="R1220" s="136"/>
      <c r="S1220" s="133"/>
      <c r="T1220" s="133"/>
      <c r="U1220"/>
      <c r="V1220" s="13"/>
      <c r="W1220"/>
      <c r="X1220"/>
      <c r="Y1220"/>
      <c r="Z1220"/>
    </row>
    <row r="1221" spans="1:26">
      <c r="A1221"/>
      <c r="B1221"/>
      <c r="C1221"/>
      <c r="D1221"/>
      <c r="E1221"/>
      <c r="F1221"/>
      <c r="G1221"/>
      <c r="H1221"/>
      <c r="I1221" s="148"/>
      <c r="J1221" s="148"/>
      <c r="K1221" s="19"/>
      <c r="L1221" s="148"/>
      <c r="M1221"/>
      <c r="N1221"/>
      <c r="O1221"/>
      <c r="P1221" s="69"/>
      <c r="Q1221" s="10"/>
      <c r="R1221" s="136"/>
      <c r="S1221" s="133"/>
      <c r="T1221" s="133"/>
      <c r="U1221"/>
      <c r="V1221" s="13"/>
      <c r="W1221"/>
      <c r="X1221"/>
      <c r="Y1221"/>
      <c r="Z1221"/>
    </row>
    <row r="1222" spans="1:26">
      <c r="A1222"/>
      <c r="B1222"/>
      <c r="C1222"/>
      <c r="D1222"/>
      <c r="E1222"/>
      <c r="F1222"/>
      <c r="G1222"/>
      <c r="H1222"/>
      <c r="I1222" s="148"/>
      <c r="J1222" s="148"/>
      <c r="K1222" s="19"/>
      <c r="L1222" s="148"/>
      <c r="M1222"/>
      <c r="N1222"/>
      <c r="O1222"/>
      <c r="P1222" s="69"/>
      <c r="Q1222" s="10"/>
      <c r="R1222" s="136"/>
      <c r="S1222" s="133"/>
      <c r="T1222" s="133"/>
      <c r="U1222"/>
      <c r="V1222" s="13"/>
      <c r="W1222"/>
      <c r="X1222"/>
      <c r="Y1222"/>
      <c r="Z1222"/>
    </row>
    <row r="1223" spans="1:26">
      <c r="A1223"/>
      <c r="B1223"/>
      <c r="C1223"/>
      <c r="D1223"/>
      <c r="E1223"/>
      <c r="F1223"/>
      <c r="G1223"/>
      <c r="H1223"/>
      <c r="I1223" s="148"/>
      <c r="J1223" s="148"/>
      <c r="K1223" s="19"/>
      <c r="L1223" s="148"/>
      <c r="M1223"/>
      <c r="N1223"/>
      <c r="O1223"/>
      <c r="P1223" s="69"/>
      <c r="Q1223" s="10"/>
      <c r="R1223" s="136"/>
      <c r="S1223" s="133"/>
      <c r="T1223" s="133"/>
      <c r="U1223"/>
      <c r="V1223" s="13"/>
      <c r="W1223"/>
      <c r="X1223"/>
      <c r="Y1223"/>
      <c r="Z1223"/>
    </row>
    <row r="1224" spans="1:26">
      <c r="A1224"/>
      <c r="B1224"/>
      <c r="C1224"/>
      <c r="D1224"/>
      <c r="E1224"/>
      <c r="F1224"/>
      <c r="G1224"/>
      <c r="H1224"/>
      <c r="I1224" s="148"/>
      <c r="J1224" s="148"/>
      <c r="K1224" s="19"/>
      <c r="L1224" s="148"/>
      <c r="M1224"/>
      <c r="N1224"/>
      <c r="O1224"/>
      <c r="P1224" s="69"/>
      <c r="Q1224" s="10"/>
      <c r="R1224" s="136"/>
      <c r="S1224" s="133"/>
      <c r="T1224" s="133"/>
      <c r="U1224"/>
      <c r="V1224" s="13"/>
      <c r="W1224"/>
      <c r="X1224"/>
      <c r="Y1224"/>
      <c r="Z1224"/>
    </row>
    <row r="1225" spans="1:26">
      <c r="A1225"/>
      <c r="B1225"/>
      <c r="C1225"/>
      <c r="D1225"/>
      <c r="E1225"/>
      <c r="F1225"/>
      <c r="G1225"/>
      <c r="H1225"/>
      <c r="I1225" s="148"/>
      <c r="J1225" s="148"/>
      <c r="K1225" s="19"/>
      <c r="L1225" s="148"/>
      <c r="M1225"/>
      <c r="N1225"/>
      <c r="O1225"/>
      <c r="P1225" s="69"/>
      <c r="Q1225" s="10"/>
      <c r="R1225" s="136"/>
      <c r="S1225" s="133"/>
      <c r="T1225" s="133"/>
      <c r="U1225"/>
      <c r="V1225" s="13"/>
      <c r="W1225"/>
      <c r="X1225"/>
      <c r="Y1225"/>
      <c r="Z1225"/>
    </row>
    <row r="1226" spans="1:26">
      <c r="A1226"/>
      <c r="B1226"/>
      <c r="C1226"/>
      <c r="D1226"/>
      <c r="E1226"/>
      <c r="F1226"/>
      <c r="G1226"/>
      <c r="H1226"/>
      <c r="I1226" s="148"/>
      <c r="J1226" s="148"/>
      <c r="K1226" s="19"/>
      <c r="L1226" s="148"/>
      <c r="M1226"/>
      <c r="N1226"/>
      <c r="O1226"/>
      <c r="P1226" s="69"/>
      <c r="Q1226" s="10"/>
      <c r="R1226" s="136"/>
      <c r="S1226" s="133"/>
      <c r="T1226" s="133"/>
      <c r="U1226"/>
      <c r="V1226" s="13"/>
      <c r="W1226"/>
      <c r="X1226"/>
      <c r="Y1226"/>
      <c r="Z1226"/>
    </row>
    <row r="1227" spans="1:26">
      <c r="A1227"/>
      <c r="B1227"/>
      <c r="C1227"/>
      <c r="D1227"/>
      <c r="E1227"/>
      <c r="F1227"/>
      <c r="G1227"/>
      <c r="H1227"/>
      <c r="I1227" s="148"/>
      <c r="J1227" s="148"/>
      <c r="K1227" s="19"/>
      <c r="L1227" s="148"/>
      <c r="M1227"/>
      <c r="N1227"/>
      <c r="O1227"/>
      <c r="P1227" s="69"/>
      <c r="Q1227" s="10"/>
      <c r="R1227" s="136"/>
      <c r="S1227" s="133"/>
      <c r="T1227" s="133"/>
      <c r="U1227"/>
      <c r="V1227" s="13"/>
      <c r="W1227"/>
      <c r="X1227"/>
      <c r="Y1227"/>
      <c r="Z1227"/>
    </row>
    <row r="1228" spans="1:26">
      <c r="A1228"/>
      <c r="B1228"/>
      <c r="C1228"/>
      <c r="D1228"/>
      <c r="E1228"/>
      <c r="F1228"/>
      <c r="G1228"/>
      <c r="H1228"/>
      <c r="I1228" s="148"/>
      <c r="J1228" s="148"/>
      <c r="K1228" s="19"/>
      <c r="L1228" s="148"/>
      <c r="M1228"/>
      <c r="N1228"/>
      <c r="O1228"/>
      <c r="P1228" s="69"/>
      <c r="Q1228" s="10"/>
      <c r="R1228" s="136"/>
      <c r="S1228" s="133"/>
      <c r="T1228" s="133"/>
      <c r="U1228"/>
      <c r="V1228" s="13"/>
      <c r="W1228"/>
      <c r="X1228"/>
      <c r="Y1228"/>
      <c r="Z1228"/>
    </row>
    <row r="1229" spans="1:26">
      <c r="A1229"/>
      <c r="B1229"/>
      <c r="C1229"/>
      <c r="D1229"/>
      <c r="E1229"/>
      <c r="F1229"/>
      <c r="G1229"/>
      <c r="H1229"/>
      <c r="I1229" s="148"/>
      <c r="J1229" s="148"/>
      <c r="K1229" s="19"/>
      <c r="L1229" s="148"/>
      <c r="M1229"/>
      <c r="N1229"/>
      <c r="O1229"/>
      <c r="P1229" s="69"/>
      <c r="Q1229" s="10"/>
      <c r="R1229" s="136"/>
      <c r="S1229" s="133"/>
      <c r="T1229" s="133"/>
      <c r="U1229"/>
      <c r="V1229" s="13"/>
      <c r="W1229"/>
      <c r="X1229"/>
      <c r="Y1229"/>
      <c r="Z1229"/>
    </row>
    <row r="1230" spans="1:26">
      <c r="A1230"/>
      <c r="B1230"/>
      <c r="C1230"/>
      <c r="D1230"/>
      <c r="E1230"/>
      <c r="F1230"/>
      <c r="G1230"/>
      <c r="H1230"/>
      <c r="I1230" s="148"/>
      <c r="J1230" s="148"/>
      <c r="K1230" s="19"/>
      <c r="L1230" s="148"/>
      <c r="M1230"/>
      <c r="N1230"/>
      <c r="O1230"/>
      <c r="P1230" s="69"/>
      <c r="Q1230" s="10"/>
      <c r="R1230" s="136"/>
      <c r="S1230" s="133"/>
      <c r="T1230" s="133"/>
      <c r="U1230"/>
      <c r="V1230" s="13"/>
      <c r="W1230"/>
      <c r="X1230"/>
      <c r="Y1230"/>
      <c r="Z1230"/>
    </row>
    <row r="1231" spans="1:26">
      <c r="A1231"/>
      <c r="B1231"/>
      <c r="C1231"/>
      <c r="D1231"/>
      <c r="E1231"/>
      <c r="F1231"/>
      <c r="G1231"/>
      <c r="H1231"/>
      <c r="I1231" s="148"/>
      <c r="J1231" s="148"/>
      <c r="K1231" s="19"/>
      <c r="L1231" s="148"/>
      <c r="M1231"/>
      <c r="N1231"/>
      <c r="O1231"/>
      <c r="P1231" s="69"/>
      <c r="Q1231" s="10"/>
      <c r="R1231" s="136"/>
      <c r="S1231" s="133"/>
      <c r="T1231" s="133"/>
      <c r="U1231"/>
      <c r="V1231" s="13"/>
      <c r="W1231"/>
      <c r="X1231"/>
      <c r="Y1231"/>
      <c r="Z1231"/>
    </row>
    <row r="1232" spans="1:26">
      <c r="A1232"/>
      <c r="B1232"/>
      <c r="C1232"/>
      <c r="D1232"/>
      <c r="E1232"/>
      <c r="F1232"/>
      <c r="G1232"/>
      <c r="H1232"/>
      <c r="I1232" s="148"/>
      <c r="J1232" s="148"/>
      <c r="K1232" s="19"/>
      <c r="L1232" s="148"/>
      <c r="M1232"/>
      <c r="N1232"/>
      <c r="O1232"/>
      <c r="P1232" s="69"/>
      <c r="Q1232" s="10"/>
      <c r="R1232" s="136"/>
      <c r="S1232" s="133"/>
      <c r="T1232" s="133"/>
      <c r="U1232"/>
      <c r="V1232" s="13"/>
      <c r="W1232"/>
      <c r="X1232"/>
      <c r="Y1232"/>
      <c r="Z1232"/>
    </row>
    <row r="1233" spans="1:26">
      <c r="A1233"/>
      <c r="B1233"/>
      <c r="C1233"/>
      <c r="D1233"/>
      <c r="E1233"/>
      <c r="F1233"/>
      <c r="G1233"/>
      <c r="H1233"/>
      <c r="I1233" s="148"/>
      <c r="J1233" s="148"/>
      <c r="K1233" s="19"/>
      <c r="L1233" s="148"/>
      <c r="M1233"/>
      <c r="N1233"/>
      <c r="O1233"/>
      <c r="P1233" s="69"/>
      <c r="Q1233" s="10"/>
      <c r="R1233" s="136"/>
      <c r="S1233" s="133"/>
      <c r="T1233" s="133"/>
      <c r="U1233"/>
      <c r="V1233" s="13"/>
      <c r="W1233"/>
      <c r="X1233"/>
      <c r="Y1233"/>
      <c r="Z1233"/>
    </row>
    <row r="1234" spans="1:26">
      <c r="A1234"/>
      <c r="B1234"/>
      <c r="C1234"/>
      <c r="D1234"/>
      <c r="E1234"/>
      <c r="F1234"/>
      <c r="G1234"/>
      <c r="H1234"/>
      <c r="I1234" s="148"/>
      <c r="J1234" s="148"/>
      <c r="K1234" s="19"/>
      <c r="L1234" s="148"/>
      <c r="M1234"/>
      <c r="N1234"/>
      <c r="O1234"/>
      <c r="P1234" s="69"/>
      <c r="Q1234" s="10"/>
      <c r="R1234" s="136"/>
      <c r="S1234" s="133"/>
      <c r="T1234" s="133"/>
      <c r="U1234"/>
      <c r="V1234" s="13"/>
      <c r="W1234"/>
      <c r="X1234"/>
      <c r="Y1234"/>
      <c r="Z1234"/>
    </row>
    <row r="1235" spans="1:26">
      <c r="A1235"/>
      <c r="B1235"/>
      <c r="C1235"/>
      <c r="D1235"/>
      <c r="E1235"/>
      <c r="F1235"/>
      <c r="G1235"/>
      <c r="H1235"/>
      <c r="I1235" s="148"/>
      <c r="J1235" s="148"/>
      <c r="K1235" s="19"/>
      <c r="L1235" s="148"/>
      <c r="M1235"/>
      <c r="N1235"/>
      <c r="O1235"/>
      <c r="P1235" s="69"/>
      <c r="Q1235" s="10"/>
      <c r="R1235" s="136"/>
      <c r="S1235" s="133"/>
      <c r="T1235" s="133"/>
      <c r="U1235"/>
      <c r="V1235" s="13"/>
      <c r="W1235" s="13"/>
      <c r="X1235"/>
      <c r="Y1235"/>
      <c r="Z1235"/>
    </row>
    <row r="1236" spans="1:26">
      <c r="A1236"/>
      <c r="B1236"/>
      <c r="C1236"/>
      <c r="D1236"/>
      <c r="E1236"/>
      <c r="F1236"/>
      <c r="G1236"/>
      <c r="H1236"/>
      <c r="I1236" s="148"/>
      <c r="J1236" s="148"/>
      <c r="K1236" s="19"/>
      <c r="L1236" s="148"/>
      <c r="M1236"/>
      <c r="N1236"/>
      <c r="O1236"/>
      <c r="P1236" s="69"/>
      <c r="Q1236" s="10"/>
      <c r="R1236" s="136"/>
      <c r="S1236" s="133"/>
      <c r="T1236" s="133"/>
      <c r="U1236"/>
      <c r="V1236" s="13"/>
      <c r="W1236" s="13"/>
      <c r="X1236"/>
      <c r="Y1236"/>
      <c r="Z1236"/>
    </row>
    <row r="1237" spans="1:26">
      <c r="A1237"/>
      <c r="B1237"/>
      <c r="C1237"/>
      <c r="D1237"/>
      <c r="E1237"/>
      <c r="F1237"/>
      <c r="G1237"/>
      <c r="H1237"/>
      <c r="I1237" s="148"/>
      <c r="J1237" s="148"/>
      <c r="K1237" s="19"/>
      <c r="L1237" s="148"/>
      <c r="M1237"/>
      <c r="N1237"/>
      <c r="O1237"/>
      <c r="P1237" s="69"/>
      <c r="Q1237" s="10"/>
      <c r="R1237" s="136"/>
      <c r="S1237" s="133"/>
      <c r="T1237" s="133"/>
      <c r="U1237"/>
      <c r="V1237" s="13"/>
      <c r="W1237"/>
      <c r="X1237"/>
      <c r="Y1237"/>
      <c r="Z1237"/>
    </row>
    <row r="1238" spans="1:26">
      <c r="A1238"/>
      <c r="B1238"/>
      <c r="C1238"/>
      <c r="D1238"/>
      <c r="E1238"/>
      <c r="F1238"/>
      <c r="G1238"/>
      <c r="H1238"/>
      <c r="I1238" s="148"/>
      <c r="J1238" s="148"/>
      <c r="K1238" s="19"/>
      <c r="L1238" s="148"/>
      <c r="M1238"/>
      <c r="N1238"/>
      <c r="O1238"/>
      <c r="P1238" s="69"/>
      <c r="Q1238" s="10"/>
      <c r="R1238" s="136"/>
      <c r="S1238" s="133"/>
      <c r="T1238" s="133"/>
      <c r="U1238"/>
      <c r="V1238" s="13"/>
      <c r="W1238"/>
      <c r="X1238"/>
      <c r="Y1238"/>
      <c r="Z1238"/>
    </row>
    <row r="1239" spans="1:26">
      <c r="A1239"/>
      <c r="B1239"/>
      <c r="C1239"/>
      <c r="D1239"/>
      <c r="E1239"/>
      <c r="F1239"/>
      <c r="G1239"/>
      <c r="H1239"/>
      <c r="I1239" s="148"/>
      <c r="J1239" s="148"/>
      <c r="K1239" s="19"/>
      <c r="L1239" s="148"/>
      <c r="M1239"/>
      <c r="N1239"/>
      <c r="O1239"/>
      <c r="P1239" s="69"/>
      <c r="Q1239" s="10"/>
      <c r="R1239" s="136"/>
      <c r="S1239" s="133"/>
      <c r="T1239" s="133"/>
      <c r="U1239"/>
      <c r="V1239" s="13"/>
      <c r="W1239" s="13"/>
      <c r="X1239"/>
      <c r="Y1239"/>
      <c r="Z1239"/>
    </row>
    <row r="1240" spans="1:26">
      <c r="A1240"/>
      <c r="B1240"/>
      <c r="C1240"/>
      <c r="D1240"/>
      <c r="E1240"/>
      <c r="F1240"/>
      <c r="G1240"/>
      <c r="H1240"/>
      <c r="I1240" s="148"/>
      <c r="J1240" s="148"/>
      <c r="K1240" s="19"/>
      <c r="L1240" s="148"/>
      <c r="M1240"/>
      <c r="N1240"/>
      <c r="O1240"/>
      <c r="P1240" s="69"/>
      <c r="Q1240" s="10"/>
      <c r="R1240" s="136"/>
      <c r="S1240" s="133"/>
      <c r="T1240" s="133"/>
      <c r="U1240"/>
      <c r="V1240" s="13"/>
      <c r="W1240"/>
      <c r="X1240"/>
      <c r="Y1240"/>
      <c r="Z1240"/>
    </row>
    <row r="1241" spans="1:26">
      <c r="A1241"/>
      <c r="B1241"/>
      <c r="C1241"/>
      <c r="D1241"/>
      <c r="E1241"/>
      <c r="F1241"/>
      <c r="G1241"/>
      <c r="H1241"/>
      <c r="I1241" s="148"/>
      <c r="J1241" s="148"/>
      <c r="K1241" s="19"/>
      <c r="L1241" s="148"/>
      <c r="M1241"/>
      <c r="N1241"/>
      <c r="O1241"/>
      <c r="P1241" s="69"/>
      <c r="Q1241" s="10"/>
      <c r="R1241" s="136"/>
      <c r="S1241" s="133"/>
      <c r="T1241" s="133"/>
      <c r="U1241"/>
      <c r="V1241" s="13"/>
      <c r="W1241"/>
      <c r="X1241"/>
      <c r="Y1241"/>
      <c r="Z1241"/>
    </row>
    <row r="1242" spans="1:26">
      <c r="A1242"/>
      <c r="B1242"/>
      <c r="C1242"/>
      <c r="D1242"/>
      <c r="E1242"/>
      <c r="F1242"/>
      <c r="G1242"/>
      <c r="H1242"/>
      <c r="I1242" s="148"/>
      <c r="J1242" s="148"/>
      <c r="K1242" s="19"/>
      <c r="L1242" s="148"/>
      <c r="M1242"/>
      <c r="N1242"/>
      <c r="O1242"/>
      <c r="P1242" s="69"/>
      <c r="Q1242" s="10"/>
      <c r="R1242" s="136"/>
      <c r="S1242" s="133"/>
      <c r="T1242" s="133"/>
      <c r="U1242"/>
      <c r="V1242" s="13"/>
      <c r="W1242"/>
      <c r="X1242"/>
      <c r="Y1242"/>
      <c r="Z1242"/>
    </row>
    <row r="1243" spans="1:26">
      <c r="A1243"/>
      <c r="B1243"/>
      <c r="C1243"/>
      <c r="D1243"/>
      <c r="E1243"/>
      <c r="F1243"/>
      <c r="G1243"/>
      <c r="H1243"/>
      <c r="I1243" s="148"/>
      <c r="J1243" s="148"/>
      <c r="K1243" s="19"/>
      <c r="L1243" s="148"/>
      <c r="M1243"/>
      <c r="N1243"/>
      <c r="O1243"/>
      <c r="P1243" s="69"/>
      <c r="Q1243" s="10"/>
      <c r="R1243" s="136"/>
      <c r="S1243" s="133"/>
      <c r="T1243" s="133"/>
      <c r="U1243"/>
      <c r="V1243" s="13"/>
      <c r="W1243"/>
      <c r="X1243"/>
      <c r="Y1243"/>
      <c r="Z1243"/>
    </row>
    <row r="1244" spans="1:26">
      <c r="A1244"/>
      <c r="B1244"/>
      <c r="C1244"/>
      <c r="D1244"/>
      <c r="E1244"/>
      <c r="F1244"/>
      <c r="G1244"/>
      <c r="H1244"/>
      <c r="I1244" s="148"/>
      <c r="J1244" s="148"/>
      <c r="K1244" s="19"/>
      <c r="L1244" s="148"/>
      <c r="M1244"/>
      <c r="N1244"/>
      <c r="O1244"/>
      <c r="P1244" s="69"/>
      <c r="Q1244" s="10"/>
      <c r="R1244" s="136"/>
      <c r="S1244" s="133"/>
      <c r="T1244" s="133"/>
      <c r="U1244"/>
      <c r="V1244" s="13"/>
      <c r="W1244"/>
      <c r="X1244"/>
      <c r="Y1244"/>
      <c r="Z1244"/>
    </row>
    <row r="1245" spans="1:26">
      <c r="A1245"/>
      <c r="B1245"/>
      <c r="C1245"/>
      <c r="D1245"/>
      <c r="E1245"/>
      <c r="F1245"/>
      <c r="G1245"/>
      <c r="H1245"/>
      <c r="I1245" s="148"/>
      <c r="J1245" s="148"/>
      <c r="K1245" s="19"/>
      <c r="L1245" s="148"/>
      <c r="M1245"/>
      <c r="N1245"/>
      <c r="O1245"/>
      <c r="P1245" s="69"/>
      <c r="Q1245" s="10"/>
      <c r="R1245" s="136"/>
      <c r="S1245" s="133"/>
      <c r="T1245" s="133"/>
      <c r="U1245"/>
      <c r="V1245" s="13"/>
      <c r="W1245"/>
      <c r="X1245"/>
      <c r="Y1245"/>
      <c r="Z1245"/>
    </row>
    <row r="1246" spans="1:26">
      <c r="A1246"/>
      <c r="B1246"/>
      <c r="C1246"/>
      <c r="D1246"/>
      <c r="E1246"/>
      <c r="F1246"/>
      <c r="G1246"/>
      <c r="H1246"/>
      <c r="I1246" s="148"/>
      <c r="J1246" s="148"/>
      <c r="K1246" s="19"/>
      <c r="L1246" s="148"/>
      <c r="M1246"/>
      <c r="N1246"/>
      <c r="O1246"/>
      <c r="P1246" s="69"/>
      <c r="Q1246" s="10"/>
      <c r="R1246" s="136"/>
      <c r="S1246" s="133"/>
      <c r="T1246" s="133"/>
      <c r="U1246"/>
      <c r="V1246" s="13"/>
      <c r="W1246"/>
      <c r="X1246"/>
      <c r="Y1246"/>
      <c r="Z1246"/>
    </row>
    <row r="1247" spans="1:26">
      <c r="A1247"/>
      <c r="B1247"/>
      <c r="C1247"/>
      <c r="D1247"/>
      <c r="E1247"/>
      <c r="F1247"/>
      <c r="G1247"/>
      <c r="H1247"/>
      <c r="I1247" s="148"/>
      <c r="J1247" s="148"/>
      <c r="K1247" s="19"/>
      <c r="L1247" s="148"/>
      <c r="M1247"/>
      <c r="N1247"/>
      <c r="O1247"/>
      <c r="P1247" s="69"/>
      <c r="Q1247" s="10"/>
      <c r="R1247" s="136"/>
      <c r="S1247" s="133"/>
      <c r="T1247" s="133"/>
      <c r="U1247"/>
      <c r="V1247" s="13"/>
      <c r="W1247"/>
      <c r="X1247"/>
      <c r="Y1247"/>
      <c r="Z1247"/>
    </row>
    <row r="1248" spans="1:26">
      <c r="A1248"/>
      <c r="B1248"/>
      <c r="C1248"/>
      <c r="D1248"/>
      <c r="E1248"/>
      <c r="F1248"/>
      <c r="G1248"/>
      <c r="H1248"/>
      <c r="I1248" s="148"/>
      <c r="J1248" s="148"/>
      <c r="K1248" s="19"/>
      <c r="L1248" s="148"/>
      <c r="M1248"/>
      <c r="N1248"/>
      <c r="O1248"/>
      <c r="P1248" s="69"/>
      <c r="Q1248" s="10"/>
      <c r="R1248" s="136"/>
      <c r="S1248" s="133"/>
      <c r="T1248" s="133"/>
      <c r="U1248"/>
      <c r="V1248" s="13"/>
      <c r="W1248"/>
      <c r="X1248"/>
      <c r="Y1248"/>
      <c r="Z1248"/>
    </row>
    <row r="1249" spans="1:26">
      <c r="A1249"/>
      <c r="B1249"/>
      <c r="C1249"/>
      <c r="D1249"/>
      <c r="E1249"/>
      <c r="F1249"/>
      <c r="G1249"/>
      <c r="H1249"/>
      <c r="I1249" s="148"/>
      <c r="J1249" s="148"/>
      <c r="K1249" s="19"/>
      <c r="L1249" s="148"/>
      <c r="M1249"/>
      <c r="N1249"/>
      <c r="O1249"/>
      <c r="P1249" s="69"/>
      <c r="Q1249" s="10"/>
      <c r="R1249" s="136"/>
      <c r="S1249" s="133"/>
      <c r="T1249" s="133"/>
      <c r="U1249"/>
      <c r="V1249" s="13"/>
      <c r="W1249"/>
      <c r="X1249"/>
      <c r="Y1249"/>
      <c r="Z1249"/>
    </row>
    <row r="1250" spans="1:26">
      <c r="A1250"/>
      <c r="B1250"/>
      <c r="C1250"/>
      <c r="D1250"/>
      <c r="E1250"/>
      <c r="F1250"/>
      <c r="G1250"/>
      <c r="H1250"/>
      <c r="I1250" s="148"/>
      <c r="J1250" s="148"/>
      <c r="K1250" s="19"/>
      <c r="L1250" s="148"/>
      <c r="M1250"/>
      <c r="N1250"/>
      <c r="O1250"/>
      <c r="P1250" s="69"/>
      <c r="Q1250" s="10"/>
      <c r="R1250" s="136"/>
      <c r="S1250" s="133"/>
      <c r="T1250" s="133"/>
      <c r="U1250"/>
      <c r="V1250" s="13"/>
      <c r="W1250"/>
      <c r="X1250"/>
      <c r="Y1250"/>
      <c r="Z1250"/>
    </row>
    <row r="1251" spans="1:26">
      <c r="A1251"/>
      <c r="B1251"/>
      <c r="C1251"/>
      <c r="D1251"/>
      <c r="E1251"/>
      <c r="F1251"/>
      <c r="G1251"/>
      <c r="H1251"/>
      <c r="I1251" s="148"/>
      <c r="J1251" s="148"/>
      <c r="K1251" s="19"/>
      <c r="L1251" s="148"/>
      <c r="M1251"/>
      <c r="N1251"/>
      <c r="O1251"/>
      <c r="P1251" s="69"/>
      <c r="Q1251" s="10"/>
      <c r="R1251" s="136"/>
      <c r="S1251" s="133"/>
      <c r="T1251" s="133"/>
      <c r="U1251"/>
      <c r="V1251" s="13"/>
      <c r="W1251"/>
      <c r="X1251"/>
      <c r="Y1251"/>
      <c r="Z1251"/>
    </row>
    <row r="1252" spans="1:26">
      <c r="A1252"/>
      <c r="B1252"/>
      <c r="C1252"/>
      <c r="D1252"/>
      <c r="E1252"/>
      <c r="F1252"/>
      <c r="G1252"/>
      <c r="H1252"/>
      <c r="I1252" s="148"/>
      <c r="J1252" s="148"/>
      <c r="K1252" s="19"/>
      <c r="L1252" s="148"/>
      <c r="M1252"/>
      <c r="N1252"/>
      <c r="O1252"/>
      <c r="P1252" s="69"/>
      <c r="Q1252" s="10"/>
      <c r="R1252" s="136"/>
      <c r="S1252" s="133"/>
      <c r="T1252" s="133"/>
      <c r="U1252"/>
      <c r="V1252" s="13"/>
      <c r="W1252"/>
      <c r="X1252"/>
      <c r="Y1252"/>
      <c r="Z1252"/>
    </row>
    <row r="1253" spans="1:26">
      <c r="A1253"/>
      <c r="B1253"/>
      <c r="C1253"/>
      <c r="D1253"/>
      <c r="E1253"/>
      <c r="F1253"/>
      <c r="G1253"/>
      <c r="H1253"/>
      <c r="I1253" s="148"/>
      <c r="J1253" s="148"/>
      <c r="K1253" s="19"/>
      <c r="L1253" s="148"/>
      <c r="M1253"/>
      <c r="N1253"/>
      <c r="O1253"/>
      <c r="P1253" s="69"/>
      <c r="Q1253" s="10"/>
      <c r="R1253" s="136"/>
      <c r="S1253" s="133"/>
      <c r="T1253" s="133"/>
      <c r="U1253"/>
      <c r="V1253" s="13"/>
      <c r="W1253"/>
      <c r="X1253"/>
      <c r="Y1253"/>
      <c r="Z1253"/>
    </row>
    <row r="1254" spans="1:26">
      <c r="A1254"/>
      <c r="B1254"/>
      <c r="C1254"/>
      <c r="D1254"/>
      <c r="E1254"/>
      <c r="F1254"/>
      <c r="G1254"/>
      <c r="H1254"/>
      <c r="I1254" s="148"/>
      <c r="J1254" s="148"/>
      <c r="K1254" s="19"/>
      <c r="L1254" s="148"/>
      <c r="M1254"/>
      <c r="N1254"/>
      <c r="O1254"/>
      <c r="P1254" s="69"/>
      <c r="Q1254" s="10"/>
      <c r="R1254" s="136"/>
      <c r="S1254" s="133"/>
      <c r="T1254" s="133"/>
      <c r="U1254"/>
      <c r="V1254" s="13"/>
      <c r="W1254"/>
      <c r="X1254"/>
      <c r="Y1254"/>
      <c r="Z1254"/>
    </row>
    <row r="1255" spans="1:26">
      <c r="A1255"/>
      <c r="B1255"/>
      <c r="C1255"/>
      <c r="D1255"/>
      <c r="E1255"/>
      <c r="F1255"/>
      <c r="G1255"/>
      <c r="H1255"/>
      <c r="I1255" s="148"/>
      <c r="J1255" s="148"/>
      <c r="K1255" s="19"/>
      <c r="L1255" s="148"/>
      <c r="M1255"/>
      <c r="N1255"/>
      <c r="O1255"/>
      <c r="P1255" s="69"/>
      <c r="Q1255" s="10"/>
      <c r="R1255" s="136"/>
      <c r="S1255" s="133"/>
      <c r="T1255" s="133"/>
      <c r="U1255"/>
      <c r="V1255" s="13"/>
      <c r="W1255"/>
      <c r="X1255"/>
      <c r="Y1255"/>
      <c r="Z1255"/>
    </row>
    <row r="1256" spans="1:26">
      <c r="A1256"/>
      <c r="B1256"/>
      <c r="C1256"/>
      <c r="D1256"/>
      <c r="E1256"/>
      <c r="F1256"/>
      <c r="G1256"/>
      <c r="H1256"/>
      <c r="I1256" s="148"/>
      <c r="J1256" s="148"/>
      <c r="K1256" s="19"/>
      <c r="L1256" s="148"/>
      <c r="M1256"/>
      <c r="N1256"/>
      <c r="O1256"/>
      <c r="P1256" s="69"/>
      <c r="Q1256" s="10"/>
      <c r="R1256" s="136"/>
      <c r="S1256" s="133"/>
      <c r="T1256" s="133"/>
      <c r="U1256"/>
      <c r="V1256" s="13"/>
      <c r="W1256"/>
      <c r="X1256"/>
      <c r="Y1256"/>
      <c r="Z1256"/>
    </row>
    <row r="1257" spans="1:26">
      <c r="A1257"/>
      <c r="B1257"/>
      <c r="C1257"/>
      <c r="D1257"/>
      <c r="E1257"/>
      <c r="F1257"/>
      <c r="G1257"/>
      <c r="H1257"/>
      <c r="I1257" s="148"/>
      <c r="J1257" s="148"/>
      <c r="K1257" s="19"/>
      <c r="L1257" s="148"/>
      <c r="M1257"/>
      <c r="N1257"/>
      <c r="O1257"/>
      <c r="P1257" s="69"/>
      <c r="Q1257" s="10"/>
      <c r="R1257" s="136"/>
      <c r="S1257" s="133"/>
      <c r="T1257" s="133"/>
      <c r="U1257"/>
      <c r="V1257" s="13"/>
      <c r="W1257"/>
      <c r="X1257"/>
      <c r="Y1257"/>
      <c r="Z1257"/>
    </row>
    <row r="1258" spans="1:26">
      <c r="A1258"/>
      <c r="B1258"/>
      <c r="C1258"/>
      <c r="D1258"/>
      <c r="E1258"/>
      <c r="F1258"/>
      <c r="G1258"/>
      <c r="H1258"/>
      <c r="I1258" s="148"/>
      <c r="J1258" s="148"/>
      <c r="K1258" s="19"/>
      <c r="L1258" s="148"/>
      <c r="M1258"/>
      <c r="N1258"/>
      <c r="O1258"/>
      <c r="P1258" s="69"/>
      <c r="Q1258" s="10"/>
      <c r="R1258" s="136"/>
      <c r="S1258" s="133"/>
      <c r="T1258" s="133"/>
      <c r="U1258"/>
      <c r="V1258" s="13"/>
      <c r="W1258"/>
      <c r="X1258"/>
      <c r="Y1258"/>
      <c r="Z1258"/>
    </row>
    <row r="1259" spans="1:26">
      <c r="A1259"/>
      <c r="B1259"/>
      <c r="C1259"/>
      <c r="D1259"/>
      <c r="E1259"/>
      <c r="F1259"/>
      <c r="G1259"/>
      <c r="H1259"/>
      <c r="I1259" s="148"/>
      <c r="J1259" s="148"/>
      <c r="K1259" s="19"/>
      <c r="L1259" s="148"/>
      <c r="M1259"/>
      <c r="N1259"/>
      <c r="O1259"/>
      <c r="P1259" s="69"/>
      <c r="Q1259" s="10"/>
      <c r="R1259" s="136"/>
      <c r="S1259" s="133"/>
      <c r="T1259" s="133"/>
      <c r="U1259"/>
      <c r="V1259" s="13"/>
      <c r="W1259"/>
      <c r="X1259"/>
      <c r="Y1259"/>
      <c r="Z1259"/>
    </row>
    <row r="1260" spans="1:26">
      <c r="A1260"/>
      <c r="B1260"/>
      <c r="C1260"/>
      <c r="D1260"/>
      <c r="E1260"/>
      <c r="F1260"/>
      <c r="G1260"/>
      <c r="H1260"/>
      <c r="I1260" s="148"/>
      <c r="J1260" s="148"/>
      <c r="K1260" s="19"/>
      <c r="L1260" s="148"/>
      <c r="M1260"/>
      <c r="N1260"/>
      <c r="O1260"/>
      <c r="P1260" s="69"/>
      <c r="Q1260" s="10"/>
      <c r="R1260" s="136"/>
      <c r="S1260" s="133"/>
      <c r="T1260" s="133"/>
      <c r="U1260"/>
      <c r="V1260" s="13"/>
      <c r="W1260"/>
      <c r="X1260"/>
      <c r="Y1260"/>
      <c r="Z1260"/>
    </row>
    <row r="1261" spans="1:26">
      <c r="A1261"/>
      <c r="B1261"/>
      <c r="C1261"/>
      <c r="D1261"/>
      <c r="E1261"/>
      <c r="F1261"/>
      <c r="G1261"/>
      <c r="H1261"/>
      <c r="I1261" s="148"/>
      <c r="J1261" s="148"/>
      <c r="K1261" s="19"/>
      <c r="L1261" s="148"/>
      <c r="M1261"/>
      <c r="N1261"/>
      <c r="O1261"/>
      <c r="P1261" s="69"/>
      <c r="Q1261" s="10"/>
      <c r="R1261" s="136"/>
      <c r="S1261" s="133"/>
      <c r="T1261" s="133"/>
      <c r="U1261"/>
      <c r="V1261" s="13"/>
      <c r="W1261"/>
      <c r="X1261"/>
      <c r="Y1261"/>
      <c r="Z1261"/>
    </row>
    <row r="1262" spans="1:26">
      <c r="A1262"/>
      <c r="B1262"/>
      <c r="C1262"/>
      <c r="D1262"/>
      <c r="E1262"/>
      <c r="F1262"/>
      <c r="G1262"/>
      <c r="H1262"/>
      <c r="I1262" s="148"/>
      <c r="J1262" s="148"/>
      <c r="K1262" s="19"/>
      <c r="L1262" s="148"/>
      <c r="M1262"/>
      <c r="N1262"/>
      <c r="O1262"/>
      <c r="P1262" s="69"/>
      <c r="Q1262" s="10"/>
      <c r="R1262" s="136"/>
      <c r="S1262" s="133"/>
      <c r="T1262" s="133"/>
      <c r="U1262"/>
      <c r="V1262" s="13"/>
      <c r="W1262"/>
      <c r="X1262"/>
      <c r="Y1262"/>
      <c r="Z1262"/>
    </row>
    <row r="1263" spans="1:26">
      <c r="A1263"/>
      <c r="B1263"/>
      <c r="C1263"/>
      <c r="D1263"/>
      <c r="E1263"/>
      <c r="F1263"/>
      <c r="G1263"/>
      <c r="H1263"/>
      <c r="I1263" s="148"/>
      <c r="J1263" s="148"/>
      <c r="K1263" s="19"/>
      <c r="L1263" s="148"/>
      <c r="M1263"/>
      <c r="N1263"/>
      <c r="O1263"/>
      <c r="P1263" s="69"/>
      <c r="Q1263" s="10"/>
      <c r="R1263" s="136"/>
      <c r="S1263" s="133"/>
      <c r="T1263" s="133"/>
      <c r="U1263"/>
      <c r="V1263" s="13"/>
      <c r="W1263"/>
      <c r="X1263"/>
      <c r="Y1263"/>
      <c r="Z1263"/>
    </row>
    <row r="1264" spans="1:26">
      <c r="A1264"/>
      <c r="B1264"/>
      <c r="C1264"/>
      <c r="D1264"/>
      <c r="E1264"/>
      <c r="F1264"/>
      <c r="G1264"/>
      <c r="H1264"/>
      <c r="I1264" s="148"/>
      <c r="J1264" s="148"/>
      <c r="K1264" s="19"/>
      <c r="L1264" s="148"/>
      <c r="M1264"/>
      <c r="N1264"/>
      <c r="O1264"/>
      <c r="P1264" s="69"/>
      <c r="Q1264" s="10"/>
      <c r="R1264" s="136"/>
      <c r="S1264" s="133"/>
      <c r="T1264" s="133"/>
      <c r="U1264"/>
      <c r="V1264" s="13"/>
      <c r="W1264"/>
      <c r="X1264"/>
      <c r="Y1264"/>
      <c r="Z1264"/>
    </row>
    <row r="1265" spans="1:26">
      <c r="A1265"/>
      <c r="B1265"/>
      <c r="C1265"/>
      <c r="D1265"/>
      <c r="E1265"/>
      <c r="F1265"/>
      <c r="G1265"/>
      <c r="H1265"/>
      <c r="I1265" s="148"/>
      <c r="J1265" s="148"/>
      <c r="K1265" s="19"/>
      <c r="L1265" s="148"/>
      <c r="M1265"/>
      <c r="N1265"/>
      <c r="O1265"/>
      <c r="P1265" s="69"/>
      <c r="Q1265" s="10"/>
      <c r="R1265" s="136"/>
      <c r="S1265" s="133"/>
      <c r="T1265" s="133"/>
      <c r="U1265"/>
      <c r="V1265" s="13"/>
      <c r="W1265"/>
      <c r="X1265"/>
      <c r="Y1265"/>
      <c r="Z1265"/>
    </row>
    <row r="1266" spans="1:26">
      <c r="A1266"/>
      <c r="B1266"/>
      <c r="C1266"/>
      <c r="D1266"/>
      <c r="E1266"/>
      <c r="F1266"/>
      <c r="G1266"/>
      <c r="H1266"/>
      <c r="I1266" s="148"/>
      <c r="J1266" s="148"/>
      <c r="K1266" s="19"/>
      <c r="L1266" s="148"/>
      <c r="M1266"/>
      <c r="N1266"/>
      <c r="O1266"/>
      <c r="P1266" s="69"/>
      <c r="Q1266" s="10"/>
      <c r="R1266" s="136"/>
      <c r="S1266" s="133"/>
      <c r="T1266" s="133"/>
      <c r="U1266"/>
      <c r="V1266" s="13"/>
      <c r="W1266"/>
      <c r="X1266"/>
      <c r="Y1266"/>
      <c r="Z1266"/>
    </row>
    <row r="1267" spans="1:26">
      <c r="A1267"/>
      <c r="B1267"/>
      <c r="C1267"/>
      <c r="D1267"/>
      <c r="E1267"/>
      <c r="F1267"/>
      <c r="G1267"/>
      <c r="H1267"/>
      <c r="I1267" s="148"/>
      <c r="J1267" s="148"/>
      <c r="K1267" s="19"/>
      <c r="L1267" s="148"/>
      <c r="M1267"/>
      <c r="N1267"/>
      <c r="O1267"/>
      <c r="P1267" s="69"/>
      <c r="Q1267" s="10"/>
      <c r="R1267" s="136"/>
      <c r="S1267" s="133"/>
      <c r="T1267" s="133"/>
      <c r="U1267"/>
      <c r="V1267" s="13"/>
      <c r="W1267"/>
      <c r="X1267"/>
      <c r="Y1267"/>
      <c r="Z1267"/>
    </row>
    <row r="1268" spans="1:26">
      <c r="A1268"/>
      <c r="B1268"/>
      <c r="C1268"/>
      <c r="D1268"/>
      <c r="E1268"/>
      <c r="F1268"/>
      <c r="G1268"/>
      <c r="H1268"/>
      <c r="I1268" s="148"/>
      <c r="J1268" s="148"/>
      <c r="K1268" s="19"/>
      <c r="L1268" s="148"/>
      <c r="M1268"/>
      <c r="N1268"/>
      <c r="O1268"/>
      <c r="P1268" s="69"/>
      <c r="Q1268" s="10"/>
      <c r="R1268" s="136"/>
      <c r="S1268" s="133"/>
      <c r="T1268" s="133"/>
      <c r="U1268"/>
      <c r="V1268" s="13"/>
      <c r="W1268"/>
      <c r="X1268"/>
      <c r="Y1268"/>
      <c r="Z1268"/>
    </row>
    <row r="1269" spans="1:26">
      <c r="A1269"/>
      <c r="B1269"/>
      <c r="C1269"/>
      <c r="D1269"/>
      <c r="E1269"/>
      <c r="F1269"/>
      <c r="G1269"/>
      <c r="H1269"/>
      <c r="I1269" s="148"/>
      <c r="J1269" s="148"/>
      <c r="K1269" s="19"/>
      <c r="L1269" s="148"/>
      <c r="M1269"/>
      <c r="N1269"/>
      <c r="O1269"/>
      <c r="P1269" s="69"/>
      <c r="Q1269" s="10"/>
      <c r="R1269" s="136"/>
      <c r="S1269" s="133"/>
      <c r="T1269" s="133"/>
      <c r="U1269"/>
      <c r="V1269" s="13"/>
      <c r="W1269"/>
      <c r="X1269"/>
      <c r="Y1269"/>
      <c r="Z1269"/>
    </row>
    <row r="1270" spans="1:26">
      <c r="A1270"/>
      <c r="B1270"/>
      <c r="C1270"/>
      <c r="D1270"/>
      <c r="E1270"/>
      <c r="F1270"/>
      <c r="G1270"/>
      <c r="H1270"/>
      <c r="I1270" s="148"/>
      <c r="J1270" s="148"/>
      <c r="K1270" s="19"/>
      <c r="L1270" s="148"/>
      <c r="M1270"/>
      <c r="N1270"/>
      <c r="O1270"/>
      <c r="P1270" s="69"/>
      <c r="Q1270" s="10"/>
      <c r="R1270" s="136"/>
      <c r="S1270" s="133"/>
      <c r="T1270" s="133"/>
      <c r="U1270"/>
      <c r="V1270" s="13"/>
      <c r="W1270" s="13"/>
      <c r="X1270"/>
      <c r="Y1270"/>
      <c r="Z1270"/>
    </row>
    <row r="1271" spans="1:26">
      <c r="A1271"/>
      <c r="B1271"/>
      <c r="C1271"/>
      <c r="D1271"/>
      <c r="E1271"/>
      <c r="F1271"/>
      <c r="G1271"/>
      <c r="H1271"/>
      <c r="I1271" s="148"/>
      <c r="J1271" s="148"/>
      <c r="K1271" s="19"/>
      <c r="L1271" s="148"/>
      <c r="M1271"/>
      <c r="N1271"/>
      <c r="O1271"/>
      <c r="P1271" s="69"/>
      <c r="Q1271" s="10"/>
      <c r="R1271" s="136"/>
      <c r="S1271" s="133"/>
      <c r="T1271" s="133"/>
      <c r="U1271"/>
      <c r="V1271" s="13"/>
      <c r="W1271" s="13"/>
      <c r="X1271"/>
      <c r="Y1271"/>
      <c r="Z1271"/>
    </row>
    <row r="1272" spans="1:26">
      <c r="A1272"/>
      <c r="B1272"/>
      <c r="C1272"/>
      <c r="D1272"/>
      <c r="E1272"/>
      <c r="F1272"/>
      <c r="G1272"/>
      <c r="H1272"/>
      <c r="I1272" s="148"/>
      <c r="J1272" s="148"/>
      <c r="K1272" s="19"/>
      <c r="L1272" s="148"/>
      <c r="M1272"/>
      <c r="N1272"/>
      <c r="O1272"/>
      <c r="P1272" s="69"/>
      <c r="Q1272" s="10"/>
      <c r="R1272" s="136"/>
      <c r="S1272" s="133"/>
      <c r="T1272" s="133"/>
      <c r="U1272"/>
      <c r="V1272" s="13"/>
      <c r="W1272"/>
      <c r="X1272"/>
      <c r="Y1272"/>
      <c r="Z1272"/>
    </row>
    <row r="1273" spans="1:26">
      <c r="A1273"/>
      <c r="B1273"/>
      <c r="C1273"/>
      <c r="D1273"/>
      <c r="E1273"/>
      <c r="F1273"/>
      <c r="G1273"/>
      <c r="H1273"/>
      <c r="I1273" s="148"/>
      <c r="J1273" s="148"/>
      <c r="K1273" s="19"/>
      <c r="L1273" s="148"/>
      <c r="M1273"/>
      <c r="N1273"/>
      <c r="O1273"/>
      <c r="P1273" s="69"/>
      <c r="Q1273" s="10"/>
      <c r="R1273" s="136"/>
      <c r="S1273" s="133"/>
      <c r="T1273" s="133"/>
      <c r="U1273"/>
      <c r="V1273" s="13"/>
      <c r="W1273"/>
      <c r="X1273"/>
      <c r="Y1273"/>
      <c r="Z1273"/>
    </row>
    <row r="1274" spans="1:26">
      <c r="A1274"/>
      <c r="B1274"/>
      <c r="C1274"/>
      <c r="D1274"/>
      <c r="E1274"/>
      <c r="F1274"/>
      <c r="G1274"/>
      <c r="H1274"/>
      <c r="I1274" s="148"/>
      <c r="J1274" s="148"/>
      <c r="K1274" s="19"/>
      <c r="L1274" s="148"/>
      <c r="M1274"/>
      <c r="N1274"/>
      <c r="O1274"/>
      <c r="P1274" s="69"/>
      <c r="Q1274" s="10"/>
      <c r="R1274" s="136"/>
      <c r="S1274" s="133"/>
      <c r="T1274" s="133"/>
      <c r="U1274"/>
      <c r="V1274" s="13"/>
      <c r="W1274"/>
      <c r="X1274"/>
      <c r="Y1274"/>
      <c r="Z1274"/>
    </row>
    <row r="1275" spans="1:26">
      <c r="A1275"/>
      <c r="B1275"/>
      <c r="C1275"/>
      <c r="D1275"/>
      <c r="E1275"/>
      <c r="F1275"/>
      <c r="G1275"/>
      <c r="H1275"/>
      <c r="I1275" s="148"/>
      <c r="J1275" s="148"/>
      <c r="K1275" s="19"/>
      <c r="L1275" s="148"/>
      <c r="M1275"/>
      <c r="N1275"/>
      <c r="O1275"/>
      <c r="P1275" s="69"/>
      <c r="Q1275" s="10"/>
      <c r="R1275" s="136"/>
      <c r="S1275" s="133"/>
      <c r="T1275" s="133"/>
      <c r="U1275"/>
      <c r="V1275" s="13"/>
      <c r="W1275"/>
      <c r="X1275"/>
      <c r="Y1275"/>
      <c r="Z1275"/>
    </row>
    <row r="1276" spans="1:26">
      <c r="A1276"/>
      <c r="B1276"/>
      <c r="C1276"/>
      <c r="D1276"/>
      <c r="E1276"/>
      <c r="F1276"/>
      <c r="G1276"/>
      <c r="H1276"/>
      <c r="I1276" s="148"/>
      <c r="J1276" s="148"/>
      <c r="K1276" s="19"/>
      <c r="L1276" s="148"/>
      <c r="M1276"/>
      <c r="N1276"/>
      <c r="O1276"/>
      <c r="P1276" s="69"/>
      <c r="Q1276" s="10"/>
      <c r="R1276" s="136"/>
      <c r="S1276" s="133"/>
      <c r="T1276" s="133"/>
      <c r="U1276"/>
      <c r="V1276" s="13"/>
      <c r="W1276"/>
      <c r="X1276"/>
      <c r="Y1276"/>
      <c r="Z1276"/>
    </row>
    <row r="1277" spans="1:26">
      <c r="A1277"/>
      <c r="B1277"/>
      <c r="C1277"/>
      <c r="D1277"/>
      <c r="E1277"/>
      <c r="F1277"/>
      <c r="G1277"/>
      <c r="H1277"/>
      <c r="I1277" s="148"/>
      <c r="J1277" s="148"/>
      <c r="K1277" s="19"/>
      <c r="L1277" s="148"/>
      <c r="M1277"/>
      <c r="N1277"/>
      <c r="O1277"/>
      <c r="P1277" s="69"/>
      <c r="Q1277" s="10"/>
      <c r="R1277" s="136"/>
      <c r="S1277" s="133"/>
      <c r="T1277" s="133"/>
      <c r="U1277"/>
      <c r="V1277" s="13"/>
      <c r="W1277"/>
      <c r="X1277"/>
      <c r="Y1277"/>
      <c r="Z1277"/>
    </row>
    <row r="1278" spans="1:26">
      <c r="A1278"/>
      <c r="B1278"/>
      <c r="C1278"/>
      <c r="D1278"/>
      <c r="E1278"/>
      <c r="F1278"/>
      <c r="G1278"/>
      <c r="H1278"/>
      <c r="I1278" s="148"/>
      <c r="J1278" s="148"/>
      <c r="K1278" s="19"/>
      <c r="L1278" s="148"/>
      <c r="M1278"/>
      <c r="N1278"/>
      <c r="O1278"/>
      <c r="P1278" s="69"/>
      <c r="Q1278" s="10"/>
      <c r="R1278" s="136"/>
      <c r="S1278" s="133"/>
      <c r="T1278" s="133"/>
      <c r="U1278"/>
      <c r="V1278" s="13"/>
      <c r="W1278"/>
      <c r="X1278"/>
      <c r="Y1278"/>
      <c r="Z1278"/>
    </row>
    <row r="1279" spans="1:26">
      <c r="A1279"/>
      <c r="B1279"/>
      <c r="C1279"/>
      <c r="D1279"/>
      <c r="E1279"/>
      <c r="F1279"/>
      <c r="G1279"/>
      <c r="H1279"/>
      <c r="I1279" s="148"/>
      <c r="J1279" s="148"/>
      <c r="K1279" s="19"/>
      <c r="L1279" s="148"/>
      <c r="M1279"/>
      <c r="N1279"/>
      <c r="O1279"/>
      <c r="P1279" s="69"/>
      <c r="Q1279" s="10"/>
      <c r="R1279" s="136"/>
      <c r="S1279" s="133"/>
      <c r="T1279" s="133"/>
      <c r="U1279"/>
      <c r="V1279" s="13"/>
      <c r="W1279"/>
      <c r="X1279"/>
      <c r="Y1279"/>
      <c r="Z1279"/>
    </row>
    <row r="1280" spans="1:26">
      <c r="A1280"/>
      <c r="B1280"/>
      <c r="C1280"/>
      <c r="D1280"/>
      <c r="E1280"/>
      <c r="F1280"/>
      <c r="G1280"/>
      <c r="H1280"/>
      <c r="I1280" s="148"/>
      <c r="J1280" s="148"/>
      <c r="K1280" s="19"/>
      <c r="L1280" s="148"/>
      <c r="M1280"/>
      <c r="N1280"/>
      <c r="O1280"/>
      <c r="P1280" s="69"/>
      <c r="Q1280" s="10"/>
      <c r="R1280" s="136"/>
      <c r="S1280" s="133"/>
      <c r="T1280" s="133"/>
      <c r="U1280"/>
      <c r="V1280" s="13"/>
      <c r="W1280"/>
      <c r="X1280"/>
      <c r="Y1280"/>
      <c r="Z1280"/>
    </row>
    <row r="1281" spans="1:26">
      <c r="A1281"/>
      <c r="B1281"/>
      <c r="C1281"/>
      <c r="D1281"/>
      <c r="E1281"/>
      <c r="F1281"/>
      <c r="G1281"/>
      <c r="H1281"/>
      <c r="I1281" s="148"/>
      <c r="J1281" s="148"/>
      <c r="K1281" s="19"/>
      <c r="L1281" s="148"/>
      <c r="M1281"/>
      <c r="N1281"/>
      <c r="O1281"/>
      <c r="P1281" s="69"/>
      <c r="Q1281" s="10"/>
      <c r="R1281" s="136"/>
      <c r="S1281" s="133"/>
      <c r="T1281" s="133"/>
      <c r="U1281"/>
      <c r="V1281" s="13"/>
      <c r="W1281"/>
      <c r="X1281"/>
      <c r="Y1281"/>
      <c r="Z1281"/>
    </row>
    <row r="1282" spans="1:26">
      <c r="A1282"/>
      <c r="B1282"/>
      <c r="C1282"/>
      <c r="D1282"/>
      <c r="E1282"/>
      <c r="F1282"/>
      <c r="G1282"/>
      <c r="H1282"/>
      <c r="I1282" s="148"/>
      <c r="J1282" s="148"/>
      <c r="K1282" s="19"/>
      <c r="L1282" s="148"/>
      <c r="M1282"/>
      <c r="N1282"/>
      <c r="O1282"/>
      <c r="P1282" s="69"/>
      <c r="Q1282" s="10"/>
      <c r="R1282" s="136"/>
      <c r="S1282" s="133"/>
      <c r="T1282" s="133"/>
      <c r="U1282"/>
      <c r="V1282" s="13"/>
      <c r="W1282"/>
      <c r="X1282"/>
      <c r="Y1282"/>
      <c r="Z1282"/>
    </row>
    <row r="1283" spans="1:26">
      <c r="A1283"/>
      <c r="B1283"/>
      <c r="C1283"/>
      <c r="D1283"/>
      <c r="E1283"/>
      <c r="F1283"/>
      <c r="G1283"/>
      <c r="H1283"/>
      <c r="I1283" s="148"/>
      <c r="J1283" s="148"/>
      <c r="K1283" s="19"/>
      <c r="L1283" s="148"/>
      <c r="M1283"/>
      <c r="N1283"/>
      <c r="O1283"/>
      <c r="P1283" s="69"/>
      <c r="Q1283" s="10"/>
      <c r="R1283" s="136"/>
      <c r="S1283" s="133"/>
      <c r="T1283" s="133"/>
      <c r="U1283"/>
      <c r="V1283" s="13"/>
      <c r="W1283"/>
      <c r="X1283"/>
      <c r="Y1283"/>
      <c r="Z1283"/>
    </row>
    <row r="1284" spans="1:26">
      <c r="A1284"/>
      <c r="B1284"/>
      <c r="C1284"/>
      <c r="D1284"/>
      <c r="E1284"/>
      <c r="F1284"/>
      <c r="G1284"/>
      <c r="H1284"/>
      <c r="I1284" s="148"/>
      <c r="J1284" s="148"/>
      <c r="K1284" s="19"/>
      <c r="L1284" s="148"/>
      <c r="M1284"/>
      <c r="N1284"/>
      <c r="O1284"/>
      <c r="P1284" s="69"/>
      <c r="Q1284" s="10"/>
      <c r="R1284" s="136"/>
      <c r="S1284" s="133"/>
      <c r="T1284" s="133"/>
      <c r="U1284"/>
      <c r="V1284" s="13"/>
      <c r="W1284"/>
      <c r="X1284"/>
      <c r="Y1284"/>
      <c r="Z1284"/>
    </row>
    <row r="1285" spans="1:26">
      <c r="A1285"/>
      <c r="B1285"/>
      <c r="C1285"/>
      <c r="D1285"/>
      <c r="E1285"/>
      <c r="F1285"/>
      <c r="G1285"/>
      <c r="H1285"/>
      <c r="I1285" s="148"/>
      <c r="J1285" s="148"/>
      <c r="K1285" s="19"/>
      <c r="L1285" s="148"/>
      <c r="M1285"/>
      <c r="N1285"/>
      <c r="O1285"/>
      <c r="P1285" s="69"/>
      <c r="Q1285" s="10"/>
      <c r="R1285" s="136"/>
      <c r="S1285" s="133"/>
      <c r="T1285" s="133"/>
      <c r="U1285"/>
      <c r="V1285" s="13"/>
      <c r="W1285"/>
      <c r="X1285"/>
      <c r="Y1285"/>
      <c r="Z1285"/>
    </row>
    <row r="1286" spans="1:26">
      <c r="A1286"/>
      <c r="B1286"/>
      <c r="C1286"/>
      <c r="D1286"/>
      <c r="E1286"/>
      <c r="F1286"/>
      <c r="G1286"/>
      <c r="H1286"/>
      <c r="I1286" s="148"/>
      <c r="J1286" s="148"/>
      <c r="K1286" s="19"/>
      <c r="L1286" s="148"/>
      <c r="M1286"/>
      <c r="N1286"/>
      <c r="O1286"/>
      <c r="P1286" s="69"/>
      <c r="Q1286" s="10"/>
      <c r="R1286" s="136"/>
      <c r="S1286" s="133"/>
      <c r="T1286" s="133"/>
      <c r="U1286"/>
      <c r="V1286" s="13"/>
      <c r="W1286"/>
      <c r="X1286"/>
      <c r="Y1286"/>
      <c r="Z1286"/>
    </row>
    <row r="1287" spans="1:26">
      <c r="A1287"/>
      <c r="B1287"/>
      <c r="C1287"/>
      <c r="D1287"/>
      <c r="E1287"/>
      <c r="F1287"/>
      <c r="G1287"/>
      <c r="H1287"/>
      <c r="I1287" s="148"/>
      <c r="J1287" s="148"/>
      <c r="K1287" s="19"/>
      <c r="L1287" s="148"/>
      <c r="M1287"/>
      <c r="N1287"/>
      <c r="O1287"/>
      <c r="P1287" s="69"/>
      <c r="Q1287" s="10"/>
      <c r="R1287" s="136"/>
      <c r="S1287" s="133"/>
      <c r="T1287" s="133"/>
      <c r="U1287"/>
      <c r="V1287" s="13"/>
      <c r="W1287"/>
      <c r="X1287"/>
      <c r="Y1287"/>
      <c r="Z1287"/>
    </row>
    <row r="1288" spans="1:26">
      <c r="A1288"/>
      <c r="B1288"/>
      <c r="C1288"/>
      <c r="D1288"/>
      <c r="E1288"/>
      <c r="F1288"/>
      <c r="G1288"/>
      <c r="H1288"/>
      <c r="I1288" s="148"/>
      <c r="J1288" s="148"/>
      <c r="K1288" s="19"/>
      <c r="L1288" s="148"/>
      <c r="M1288"/>
      <c r="N1288"/>
      <c r="O1288"/>
      <c r="P1288" s="69"/>
      <c r="Q1288" s="10"/>
      <c r="R1288" s="136"/>
      <c r="S1288" s="133"/>
      <c r="T1288" s="133"/>
      <c r="U1288"/>
      <c r="V1288" s="13"/>
      <c r="W1288"/>
      <c r="X1288"/>
      <c r="Y1288"/>
      <c r="Z1288"/>
    </row>
    <row r="1289" spans="1:26">
      <c r="A1289"/>
      <c r="B1289"/>
      <c r="C1289"/>
      <c r="D1289"/>
      <c r="E1289"/>
      <c r="F1289"/>
      <c r="G1289"/>
      <c r="H1289"/>
      <c r="I1289" s="148"/>
      <c r="J1289" s="148"/>
      <c r="K1289" s="19"/>
      <c r="L1289" s="148"/>
      <c r="M1289"/>
      <c r="N1289"/>
      <c r="O1289"/>
      <c r="P1289" s="69"/>
      <c r="Q1289" s="10"/>
      <c r="R1289" s="136"/>
      <c r="S1289" s="133"/>
      <c r="T1289" s="133"/>
      <c r="U1289"/>
      <c r="V1289" s="13"/>
      <c r="W1289"/>
      <c r="X1289"/>
      <c r="Y1289"/>
      <c r="Z1289"/>
    </row>
    <row r="1290" spans="1:26">
      <c r="A1290"/>
      <c r="B1290"/>
      <c r="C1290"/>
      <c r="D1290"/>
      <c r="E1290"/>
      <c r="F1290"/>
      <c r="G1290"/>
      <c r="H1290"/>
      <c r="I1290" s="148"/>
      <c r="J1290" s="148"/>
      <c r="K1290" s="19"/>
      <c r="L1290" s="148"/>
      <c r="M1290"/>
      <c r="N1290"/>
      <c r="O1290"/>
      <c r="P1290" s="69"/>
      <c r="Q1290" s="10"/>
      <c r="R1290" s="136"/>
      <c r="S1290" s="133"/>
      <c r="T1290" s="133"/>
      <c r="U1290"/>
      <c r="V1290" s="13"/>
      <c r="W1290"/>
      <c r="X1290"/>
      <c r="Y1290"/>
      <c r="Z1290"/>
    </row>
    <row r="1291" spans="1:26">
      <c r="A1291"/>
      <c r="B1291"/>
      <c r="C1291"/>
      <c r="D1291"/>
      <c r="E1291"/>
      <c r="F1291"/>
      <c r="G1291"/>
      <c r="H1291"/>
      <c r="I1291" s="148"/>
      <c r="J1291" s="148"/>
      <c r="K1291" s="19"/>
      <c r="L1291" s="148"/>
      <c r="M1291"/>
      <c r="N1291"/>
      <c r="O1291"/>
      <c r="P1291" s="69"/>
      <c r="Q1291" s="10"/>
      <c r="R1291" s="136"/>
      <c r="S1291" s="133"/>
      <c r="T1291" s="133"/>
      <c r="U1291"/>
      <c r="V1291" s="13"/>
      <c r="W1291"/>
      <c r="X1291"/>
      <c r="Y1291"/>
      <c r="Z1291"/>
    </row>
    <row r="1292" spans="1:26">
      <c r="A1292"/>
      <c r="B1292"/>
      <c r="C1292"/>
      <c r="D1292"/>
      <c r="E1292"/>
      <c r="F1292"/>
      <c r="G1292"/>
      <c r="H1292"/>
      <c r="I1292" s="148"/>
      <c r="J1292" s="148"/>
      <c r="K1292" s="19"/>
      <c r="L1292" s="148"/>
      <c r="M1292"/>
      <c r="N1292"/>
      <c r="O1292"/>
      <c r="P1292" s="69"/>
      <c r="Q1292" s="10"/>
      <c r="R1292" s="136"/>
      <c r="S1292" s="133"/>
      <c r="T1292" s="133"/>
      <c r="U1292"/>
      <c r="V1292" s="13"/>
      <c r="W1292"/>
      <c r="X1292"/>
      <c r="Y1292"/>
      <c r="Z1292"/>
    </row>
    <row r="1293" spans="1:26">
      <c r="A1293"/>
      <c r="B1293"/>
      <c r="C1293"/>
      <c r="D1293"/>
      <c r="E1293"/>
      <c r="F1293"/>
      <c r="G1293"/>
      <c r="H1293"/>
      <c r="I1293" s="148"/>
      <c r="J1293" s="148"/>
      <c r="K1293" s="19"/>
      <c r="L1293" s="148"/>
      <c r="M1293"/>
      <c r="N1293"/>
      <c r="O1293"/>
      <c r="P1293" s="69"/>
      <c r="Q1293" s="10"/>
      <c r="R1293" s="136"/>
      <c r="S1293" s="133"/>
      <c r="T1293" s="133"/>
      <c r="U1293"/>
      <c r="V1293" s="13"/>
      <c r="W1293"/>
      <c r="X1293"/>
      <c r="Y1293"/>
      <c r="Z1293"/>
    </row>
    <row r="1294" spans="1:26">
      <c r="A1294"/>
      <c r="B1294"/>
      <c r="C1294"/>
      <c r="D1294"/>
      <c r="E1294"/>
      <c r="F1294"/>
      <c r="G1294"/>
      <c r="H1294"/>
      <c r="I1294" s="148"/>
      <c r="J1294" s="148"/>
      <c r="K1294" s="19"/>
      <c r="L1294" s="148"/>
      <c r="M1294"/>
      <c r="N1294"/>
      <c r="O1294"/>
      <c r="P1294" s="69"/>
      <c r="Q1294" s="10"/>
      <c r="R1294" s="136"/>
      <c r="S1294" s="133"/>
      <c r="T1294" s="133"/>
      <c r="U1294"/>
      <c r="V1294" s="13"/>
      <c r="W1294"/>
      <c r="X1294"/>
      <c r="Y1294"/>
      <c r="Z1294"/>
    </row>
    <row r="1295" spans="1:26">
      <c r="A1295"/>
      <c r="B1295"/>
      <c r="C1295"/>
      <c r="D1295"/>
      <c r="E1295"/>
      <c r="F1295"/>
      <c r="G1295"/>
      <c r="H1295"/>
      <c r="I1295" s="148"/>
      <c r="J1295" s="148"/>
      <c r="K1295" s="19"/>
      <c r="L1295" s="148"/>
      <c r="M1295"/>
      <c r="N1295"/>
      <c r="O1295"/>
      <c r="P1295" s="69"/>
      <c r="Q1295" s="10"/>
      <c r="R1295" s="136"/>
      <c r="S1295" s="133"/>
      <c r="T1295" s="133"/>
      <c r="U1295"/>
      <c r="V1295" s="13"/>
      <c r="W1295"/>
      <c r="X1295"/>
      <c r="Y1295"/>
      <c r="Z1295"/>
    </row>
    <row r="1296" spans="1:26">
      <c r="A1296"/>
      <c r="B1296"/>
      <c r="C1296"/>
      <c r="D1296"/>
      <c r="E1296"/>
      <c r="F1296"/>
      <c r="G1296"/>
      <c r="H1296"/>
      <c r="I1296" s="148"/>
      <c r="J1296" s="148"/>
      <c r="K1296" s="19"/>
      <c r="L1296" s="148"/>
      <c r="M1296"/>
      <c r="N1296"/>
      <c r="O1296"/>
      <c r="P1296" s="69"/>
      <c r="Q1296" s="10"/>
      <c r="R1296" s="136"/>
      <c r="S1296" s="133"/>
      <c r="T1296" s="133"/>
      <c r="U1296"/>
      <c r="V1296" s="13"/>
      <c r="W1296"/>
      <c r="X1296"/>
      <c r="Y1296"/>
      <c r="Z1296"/>
    </row>
    <row r="1297" spans="1:26">
      <c r="A1297"/>
      <c r="B1297"/>
      <c r="C1297"/>
      <c r="D1297"/>
      <c r="E1297"/>
      <c r="F1297"/>
      <c r="G1297"/>
      <c r="H1297"/>
      <c r="I1297" s="148"/>
      <c r="J1297" s="148"/>
      <c r="K1297" s="19"/>
      <c r="L1297" s="148"/>
      <c r="M1297"/>
      <c r="N1297"/>
      <c r="O1297"/>
      <c r="P1297" s="69"/>
      <c r="Q1297" s="10"/>
      <c r="R1297" s="136"/>
      <c r="S1297" s="133"/>
      <c r="T1297" s="133"/>
      <c r="U1297"/>
      <c r="V1297" s="13"/>
      <c r="W1297"/>
      <c r="X1297"/>
      <c r="Y1297"/>
      <c r="Z1297"/>
    </row>
    <row r="1298" spans="1:26">
      <c r="A1298"/>
      <c r="B1298"/>
      <c r="C1298"/>
      <c r="D1298"/>
      <c r="E1298"/>
      <c r="F1298"/>
      <c r="G1298"/>
      <c r="H1298"/>
      <c r="I1298" s="148"/>
      <c r="J1298" s="148"/>
      <c r="K1298" s="19"/>
      <c r="L1298" s="148"/>
      <c r="M1298"/>
      <c r="N1298"/>
      <c r="O1298"/>
      <c r="P1298" s="69"/>
      <c r="Q1298" s="10"/>
      <c r="R1298" s="136"/>
      <c r="S1298" s="133"/>
      <c r="T1298" s="133"/>
      <c r="U1298"/>
      <c r="V1298" s="13"/>
      <c r="W1298"/>
      <c r="X1298"/>
      <c r="Y1298"/>
      <c r="Z1298"/>
    </row>
    <row r="1299" spans="1:26">
      <c r="A1299"/>
      <c r="B1299"/>
      <c r="C1299"/>
      <c r="D1299"/>
      <c r="E1299"/>
      <c r="F1299"/>
      <c r="G1299"/>
      <c r="H1299"/>
      <c r="I1299" s="148"/>
      <c r="J1299" s="148"/>
      <c r="K1299" s="19"/>
      <c r="L1299" s="148"/>
      <c r="M1299"/>
      <c r="N1299"/>
      <c r="O1299"/>
      <c r="P1299" s="69"/>
      <c r="Q1299" s="10"/>
      <c r="R1299" s="136"/>
      <c r="S1299" s="133"/>
      <c r="T1299" s="133"/>
      <c r="U1299"/>
      <c r="V1299" s="13"/>
      <c r="W1299"/>
      <c r="X1299"/>
      <c r="Y1299"/>
      <c r="Z1299"/>
    </row>
    <row r="1300" spans="1:26">
      <c r="A1300"/>
      <c r="B1300"/>
      <c r="C1300"/>
      <c r="D1300"/>
      <c r="E1300"/>
      <c r="F1300"/>
      <c r="G1300"/>
      <c r="H1300"/>
      <c r="I1300" s="148"/>
      <c r="J1300" s="148"/>
      <c r="K1300" s="19"/>
      <c r="L1300" s="148"/>
      <c r="M1300"/>
      <c r="N1300"/>
      <c r="O1300"/>
      <c r="P1300" s="69"/>
      <c r="Q1300" s="10"/>
      <c r="R1300" s="136"/>
      <c r="S1300" s="133"/>
      <c r="T1300" s="133"/>
      <c r="U1300"/>
      <c r="V1300" s="13"/>
      <c r="W1300" s="13"/>
      <c r="X1300"/>
      <c r="Y1300"/>
      <c r="Z1300"/>
    </row>
    <row r="1301" spans="1:26">
      <c r="A1301"/>
      <c r="B1301"/>
      <c r="C1301"/>
      <c r="D1301"/>
      <c r="E1301"/>
      <c r="F1301"/>
      <c r="G1301"/>
      <c r="H1301"/>
      <c r="I1301" s="148"/>
      <c r="J1301" s="148"/>
      <c r="K1301" s="19"/>
      <c r="L1301" s="148"/>
      <c r="M1301"/>
      <c r="N1301"/>
      <c r="O1301"/>
      <c r="P1301" s="69"/>
      <c r="Q1301" s="10"/>
      <c r="R1301" s="136"/>
      <c r="S1301" s="133"/>
      <c r="T1301" s="133"/>
      <c r="U1301"/>
      <c r="V1301" s="13"/>
      <c r="W1301"/>
      <c r="X1301"/>
      <c r="Y1301"/>
      <c r="Z1301"/>
    </row>
    <row r="1302" spans="1:26">
      <c r="A1302"/>
      <c r="B1302"/>
      <c r="C1302"/>
      <c r="D1302"/>
      <c r="E1302"/>
      <c r="F1302"/>
      <c r="G1302"/>
      <c r="H1302"/>
      <c r="I1302" s="148"/>
      <c r="J1302" s="148"/>
      <c r="K1302" s="19"/>
      <c r="L1302" s="148"/>
      <c r="M1302"/>
      <c r="N1302"/>
      <c r="O1302"/>
      <c r="P1302" s="69"/>
      <c r="Q1302" s="10"/>
      <c r="R1302" s="136"/>
      <c r="S1302" s="133"/>
      <c r="T1302" s="133"/>
      <c r="U1302"/>
      <c r="V1302" s="13"/>
      <c r="W1302"/>
      <c r="X1302"/>
      <c r="Y1302"/>
      <c r="Z1302"/>
    </row>
    <row r="1303" spans="1:26">
      <c r="A1303"/>
      <c r="B1303"/>
      <c r="C1303"/>
      <c r="D1303"/>
      <c r="E1303"/>
      <c r="F1303"/>
      <c r="G1303"/>
      <c r="H1303"/>
      <c r="I1303" s="148"/>
      <c r="J1303" s="148"/>
      <c r="K1303" s="19"/>
      <c r="L1303" s="148"/>
      <c r="M1303"/>
      <c r="N1303"/>
      <c r="O1303"/>
      <c r="P1303" s="69"/>
      <c r="Q1303" s="10"/>
      <c r="R1303" s="136"/>
      <c r="S1303" s="133"/>
      <c r="T1303" s="133"/>
      <c r="U1303"/>
      <c r="V1303" s="13"/>
      <c r="W1303"/>
      <c r="X1303"/>
      <c r="Y1303"/>
      <c r="Z1303"/>
    </row>
    <row r="1304" spans="1:26">
      <c r="A1304"/>
      <c r="B1304"/>
      <c r="C1304"/>
      <c r="D1304"/>
      <c r="E1304"/>
      <c r="F1304"/>
      <c r="G1304"/>
      <c r="H1304"/>
      <c r="I1304" s="148"/>
      <c r="J1304" s="148"/>
      <c r="K1304" s="19"/>
      <c r="L1304" s="148"/>
      <c r="M1304"/>
      <c r="N1304"/>
      <c r="O1304"/>
      <c r="P1304" s="69"/>
      <c r="Q1304" s="10"/>
      <c r="R1304" s="136"/>
      <c r="S1304" s="133"/>
      <c r="T1304" s="133"/>
      <c r="U1304"/>
      <c r="V1304" s="13"/>
      <c r="W1304"/>
      <c r="X1304"/>
      <c r="Y1304"/>
      <c r="Z1304"/>
    </row>
    <row r="1305" spans="1:26">
      <c r="A1305"/>
      <c r="B1305"/>
      <c r="C1305"/>
      <c r="D1305"/>
      <c r="E1305"/>
      <c r="F1305"/>
      <c r="G1305"/>
      <c r="H1305"/>
      <c r="I1305" s="148"/>
      <c r="J1305" s="148"/>
      <c r="K1305" s="19"/>
      <c r="L1305" s="148"/>
      <c r="M1305"/>
      <c r="N1305"/>
      <c r="O1305"/>
      <c r="P1305" s="69"/>
      <c r="Q1305" s="10"/>
      <c r="R1305" s="136"/>
      <c r="S1305" s="133"/>
      <c r="T1305" s="133"/>
      <c r="U1305"/>
      <c r="V1305" s="13"/>
      <c r="W1305"/>
      <c r="X1305"/>
      <c r="Y1305"/>
      <c r="Z1305"/>
    </row>
    <row r="1306" spans="1:26">
      <c r="A1306"/>
      <c r="B1306"/>
      <c r="C1306"/>
      <c r="D1306"/>
      <c r="E1306"/>
      <c r="F1306"/>
      <c r="G1306"/>
      <c r="H1306"/>
      <c r="I1306" s="148"/>
      <c r="J1306" s="148"/>
      <c r="K1306" s="19"/>
      <c r="L1306" s="148"/>
      <c r="M1306"/>
      <c r="N1306"/>
      <c r="O1306"/>
      <c r="P1306" s="69"/>
      <c r="Q1306" s="10"/>
      <c r="R1306" s="136"/>
      <c r="S1306" s="133"/>
      <c r="T1306" s="133"/>
      <c r="U1306"/>
      <c r="V1306" s="13"/>
      <c r="W1306"/>
      <c r="X1306"/>
      <c r="Y1306"/>
      <c r="Z1306"/>
    </row>
    <row r="1307" spans="1:26">
      <c r="A1307"/>
      <c r="B1307"/>
      <c r="C1307"/>
      <c r="D1307"/>
      <c r="E1307"/>
      <c r="F1307"/>
      <c r="G1307"/>
      <c r="H1307"/>
      <c r="I1307" s="148"/>
      <c r="J1307" s="148"/>
      <c r="K1307" s="19"/>
      <c r="L1307" s="148"/>
      <c r="M1307"/>
      <c r="N1307"/>
      <c r="O1307"/>
      <c r="P1307" s="69"/>
      <c r="Q1307" s="10"/>
      <c r="R1307" s="136"/>
      <c r="S1307" s="133"/>
      <c r="T1307" s="133"/>
      <c r="U1307"/>
      <c r="V1307" s="13"/>
      <c r="W1307"/>
      <c r="X1307"/>
      <c r="Y1307"/>
      <c r="Z1307"/>
    </row>
    <row r="1308" spans="1:26">
      <c r="A1308"/>
      <c r="B1308"/>
      <c r="C1308"/>
      <c r="D1308"/>
      <c r="E1308"/>
      <c r="F1308"/>
      <c r="G1308"/>
      <c r="H1308"/>
      <c r="I1308" s="148"/>
      <c r="J1308" s="148"/>
      <c r="K1308" s="19"/>
      <c r="L1308" s="148"/>
      <c r="M1308"/>
      <c r="N1308"/>
      <c r="O1308"/>
      <c r="P1308" s="69"/>
      <c r="Q1308" s="10"/>
      <c r="R1308" s="136"/>
      <c r="S1308" s="133"/>
      <c r="T1308" s="133"/>
      <c r="U1308"/>
      <c r="V1308" s="13"/>
      <c r="W1308"/>
      <c r="X1308"/>
      <c r="Y1308"/>
      <c r="Z1308"/>
    </row>
    <row r="1309" spans="1:26">
      <c r="A1309"/>
      <c r="B1309"/>
      <c r="C1309"/>
      <c r="D1309"/>
      <c r="E1309"/>
      <c r="F1309"/>
      <c r="G1309"/>
      <c r="H1309"/>
      <c r="I1309" s="148"/>
      <c r="J1309" s="148"/>
      <c r="K1309" s="19"/>
      <c r="L1309" s="148"/>
      <c r="M1309"/>
      <c r="N1309"/>
      <c r="O1309"/>
      <c r="P1309" s="69"/>
      <c r="Q1309" s="10"/>
      <c r="R1309" s="136"/>
      <c r="S1309" s="133"/>
      <c r="T1309" s="133"/>
      <c r="U1309"/>
      <c r="V1309" s="13"/>
      <c r="W1309"/>
      <c r="X1309"/>
      <c r="Y1309"/>
      <c r="Z1309"/>
    </row>
    <row r="1310" spans="1:26">
      <c r="A1310"/>
      <c r="B1310"/>
      <c r="C1310"/>
      <c r="D1310"/>
      <c r="E1310"/>
      <c r="F1310"/>
      <c r="G1310"/>
      <c r="H1310"/>
      <c r="I1310" s="148"/>
      <c r="J1310" s="148"/>
      <c r="K1310" s="19"/>
      <c r="L1310" s="148"/>
      <c r="M1310"/>
      <c r="N1310"/>
      <c r="O1310"/>
      <c r="P1310" s="69"/>
      <c r="Q1310" s="10"/>
      <c r="R1310" s="136"/>
      <c r="S1310" s="133"/>
      <c r="T1310" s="133"/>
      <c r="U1310"/>
      <c r="V1310" s="13"/>
      <c r="W1310"/>
      <c r="X1310"/>
      <c r="Y1310"/>
      <c r="Z1310"/>
    </row>
    <row r="1311" spans="1:26">
      <c r="A1311"/>
      <c r="B1311"/>
      <c r="C1311"/>
      <c r="D1311"/>
      <c r="E1311"/>
      <c r="F1311"/>
      <c r="G1311"/>
      <c r="H1311"/>
      <c r="I1311" s="148"/>
      <c r="J1311" s="148"/>
      <c r="K1311" s="19"/>
      <c r="L1311" s="148"/>
      <c r="M1311"/>
      <c r="N1311"/>
      <c r="O1311"/>
      <c r="P1311" s="69"/>
      <c r="Q1311" s="10"/>
      <c r="R1311" s="136"/>
      <c r="S1311" s="133"/>
      <c r="T1311" s="133"/>
      <c r="U1311"/>
      <c r="V1311" s="13"/>
      <c r="W1311"/>
      <c r="X1311"/>
      <c r="Y1311"/>
      <c r="Z1311"/>
    </row>
    <row r="1312" spans="1:26">
      <c r="A1312"/>
      <c r="B1312"/>
      <c r="C1312"/>
      <c r="D1312"/>
      <c r="E1312"/>
      <c r="F1312"/>
      <c r="G1312"/>
      <c r="H1312"/>
      <c r="I1312" s="148"/>
      <c r="J1312" s="148"/>
      <c r="K1312" s="19"/>
      <c r="L1312" s="148"/>
      <c r="M1312"/>
      <c r="N1312"/>
      <c r="O1312"/>
      <c r="P1312" s="69"/>
      <c r="Q1312" s="10"/>
      <c r="R1312" s="136"/>
      <c r="S1312" s="133"/>
      <c r="T1312" s="133"/>
      <c r="U1312"/>
      <c r="V1312" s="13"/>
      <c r="W1312"/>
      <c r="X1312"/>
      <c r="Y1312"/>
      <c r="Z1312"/>
    </row>
    <row r="1313" spans="1:26">
      <c r="A1313"/>
      <c r="B1313"/>
      <c r="C1313"/>
      <c r="D1313"/>
      <c r="E1313"/>
      <c r="F1313"/>
      <c r="G1313"/>
      <c r="H1313"/>
      <c r="I1313" s="148"/>
      <c r="J1313" s="148"/>
      <c r="K1313" s="19"/>
      <c r="L1313" s="148"/>
      <c r="M1313"/>
      <c r="N1313"/>
      <c r="O1313"/>
      <c r="P1313" s="69"/>
      <c r="Q1313" s="10"/>
      <c r="R1313" s="136"/>
      <c r="S1313" s="133"/>
      <c r="T1313" s="133"/>
      <c r="U1313"/>
      <c r="V1313" s="13"/>
      <c r="W1313"/>
      <c r="X1313"/>
      <c r="Y1313"/>
      <c r="Z1313"/>
    </row>
    <row r="1314" spans="1:26">
      <c r="A1314"/>
      <c r="B1314"/>
      <c r="C1314"/>
      <c r="D1314"/>
      <c r="E1314"/>
      <c r="F1314"/>
      <c r="G1314"/>
      <c r="H1314"/>
      <c r="I1314" s="148"/>
      <c r="J1314" s="148"/>
      <c r="K1314" s="19"/>
      <c r="L1314" s="148"/>
      <c r="M1314"/>
      <c r="N1314"/>
      <c r="O1314"/>
      <c r="P1314" s="69"/>
      <c r="Q1314" s="10"/>
      <c r="R1314" s="136"/>
      <c r="S1314" s="133"/>
      <c r="T1314" s="133"/>
      <c r="U1314"/>
      <c r="V1314" s="13"/>
      <c r="W1314"/>
      <c r="X1314"/>
      <c r="Y1314"/>
      <c r="Z1314"/>
    </row>
    <row r="1315" spans="1:26">
      <c r="A1315"/>
      <c r="B1315"/>
      <c r="C1315"/>
      <c r="D1315"/>
      <c r="E1315"/>
      <c r="F1315"/>
      <c r="G1315"/>
      <c r="H1315"/>
      <c r="I1315" s="148"/>
      <c r="J1315" s="148"/>
      <c r="K1315" s="19"/>
      <c r="L1315" s="148"/>
      <c r="M1315"/>
      <c r="N1315"/>
      <c r="O1315"/>
      <c r="P1315" s="69"/>
      <c r="Q1315" s="10"/>
      <c r="R1315" s="136"/>
      <c r="S1315" s="133"/>
      <c r="T1315" s="133"/>
      <c r="U1315"/>
      <c r="V1315" s="13"/>
      <c r="W1315" s="13"/>
      <c r="X1315"/>
      <c r="Y1315"/>
      <c r="Z1315"/>
    </row>
    <row r="1316" spans="1:26">
      <c r="A1316"/>
      <c r="B1316"/>
      <c r="C1316"/>
      <c r="D1316"/>
      <c r="E1316"/>
      <c r="F1316"/>
      <c r="G1316"/>
      <c r="H1316"/>
      <c r="I1316" s="148"/>
      <c r="J1316" s="148"/>
      <c r="K1316" s="19"/>
      <c r="L1316" s="148"/>
      <c r="M1316"/>
      <c r="N1316"/>
      <c r="O1316"/>
      <c r="P1316" s="69"/>
      <c r="Q1316" s="10"/>
      <c r="R1316" s="136"/>
      <c r="S1316" s="133"/>
      <c r="T1316" s="133"/>
      <c r="U1316"/>
      <c r="V1316" s="13"/>
      <c r="W1316" s="13"/>
      <c r="X1316"/>
      <c r="Y1316"/>
      <c r="Z1316"/>
    </row>
    <row r="1317" spans="1:26">
      <c r="A1317"/>
      <c r="B1317"/>
      <c r="C1317"/>
      <c r="D1317"/>
      <c r="E1317"/>
      <c r="F1317"/>
      <c r="G1317"/>
      <c r="H1317"/>
      <c r="I1317" s="148"/>
      <c r="J1317" s="148"/>
      <c r="K1317" s="19"/>
      <c r="L1317" s="148"/>
      <c r="M1317"/>
      <c r="N1317"/>
      <c r="O1317"/>
      <c r="P1317" s="69"/>
      <c r="Q1317" s="10"/>
      <c r="R1317" s="136"/>
      <c r="S1317" s="133"/>
      <c r="T1317" s="133"/>
      <c r="U1317"/>
      <c r="V1317" s="13"/>
      <c r="W1317"/>
      <c r="X1317"/>
      <c r="Y1317"/>
      <c r="Z1317"/>
    </row>
    <row r="1318" spans="1:26">
      <c r="A1318"/>
      <c r="B1318"/>
      <c r="C1318"/>
      <c r="D1318"/>
      <c r="E1318"/>
      <c r="F1318"/>
      <c r="G1318"/>
      <c r="H1318"/>
      <c r="I1318" s="148"/>
      <c r="J1318" s="148"/>
      <c r="K1318" s="19"/>
      <c r="L1318" s="148"/>
      <c r="M1318"/>
      <c r="N1318"/>
      <c r="O1318"/>
      <c r="P1318" s="69"/>
      <c r="Q1318" s="10"/>
      <c r="R1318" s="136"/>
      <c r="S1318" s="133"/>
      <c r="T1318" s="133"/>
      <c r="U1318"/>
      <c r="V1318" s="13"/>
      <c r="W1318"/>
      <c r="X1318"/>
      <c r="Y1318"/>
      <c r="Z1318"/>
    </row>
    <row r="1319" spans="1:26">
      <c r="A1319"/>
      <c r="B1319"/>
      <c r="C1319"/>
      <c r="D1319"/>
      <c r="E1319"/>
      <c r="F1319"/>
      <c r="G1319"/>
      <c r="H1319"/>
      <c r="I1319" s="148"/>
      <c r="J1319" s="148"/>
      <c r="K1319" s="19"/>
      <c r="L1319" s="148"/>
      <c r="M1319"/>
      <c r="N1319"/>
      <c r="O1319"/>
      <c r="P1319" s="69"/>
      <c r="Q1319" s="10"/>
      <c r="R1319" s="136"/>
      <c r="S1319" s="133"/>
      <c r="T1319" s="133"/>
      <c r="U1319"/>
      <c r="V1319" s="13"/>
      <c r="W1319"/>
      <c r="X1319"/>
      <c r="Y1319"/>
      <c r="Z1319"/>
    </row>
    <row r="1320" spans="1:26">
      <c r="A1320"/>
      <c r="B1320"/>
      <c r="C1320"/>
      <c r="D1320"/>
      <c r="E1320"/>
      <c r="F1320"/>
      <c r="G1320"/>
      <c r="H1320"/>
      <c r="I1320" s="148"/>
      <c r="J1320" s="148"/>
      <c r="K1320" s="19"/>
      <c r="L1320" s="148"/>
      <c r="M1320"/>
      <c r="N1320"/>
      <c r="O1320"/>
      <c r="P1320" s="69"/>
      <c r="Q1320" s="10"/>
      <c r="R1320" s="136"/>
      <c r="S1320" s="133"/>
      <c r="T1320" s="133"/>
      <c r="U1320"/>
      <c r="V1320" s="13"/>
      <c r="W1320"/>
      <c r="X1320"/>
      <c r="Y1320"/>
      <c r="Z1320"/>
    </row>
    <row r="1321" spans="1:26">
      <c r="A1321"/>
      <c r="B1321"/>
      <c r="C1321"/>
      <c r="D1321"/>
      <c r="E1321"/>
      <c r="F1321"/>
      <c r="G1321"/>
      <c r="H1321"/>
      <c r="I1321" s="148"/>
      <c r="J1321" s="148"/>
      <c r="K1321" s="19"/>
      <c r="L1321" s="148"/>
      <c r="M1321"/>
      <c r="N1321"/>
      <c r="O1321"/>
      <c r="P1321" s="69"/>
      <c r="Q1321" s="10"/>
      <c r="R1321" s="136"/>
      <c r="S1321" s="133"/>
      <c r="T1321" s="133"/>
      <c r="U1321"/>
      <c r="V1321" s="13"/>
      <c r="W1321"/>
      <c r="X1321"/>
      <c r="Y1321"/>
      <c r="Z1321"/>
    </row>
    <row r="1322" spans="1:26">
      <c r="A1322"/>
      <c r="B1322"/>
      <c r="C1322"/>
      <c r="D1322"/>
      <c r="E1322"/>
      <c r="F1322"/>
      <c r="G1322"/>
      <c r="H1322"/>
      <c r="I1322" s="148"/>
      <c r="J1322" s="148"/>
      <c r="K1322" s="19"/>
      <c r="L1322" s="148"/>
      <c r="M1322"/>
      <c r="N1322"/>
      <c r="O1322"/>
      <c r="P1322" s="69"/>
      <c r="Q1322" s="10"/>
      <c r="R1322" s="136"/>
      <c r="S1322" s="133"/>
      <c r="T1322" s="133"/>
      <c r="U1322"/>
      <c r="V1322" s="13"/>
      <c r="W1322"/>
      <c r="X1322"/>
      <c r="Y1322"/>
      <c r="Z1322"/>
    </row>
    <row r="1323" spans="1:26">
      <c r="A1323"/>
      <c r="B1323"/>
      <c r="C1323"/>
      <c r="D1323"/>
      <c r="E1323"/>
      <c r="F1323"/>
      <c r="G1323"/>
      <c r="H1323"/>
      <c r="I1323" s="148"/>
      <c r="J1323" s="148"/>
      <c r="K1323" s="19"/>
      <c r="L1323" s="148"/>
      <c r="M1323"/>
      <c r="N1323"/>
      <c r="O1323"/>
      <c r="P1323" s="69"/>
      <c r="Q1323" s="10"/>
      <c r="R1323" s="136"/>
      <c r="S1323" s="133"/>
      <c r="T1323" s="133"/>
      <c r="U1323"/>
      <c r="V1323" s="13"/>
      <c r="W1323"/>
      <c r="X1323"/>
      <c r="Y1323"/>
      <c r="Z1323"/>
    </row>
    <row r="1324" spans="1:26">
      <c r="A1324"/>
      <c r="B1324"/>
      <c r="C1324"/>
      <c r="D1324"/>
      <c r="E1324"/>
      <c r="F1324"/>
      <c r="G1324"/>
      <c r="H1324"/>
      <c r="I1324" s="148"/>
      <c r="J1324" s="148"/>
      <c r="K1324" s="19"/>
      <c r="L1324" s="148"/>
      <c r="M1324"/>
      <c r="N1324"/>
      <c r="O1324"/>
      <c r="P1324" s="69"/>
      <c r="Q1324" s="10"/>
      <c r="R1324" s="136"/>
      <c r="S1324" s="133"/>
      <c r="T1324" s="133"/>
      <c r="U1324"/>
      <c r="V1324" s="13"/>
      <c r="W1324"/>
      <c r="X1324"/>
      <c r="Y1324"/>
      <c r="Z1324"/>
    </row>
    <row r="1325" spans="1:26">
      <c r="A1325"/>
      <c r="B1325"/>
      <c r="C1325"/>
      <c r="D1325"/>
      <c r="E1325"/>
      <c r="F1325"/>
      <c r="G1325"/>
      <c r="H1325"/>
      <c r="I1325" s="148"/>
      <c r="J1325" s="148"/>
      <c r="K1325" s="19"/>
      <c r="L1325" s="148"/>
      <c r="M1325"/>
      <c r="N1325"/>
      <c r="O1325"/>
      <c r="P1325" s="69"/>
      <c r="Q1325" s="10"/>
      <c r="R1325" s="136"/>
      <c r="S1325" s="133"/>
      <c r="T1325" s="133"/>
      <c r="U1325"/>
      <c r="V1325" s="13"/>
      <c r="W1325"/>
      <c r="X1325"/>
      <c r="Y1325"/>
      <c r="Z1325"/>
    </row>
    <row r="1326" spans="1:26">
      <c r="A1326"/>
      <c r="B1326"/>
      <c r="C1326"/>
      <c r="D1326"/>
      <c r="E1326"/>
      <c r="F1326"/>
      <c r="G1326"/>
      <c r="H1326"/>
      <c r="I1326" s="148"/>
      <c r="J1326" s="148"/>
      <c r="K1326" s="19"/>
      <c r="L1326" s="148"/>
      <c r="M1326"/>
      <c r="N1326"/>
      <c r="O1326"/>
      <c r="P1326" s="69"/>
      <c r="Q1326" s="10"/>
      <c r="R1326" s="136"/>
      <c r="S1326" s="133"/>
      <c r="T1326" s="133"/>
      <c r="U1326"/>
      <c r="V1326" s="13"/>
      <c r="W1326"/>
      <c r="X1326"/>
      <c r="Y1326"/>
      <c r="Z1326"/>
    </row>
    <row r="1327" spans="1:26">
      <c r="A1327"/>
      <c r="B1327"/>
      <c r="C1327"/>
      <c r="D1327"/>
      <c r="E1327"/>
      <c r="F1327"/>
      <c r="G1327"/>
      <c r="H1327"/>
      <c r="I1327" s="148"/>
      <c r="J1327" s="148"/>
      <c r="K1327" s="19"/>
      <c r="L1327" s="148"/>
      <c r="M1327"/>
      <c r="N1327"/>
      <c r="O1327"/>
      <c r="P1327" s="69"/>
      <c r="Q1327" s="10"/>
      <c r="R1327" s="136"/>
      <c r="S1327" s="133"/>
      <c r="T1327" s="133"/>
      <c r="U1327"/>
      <c r="V1327" s="13"/>
      <c r="W1327"/>
      <c r="X1327"/>
      <c r="Y1327"/>
      <c r="Z1327"/>
    </row>
    <row r="1328" spans="1:26">
      <c r="A1328"/>
      <c r="B1328"/>
      <c r="C1328"/>
      <c r="D1328"/>
      <c r="E1328"/>
      <c r="F1328"/>
      <c r="G1328"/>
      <c r="H1328"/>
      <c r="I1328" s="148"/>
      <c r="J1328" s="148"/>
      <c r="K1328" s="19"/>
      <c r="L1328" s="148"/>
      <c r="M1328"/>
      <c r="N1328"/>
      <c r="O1328"/>
      <c r="P1328" s="69"/>
      <c r="Q1328" s="10"/>
      <c r="R1328" s="136"/>
      <c r="S1328" s="133"/>
      <c r="T1328" s="133"/>
      <c r="U1328"/>
      <c r="V1328" s="13"/>
      <c r="W1328"/>
      <c r="X1328"/>
      <c r="Y1328"/>
      <c r="Z1328"/>
    </row>
    <row r="1329" spans="1:26">
      <c r="A1329"/>
      <c r="B1329"/>
      <c r="C1329"/>
      <c r="D1329"/>
      <c r="E1329"/>
      <c r="F1329"/>
      <c r="G1329"/>
      <c r="H1329"/>
      <c r="I1329" s="148"/>
      <c r="J1329" s="148"/>
      <c r="K1329" s="19"/>
      <c r="L1329" s="148"/>
      <c r="M1329"/>
      <c r="N1329"/>
      <c r="O1329"/>
      <c r="P1329" s="69"/>
      <c r="Q1329" s="10"/>
      <c r="R1329" s="136"/>
      <c r="S1329" s="133"/>
      <c r="T1329" s="133"/>
      <c r="U1329"/>
      <c r="V1329" s="13"/>
      <c r="W1329"/>
      <c r="X1329"/>
      <c r="Y1329"/>
      <c r="Z1329"/>
    </row>
    <row r="1330" spans="1:26">
      <c r="A1330"/>
      <c r="B1330"/>
      <c r="C1330"/>
      <c r="D1330"/>
      <c r="E1330"/>
      <c r="F1330"/>
      <c r="G1330"/>
      <c r="H1330"/>
      <c r="I1330" s="148"/>
      <c r="J1330" s="148"/>
      <c r="K1330" s="19"/>
      <c r="L1330" s="148"/>
      <c r="M1330"/>
      <c r="N1330"/>
      <c r="O1330"/>
      <c r="P1330" s="69"/>
      <c r="Q1330" s="10"/>
      <c r="R1330" s="136"/>
      <c r="S1330" s="133"/>
      <c r="T1330" s="133"/>
      <c r="U1330"/>
      <c r="V1330" s="13"/>
      <c r="W1330"/>
      <c r="X1330"/>
      <c r="Y1330"/>
      <c r="Z1330"/>
    </row>
    <row r="1331" spans="1:26">
      <c r="A1331"/>
      <c r="B1331"/>
      <c r="C1331"/>
      <c r="D1331"/>
      <c r="E1331"/>
      <c r="F1331"/>
      <c r="G1331"/>
      <c r="H1331"/>
      <c r="I1331" s="148"/>
      <c r="J1331" s="148"/>
      <c r="K1331" s="19"/>
      <c r="L1331" s="148"/>
      <c r="M1331"/>
      <c r="N1331"/>
      <c r="O1331"/>
      <c r="P1331" s="69"/>
      <c r="Q1331" s="10"/>
      <c r="R1331" s="136"/>
      <c r="S1331" s="133"/>
      <c r="T1331" s="133"/>
      <c r="U1331"/>
      <c r="V1331" s="13"/>
      <c r="W1331"/>
      <c r="X1331"/>
      <c r="Y1331"/>
      <c r="Z1331"/>
    </row>
    <row r="1332" spans="1:26">
      <c r="A1332"/>
      <c r="B1332"/>
      <c r="C1332"/>
      <c r="D1332"/>
      <c r="E1332"/>
      <c r="F1332"/>
      <c r="G1332"/>
      <c r="H1332"/>
      <c r="I1332" s="148"/>
      <c r="J1332" s="148"/>
      <c r="K1332" s="19"/>
      <c r="L1332" s="148"/>
      <c r="M1332"/>
      <c r="N1332"/>
      <c r="O1332"/>
      <c r="P1332" s="69"/>
      <c r="Q1332" s="10"/>
      <c r="R1332" s="136"/>
      <c r="S1332" s="133"/>
      <c r="T1332" s="133"/>
      <c r="U1332"/>
      <c r="V1332" s="13"/>
      <c r="W1332"/>
      <c r="X1332"/>
      <c r="Y1332"/>
      <c r="Z1332"/>
    </row>
    <row r="1333" spans="1:26">
      <c r="A1333"/>
      <c r="B1333"/>
      <c r="C1333"/>
      <c r="D1333"/>
      <c r="E1333"/>
      <c r="F1333"/>
      <c r="G1333"/>
      <c r="H1333"/>
      <c r="I1333" s="148"/>
      <c r="J1333" s="148"/>
      <c r="K1333" s="19"/>
      <c r="L1333" s="148"/>
      <c r="M1333"/>
      <c r="N1333"/>
      <c r="O1333"/>
      <c r="P1333" s="69"/>
      <c r="Q1333" s="10"/>
      <c r="R1333" s="136"/>
      <c r="S1333" s="133"/>
      <c r="T1333" s="133"/>
      <c r="U1333"/>
      <c r="V1333" s="13"/>
      <c r="W1333"/>
      <c r="X1333"/>
      <c r="Y1333"/>
      <c r="Z1333"/>
    </row>
    <row r="1334" spans="1:26">
      <c r="A1334"/>
      <c r="B1334"/>
      <c r="C1334"/>
      <c r="D1334"/>
      <c r="E1334"/>
      <c r="F1334"/>
      <c r="G1334"/>
      <c r="H1334"/>
      <c r="I1334" s="148"/>
      <c r="J1334" s="148"/>
      <c r="K1334" s="19"/>
      <c r="L1334" s="148"/>
      <c r="M1334"/>
      <c r="N1334"/>
      <c r="O1334"/>
      <c r="P1334" s="69"/>
      <c r="Q1334" s="10"/>
      <c r="R1334" s="136"/>
      <c r="S1334" s="133"/>
      <c r="T1334" s="133"/>
      <c r="U1334"/>
      <c r="V1334" s="13"/>
      <c r="W1334" s="13"/>
      <c r="X1334"/>
      <c r="Y1334"/>
      <c r="Z1334"/>
    </row>
    <row r="1335" spans="1:26">
      <c r="A1335"/>
      <c r="B1335"/>
      <c r="C1335"/>
      <c r="D1335"/>
      <c r="E1335"/>
      <c r="F1335"/>
      <c r="G1335"/>
      <c r="H1335"/>
      <c r="I1335" s="148"/>
      <c r="J1335" s="148"/>
      <c r="K1335" s="19"/>
      <c r="L1335" s="148"/>
      <c r="M1335"/>
      <c r="N1335"/>
      <c r="O1335"/>
      <c r="P1335" s="69"/>
      <c r="Q1335" s="10"/>
      <c r="R1335" s="136"/>
      <c r="S1335" s="133"/>
      <c r="T1335" s="133"/>
      <c r="U1335"/>
      <c r="V1335" s="13"/>
      <c r="W1335"/>
      <c r="X1335"/>
      <c r="Y1335"/>
      <c r="Z1335"/>
    </row>
    <row r="1336" spans="1:26">
      <c r="A1336"/>
      <c r="B1336"/>
      <c r="C1336"/>
      <c r="D1336"/>
      <c r="E1336"/>
      <c r="F1336"/>
      <c r="G1336"/>
      <c r="H1336"/>
      <c r="I1336" s="148"/>
      <c r="J1336" s="148"/>
      <c r="K1336" s="19"/>
      <c r="L1336" s="148"/>
      <c r="M1336"/>
      <c r="N1336"/>
      <c r="O1336"/>
      <c r="P1336" s="69"/>
      <c r="Q1336" s="10"/>
      <c r="R1336" s="136"/>
      <c r="S1336" s="133"/>
      <c r="T1336" s="133"/>
      <c r="U1336"/>
      <c r="V1336" s="13"/>
      <c r="W1336"/>
      <c r="X1336"/>
      <c r="Y1336"/>
      <c r="Z1336"/>
    </row>
    <row r="1337" spans="1:26">
      <c r="A1337"/>
      <c r="B1337"/>
      <c r="C1337"/>
      <c r="D1337"/>
      <c r="E1337"/>
      <c r="F1337"/>
      <c r="G1337"/>
      <c r="H1337"/>
      <c r="I1337" s="148"/>
      <c r="J1337" s="148"/>
      <c r="K1337" s="19"/>
      <c r="L1337" s="148"/>
      <c r="M1337"/>
      <c r="N1337"/>
      <c r="O1337"/>
      <c r="P1337" s="69"/>
      <c r="Q1337" s="10"/>
      <c r="R1337" s="136"/>
      <c r="S1337" s="133"/>
      <c r="T1337" s="133"/>
      <c r="U1337"/>
      <c r="V1337" s="13"/>
      <c r="W1337"/>
      <c r="X1337"/>
      <c r="Y1337"/>
      <c r="Z1337"/>
    </row>
    <row r="1338" spans="1:26">
      <c r="A1338"/>
      <c r="B1338"/>
      <c r="C1338"/>
      <c r="D1338"/>
      <c r="E1338"/>
      <c r="F1338"/>
      <c r="G1338"/>
      <c r="H1338"/>
      <c r="I1338" s="148"/>
      <c r="J1338" s="148"/>
      <c r="K1338" s="19"/>
      <c r="L1338" s="148"/>
      <c r="M1338"/>
      <c r="N1338"/>
      <c r="O1338"/>
      <c r="P1338" s="69"/>
      <c r="Q1338" s="10"/>
      <c r="R1338" s="136"/>
      <c r="S1338" s="133"/>
      <c r="T1338" s="133"/>
      <c r="U1338"/>
      <c r="V1338" s="13"/>
      <c r="W1338"/>
      <c r="X1338"/>
      <c r="Y1338"/>
      <c r="Z1338"/>
    </row>
    <row r="1339" spans="1:26">
      <c r="A1339"/>
      <c r="B1339"/>
      <c r="C1339"/>
      <c r="D1339"/>
      <c r="E1339"/>
      <c r="F1339"/>
      <c r="G1339"/>
      <c r="H1339"/>
      <c r="I1339" s="148"/>
      <c r="J1339" s="148"/>
      <c r="K1339" s="19"/>
      <c r="L1339" s="148"/>
      <c r="M1339"/>
      <c r="N1339"/>
      <c r="O1339"/>
      <c r="P1339" s="69"/>
      <c r="Q1339" s="10"/>
      <c r="R1339" s="136"/>
      <c r="S1339" s="133"/>
      <c r="T1339" s="133"/>
      <c r="U1339"/>
      <c r="V1339" s="13"/>
      <c r="W1339"/>
      <c r="X1339"/>
      <c r="Y1339"/>
      <c r="Z1339"/>
    </row>
    <row r="1340" spans="1:26">
      <c r="A1340"/>
      <c r="B1340"/>
      <c r="C1340"/>
      <c r="D1340"/>
      <c r="E1340"/>
      <c r="F1340"/>
      <c r="G1340"/>
      <c r="H1340"/>
      <c r="I1340" s="148"/>
      <c r="J1340" s="148"/>
      <c r="K1340" s="19"/>
      <c r="L1340" s="148"/>
      <c r="M1340"/>
      <c r="N1340"/>
      <c r="O1340"/>
      <c r="P1340" s="69"/>
      <c r="Q1340" s="10"/>
      <c r="R1340" s="136"/>
      <c r="S1340" s="133"/>
      <c r="T1340" s="133"/>
      <c r="U1340"/>
      <c r="V1340" s="13"/>
      <c r="W1340"/>
      <c r="X1340"/>
      <c r="Y1340"/>
      <c r="Z1340"/>
    </row>
    <row r="1341" spans="1:26">
      <c r="A1341"/>
      <c r="B1341"/>
      <c r="C1341"/>
      <c r="D1341"/>
      <c r="E1341"/>
      <c r="F1341"/>
      <c r="G1341"/>
      <c r="H1341"/>
      <c r="I1341" s="148"/>
      <c r="J1341" s="148"/>
      <c r="K1341" s="19"/>
      <c r="L1341" s="148"/>
      <c r="M1341"/>
      <c r="N1341"/>
      <c r="O1341"/>
      <c r="P1341" s="69"/>
      <c r="Q1341" s="10"/>
      <c r="R1341" s="136"/>
      <c r="S1341" s="133"/>
      <c r="T1341" s="133"/>
      <c r="U1341"/>
      <c r="V1341" s="13"/>
      <c r="W1341"/>
      <c r="X1341"/>
      <c r="Y1341"/>
      <c r="Z1341"/>
    </row>
    <row r="1342" spans="1:26">
      <c r="A1342"/>
      <c r="B1342"/>
      <c r="C1342"/>
      <c r="D1342"/>
      <c r="E1342"/>
      <c r="F1342"/>
      <c r="G1342"/>
      <c r="H1342"/>
      <c r="I1342" s="148"/>
      <c r="J1342" s="148"/>
      <c r="K1342" s="19"/>
      <c r="L1342" s="148"/>
      <c r="M1342"/>
      <c r="N1342"/>
      <c r="O1342"/>
      <c r="P1342" s="69"/>
      <c r="Q1342" s="10"/>
      <c r="R1342" s="136"/>
      <c r="S1342" s="133"/>
      <c r="T1342" s="133"/>
      <c r="U1342"/>
      <c r="V1342" s="13"/>
      <c r="W1342" s="13"/>
      <c r="X1342"/>
      <c r="Y1342"/>
      <c r="Z1342"/>
    </row>
    <row r="1343" spans="1:26">
      <c r="A1343"/>
      <c r="B1343"/>
      <c r="C1343"/>
      <c r="D1343"/>
      <c r="E1343"/>
      <c r="F1343"/>
      <c r="G1343"/>
      <c r="H1343"/>
      <c r="I1343" s="148"/>
      <c r="J1343" s="148"/>
      <c r="K1343" s="19"/>
      <c r="L1343" s="148"/>
      <c r="M1343"/>
      <c r="N1343"/>
      <c r="O1343"/>
      <c r="P1343" s="69"/>
      <c r="Q1343" s="10"/>
      <c r="R1343" s="136"/>
      <c r="S1343" s="133"/>
      <c r="T1343" s="133"/>
      <c r="U1343"/>
      <c r="V1343" s="13"/>
      <c r="W1343"/>
      <c r="X1343"/>
      <c r="Y1343"/>
      <c r="Z1343"/>
    </row>
    <row r="1344" spans="1:26">
      <c r="A1344"/>
      <c r="B1344"/>
      <c r="C1344"/>
      <c r="D1344"/>
      <c r="E1344"/>
      <c r="F1344"/>
      <c r="G1344"/>
      <c r="H1344"/>
      <c r="I1344" s="148"/>
      <c r="J1344" s="148"/>
      <c r="K1344" s="19"/>
      <c r="L1344" s="148"/>
      <c r="M1344"/>
      <c r="N1344"/>
      <c r="O1344"/>
      <c r="P1344" s="69"/>
      <c r="Q1344" s="10"/>
      <c r="R1344" s="136"/>
      <c r="S1344" s="133"/>
      <c r="T1344" s="133"/>
      <c r="U1344"/>
      <c r="V1344" s="13"/>
      <c r="W1344"/>
      <c r="X1344"/>
      <c r="Y1344"/>
      <c r="Z1344"/>
    </row>
    <row r="1345" spans="1:26">
      <c r="A1345"/>
      <c r="B1345"/>
      <c r="C1345"/>
      <c r="D1345"/>
      <c r="E1345"/>
      <c r="F1345"/>
      <c r="G1345"/>
      <c r="H1345"/>
      <c r="I1345" s="148"/>
      <c r="J1345" s="148"/>
      <c r="K1345" s="19"/>
      <c r="L1345" s="148"/>
      <c r="M1345"/>
      <c r="N1345"/>
      <c r="O1345"/>
      <c r="P1345" s="69"/>
      <c r="Q1345" s="10"/>
      <c r="R1345" s="136"/>
      <c r="S1345" s="133"/>
      <c r="T1345" s="133"/>
      <c r="U1345"/>
      <c r="V1345" s="13"/>
      <c r="W1345"/>
      <c r="X1345"/>
      <c r="Y1345"/>
      <c r="Z1345"/>
    </row>
    <row r="1346" spans="1:26">
      <c r="A1346"/>
      <c r="B1346"/>
      <c r="C1346"/>
      <c r="D1346"/>
      <c r="E1346"/>
      <c r="F1346"/>
      <c r="G1346"/>
      <c r="H1346"/>
      <c r="I1346" s="148"/>
      <c r="J1346" s="148"/>
      <c r="K1346" s="19"/>
      <c r="L1346" s="148"/>
      <c r="M1346"/>
      <c r="N1346"/>
      <c r="O1346"/>
      <c r="P1346" s="69"/>
      <c r="Q1346" s="10"/>
      <c r="R1346" s="136"/>
      <c r="S1346" s="133"/>
      <c r="T1346" s="133"/>
      <c r="U1346"/>
      <c r="V1346" s="13"/>
      <c r="W1346"/>
      <c r="X1346"/>
      <c r="Y1346"/>
      <c r="Z1346"/>
    </row>
    <row r="1347" spans="1:26">
      <c r="A1347"/>
      <c r="B1347"/>
      <c r="C1347"/>
      <c r="D1347"/>
      <c r="E1347"/>
      <c r="F1347"/>
      <c r="G1347"/>
      <c r="H1347"/>
      <c r="I1347" s="148"/>
      <c r="J1347" s="148"/>
      <c r="K1347" s="19"/>
      <c r="L1347" s="148"/>
      <c r="M1347"/>
      <c r="N1347"/>
      <c r="O1347"/>
      <c r="P1347" s="69"/>
      <c r="Q1347" s="10"/>
      <c r="R1347" s="136"/>
      <c r="S1347" s="133"/>
      <c r="T1347" s="133"/>
      <c r="U1347"/>
      <c r="V1347" s="13"/>
      <c r="W1347"/>
      <c r="X1347"/>
      <c r="Y1347"/>
      <c r="Z1347"/>
    </row>
    <row r="1348" spans="1:26">
      <c r="A1348"/>
      <c r="B1348"/>
      <c r="C1348"/>
      <c r="D1348"/>
      <c r="E1348"/>
      <c r="F1348"/>
      <c r="G1348"/>
      <c r="H1348"/>
      <c r="I1348" s="148"/>
      <c r="J1348" s="148"/>
      <c r="K1348" s="19"/>
      <c r="L1348" s="148"/>
      <c r="M1348"/>
      <c r="N1348"/>
      <c r="O1348"/>
      <c r="P1348" s="69"/>
      <c r="Q1348" s="10"/>
      <c r="R1348" s="136"/>
      <c r="S1348" s="133"/>
      <c r="T1348" s="133"/>
      <c r="U1348"/>
      <c r="V1348" s="13"/>
      <c r="W1348"/>
      <c r="X1348"/>
      <c r="Y1348"/>
      <c r="Z1348"/>
    </row>
    <row r="1349" spans="1:26">
      <c r="A1349"/>
      <c r="B1349"/>
      <c r="C1349"/>
      <c r="D1349"/>
      <c r="E1349"/>
      <c r="F1349"/>
      <c r="G1349"/>
      <c r="H1349"/>
      <c r="I1349" s="148"/>
      <c r="J1349" s="148"/>
      <c r="K1349" s="19"/>
      <c r="L1349" s="148"/>
      <c r="M1349"/>
      <c r="N1349"/>
      <c r="O1349"/>
      <c r="P1349" s="69"/>
      <c r="Q1349" s="10"/>
      <c r="R1349" s="136"/>
      <c r="S1349" s="133"/>
      <c r="T1349" s="133"/>
      <c r="U1349"/>
      <c r="V1349" s="13"/>
      <c r="W1349"/>
      <c r="X1349"/>
      <c r="Y1349"/>
      <c r="Z1349"/>
    </row>
    <row r="1350" spans="1:26">
      <c r="A1350"/>
      <c r="B1350"/>
      <c r="C1350"/>
      <c r="D1350"/>
      <c r="E1350"/>
      <c r="F1350"/>
      <c r="G1350"/>
      <c r="H1350"/>
      <c r="I1350" s="148"/>
      <c r="J1350" s="148"/>
      <c r="K1350" s="19"/>
      <c r="L1350" s="148"/>
      <c r="M1350"/>
      <c r="N1350"/>
      <c r="O1350"/>
      <c r="P1350" s="69"/>
      <c r="Q1350" s="10"/>
      <c r="R1350" s="136"/>
      <c r="S1350" s="133"/>
      <c r="T1350" s="133"/>
      <c r="U1350"/>
      <c r="V1350" s="13"/>
      <c r="W1350"/>
      <c r="X1350"/>
      <c r="Y1350"/>
      <c r="Z1350"/>
    </row>
    <row r="1351" spans="1:26">
      <c r="A1351"/>
      <c r="B1351"/>
      <c r="C1351"/>
      <c r="D1351"/>
      <c r="E1351"/>
      <c r="F1351"/>
      <c r="G1351"/>
      <c r="H1351"/>
      <c r="I1351" s="148"/>
      <c r="J1351" s="148"/>
      <c r="K1351" s="19"/>
      <c r="L1351" s="148"/>
      <c r="M1351"/>
      <c r="N1351"/>
      <c r="O1351"/>
      <c r="P1351" s="69"/>
      <c r="Q1351" s="10"/>
      <c r="R1351" s="136"/>
      <c r="S1351" s="133"/>
      <c r="T1351" s="133"/>
      <c r="U1351"/>
      <c r="V1351" s="13"/>
      <c r="W1351"/>
      <c r="X1351"/>
      <c r="Y1351"/>
      <c r="Z1351"/>
    </row>
    <row r="1352" spans="1:26">
      <c r="A1352"/>
      <c r="B1352"/>
      <c r="C1352"/>
      <c r="D1352"/>
      <c r="E1352"/>
      <c r="F1352"/>
      <c r="G1352"/>
      <c r="H1352"/>
      <c r="I1352" s="148"/>
      <c r="J1352" s="148"/>
      <c r="K1352" s="19"/>
      <c r="L1352" s="148"/>
      <c r="M1352"/>
      <c r="N1352"/>
      <c r="O1352"/>
      <c r="P1352" s="69"/>
      <c r="Q1352" s="10"/>
      <c r="R1352" s="136"/>
      <c r="S1352" s="133"/>
      <c r="T1352" s="133"/>
      <c r="U1352"/>
      <c r="V1352" s="13"/>
      <c r="W1352"/>
      <c r="X1352"/>
      <c r="Y1352"/>
      <c r="Z1352"/>
    </row>
    <row r="1353" spans="1:26">
      <c r="A1353"/>
      <c r="B1353"/>
      <c r="C1353"/>
      <c r="D1353"/>
      <c r="E1353"/>
      <c r="F1353"/>
      <c r="G1353"/>
      <c r="H1353"/>
      <c r="I1353" s="148"/>
      <c r="J1353" s="148"/>
      <c r="K1353" s="19"/>
      <c r="L1353" s="148"/>
      <c r="M1353"/>
      <c r="N1353"/>
      <c r="O1353"/>
      <c r="P1353" s="69"/>
      <c r="Q1353" s="10"/>
      <c r="R1353" s="136"/>
      <c r="S1353" s="133"/>
      <c r="T1353" s="133"/>
      <c r="U1353"/>
      <c r="V1353" s="13"/>
      <c r="W1353"/>
      <c r="X1353"/>
      <c r="Y1353"/>
      <c r="Z1353"/>
    </row>
    <row r="1354" spans="1:26">
      <c r="A1354"/>
      <c r="B1354"/>
      <c r="C1354"/>
      <c r="D1354"/>
      <c r="E1354"/>
      <c r="F1354"/>
      <c r="G1354"/>
      <c r="H1354"/>
      <c r="I1354" s="148"/>
      <c r="J1354" s="148"/>
      <c r="K1354" s="19"/>
      <c r="L1354" s="148"/>
      <c r="M1354"/>
      <c r="N1354"/>
      <c r="O1354"/>
      <c r="P1354" s="69"/>
      <c r="Q1354" s="10"/>
      <c r="R1354" s="136"/>
      <c r="S1354" s="133"/>
      <c r="T1354" s="133"/>
      <c r="U1354"/>
      <c r="V1354" s="13"/>
      <c r="W1354"/>
      <c r="X1354"/>
      <c r="Y1354"/>
      <c r="Z1354"/>
    </row>
    <row r="1355" spans="1:26">
      <c r="A1355"/>
      <c r="B1355"/>
      <c r="C1355"/>
      <c r="D1355"/>
      <c r="E1355"/>
      <c r="F1355"/>
      <c r="G1355"/>
      <c r="H1355"/>
      <c r="I1355" s="148"/>
      <c r="J1355" s="148"/>
      <c r="K1355" s="19"/>
      <c r="L1355" s="148"/>
      <c r="M1355"/>
      <c r="N1355"/>
      <c r="O1355"/>
      <c r="P1355" s="69"/>
      <c r="Q1355" s="10"/>
      <c r="R1355" s="136"/>
      <c r="S1355" s="133"/>
      <c r="T1355" s="133"/>
      <c r="U1355"/>
      <c r="V1355" s="13"/>
      <c r="W1355"/>
      <c r="X1355"/>
      <c r="Y1355"/>
      <c r="Z1355"/>
    </row>
    <row r="1356" spans="1:26">
      <c r="A1356"/>
      <c r="B1356"/>
      <c r="C1356"/>
      <c r="D1356"/>
      <c r="E1356"/>
      <c r="F1356"/>
      <c r="G1356"/>
      <c r="H1356"/>
      <c r="I1356" s="148"/>
      <c r="J1356" s="148"/>
      <c r="K1356" s="19"/>
      <c r="L1356" s="148"/>
      <c r="M1356"/>
      <c r="N1356"/>
      <c r="O1356"/>
      <c r="P1356" s="69"/>
      <c r="Q1356" s="10"/>
      <c r="R1356" s="136"/>
      <c r="S1356" s="133"/>
      <c r="T1356" s="133"/>
      <c r="U1356"/>
      <c r="V1356" s="13"/>
      <c r="W1356"/>
      <c r="X1356"/>
      <c r="Y1356"/>
      <c r="Z1356"/>
    </row>
    <row r="1357" spans="1:26">
      <c r="A1357"/>
      <c r="B1357"/>
      <c r="C1357"/>
      <c r="D1357"/>
      <c r="E1357"/>
      <c r="F1357"/>
      <c r="G1357"/>
      <c r="H1357"/>
      <c r="I1357" s="148"/>
      <c r="J1357" s="148"/>
      <c r="K1357" s="19"/>
      <c r="L1357" s="148"/>
      <c r="M1357"/>
      <c r="N1357"/>
      <c r="O1357"/>
      <c r="P1357" s="69"/>
      <c r="Q1357" s="10"/>
      <c r="R1357" s="136"/>
      <c r="S1357" s="133"/>
      <c r="T1357" s="133"/>
      <c r="U1357"/>
      <c r="V1357" s="13"/>
      <c r="W1357"/>
      <c r="X1357"/>
      <c r="Y1357"/>
      <c r="Z1357"/>
    </row>
    <row r="1358" spans="1:26">
      <c r="A1358"/>
      <c r="B1358"/>
      <c r="C1358"/>
      <c r="D1358"/>
      <c r="E1358"/>
      <c r="F1358"/>
      <c r="G1358"/>
      <c r="H1358"/>
      <c r="I1358" s="148"/>
      <c r="J1358" s="148"/>
      <c r="K1358" s="19"/>
      <c r="L1358" s="148"/>
      <c r="M1358"/>
      <c r="N1358"/>
      <c r="O1358"/>
      <c r="P1358" s="69"/>
      <c r="Q1358" s="10"/>
      <c r="R1358" s="136"/>
      <c r="S1358" s="133"/>
      <c r="T1358" s="133"/>
      <c r="U1358"/>
      <c r="V1358" s="13"/>
      <c r="W1358"/>
      <c r="X1358"/>
      <c r="Y1358"/>
      <c r="Z1358"/>
    </row>
    <row r="1359" spans="1:26">
      <c r="A1359"/>
      <c r="B1359"/>
      <c r="C1359"/>
      <c r="D1359"/>
      <c r="E1359"/>
      <c r="F1359"/>
      <c r="G1359"/>
      <c r="H1359"/>
      <c r="I1359" s="148"/>
      <c r="J1359" s="148"/>
      <c r="K1359" s="19"/>
      <c r="L1359" s="148"/>
      <c r="M1359"/>
      <c r="N1359"/>
      <c r="O1359"/>
      <c r="P1359" s="69"/>
      <c r="Q1359" s="10"/>
      <c r="R1359" s="136"/>
      <c r="S1359" s="133"/>
      <c r="T1359" s="133"/>
      <c r="U1359"/>
      <c r="V1359" s="13"/>
      <c r="W1359"/>
      <c r="X1359"/>
      <c r="Y1359"/>
      <c r="Z1359"/>
    </row>
    <row r="1360" spans="1:26">
      <c r="A1360"/>
      <c r="B1360"/>
      <c r="C1360"/>
      <c r="D1360"/>
      <c r="E1360"/>
      <c r="F1360"/>
      <c r="G1360"/>
      <c r="H1360"/>
      <c r="I1360" s="148"/>
      <c r="J1360" s="148"/>
      <c r="K1360" s="19"/>
      <c r="L1360" s="148"/>
      <c r="M1360"/>
      <c r="N1360"/>
      <c r="O1360"/>
      <c r="P1360" s="69"/>
      <c r="Q1360" s="10"/>
      <c r="R1360" s="136"/>
      <c r="S1360" s="133"/>
      <c r="T1360" s="133"/>
      <c r="U1360"/>
      <c r="V1360" s="13"/>
      <c r="W1360"/>
      <c r="X1360"/>
      <c r="Y1360"/>
      <c r="Z1360"/>
    </row>
    <row r="1361" spans="1:26">
      <c r="A1361"/>
      <c r="B1361"/>
      <c r="C1361"/>
      <c r="D1361"/>
      <c r="E1361"/>
      <c r="F1361"/>
      <c r="G1361"/>
      <c r="H1361"/>
      <c r="I1361" s="148"/>
      <c r="J1361" s="148"/>
      <c r="K1361" s="19"/>
      <c r="L1361" s="148"/>
      <c r="M1361"/>
      <c r="N1361"/>
      <c r="O1361"/>
      <c r="P1361" s="69"/>
      <c r="Q1361" s="10"/>
      <c r="R1361" s="136"/>
      <c r="S1361" s="133"/>
      <c r="T1361" s="133"/>
      <c r="U1361"/>
      <c r="V1361" s="13"/>
      <c r="W1361"/>
      <c r="X1361"/>
      <c r="Y1361"/>
      <c r="Z1361"/>
    </row>
    <row r="1362" spans="1:26">
      <c r="A1362"/>
      <c r="B1362"/>
      <c r="C1362"/>
      <c r="D1362"/>
      <c r="E1362"/>
      <c r="F1362"/>
      <c r="G1362"/>
      <c r="H1362"/>
      <c r="I1362" s="148"/>
      <c r="J1362" s="148"/>
      <c r="K1362" s="19"/>
      <c r="L1362" s="148"/>
      <c r="M1362"/>
      <c r="N1362"/>
      <c r="O1362"/>
      <c r="P1362" s="69"/>
      <c r="Q1362" s="10"/>
      <c r="R1362" s="136"/>
      <c r="S1362" s="133"/>
      <c r="T1362" s="133"/>
      <c r="U1362"/>
      <c r="V1362" s="13"/>
      <c r="W1362"/>
      <c r="X1362"/>
      <c r="Y1362"/>
      <c r="Z1362"/>
    </row>
    <row r="1363" spans="1:26">
      <c r="A1363"/>
      <c r="B1363"/>
      <c r="C1363"/>
      <c r="D1363"/>
      <c r="E1363"/>
      <c r="F1363"/>
      <c r="G1363"/>
      <c r="H1363"/>
      <c r="I1363" s="148"/>
      <c r="J1363" s="148"/>
      <c r="K1363" s="19"/>
      <c r="L1363" s="148"/>
      <c r="M1363"/>
      <c r="N1363"/>
      <c r="O1363"/>
      <c r="P1363" s="69"/>
      <c r="Q1363" s="10"/>
      <c r="R1363" s="136"/>
      <c r="S1363" s="133"/>
      <c r="T1363" s="133"/>
      <c r="U1363"/>
      <c r="V1363" s="13"/>
      <c r="W1363"/>
      <c r="X1363"/>
      <c r="Y1363"/>
      <c r="Z1363"/>
    </row>
    <row r="1364" spans="1:26">
      <c r="A1364"/>
      <c r="B1364"/>
      <c r="C1364"/>
      <c r="D1364"/>
      <c r="E1364"/>
      <c r="F1364"/>
      <c r="G1364"/>
      <c r="H1364"/>
      <c r="I1364" s="148"/>
      <c r="J1364" s="148"/>
      <c r="K1364" s="19"/>
      <c r="L1364" s="148"/>
      <c r="M1364"/>
      <c r="N1364"/>
      <c r="O1364"/>
      <c r="P1364" s="69"/>
      <c r="Q1364" s="10"/>
      <c r="R1364" s="136"/>
      <c r="S1364" s="133"/>
      <c r="T1364" s="133"/>
      <c r="U1364"/>
      <c r="V1364" s="13"/>
      <c r="W1364"/>
      <c r="X1364"/>
      <c r="Y1364"/>
      <c r="Z1364"/>
    </row>
    <row r="1365" spans="1:26">
      <c r="A1365"/>
      <c r="B1365"/>
      <c r="C1365"/>
      <c r="D1365"/>
      <c r="E1365"/>
      <c r="F1365"/>
      <c r="G1365"/>
      <c r="H1365"/>
      <c r="I1365" s="148"/>
      <c r="J1365" s="148"/>
      <c r="K1365" s="19"/>
      <c r="L1365" s="148"/>
      <c r="M1365"/>
      <c r="N1365"/>
      <c r="O1365"/>
      <c r="P1365" s="69"/>
      <c r="Q1365" s="10"/>
      <c r="R1365" s="136"/>
      <c r="S1365" s="133"/>
      <c r="T1365" s="133"/>
      <c r="U1365"/>
      <c r="V1365" s="13"/>
      <c r="W1365"/>
      <c r="X1365"/>
      <c r="Y1365"/>
      <c r="Z1365"/>
    </row>
    <row r="1366" spans="1:26">
      <c r="A1366"/>
      <c r="B1366"/>
      <c r="C1366"/>
      <c r="D1366"/>
      <c r="E1366"/>
      <c r="F1366"/>
      <c r="G1366"/>
      <c r="H1366"/>
      <c r="I1366" s="148"/>
      <c r="J1366" s="148"/>
      <c r="K1366" s="19"/>
      <c r="L1366" s="148"/>
      <c r="M1366"/>
      <c r="N1366"/>
      <c r="O1366"/>
      <c r="P1366" s="69"/>
      <c r="Q1366" s="10"/>
      <c r="R1366" s="136"/>
      <c r="S1366" s="133"/>
      <c r="T1366" s="133"/>
      <c r="U1366"/>
      <c r="V1366" s="13"/>
      <c r="W1366"/>
      <c r="X1366"/>
      <c r="Y1366"/>
      <c r="Z1366"/>
    </row>
    <row r="1367" spans="1:26">
      <c r="A1367"/>
      <c r="B1367"/>
      <c r="C1367"/>
      <c r="D1367"/>
      <c r="E1367"/>
      <c r="F1367"/>
      <c r="G1367"/>
      <c r="H1367"/>
      <c r="I1367" s="148"/>
      <c r="J1367" s="148"/>
      <c r="K1367" s="19"/>
      <c r="L1367" s="148"/>
      <c r="M1367"/>
      <c r="N1367"/>
      <c r="O1367"/>
      <c r="P1367" s="69"/>
      <c r="Q1367" s="10"/>
      <c r="R1367" s="136"/>
      <c r="S1367" s="133"/>
      <c r="T1367" s="133"/>
      <c r="U1367"/>
      <c r="V1367" s="13"/>
      <c r="W1367"/>
      <c r="X1367"/>
      <c r="Y1367"/>
      <c r="Z1367"/>
    </row>
    <row r="1368" spans="1:26">
      <c r="A1368"/>
      <c r="B1368"/>
      <c r="C1368"/>
      <c r="D1368"/>
      <c r="E1368"/>
      <c r="F1368"/>
      <c r="G1368"/>
      <c r="H1368"/>
      <c r="I1368" s="148"/>
      <c r="J1368" s="148"/>
      <c r="K1368" s="19"/>
      <c r="L1368" s="148"/>
      <c r="M1368"/>
      <c r="N1368"/>
      <c r="O1368"/>
      <c r="P1368" s="69"/>
      <c r="Q1368" s="10"/>
      <c r="R1368" s="136"/>
      <c r="S1368" s="133"/>
      <c r="T1368" s="133"/>
      <c r="U1368"/>
      <c r="V1368" s="13"/>
      <c r="W1368"/>
      <c r="X1368"/>
      <c r="Y1368"/>
      <c r="Z1368"/>
    </row>
    <row r="1369" spans="1:26">
      <c r="A1369"/>
      <c r="B1369"/>
      <c r="C1369"/>
      <c r="D1369"/>
      <c r="E1369"/>
      <c r="F1369"/>
      <c r="G1369"/>
      <c r="H1369"/>
      <c r="I1369" s="148"/>
      <c r="J1369" s="148"/>
      <c r="K1369" s="19"/>
      <c r="L1369" s="148"/>
      <c r="M1369"/>
      <c r="N1369"/>
      <c r="O1369"/>
      <c r="P1369" s="69"/>
      <c r="Q1369" s="10"/>
      <c r="R1369" s="136"/>
      <c r="S1369" s="133"/>
      <c r="T1369" s="133"/>
      <c r="U1369"/>
      <c r="V1369" s="13"/>
      <c r="W1369"/>
      <c r="X1369"/>
      <c r="Y1369"/>
      <c r="Z1369"/>
    </row>
    <row r="1370" spans="1:26">
      <c r="A1370"/>
      <c r="B1370"/>
      <c r="C1370"/>
      <c r="D1370"/>
      <c r="E1370"/>
      <c r="F1370"/>
      <c r="G1370"/>
      <c r="H1370"/>
      <c r="I1370" s="148"/>
      <c r="J1370" s="148"/>
      <c r="K1370" s="19"/>
      <c r="L1370" s="148"/>
      <c r="M1370"/>
      <c r="N1370"/>
      <c r="O1370"/>
      <c r="P1370" s="69"/>
      <c r="Q1370" s="10"/>
      <c r="R1370" s="136"/>
      <c r="S1370" s="133"/>
      <c r="T1370" s="133"/>
      <c r="U1370"/>
      <c r="V1370" s="13"/>
      <c r="W1370"/>
      <c r="X1370"/>
      <c r="Y1370"/>
      <c r="Z1370"/>
    </row>
    <row r="1371" spans="1:26">
      <c r="A1371"/>
      <c r="B1371"/>
      <c r="C1371"/>
      <c r="D1371"/>
      <c r="E1371"/>
      <c r="F1371"/>
      <c r="G1371"/>
      <c r="H1371"/>
      <c r="I1371" s="148"/>
      <c r="J1371" s="148"/>
      <c r="K1371" s="19"/>
      <c r="L1371" s="148"/>
      <c r="M1371"/>
      <c r="N1371"/>
      <c r="O1371"/>
      <c r="P1371" s="69"/>
      <c r="Q1371" s="10"/>
      <c r="R1371" s="136"/>
      <c r="S1371" s="133"/>
      <c r="T1371" s="133"/>
      <c r="U1371"/>
      <c r="V1371" s="13"/>
      <c r="W1371" s="13"/>
      <c r="X1371"/>
      <c r="Y1371"/>
      <c r="Z1371"/>
    </row>
    <row r="1372" spans="1:26">
      <c r="A1372"/>
      <c r="B1372"/>
      <c r="C1372"/>
      <c r="D1372"/>
      <c r="E1372"/>
      <c r="F1372"/>
      <c r="G1372"/>
      <c r="H1372"/>
      <c r="I1372" s="148"/>
      <c r="J1372" s="148"/>
      <c r="K1372" s="19"/>
      <c r="L1372" s="148"/>
      <c r="M1372"/>
      <c r="N1372"/>
      <c r="O1372"/>
      <c r="P1372" s="69"/>
      <c r="Q1372" s="10"/>
      <c r="R1372" s="136"/>
      <c r="S1372" s="133"/>
      <c r="T1372" s="133"/>
      <c r="U1372"/>
      <c r="V1372" s="13"/>
      <c r="W1372" s="13"/>
      <c r="X1372"/>
      <c r="Y1372"/>
      <c r="Z1372"/>
    </row>
    <row r="1373" spans="1:26">
      <c r="A1373"/>
      <c r="B1373"/>
      <c r="C1373"/>
      <c r="D1373"/>
      <c r="E1373"/>
      <c r="F1373"/>
      <c r="G1373"/>
      <c r="H1373"/>
      <c r="I1373" s="148"/>
      <c r="J1373" s="148"/>
      <c r="K1373" s="19"/>
      <c r="L1373" s="148"/>
      <c r="M1373"/>
      <c r="N1373"/>
      <c r="O1373"/>
      <c r="P1373" s="69"/>
      <c r="Q1373" s="10"/>
      <c r="R1373" s="136"/>
      <c r="S1373" s="133"/>
      <c r="T1373" s="133"/>
      <c r="U1373"/>
      <c r="V1373" s="13"/>
      <c r="W1373"/>
      <c r="X1373"/>
      <c r="Y1373"/>
      <c r="Z1373"/>
    </row>
    <row r="1374" spans="1:26">
      <c r="A1374"/>
      <c r="B1374"/>
      <c r="C1374"/>
      <c r="D1374"/>
      <c r="E1374"/>
      <c r="F1374"/>
      <c r="G1374"/>
      <c r="H1374"/>
      <c r="I1374" s="148"/>
      <c r="J1374" s="148"/>
      <c r="K1374" s="19"/>
      <c r="L1374" s="148"/>
      <c r="M1374"/>
      <c r="N1374"/>
      <c r="O1374"/>
      <c r="P1374" s="69"/>
      <c r="Q1374" s="10"/>
      <c r="R1374" s="136"/>
      <c r="S1374" s="133"/>
      <c r="T1374" s="133"/>
      <c r="U1374"/>
      <c r="V1374" s="13"/>
      <c r="W1374"/>
      <c r="X1374"/>
      <c r="Y1374"/>
      <c r="Z1374"/>
    </row>
    <row r="1375" spans="1:26">
      <c r="A1375"/>
      <c r="B1375"/>
      <c r="C1375"/>
      <c r="D1375"/>
      <c r="E1375"/>
      <c r="F1375"/>
      <c r="G1375"/>
      <c r="H1375"/>
      <c r="I1375" s="148"/>
      <c r="J1375" s="148"/>
      <c r="K1375" s="19"/>
      <c r="L1375" s="148"/>
      <c r="M1375"/>
      <c r="N1375"/>
      <c r="O1375"/>
      <c r="P1375" s="69"/>
      <c r="Q1375" s="10"/>
      <c r="R1375" s="136"/>
      <c r="S1375" s="133"/>
      <c r="T1375" s="133"/>
      <c r="U1375"/>
      <c r="V1375" s="13"/>
      <c r="W1375"/>
      <c r="X1375"/>
      <c r="Y1375"/>
      <c r="Z1375"/>
    </row>
    <row r="1376" spans="1:26">
      <c r="A1376"/>
      <c r="B1376"/>
      <c r="C1376"/>
      <c r="D1376"/>
      <c r="E1376"/>
      <c r="F1376"/>
      <c r="G1376"/>
      <c r="H1376"/>
      <c r="I1376" s="148"/>
      <c r="J1376" s="148"/>
      <c r="K1376" s="19"/>
      <c r="L1376" s="148"/>
      <c r="M1376"/>
      <c r="N1376"/>
      <c r="O1376"/>
      <c r="P1376" s="69"/>
      <c r="Q1376" s="10"/>
      <c r="R1376" s="136"/>
      <c r="S1376" s="133"/>
      <c r="T1376" s="133"/>
      <c r="U1376"/>
      <c r="V1376" s="13"/>
      <c r="W1376"/>
      <c r="X1376"/>
      <c r="Y1376"/>
      <c r="Z1376"/>
    </row>
    <row r="1377" spans="1:26">
      <c r="A1377"/>
      <c r="B1377"/>
      <c r="C1377"/>
      <c r="D1377"/>
      <c r="E1377"/>
      <c r="F1377"/>
      <c r="G1377"/>
      <c r="H1377"/>
      <c r="I1377" s="148"/>
      <c r="J1377" s="148"/>
      <c r="K1377" s="19"/>
      <c r="L1377" s="148"/>
      <c r="M1377"/>
      <c r="N1377"/>
      <c r="O1377"/>
      <c r="P1377" s="69"/>
      <c r="Q1377" s="10"/>
      <c r="R1377" s="136"/>
      <c r="S1377" s="133"/>
      <c r="T1377" s="133"/>
      <c r="U1377"/>
      <c r="V1377" s="13"/>
      <c r="W1377"/>
      <c r="X1377"/>
      <c r="Y1377"/>
      <c r="Z1377"/>
    </row>
    <row r="1378" spans="1:26">
      <c r="A1378"/>
      <c r="B1378"/>
      <c r="C1378"/>
      <c r="D1378"/>
      <c r="E1378"/>
      <c r="F1378"/>
      <c r="G1378"/>
      <c r="H1378"/>
      <c r="I1378" s="148"/>
      <c r="J1378" s="148"/>
      <c r="K1378" s="19"/>
      <c r="L1378" s="148"/>
      <c r="M1378"/>
      <c r="N1378"/>
      <c r="O1378"/>
      <c r="P1378" s="69"/>
      <c r="Q1378" s="10"/>
      <c r="R1378" s="136"/>
      <c r="S1378" s="133"/>
      <c r="T1378" s="133"/>
      <c r="U1378"/>
      <c r="V1378" s="13"/>
      <c r="W1378"/>
      <c r="X1378"/>
      <c r="Y1378"/>
      <c r="Z1378"/>
    </row>
    <row r="1379" spans="1:26">
      <c r="A1379"/>
      <c r="B1379"/>
      <c r="C1379"/>
      <c r="D1379"/>
      <c r="E1379"/>
      <c r="F1379"/>
      <c r="G1379"/>
      <c r="H1379"/>
      <c r="I1379" s="148"/>
      <c r="J1379" s="148"/>
      <c r="K1379" s="19"/>
      <c r="L1379" s="148"/>
      <c r="M1379"/>
      <c r="N1379"/>
      <c r="O1379"/>
      <c r="P1379" s="69"/>
      <c r="Q1379" s="10"/>
      <c r="R1379" s="136"/>
      <c r="S1379" s="133"/>
      <c r="T1379" s="133"/>
      <c r="U1379"/>
      <c r="V1379" s="13"/>
      <c r="W1379"/>
      <c r="X1379"/>
      <c r="Y1379"/>
      <c r="Z1379"/>
    </row>
    <row r="1380" spans="1:26">
      <c r="A1380"/>
      <c r="B1380"/>
      <c r="C1380"/>
      <c r="D1380"/>
      <c r="E1380"/>
      <c r="F1380"/>
      <c r="G1380"/>
      <c r="H1380"/>
      <c r="I1380" s="148"/>
      <c r="J1380" s="148"/>
      <c r="K1380" s="19"/>
      <c r="L1380" s="148"/>
      <c r="M1380"/>
      <c r="N1380"/>
      <c r="O1380"/>
      <c r="P1380" s="69"/>
      <c r="Q1380" s="10"/>
      <c r="R1380" s="136"/>
      <c r="S1380" s="133"/>
      <c r="T1380" s="133"/>
      <c r="U1380"/>
      <c r="V1380" s="13"/>
      <c r="W1380"/>
      <c r="X1380"/>
      <c r="Y1380"/>
      <c r="Z1380"/>
    </row>
    <row r="1381" spans="1:26">
      <c r="A1381"/>
      <c r="B1381"/>
      <c r="C1381"/>
      <c r="D1381"/>
      <c r="E1381"/>
      <c r="F1381"/>
      <c r="G1381"/>
      <c r="H1381"/>
      <c r="I1381" s="148"/>
      <c r="J1381" s="148"/>
      <c r="K1381" s="19"/>
      <c r="L1381" s="148"/>
      <c r="M1381"/>
      <c r="N1381"/>
      <c r="O1381"/>
      <c r="P1381" s="69"/>
      <c r="Q1381" s="10"/>
      <c r="R1381" s="136"/>
      <c r="S1381" s="133"/>
      <c r="T1381" s="133"/>
      <c r="U1381"/>
      <c r="V1381" s="13"/>
      <c r="W1381"/>
      <c r="X1381"/>
      <c r="Y1381"/>
      <c r="Z1381"/>
    </row>
    <row r="1382" spans="1:26">
      <c r="A1382"/>
      <c r="B1382"/>
      <c r="C1382"/>
      <c r="D1382"/>
      <c r="E1382"/>
      <c r="F1382"/>
      <c r="G1382"/>
      <c r="H1382"/>
      <c r="I1382" s="148"/>
      <c r="J1382" s="148"/>
      <c r="K1382" s="19"/>
      <c r="L1382" s="148"/>
      <c r="M1382"/>
      <c r="N1382"/>
      <c r="O1382"/>
      <c r="P1382" s="69"/>
      <c r="Q1382" s="10"/>
      <c r="R1382" s="136"/>
      <c r="S1382" s="133"/>
      <c r="T1382" s="133"/>
      <c r="U1382"/>
      <c r="V1382" s="13"/>
      <c r="W1382"/>
      <c r="X1382"/>
      <c r="Y1382"/>
      <c r="Z1382"/>
    </row>
    <row r="1383" spans="1:26">
      <c r="A1383"/>
      <c r="B1383"/>
      <c r="C1383"/>
      <c r="D1383"/>
      <c r="E1383"/>
      <c r="F1383"/>
      <c r="G1383"/>
      <c r="H1383"/>
      <c r="I1383" s="148"/>
      <c r="J1383" s="148"/>
      <c r="K1383" s="19"/>
      <c r="L1383" s="148"/>
      <c r="M1383"/>
      <c r="N1383"/>
      <c r="O1383"/>
      <c r="P1383" s="69"/>
      <c r="Q1383" s="10"/>
      <c r="R1383" s="136"/>
      <c r="S1383" s="133"/>
      <c r="T1383" s="133"/>
      <c r="U1383"/>
      <c r="V1383" s="13"/>
      <c r="W1383"/>
      <c r="X1383"/>
      <c r="Y1383"/>
      <c r="Z1383"/>
    </row>
    <row r="1384" spans="1:26">
      <c r="A1384"/>
      <c r="B1384"/>
      <c r="C1384"/>
      <c r="D1384"/>
      <c r="E1384"/>
      <c r="F1384"/>
      <c r="G1384"/>
      <c r="H1384"/>
      <c r="I1384" s="148"/>
      <c r="J1384" s="148"/>
      <c r="K1384" s="19"/>
      <c r="L1384" s="148"/>
      <c r="M1384"/>
      <c r="N1384"/>
      <c r="O1384"/>
      <c r="P1384" s="69"/>
      <c r="Q1384" s="10"/>
      <c r="R1384" s="136"/>
      <c r="S1384" s="133"/>
      <c r="T1384" s="133"/>
      <c r="U1384"/>
      <c r="V1384" s="13"/>
      <c r="W1384"/>
      <c r="X1384"/>
      <c r="Y1384"/>
      <c r="Z1384"/>
    </row>
    <row r="1385" spans="1:26">
      <c r="A1385"/>
      <c r="B1385"/>
      <c r="C1385"/>
      <c r="D1385"/>
      <c r="E1385"/>
      <c r="F1385"/>
      <c r="G1385"/>
      <c r="H1385"/>
      <c r="I1385" s="148"/>
      <c r="J1385" s="148"/>
      <c r="K1385" s="19"/>
      <c r="L1385" s="148"/>
      <c r="M1385"/>
      <c r="N1385"/>
      <c r="O1385"/>
      <c r="P1385" s="69"/>
      <c r="Q1385" s="10"/>
      <c r="R1385" s="136"/>
      <c r="S1385" s="133"/>
      <c r="T1385" s="133"/>
      <c r="U1385"/>
      <c r="V1385" s="13"/>
      <c r="W1385"/>
      <c r="X1385"/>
      <c r="Y1385"/>
      <c r="Z1385"/>
    </row>
    <row r="1386" spans="1:26">
      <c r="A1386"/>
      <c r="B1386"/>
      <c r="C1386"/>
      <c r="D1386"/>
      <c r="E1386"/>
      <c r="F1386"/>
      <c r="G1386"/>
      <c r="H1386"/>
      <c r="I1386" s="148"/>
      <c r="J1386" s="148"/>
      <c r="K1386" s="19"/>
      <c r="L1386" s="148"/>
      <c r="M1386"/>
      <c r="N1386"/>
      <c r="O1386"/>
      <c r="P1386" s="69"/>
      <c r="Q1386" s="10"/>
      <c r="R1386" s="136"/>
      <c r="S1386" s="133"/>
      <c r="T1386" s="133"/>
      <c r="U1386"/>
      <c r="V1386" s="13"/>
      <c r="W1386"/>
      <c r="X1386"/>
      <c r="Y1386"/>
      <c r="Z1386"/>
    </row>
    <row r="1387" spans="1:26">
      <c r="A1387"/>
      <c r="B1387"/>
      <c r="C1387"/>
      <c r="D1387"/>
      <c r="E1387"/>
      <c r="F1387"/>
      <c r="G1387"/>
      <c r="H1387"/>
      <c r="I1387" s="148"/>
      <c r="J1387" s="148"/>
      <c r="K1387" s="19"/>
      <c r="L1387" s="148"/>
      <c r="M1387"/>
      <c r="N1387"/>
      <c r="O1387"/>
      <c r="P1387" s="69"/>
      <c r="Q1387" s="10"/>
      <c r="R1387" s="136"/>
      <c r="S1387" s="133"/>
      <c r="T1387" s="133"/>
      <c r="U1387"/>
      <c r="V1387" s="13"/>
      <c r="W1387"/>
      <c r="X1387"/>
      <c r="Y1387"/>
      <c r="Z1387"/>
    </row>
    <row r="1388" spans="1:26">
      <c r="A1388"/>
      <c r="B1388"/>
      <c r="C1388"/>
      <c r="D1388"/>
      <c r="E1388"/>
      <c r="F1388"/>
      <c r="G1388"/>
      <c r="H1388"/>
      <c r="I1388" s="148"/>
      <c r="J1388" s="148"/>
      <c r="K1388" s="19"/>
      <c r="L1388" s="148"/>
      <c r="M1388"/>
      <c r="N1388"/>
      <c r="O1388"/>
      <c r="P1388" s="69"/>
      <c r="Q1388" s="10"/>
      <c r="R1388" s="136"/>
      <c r="S1388" s="133"/>
      <c r="T1388" s="133"/>
      <c r="U1388"/>
      <c r="V1388" s="13"/>
      <c r="W1388"/>
      <c r="X1388"/>
      <c r="Y1388"/>
      <c r="Z1388"/>
    </row>
    <row r="1389" spans="1:26">
      <c r="A1389"/>
      <c r="B1389"/>
      <c r="C1389"/>
      <c r="D1389"/>
      <c r="E1389"/>
      <c r="F1389"/>
      <c r="G1389"/>
      <c r="H1389"/>
      <c r="I1389" s="148"/>
      <c r="J1389" s="148"/>
      <c r="K1389" s="19"/>
      <c r="L1389" s="148"/>
      <c r="M1389"/>
      <c r="N1389"/>
      <c r="O1389"/>
      <c r="P1389" s="69"/>
      <c r="Q1389" s="10"/>
      <c r="R1389" s="136"/>
      <c r="S1389" s="133"/>
      <c r="T1389" s="133"/>
      <c r="U1389"/>
      <c r="V1389" s="13"/>
      <c r="W1389"/>
      <c r="X1389"/>
      <c r="Y1389"/>
      <c r="Z1389"/>
    </row>
    <row r="1390" spans="1:26">
      <c r="A1390"/>
      <c r="B1390"/>
      <c r="C1390"/>
      <c r="D1390"/>
      <c r="E1390"/>
      <c r="F1390"/>
      <c r="G1390"/>
      <c r="H1390"/>
      <c r="I1390" s="148"/>
      <c r="J1390" s="148"/>
      <c r="K1390" s="19"/>
      <c r="L1390" s="148"/>
      <c r="M1390"/>
      <c r="N1390"/>
      <c r="O1390"/>
      <c r="P1390" s="69"/>
      <c r="Q1390" s="10"/>
      <c r="R1390" s="136"/>
      <c r="S1390" s="133"/>
      <c r="T1390" s="133"/>
      <c r="U1390"/>
      <c r="V1390" s="13"/>
      <c r="W1390"/>
      <c r="X1390"/>
      <c r="Y1390"/>
      <c r="Z1390"/>
    </row>
    <row r="1391" spans="1:26">
      <c r="A1391"/>
      <c r="B1391"/>
      <c r="C1391"/>
      <c r="D1391"/>
      <c r="E1391"/>
      <c r="F1391"/>
      <c r="G1391"/>
      <c r="H1391"/>
      <c r="I1391" s="148"/>
      <c r="J1391" s="148"/>
      <c r="K1391" s="19"/>
      <c r="L1391" s="148"/>
      <c r="M1391"/>
      <c r="N1391"/>
      <c r="O1391"/>
      <c r="P1391" s="69"/>
      <c r="Q1391" s="10"/>
      <c r="R1391" s="136"/>
      <c r="S1391" s="133"/>
      <c r="T1391" s="133"/>
      <c r="U1391"/>
      <c r="V1391" s="13"/>
      <c r="W1391"/>
      <c r="X1391"/>
      <c r="Y1391"/>
      <c r="Z1391"/>
    </row>
    <row r="1392" spans="1:26">
      <c r="A1392"/>
      <c r="B1392"/>
      <c r="C1392"/>
      <c r="D1392"/>
      <c r="E1392"/>
      <c r="F1392"/>
      <c r="G1392"/>
      <c r="H1392"/>
      <c r="I1392" s="148"/>
      <c r="J1392" s="148"/>
      <c r="K1392" s="19"/>
      <c r="L1392" s="148"/>
      <c r="M1392"/>
      <c r="N1392"/>
      <c r="O1392"/>
      <c r="P1392" s="69"/>
      <c r="Q1392" s="10"/>
      <c r="R1392" s="136"/>
      <c r="S1392" s="133"/>
      <c r="T1392" s="133"/>
      <c r="U1392"/>
      <c r="V1392" s="13"/>
      <c r="W1392"/>
      <c r="X1392"/>
      <c r="Y1392"/>
      <c r="Z1392"/>
    </row>
    <row r="1393" spans="1:26">
      <c r="A1393"/>
      <c r="B1393"/>
      <c r="C1393"/>
      <c r="D1393"/>
      <c r="E1393"/>
      <c r="F1393"/>
      <c r="G1393"/>
      <c r="H1393"/>
      <c r="I1393" s="148"/>
      <c r="J1393" s="148"/>
      <c r="K1393" s="19"/>
      <c r="L1393" s="148"/>
      <c r="M1393"/>
      <c r="N1393"/>
      <c r="O1393"/>
      <c r="P1393" s="69"/>
      <c r="Q1393" s="10"/>
      <c r="R1393" s="136"/>
      <c r="S1393" s="133"/>
      <c r="T1393" s="133"/>
      <c r="U1393"/>
      <c r="V1393" s="13"/>
      <c r="W1393"/>
      <c r="X1393"/>
      <c r="Y1393"/>
      <c r="Z1393"/>
    </row>
    <row r="1394" spans="1:26">
      <c r="A1394"/>
      <c r="B1394"/>
      <c r="C1394"/>
      <c r="D1394"/>
      <c r="E1394"/>
      <c r="F1394"/>
      <c r="G1394"/>
      <c r="H1394"/>
      <c r="I1394" s="148"/>
      <c r="J1394" s="148"/>
      <c r="K1394" s="19"/>
      <c r="L1394" s="148"/>
      <c r="M1394"/>
      <c r="N1394"/>
      <c r="O1394"/>
      <c r="P1394" s="69"/>
      <c r="Q1394" s="10"/>
      <c r="R1394" s="136"/>
      <c r="S1394" s="133"/>
      <c r="T1394" s="133"/>
      <c r="U1394"/>
      <c r="V1394" s="13"/>
      <c r="W1394"/>
      <c r="X1394"/>
      <c r="Y1394"/>
      <c r="Z1394"/>
    </row>
    <row r="1395" spans="1:26">
      <c r="A1395"/>
      <c r="B1395"/>
      <c r="C1395"/>
      <c r="D1395"/>
      <c r="E1395"/>
      <c r="F1395"/>
      <c r="G1395"/>
      <c r="H1395"/>
      <c r="I1395" s="148"/>
      <c r="J1395" s="148"/>
      <c r="K1395" s="19"/>
      <c r="L1395" s="148"/>
      <c r="M1395"/>
      <c r="N1395"/>
      <c r="O1395"/>
      <c r="P1395" s="69"/>
      <c r="Q1395" s="10"/>
      <c r="R1395" s="136"/>
      <c r="S1395" s="133"/>
      <c r="T1395" s="133"/>
      <c r="U1395"/>
      <c r="V1395" s="13"/>
      <c r="W1395"/>
      <c r="X1395"/>
      <c r="Y1395"/>
      <c r="Z1395"/>
    </row>
    <row r="1396" spans="1:26">
      <c r="A1396"/>
      <c r="B1396"/>
      <c r="C1396"/>
      <c r="D1396"/>
      <c r="E1396"/>
      <c r="F1396"/>
      <c r="G1396"/>
      <c r="H1396"/>
      <c r="I1396" s="148"/>
      <c r="J1396" s="148"/>
      <c r="K1396" s="19"/>
      <c r="L1396" s="148"/>
      <c r="M1396"/>
      <c r="N1396"/>
      <c r="O1396"/>
      <c r="P1396" s="69"/>
      <c r="Q1396" s="10"/>
      <c r="R1396" s="136"/>
      <c r="S1396" s="133"/>
      <c r="T1396" s="133"/>
      <c r="U1396"/>
      <c r="V1396" s="13"/>
      <c r="W1396"/>
      <c r="X1396"/>
      <c r="Y1396"/>
      <c r="Z1396"/>
    </row>
    <row r="1397" spans="1:26">
      <c r="A1397"/>
      <c r="B1397"/>
      <c r="C1397"/>
      <c r="D1397"/>
      <c r="E1397"/>
      <c r="F1397"/>
      <c r="G1397"/>
      <c r="H1397"/>
      <c r="I1397" s="148"/>
      <c r="J1397" s="148"/>
      <c r="K1397" s="19"/>
      <c r="L1397" s="148"/>
      <c r="M1397"/>
      <c r="N1397"/>
      <c r="O1397"/>
      <c r="P1397" s="69"/>
      <c r="Q1397" s="10"/>
      <c r="R1397" s="136"/>
      <c r="S1397" s="133"/>
      <c r="T1397" s="133"/>
      <c r="U1397"/>
      <c r="V1397" s="13"/>
      <c r="W1397"/>
      <c r="X1397"/>
      <c r="Y1397"/>
      <c r="Z1397"/>
    </row>
    <row r="1398" spans="1:26">
      <c r="A1398"/>
      <c r="B1398"/>
      <c r="C1398"/>
      <c r="D1398"/>
      <c r="E1398"/>
      <c r="F1398"/>
      <c r="G1398"/>
      <c r="H1398"/>
      <c r="I1398" s="148"/>
      <c r="J1398" s="148"/>
      <c r="K1398" s="19"/>
      <c r="L1398" s="148"/>
      <c r="M1398"/>
      <c r="N1398"/>
      <c r="O1398"/>
      <c r="P1398" s="69"/>
      <c r="Q1398" s="10"/>
      <c r="R1398" s="136"/>
      <c r="S1398" s="133"/>
      <c r="T1398" s="133"/>
      <c r="U1398"/>
      <c r="V1398" s="13"/>
      <c r="W1398" s="13"/>
      <c r="X1398"/>
      <c r="Y1398"/>
      <c r="Z1398"/>
    </row>
    <row r="1399" spans="1:26">
      <c r="A1399"/>
      <c r="B1399"/>
      <c r="C1399"/>
      <c r="D1399"/>
      <c r="E1399"/>
      <c r="F1399"/>
      <c r="G1399"/>
      <c r="H1399"/>
      <c r="I1399" s="148"/>
      <c r="J1399" s="148"/>
      <c r="K1399" s="19"/>
      <c r="L1399" s="148"/>
      <c r="M1399"/>
      <c r="N1399"/>
      <c r="O1399"/>
      <c r="P1399" s="69"/>
      <c r="Q1399" s="10"/>
      <c r="R1399" s="136"/>
      <c r="S1399" s="133"/>
      <c r="T1399" s="133"/>
      <c r="U1399"/>
      <c r="V1399" s="13"/>
      <c r="W1399" s="13"/>
      <c r="X1399"/>
      <c r="Y1399"/>
      <c r="Z1399"/>
    </row>
    <row r="1400" spans="1:26">
      <c r="A1400"/>
      <c r="B1400"/>
      <c r="C1400"/>
      <c r="D1400"/>
      <c r="E1400"/>
      <c r="F1400"/>
      <c r="G1400"/>
      <c r="H1400"/>
      <c r="I1400" s="148"/>
      <c r="J1400" s="148"/>
      <c r="K1400" s="19"/>
      <c r="L1400" s="148"/>
      <c r="M1400"/>
      <c r="N1400"/>
      <c r="O1400"/>
      <c r="P1400" s="69"/>
      <c r="Q1400" s="10"/>
      <c r="R1400" s="136"/>
      <c r="S1400" s="133"/>
      <c r="T1400" s="133"/>
      <c r="U1400"/>
      <c r="V1400" s="13"/>
      <c r="W1400" s="13"/>
      <c r="X1400"/>
      <c r="Y1400"/>
      <c r="Z1400"/>
    </row>
    <row r="1401" spans="1:26">
      <c r="A1401"/>
      <c r="B1401"/>
      <c r="C1401"/>
      <c r="D1401"/>
      <c r="E1401"/>
      <c r="F1401"/>
      <c r="G1401"/>
      <c r="H1401"/>
      <c r="I1401" s="148"/>
      <c r="J1401" s="148"/>
      <c r="K1401" s="19"/>
      <c r="L1401" s="148"/>
      <c r="M1401"/>
      <c r="N1401"/>
      <c r="O1401"/>
      <c r="P1401" s="69"/>
      <c r="Q1401" s="10"/>
      <c r="R1401" s="136"/>
      <c r="S1401" s="133"/>
      <c r="T1401" s="133"/>
      <c r="U1401"/>
      <c r="V1401" s="13"/>
      <c r="W1401"/>
      <c r="X1401"/>
      <c r="Y1401"/>
      <c r="Z1401"/>
    </row>
    <row r="1402" spans="1:26">
      <c r="A1402"/>
      <c r="B1402"/>
      <c r="C1402"/>
      <c r="D1402"/>
      <c r="E1402"/>
      <c r="F1402"/>
      <c r="G1402"/>
      <c r="H1402"/>
      <c r="I1402" s="148"/>
      <c r="J1402" s="148"/>
      <c r="K1402" s="19"/>
      <c r="L1402" s="148"/>
      <c r="M1402"/>
      <c r="N1402"/>
      <c r="O1402"/>
      <c r="P1402" s="69"/>
      <c r="Q1402" s="10"/>
      <c r="R1402" s="136"/>
      <c r="S1402" s="133"/>
      <c r="T1402" s="133"/>
      <c r="U1402"/>
      <c r="V1402" s="13"/>
      <c r="W1402"/>
      <c r="X1402"/>
      <c r="Y1402"/>
      <c r="Z1402"/>
    </row>
    <row r="1403" spans="1:26">
      <c r="A1403"/>
      <c r="B1403"/>
      <c r="C1403"/>
      <c r="D1403"/>
      <c r="E1403"/>
      <c r="F1403"/>
      <c r="G1403"/>
      <c r="H1403"/>
      <c r="I1403" s="148"/>
      <c r="J1403" s="148"/>
      <c r="K1403" s="19"/>
      <c r="L1403" s="148"/>
      <c r="M1403"/>
      <c r="N1403"/>
      <c r="O1403"/>
      <c r="P1403" s="69"/>
      <c r="Q1403" s="10"/>
      <c r="R1403" s="136"/>
      <c r="S1403" s="133"/>
      <c r="T1403" s="133"/>
      <c r="U1403"/>
      <c r="V1403" s="13"/>
      <c r="W1403"/>
      <c r="X1403"/>
      <c r="Y1403"/>
      <c r="Z1403"/>
    </row>
    <row r="1404" spans="1:26">
      <c r="A1404"/>
      <c r="B1404"/>
      <c r="C1404"/>
      <c r="D1404"/>
      <c r="E1404"/>
      <c r="F1404"/>
      <c r="G1404"/>
      <c r="H1404"/>
      <c r="I1404" s="148"/>
      <c r="J1404" s="148"/>
      <c r="K1404" s="19"/>
      <c r="L1404" s="148"/>
      <c r="M1404"/>
      <c r="N1404"/>
      <c r="O1404"/>
      <c r="P1404" s="69"/>
      <c r="Q1404" s="10"/>
      <c r="R1404" s="136"/>
      <c r="S1404" s="133"/>
      <c r="T1404" s="133"/>
      <c r="U1404"/>
      <c r="V1404" s="13"/>
      <c r="W1404"/>
      <c r="X1404"/>
      <c r="Y1404"/>
      <c r="Z1404"/>
    </row>
    <row r="1405" spans="1:26">
      <c r="A1405"/>
      <c r="B1405"/>
      <c r="C1405"/>
      <c r="D1405"/>
      <c r="E1405"/>
      <c r="F1405"/>
      <c r="G1405"/>
      <c r="H1405"/>
      <c r="I1405" s="148"/>
      <c r="J1405" s="148"/>
      <c r="K1405" s="19"/>
      <c r="L1405" s="148"/>
      <c r="M1405"/>
      <c r="N1405"/>
      <c r="O1405"/>
      <c r="P1405" s="69"/>
      <c r="Q1405" s="10"/>
      <c r="R1405" s="136"/>
      <c r="S1405" s="133"/>
      <c r="T1405" s="133"/>
      <c r="U1405"/>
      <c r="V1405" s="13"/>
      <c r="W1405"/>
      <c r="X1405"/>
      <c r="Y1405"/>
      <c r="Z1405"/>
    </row>
    <row r="1406" spans="1:26">
      <c r="A1406"/>
      <c r="B1406"/>
      <c r="C1406"/>
      <c r="D1406"/>
      <c r="E1406"/>
      <c r="F1406"/>
      <c r="G1406"/>
      <c r="H1406"/>
      <c r="I1406" s="148"/>
      <c r="J1406" s="148"/>
      <c r="K1406" s="19"/>
      <c r="L1406" s="148"/>
      <c r="M1406"/>
      <c r="N1406"/>
      <c r="O1406"/>
      <c r="P1406" s="69"/>
      <c r="Q1406" s="10"/>
      <c r="R1406" s="136"/>
      <c r="S1406" s="133"/>
      <c r="T1406" s="133"/>
      <c r="U1406"/>
      <c r="V1406" s="13"/>
      <c r="W1406"/>
      <c r="X1406"/>
      <c r="Y1406"/>
      <c r="Z1406"/>
    </row>
    <row r="1407" spans="1:26">
      <c r="A1407"/>
      <c r="B1407"/>
      <c r="C1407"/>
      <c r="D1407"/>
      <c r="E1407"/>
      <c r="F1407"/>
      <c r="G1407"/>
      <c r="H1407"/>
      <c r="I1407" s="148"/>
      <c r="J1407" s="148"/>
      <c r="K1407" s="19"/>
      <c r="L1407" s="148"/>
      <c r="M1407"/>
      <c r="N1407"/>
      <c r="O1407"/>
      <c r="P1407" s="69"/>
      <c r="Q1407" s="10"/>
      <c r="R1407" s="136"/>
      <c r="S1407" s="133"/>
      <c r="T1407" s="133"/>
      <c r="U1407"/>
      <c r="V1407" s="13"/>
      <c r="W1407"/>
      <c r="X1407"/>
      <c r="Y1407"/>
      <c r="Z1407"/>
    </row>
    <row r="1408" spans="1:26">
      <c r="A1408"/>
      <c r="B1408"/>
      <c r="C1408"/>
      <c r="D1408"/>
      <c r="E1408"/>
      <c r="F1408"/>
      <c r="G1408"/>
      <c r="H1408"/>
      <c r="I1408" s="148"/>
      <c r="J1408" s="148"/>
      <c r="K1408" s="19"/>
      <c r="L1408" s="148"/>
      <c r="M1408"/>
      <c r="N1408"/>
      <c r="O1408"/>
      <c r="P1408" s="69"/>
      <c r="Q1408" s="10"/>
      <c r="R1408" s="136"/>
      <c r="S1408" s="133"/>
      <c r="T1408" s="133"/>
      <c r="U1408"/>
      <c r="V1408" s="13"/>
      <c r="W1408"/>
      <c r="X1408"/>
      <c r="Y1408"/>
      <c r="Z1408"/>
    </row>
    <row r="1409" spans="1:26">
      <c r="A1409"/>
      <c r="B1409"/>
      <c r="C1409"/>
      <c r="D1409"/>
      <c r="E1409"/>
      <c r="F1409"/>
      <c r="G1409"/>
      <c r="H1409"/>
      <c r="I1409" s="148"/>
      <c r="J1409" s="148"/>
      <c r="K1409" s="19"/>
      <c r="L1409" s="148"/>
      <c r="M1409"/>
      <c r="N1409"/>
      <c r="O1409"/>
      <c r="P1409" s="69"/>
      <c r="Q1409" s="10"/>
      <c r="R1409" s="136"/>
      <c r="S1409" s="133"/>
      <c r="T1409" s="133"/>
      <c r="U1409"/>
      <c r="V1409" s="13"/>
      <c r="W1409"/>
      <c r="X1409"/>
      <c r="Y1409"/>
      <c r="Z1409"/>
    </row>
    <row r="1410" spans="1:26">
      <c r="A1410"/>
      <c r="B1410"/>
      <c r="C1410"/>
      <c r="D1410"/>
      <c r="E1410"/>
      <c r="F1410"/>
      <c r="G1410"/>
      <c r="H1410"/>
      <c r="I1410" s="148"/>
      <c r="J1410" s="148"/>
      <c r="K1410" s="19"/>
      <c r="L1410" s="148"/>
      <c r="M1410"/>
      <c r="N1410"/>
      <c r="O1410"/>
      <c r="P1410" s="69"/>
      <c r="Q1410" s="10"/>
      <c r="R1410" s="136"/>
      <c r="S1410" s="133"/>
      <c r="T1410" s="133"/>
      <c r="U1410"/>
      <c r="V1410" s="13"/>
      <c r="W1410"/>
      <c r="X1410"/>
      <c r="Y1410"/>
      <c r="Z1410"/>
    </row>
    <row r="1411" spans="1:26">
      <c r="A1411"/>
      <c r="B1411"/>
      <c r="C1411"/>
      <c r="D1411"/>
      <c r="E1411"/>
      <c r="F1411"/>
      <c r="G1411"/>
      <c r="H1411"/>
      <c r="I1411" s="148"/>
      <c r="J1411" s="148"/>
      <c r="K1411" s="19"/>
      <c r="L1411" s="148"/>
      <c r="M1411"/>
      <c r="N1411"/>
      <c r="O1411"/>
      <c r="P1411" s="69"/>
      <c r="Q1411" s="10"/>
      <c r="R1411" s="136"/>
      <c r="S1411" s="133"/>
      <c r="T1411" s="133"/>
      <c r="U1411"/>
      <c r="V1411" s="13"/>
      <c r="W1411"/>
      <c r="X1411"/>
      <c r="Y1411"/>
      <c r="Z1411"/>
    </row>
    <row r="1412" spans="1:26">
      <c r="A1412"/>
      <c r="B1412"/>
      <c r="C1412"/>
      <c r="D1412"/>
      <c r="E1412"/>
      <c r="F1412"/>
      <c r="G1412"/>
      <c r="H1412"/>
      <c r="I1412" s="148"/>
      <c r="J1412" s="148"/>
      <c r="K1412" s="19"/>
      <c r="L1412" s="148"/>
      <c r="M1412"/>
      <c r="N1412"/>
      <c r="O1412"/>
      <c r="P1412" s="69"/>
      <c r="Q1412" s="10"/>
      <c r="R1412" s="136"/>
      <c r="S1412" s="133"/>
      <c r="T1412" s="133"/>
      <c r="U1412"/>
      <c r="V1412" s="13"/>
      <c r="W1412"/>
      <c r="X1412"/>
      <c r="Y1412"/>
      <c r="Z1412"/>
    </row>
    <row r="1413" spans="1:26">
      <c r="A1413"/>
      <c r="B1413"/>
      <c r="C1413"/>
      <c r="D1413"/>
      <c r="E1413"/>
      <c r="F1413"/>
      <c r="G1413"/>
      <c r="H1413"/>
      <c r="I1413" s="148"/>
      <c r="J1413" s="148"/>
      <c r="K1413" s="19"/>
      <c r="L1413" s="148"/>
      <c r="M1413"/>
      <c r="N1413"/>
      <c r="O1413"/>
      <c r="P1413" s="69"/>
      <c r="Q1413" s="10"/>
      <c r="R1413" s="136"/>
      <c r="S1413" s="133"/>
      <c r="T1413" s="133"/>
      <c r="U1413"/>
      <c r="V1413" s="13"/>
      <c r="W1413"/>
      <c r="X1413"/>
      <c r="Y1413"/>
      <c r="Z1413"/>
    </row>
    <row r="1414" spans="1:26">
      <c r="A1414"/>
      <c r="B1414"/>
      <c r="C1414"/>
      <c r="D1414"/>
      <c r="E1414"/>
      <c r="F1414"/>
      <c r="G1414"/>
      <c r="H1414"/>
      <c r="I1414" s="148"/>
      <c r="J1414" s="148"/>
      <c r="K1414" s="19"/>
      <c r="L1414" s="148"/>
      <c r="M1414"/>
      <c r="N1414"/>
      <c r="O1414"/>
      <c r="P1414" s="69"/>
      <c r="Q1414" s="10"/>
      <c r="R1414" s="136"/>
      <c r="S1414" s="133"/>
      <c r="T1414" s="133"/>
      <c r="U1414"/>
      <c r="V1414" s="13"/>
      <c r="W1414"/>
      <c r="X1414"/>
      <c r="Y1414"/>
      <c r="Z1414"/>
    </row>
    <row r="1415" spans="1:26">
      <c r="A1415"/>
      <c r="B1415"/>
      <c r="C1415"/>
      <c r="D1415"/>
      <c r="E1415"/>
      <c r="F1415"/>
      <c r="G1415"/>
      <c r="H1415"/>
      <c r="I1415" s="148"/>
      <c r="J1415" s="148"/>
      <c r="K1415" s="19"/>
      <c r="L1415" s="148"/>
      <c r="M1415"/>
      <c r="N1415"/>
      <c r="O1415"/>
      <c r="P1415" s="69"/>
      <c r="Q1415" s="10"/>
      <c r="R1415" s="136"/>
      <c r="S1415" s="133"/>
      <c r="T1415" s="133"/>
      <c r="U1415"/>
      <c r="V1415" s="13"/>
      <c r="W1415"/>
      <c r="X1415"/>
      <c r="Y1415"/>
      <c r="Z1415"/>
    </row>
    <row r="1416" spans="1:26">
      <c r="A1416"/>
      <c r="B1416"/>
      <c r="C1416"/>
      <c r="D1416"/>
      <c r="E1416"/>
      <c r="F1416"/>
      <c r="G1416"/>
      <c r="H1416"/>
      <c r="I1416" s="148"/>
      <c r="J1416" s="148"/>
      <c r="K1416" s="19"/>
      <c r="L1416" s="148"/>
      <c r="M1416"/>
      <c r="N1416"/>
      <c r="O1416"/>
      <c r="P1416" s="69"/>
      <c r="Q1416" s="10"/>
      <c r="R1416" s="136"/>
      <c r="S1416" s="133"/>
      <c r="T1416" s="133"/>
      <c r="U1416"/>
      <c r="V1416" s="13"/>
      <c r="W1416"/>
      <c r="X1416"/>
      <c r="Y1416"/>
      <c r="Z1416"/>
    </row>
    <row r="1417" spans="1:26">
      <c r="A1417"/>
      <c r="B1417"/>
      <c r="C1417"/>
      <c r="D1417"/>
      <c r="E1417"/>
      <c r="F1417"/>
      <c r="G1417"/>
      <c r="H1417"/>
      <c r="I1417" s="148"/>
      <c r="J1417" s="148"/>
      <c r="K1417" s="19"/>
      <c r="L1417" s="148"/>
      <c r="M1417"/>
      <c r="N1417"/>
      <c r="O1417"/>
      <c r="P1417" s="69"/>
      <c r="Q1417" s="10"/>
      <c r="R1417" s="136"/>
      <c r="S1417" s="133"/>
      <c r="T1417" s="133"/>
      <c r="U1417"/>
      <c r="V1417" s="13"/>
      <c r="W1417" s="13"/>
      <c r="X1417"/>
      <c r="Y1417"/>
      <c r="Z1417"/>
    </row>
    <row r="1418" spans="1:26">
      <c r="A1418"/>
      <c r="B1418"/>
      <c r="C1418"/>
      <c r="D1418"/>
      <c r="E1418"/>
      <c r="F1418"/>
      <c r="G1418"/>
      <c r="H1418"/>
      <c r="I1418" s="148"/>
      <c r="J1418" s="148"/>
      <c r="K1418" s="19"/>
      <c r="L1418" s="148"/>
      <c r="M1418"/>
      <c r="N1418"/>
      <c r="O1418"/>
      <c r="P1418" s="69"/>
      <c r="Q1418" s="10"/>
      <c r="R1418" s="136"/>
      <c r="S1418" s="133"/>
      <c r="T1418" s="133"/>
      <c r="U1418"/>
      <c r="V1418" s="13"/>
      <c r="W1418"/>
      <c r="X1418"/>
      <c r="Y1418"/>
      <c r="Z1418"/>
    </row>
    <row r="1419" spans="1:26">
      <c r="A1419"/>
      <c r="B1419"/>
      <c r="C1419"/>
      <c r="D1419"/>
      <c r="E1419"/>
      <c r="F1419"/>
      <c r="G1419"/>
      <c r="H1419"/>
      <c r="I1419" s="148"/>
      <c r="J1419" s="148"/>
      <c r="K1419" s="19"/>
      <c r="L1419" s="148"/>
      <c r="M1419"/>
      <c r="N1419"/>
      <c r="O1419"/>
      <c r="P1419" s="69"/>
      <c r="Q1419" s="10"/>
      <c r="R1419" s="136"/>
      <c r="S1419" s="133"/>
      <c r="T1419" s="133"/>
      <c r="U1419"/>
      <c r="V1419" s="13"/>
      <c r="W1419"/>
      <c r="X1419"/>
      <c r="Y1419"/>
      <c r="Z1419"/>
    </row>
    <row r="1420" spans="1:26">
      <c r="A1420"/>
      <c r="B1420"/>
      <c r="C1420"/>
      <c r="D1420"/>
      <c r="E1420"/>
      <c r="F1420"/>
      <c r="G1420"/>
      <c r="H1420"/>
      <c r="I1420" s="148"/>
      <c r="J1420" s="148"/>
      <c r="K1420" s="19"/>
      <c r="L1420" s="148"/>
      <c r="M1420"/>
      <c r="N1420"/>
      <c r="O1420"/>
      <c r="P1420" s="69"/>
      <c r="Q1420" s="10"/>
      <c r="R1420" s="136"/>
      <c r="S1420" s="133"/>
      <c r="T1420" s="133"/>
      <c r="U1420"/>
      <c r="V1420" s="13"/>
      <c r="W1420"/>
      <c r="X1420"/>
      <c r="Y1420"/>
      <c r="Z1420"/>
    </row>
    <row r="1421" spans="1:26">
      <c r="A1421"/>
      <c r="B1421"/>
      <c r="C1421"/>
      <c r="D1421"/>
      <c r="E1421"/>
      <c r="F1421"/>
      <c r="G1421"/>
      <c r="H1421"/>
      <c r="I1421" s="148"/>
      <c r="J1421" s="148"/>
      <c r="K1421" s="19"/>
      <c r="L1421" s="148"/>
      <c r="M1421"/>
      <c r="N1421"/>
      <c r="O1421"/>
      <c r="P1421" s="69"/>
      <c r="Q1421" s="10"/>
      <c r="R1421" s="136"/>
      <c r="S1421" s="133"/>
      <c r="T1421" s="133"/>
      <c r="U1421"/>
      <c r="V1421" s="13"/>
      <c r="W1421"/>
      <c r="X1421"/>
      <c r="Y1421"/>
      <c r="Z1421"/>
    </row>
    <row r="1422" spans="1:26">
      <c r="A1422"/>
      <c r="B1422"/>
      <c r="C1422"/>
      <c r="D1422"/>
      <c r="E1422"/>
      <c r="F1422"/>
      <c r="G1422"/>
      <c r="H1422"/>
      <c r="I1422" s="148"/>
      <c r="J1422" s="148"/>
      <c r="K1422" s="19"/>
      <c r="L1422" s="148"/>
      <c r="M1422"/>
      <c r="N1422"/>
      <c r="O1422"/>
      <c r="P1422" s="69"/>
      <c r="Q1422" s="10"/>
      <c r="R1422" s="136"/>
      <c r="S1422" s="133"/>
      <c r="T1422" s="133"/>
      <c r="U1422"/>
      <c r="V1422" s="13"/>
      <c r="W1422"/>
      <c r="X1422"/>
      <c r="Y1422"/>
      <c r="Z1422"/>
    </row>
    <row r="1423" spans="1:26">
      <c r="A1423"/>
      <c r="B1423"/>
      <c r="C1423"/>
      <c r="D1423"/>
      <c r="E1423"/>
      <c r="F1423"/>
      <c r="G1423"/>
      <c r="H1423"/>
      <c r="I1423" s="148"/>
      <c r="J1423" s="148"/>
      <c r="K1423" s="19"/>
      <c r="L1423" s="148"/>
      <c r="M1423"/>
      <c r="N1423"/>
      <c r="O1423"/>
      <c r="P1423" s="69"/>
      <c r="Q1423" s="10"/>
      <c r="R1423" s="136"/>
      <c r="S1423" s="133"/>
      <c r="T1423" s="133"/>
      <c r="U1423"/>
      <c r="V1423" s="13"/>
      <c r="W1423"/>
      <c r="X1423"/>
      <c r="Y1423"/>
      <c r="Z1423"/>
    </row>
    <row r="1424" spans="1:26">
      <c r="A1424"/>
      <c r="B1424"/>
      <c r="C1424"/>
      <c r="D1424"/>
      <c r="E1424"/>
      <c r="F1424"/>
      <c r="G1424"/>
      <c r="H1424"/>
      <c r="I1424" s="148"/>
      <c r="J1424" s="148"/>
      <c r="K1424" s="19"/>
      <c r="L1424" s="148"/>
      <c r="M1424"/>
      <c r="N1424"/>
      <c r="O1424"/>
      <c r="P1424" s="69"/>
      <c r="Q1424" s="10"/>
      <c r="R1424" s="136"/>
      <c r="S1424" s="133"/>
      <c r="T1424" s="133"/>
      <c r="U1424"/>
      <c r="V1424" s="13"/>
      <c r="W1424"/>
      <c r="X1424"/>
      <c r="Y1424"/>
      <c r="Z1424"/>
    </row>
    <row r="1425" spans="1:26">
      <c r="A1425"/>
      <c r="B1425"/>
      <c r="C1425"/>
      <c r="D1425"/>
      <c r="E1425"/>
      <c r="F1425"/>
      <c r="G1425"/>
      <c r="H1425"/>
      <c r="I1425" s="148"/>
      <c r="J1425" s="148"/>
      <c r="K1425" s="19"/>
      <c r="L1425" s="148"/>
      <c r="M1425"/>
      <c r="N1425"/>
      <c r="O1425"/>
      <c r="P1425" s="69"/>
      <c r="Q1425" s="10"/>
      <c r="R1425" s="136"/>
      <c r="S1425" s="133"/>
      <c r="T1425" s="133"/>
      <c r="U1425"/>
      <c r="V1425" s="13"/>
      <c r="W1425"/>
      <c r="X1425"/>
      <c r="Y1425"/>
      <c r="Z1425"/>
    </row>
    <row r="1426" spans="1:26">
      <c r="A1426"/>
      <c r="B1426"/>
      <c r="C1426"/>
      <c r="D1426"/>
      <c r="E1426"/>
      <c r="F1426"/>
      <c r="G1426"/>
      <c r="H1426"/>
      <c r="I1426" s="148"/>
      <c r="J1426" s="148"/>
      <c r="K1426" s="19"/>
      <c r="L1426" s="148"/>
      <c r="M1426"/>
      <c r="N1426"/>
      <c r="O1426"/>
      <c r="P1426" s="69"/>
      <c r="Q1426" s="10"/>
      <c r="R1426" s="136"/>
      <c r="S1426" s="133"/>
      <c r="T1426" s="133"/>
      <c r="U1426"/>
      <c r="V1426" s="13"/>
      <c r="W1426"/>
      <c r="X1426"/>
      <c r="Y1426"/>
      <c r="Z1426"/>
    </row>
    <row r="1427" spans="1:26">
      <c r="A1427"/>
      <c r="B1427"/>
      <c r="C1427"/>
      <c r="D1427"/>
      <c r="E1427"/>
      <c r="F1427"/>
      <c r="G1427"/>
      <c r="H1427"/>
      <c r="I1427" s="148"/>
      <c r="J1427" s="148"/>
      <c r="K1427" s="19"/>
      <c r="L1427" s="148"/>
      <c r="M1427"/>
      <c r="N1427"/>
      <c r="O1427"/>
      <c r="P1427" s="69"/>
      <c r="Q1427" s="10"/>
      <c r="R1427" s="136"/>
      <c r="S1427" s="133"/>
      <c r="T1427" s="133"/>
      <c r="U1427"/>
      <c r="V1427" s="13"/>
      <c r="W1427"/>
      <c r="X1427"/>
      <c r="Y1427"/>
      <c r="Z1427"/>
    </row>
    <row r="1428" spans="1:26">
      <c r="A1428"/>
      <c r="B1428"/>
      <c r="C1428"/>
      <c r="D1428"/>
      <c r="E1428"/>
      <c r="F1428"/>
      <c r="G1428"/>
      <c r="H1428"/>
      <c r="I1428" s="148"/>
      <c r="J1428" s="148"/>
      <c r="K1428" s="19"/>
      <c r="L1428" s="148"/>
      <c r="M1428"/>
      <c r="N1428"/>
      <c r="O1428"/>
      <c r="P1428" s="69"/>
      <c r="Q1428" s="10"/>
      <c r="R1428" s="136"/>
      <c r="S1428" s="133"/>
      <c r="T1428" s="133"/>
      <c r="U1428"/>
      <c r="V1428" s="13"/>
      <c r="W1428"/>
      <c r="X1428"/>
      <c r="Y1428"/>
      <c r="Z1428"/>
    </row>
    <row r="1429" spans="1:26">
      <c r="A1429"/>
      <c r="B1429"/>
      <c r="C1429"/>
      <c r="D1429"/>
      <c r="E1429"/>
      <c r="F1429"/>
      <c r="G1429"/>
      <c r="H1429"/>
      <c r="I1429" s="148"/>
      <c r="J1429" s="148"/>
      <c r="K1429" s="19"/>
      <c r="L1429" s="148"/>
      <c r="M1429"/>
      <c r="N1429"/>
      <c r="O1429"/>
      <c r="P1429" s="69"/>
      <c r="Q1429" s="10"/>
      <c r="R1429" s="136"/>
      <c r="S1429" s="133"/>
      <c r="T1429" s="133"/>
      <c r="U1429"/>
      <c r="V1429" s="13"/>
      <c r="W1429"/>
      <c r="X1429"/>
      <c r="Y1429"/>
      <c r="Z1429"/>
    </row>
    <row r="1430" spans="1:26">
      <c r="A1430"/>
      <c r="B1430"/>
      <c r="C1430"/>
      <c r="D1430"/>
      <c r="E1430"/>
      <c r="F1430"/>
      <c r="G1430"/>
      <c r="H1430"/>
      <c r="I1430" s="148"/>
      <c r="J1430" s="148"/>
      <c r="K1430" s="19"/>
      <c r="L1430" s="148"/>
      <c r="M1430"/>
      <c r="N1430"/>
      <c r="O1430"/>
      <c r="P1430" s="69"/>
      <c r="Q1430" s="10"/>
      <c r="R1430" s="136"/>
      <c r="S1430" s="133"/>
      <c r="T1430" s="133"/>
      <c r="U1430"/>
      <c r="V1430" s="13"/>
      <c r="W1430"/>
      <c r="X1430"/>
      <c r="Y1430"/>
      <c r="Z1430"/>
    </row>
    <row r="1431" spans="1:26">
      <c r="A1431"/>
      <c r="B1431"/>
      <c r="C1431"/>
      <c r="D1431"/>
      <c r="E1431"/>
      <c r="F1431"/>
      <c r="G1431"/>
      <c r="H1431"/>
      <c r="I1431" s="148"/>
      <c r="J1431" s="148"/>
      <c r="K1431" s="19"/>
      <c r="L1431" s="148"/>
      <c r="M1431"/>
      <c r="N1431"/>
      <c r="O1431"/>
      <c r="P1431" s="69"/>
      <c r="Q1431" s="10"/>
      <c r="R1431" s="136"/>
      <c r="S1431" s="133"/>
      <c r="T1431" s="133"/>
      <c r="U1431"/>
      <c r="V1431" s="13"/>
      <c r="W1431"/>
      <c r="X1431"/>
      <c r="Y1431"/>
      <c r="Z1431"/>
    </row>
    <row r="1432" spans="1:26">
      <c r="A1432"/>
      <c r="B1432"/>
      <c r="C1432"/>
      <c r="D1432"/>
      <c r="E1432"/>
      <c r="F1432"/>
      <c r="G1432"/>
      <c r="H1432"/>
      <c r="I1432" s="148"/>
      <c r="J1432" s="148"/>
      <c r="K1432" s="19"/>
      <c r="L1432" s="148"/>
      <c r="M1432"/>
      <c r="N1432"/>
      <c r="O1432"/>
      <c r="P1432" s="69"/>
      <c r="Q1432" s="10"/>
      <c r="R1432" s="136"/>
      <c r="S1432" s="133"/>
      <c r="T1432" s="133"/>
      <c r="U1432"/>
      <c r="V1432" s="13"/>
      <c r="W1432"/>
      <c r="X1432"/>
      <c r="Y1432"/>
      <c r="Z1432"/>
    </row>
    <row r="1433" spans="1:26">
      <c r="A1433"/>
      <c r="B1433"/>
      <c r="C1433"/>
      <c r="D1433"/>
      <c r="E1433"/>
      <c r="F1433"/>
      <c r="G1433"/>
      <c r="H1433"/>
      <c r="I1433" s="148"/>
      <c r="J1433" s="148"/>
      <c r="K1433" s="19"/>
      <c r="L1433" s="148"/>
      <c r="M1433"/>
      <c r="N1433"/>
      <c r="O1433"/>
      <c r="P1433" s="69"/>
      <c r="Q1433" s="10"/>
      <c r="R1433" s="136"/>
      <c r="S1433" s="133"/>
      <c r="T1433" s="133"/>
      <c r="U1433"/>
      <c r="V1433" s="13"/>
      <c r="W1433"/>
      <c r="X1433"/>
      <c r="Y1433"/>
      <c r="Z1433"/>
    </row>
    <row r="1434" spans="1:26">
      <c r="A1434"/>
      <c r="B1434"/>
      <c r="C1434"/>
      <c r="D1434"/>
      <c r="E1434"/>
      <c r="F1434"/>
      <c r="G1434"/>
      <c r="H1434"/>
      <c r="I1434" s="148"/>
      <c r="J1434" s="148"/>
      <c r="K1434" s="19"/>
      <c r="L1434" s="148"/>
      <c r="M1434"/>
      <c r="N1434"/>
      <c r="O1434"/>
      <c r="P1434" s="69"/>
      <c r="Q1434" s="10"/>
      <c r="R1434" s="136"/>
      <c r="S1434" s="133"/>
      <c r="T1434" s="133"/>
      <c r="U1434"/>
      <c r="V1434" s="13"/>
      <c r="W1434"/>
      <c r="X1434"/>
      <c r="Y1434"/>
      <c r="Z1434"/>
    </row>
    <row r="1435" spans="1:26">
      <c r="A1435"/>
      <c r="B1435"/>
      <c r="C1435"/>
      <c r="D1435"/>
      <c r="E1435"/>
      <c r="F1435"/>
      <c r="G1435"/>
      <c r="H1435"/>
      <c r="I1435" s="148"/>
      <c r="J1435" s="148"/>
      <c r="K1435" s="19"/>
      <c r="L1435" s="148"/>
      <c r="M1435"/>
      <c r="N1435"/>
      <c r="O1435"/>
      <c r="P1435" s="69"/>
      <c r="Q1435" s="10"/>
      <c r="R1435" s="136"/>
      <c r="S1435" s="133"/>
      <c r="T1435" s="133"/>
      <c r="U1435"/>
      <c r="V1435" s="13"/>
      <c r="W1435"/>
      <c r="X1435"/>
      <c r="Y1435"/>
      <c r="Z1435"/>
    </row>
    <row r="1436" spans="1:26">
      <c r="A1436"/>
      <c r="B1436"/>
      <c r="C1436"/>
      <c r="D1436"/>
      <c r="E1436"/>
      <c r="F1436"/>
      <c r="G1436"/>
      <c r="H1436"/>
      <c r="I1436" s="148"/>
      <c r="J1436" s="148"/>
      <c r="K1436" s="19"/>
      <c r="L1436" s="148"/>
      <c r="M1436"/>
      <c r="N1436"/>
      <c r="O1436"/>
      <c r="P1436" s="69"/>
      <c r="Q1436" s="10"/>
      <c r="R1436" s="136"/>
      <c r="S1436" s="133"/>
      <c r="T1436" s="133"/>
      <c r="U1436"/>
      <c r="V1436" s="13"/>
      <c r="W1436"/>
      <c r="X1436" s="69"/>
      <c r="Y1436"/>
      <c r="Z1436"/>
    </row>
    <row r="1437" spans="1:26">
      <c r="A1437"/>
      <c r="B1437"/>
      <c r="C1437"/>
      <c r="D1437"/>
      <c r="E1437"/>
      <c r="F1437"/>
      <c r="G1437"/>
      <c r="H1437"/>
      <c r="I1437" s="148"/>
      <c r="J1437" s="148"/>
      <c r="K1437" s="19"/>
      <c r="L1437" s="148"/>
      <c r="M1437"/>
      <c r="N1437"/>
      <c r="O1437"/>
      <c r="P1437" s="69"/>
      <c r="Q1437" s="10"/>
      <c r="R1437" s="136"/>
      <c r="S1437" s="133"/>
      <c r="T1437" s="133"/>
      <c r="U1437"/>
      <c r="V1437" s="13"/>
      <c r="W1437"/>
      <c r="X1437"/>
      <c r="Y1437"/>
      <c r="Z1437"/>
    </row>
    <row r="1438" spans="1:26">
      <c r="A1438"/>
      <c r="B1438"/>
      <c r="C1438"/>
      <c r="D1438"/>
      <c r="E1438"/>
      <c r="F1438"/>
      <c r="G1438"/>
      <c r="H1438"/>
      <c r="I1438" s="148"/>
      <c r="J1438" s="148"/>
      <c r="K1438" s="19"/>
      <c r="L1438" s="148"/>
      <c r="M1438"/>
      <c r="N1438"/>
      <c r="O1438"/>
      <c r="P1438" s="69"/>
      <c r="Q1438" s="10"/>
      <c r="R1438" s="136"/>
      <c r="S1438" s="133"/>
      <c r="T1438" s="133"/>
      <c r="U1438"/>
      <c r="V1438" s="13"/>
      <c r="W1438"/>
      <c r="X1438"/>
      <c r="Y1438"/>
      <c r="Z1438"/>
    </row>
    <row r="1439" spans="1:26">
      <c r="A1439"/>
      <c r="B1439"/>
      <c r="C1439"/>
      <c r="D1439"/>
      <c r="E1439"/>
      <c r="F1439"/>
      <c r="G1439"/>
      <c r="H1439"/>
      <c r="I1439" s="148"/>
      <c r="J1439" s="148"/>
      <c r="K1439" s="19"/>
      <c r="L1439" s="148"/>
      <c r="M1439"/>
      <c r="N1439"/>
      <c r="O1439"/>
      <c r="P1439" s="69"/>
      <c r="Q1439" s="10"/>
      <c r="R1439" s="136"/>
      <c r="S1439" s="133"/>
      <c r="T1439" s="133"/>
      <c r="U1439"/>
      <c r="V1439" s="13"/>
      <c r="W1439"/>
      <c r="X1439"/>
      <c r="Y1439"/>
      <c r="Z1439"/>
    </row>
    <row r="1440" spans="1:26">
      <c r="A1440"/>
      <c r="B1440"/>
      <c r="C1440"/>
      <c r="D1440"/>
      <c r="E1440"/>
      <c r="F1440"/>
      <c r="G1440"/>
      <c r="H1440"/>
      <c r="I1440" s="148"/>
      <c r="J1440" s="148"/>
      <c r="K1440" s="19"/>
      <c r="L1440" s="148"/>
      <c r="M1440"/>
      <c r="N1440"/>
      <c r="O1440"/>
      <c r="P1440" s="69"/>
      <c r="Q1440" s="10"/>
      <c r="R1440" s="136"/>
      <c r="S1440" s="133"/>
      <c r="T1440" s="133"/>
      <c r="U1440"/>
      <c r="V1440" s="13"/>
      <c r="W1440"/>
      <c r="X1440"/>
      <c r="Y1440"/>
      <c r="Z1440"/>
    </row>
    <row r="1441" spans="1:26">
      <c r="A1441"/>
      <c r="B1441"/>
      <c r="C1441"/>
      <c r="D1441"/>
      <c r="E1441"/>
      <c r="F1441"/>
      <c r="G1441"/>
      <c r="H1441"/>
      <c r="I1441" s="148"/>
      <c r="J1441" s="148"/>
      <c r="K1441" s="19"/>
      <c r="L1441" s="148"/>
      <c r="M1441"/>
      <c r="N1441"/>
      <c r="O1441"/>
      <c r="P1441" s="69"/>
      <c r="Q1441" s="10"/>
      <c r="R1441" s="136"/>
      <c r="S1441" s="133"/>
      <c r="T1441" s="133"/>
      <c r="U1441"/>
      <c r="V1441" s="13"/>
      <c r="W1441"/>
      <c r="X1441"/>
      <c r="Y1441"/>
      <c r="Z1441"/>
    </row>
    <row r="1442" spans="1:26">
      <c r="A1442"/>
      <c r="B1442"/>
      <c r="C1442"/>
      <c r="D1442"/>
      <c r="E1442"/>
      <c r="F1442"/>
      <c r="G1442"/>
      <c r="H1442"/>
      <c r="I1442" s="148"/>
      <c r="J1442" s="148"/>
      <c r="K1442" s="19"/>
      <c r="L1442" s="148"/>
      <c r="M1442"/>
      <c r="N1442"/>
      <c r="O1442"/>
      <c r="P1442" s="69"/>
      <c r="Q1442" s="10"/>
      <c r="R1442" s="136"/>
      <c r="S1442" s="133"/>
      <c r="T1442" s="133"/>
      <c r="U1442"/>
      <c r="V1442" s="13"/>
      <c r="W1442"/>
      <c r="X1442"/>
      <c r="Y1442"/>
      <c r="Z1442"/>
    </row>
    <row r="1443" spans="1:26">
      <c r="A1443"/>
      <c r="B1443"/>
      <c r="C1443"/>
      <c r="D1443"/>
      <c r="E1443"/>
      <c r="F1443"/>
      <c r="G1443"/>
      <c r="H1443"/>
      <c r="I1443" s="148"/>
      <c r="J1443" s="148"/>
      <c r="K1443" s="19"/>
      <c r="L1443" s="148"/>
      <c r="M1443"/>
      <c r="N1443"/>
      <c r="O1443"/>
      <c r="P1443" s="69"/>
      <c r="Q1443" s="10"/>
      <c r="R1443" s="136"/>
      <c r="S1443" s="133"/>
      <c r="T1443" s="133"/>
      <c r="U1443"/>
      <c r="V1443" s="13"/>
      <c r="W1443"/>
      <c r="X1443"/>
      <c r="Y1443"/>
      <c r="Z1443"/>
    </row>
    <row r="1444" spans="1:26">
      <c r="A1444"/>
      <c r="B1444"/>
      <c r="C1444"/>
      <c r="D1444"/>
      <c r="E1444"/>
      <c r="F1444"/>
      <c r="G1444"/>
      <c r="H1444"/>
      <c r="I1444" s="148"/>
      <c r="J1444" s="148"/>
      <c r="K1444" s="19"/>
      <c r="L1444" s="148"/>
      <c r="M1444"/>
      <c r="N1444"/>
      <c r="O1444"/>
      <c r="P1444" s="69"/>
      <c r="Q1444" s="10"/>
      <c r="R1444" s="136"/>
      <c r="S1444" s="133"/>
      <c r="T1444" s="133"/>
      <c r="U1444"/>
      <c r="V1444" s="13"/>
      <c r="W1444"/>
      <c r="X1444"/>
      <c r="Y1444"/>
      <c r="Z1444"/>
    </row>
    <row r="1445" spans="1:26">
      <c r="A1445"/>
      <c r="B1445"/>
      <c r="C1445"/>
      <c r="D1445"/>
      <c r="E1445"/>
      <c r="F1445"/>
      <c r="G1445"/>
      <c r="H1445"/>
      <c r="I1445" s="148"/>
      <c r="J1445" s="148"/>
      <c r="K1445" s="19"/>
      <c r="L1445" s="148"/>
      <c r="M1445"/>
      <c r="N1445"/>
      <c r="O1445"/>
      <c r="P1445" s="69"/>
      <c r="Q1445" s="10"/>
      <c r="R1445" s="136"/>
      <c r="S1445" s="133"/>
      <c r="T1445" s="133"/>
      <c r="U1445"/>
      <c r="V1445" s="13"/>
      <c r="W1445"/>
      <c r="X1445"/>
      <c r="Y1445"/>
      <c r="Z1445"/>
    </row>
    <row r="1446" spans="1:26">
      <c r="A1446"/>
      <c r="B1446"/>
      <c r="C1446"/>
      <c r="D1446"/>
      <c r="E1446"/>
      <c r="F1446"/>
      <c r="G1446"/>
      <c r="H1446"/>
      <c r="I1446" s="148"/>
      <c r="J1446" s="148"/>
      <c r="K1446" s="19"/>
      <c r="L1446" s="148"/>
      <c r="M1446"/>
      <c r="N1446"/>
      <c r="O1446"/>
      <c r="P1446" s="69"/>
      <c r="Q1446" s="10"/>
      <c r="R1446" s="136"/>
      <c r="S1446" s="133"/>
      <c r="T1446" s="133"/>
      <c r="U1446"/>
      <c r="V1446" s="13"/>
      <c r="W1446"/>
      <c r="X1446"/>
      <c r="Y1446"/>
      <c r="Z1446"/>
    </row>
    <row r="1447" spans="1:26">
      <c r="A1447"/>
      <c r="B1447"/>
      <c r="C1447"/>
      <c r="D1447"/>
      <c r="E1447"/>
      <c r="F1447"/>
      <c r="G1447"/>
      <c r="H1447"/>
      <c r="I1447" s="148"/>
      <c r="J1447" s="148"/>
      <c r="K1447" s="19"/>
      <c r="L1447" s="148"/>
      <c r="M1447"/>
      <c r="N1447"/>
      <c r="O1447"/>
      <c r="P1447" s="69"/>
      <c r="Q1447" s="10"/>
      <c r="R1447" s="136"/>
      <c r="S1447" s="133"/>
      <c r="T1447" s="133"/>
      <c r="U1447"/>
      <c r="V1447" s="13"/>
      <c r="W1447"/>
      <c r="X1447"/>
      <c r="Y1447"/>
      <c r="Z1447"/>
    </row>
    <row r="1448" spans="1:26">
      <c r="A1448"/>
      <c r="B1448"/>
      <c r="C1448"/>
      <c r="D1448"/>
      <c r="E1448"/>
      <c r="F1448"/>
      <c r="G1448"/>
      <c r="H1448"/>
      <c r="I1448" s="148"/>
      <c r="J1448" s="148"/>
      <c r="K1448" s="19"/>
      <c r="L1448" s="148"/>
      <c r="M1448"/>
      <c r="N1448"/>
      <c r="O1448"/>
      <c r="P1448" s="69"/>
      <c r="Q1448" s="10"/>
      <c r="R1448" s="136"/>
      <c r="S1448" s="133"/>
      <c r="T1448" s="133"/>
      <c r="U1448"/>
      <c r="V1448" s="13"/>
      <c r="W1448"/>
      <c r="X1448"/>
      <c r="Y1448"/>
      <c r="Z1448"/>
    </row>
    <row r="1449" spans="1:26">
      <c r="A1449"/>
      <c r="B1449"/>
      <c r="C1449"/>
      <c r="D1449"/>
      <c r="E1449"/>
      <c r="F1449"/>
      <c r="G1449"/>
      <c r="H1449"/>
      <c r="I1449" s="148"/>
      <c r="J1449" s="148"/>
      <c r="K1449" s="19"/>
      <c r="L1449" s="148"/>
      <c r="M1449"/>
      <c r="N1449"/>
      <c r="O1449"/>
      <c r="P1449" s="69"/>
      <c r="Q1449" s="10"/>
      <c r="R1449" s="136"/>
      <c r="S1449" s="133"/>
      <c r="T1449" s="133"/>
      <c r="U1449"/>
      <c r="V1449" s="13"/>
      <c r="W1449" s="13"/>
      <c r="X1449"/>
      <c r="Y1449"/>
      <c r="Z1449"/>
    </row>
    <row r="1450" spans="1:26">
      <c r="A1450"/>
      <c r="B1450"/>
      <c r="C1450"/>
      <c r="D1450"/>
      <c r="E1450"/>
      <c r="F1450"/>
      <c r="G1450"/>
      <c r="H1450"/>
      <c r="I1450" s="148"/>
      <c r="J1450" s="148"/>
      <c r="K1450" s="19"/>
      <c r="L1450" s="148"/>
      <c r="M1450"/>
      <c r="N1450"/>
      <c r="O1450"/>
      <c r="P1450" s="69"/>
      <c r="Q1450" s="10"/>
      <c r="R1450" s="136"/>
      <c r="S1450" s="133"/>
      <c r="T1450" s="133"/>
      <c r="U1450"/>
      <c r="V1450" s="13"/>
      <c r="W1450"/>
      <c r="X1450"/>
      <c r="Y1450"/>
      <c r="Z1450"/>
    </row>
    <row r="1451" spans="1:26">
      <c r="A1451"/>
      <c r="B1451"/>
      <c r="C1451"/>
      <c r="D1451"/>
      <c r="E1451"/>
      <c r="F1451"/>
      <c r="G1451"/>
      <c r="H1451"/>
      <c r="I1451" s="148"/>
      <c r="J1451" s="148"/>
      <c r="K1451" s="19"/>
      <c r="L1451" s="148"/>
      <c r="M1451"/>
      <c r="N1451"/>
      <c r="O1451"/>
      <c r="P1451" s="69"/>
      <c r="Q1451" s="10"/>
      <c r="R1451" s="136"/>
      <c r="S1451" s="133"/>
      <c r="T1451" s="133"/>
      <c r="U1451"/>
      <c r="V1451" s="13"/>
      <c r="W1451"/>
      <c r="X1451"/>
      <c r="Y1451"/>
      <c r="Z1451"/>
    </row>
    <row r="1452" spans="1:26">
      <c r="A1452"/>
      <c r="B1452"/>
      <c r="C1452"/>
      <c r="D1452"/>
      <c r="E1452"/>
      <c r="F1452"/>
      <c r="G1452"/>
      <c r="H1452"/>
      <c r="I1452" s="148"/>
      <c r="J1452" s="148"/>
      <c r="K1452" s="19"/>
      <c r="L1452" s="148"/>
      <c r="M1452"/>
      <c r="N1452"/>
      <c r="O1452"/>
      <c r="P1452" s="69"/>
      <c r="Q1452" s="10"/>
      <c r="R1452" s="136"/>
      <c r="S1452" s="133"/>
      <c r="T1452" s="133"/>
      <c r="U1452"/>
      <c r="V1452" s="13"/>
      <c r="W1452"/>
      <c r="X1452"/>
      <c r="Y1452"/>
      <c r="Z1452"/>
    </row>
    <row r="1453" spans="1:26">
      <c r="A1453"/>
      <c r="B1453"/>
      <c r="C1453"/>
      <c r="D1453"/>
      <c r="E1453"/>
      <c r="F1453"/>
      <c r="G1453"/>
      <c r="H1453"/>
      <c r="I1453" s="148"/>
      <c r="J1453" s="148"/>
      <c r="K1453" s="19"/>
      <c r="L1453" s="148"/>
      <c r="M1453"/>
      <c r="N1453"/>
      <c r="O1453"/>
      <c r="P1453" s="69"/>
      <c r="Q1453" s="10"/>
      <c r="R1453" s="136"/>
      <c r="S1453" s="133"/>
      <c r="T1453" s="133"/>
      <c r="U1453"/>
      <c r="V1453" s="13"/>
      <c r="W1453"/>
      <c r="X1453"/>
      <c r="Y1453"/>
      <c r="Z1453"/>
    </row>
    <row r="1454" spans="1:26">
      <c r="A1454"/>
      <c r="B1454"/>
      <c r="C1454"/>
      <c r="D1454"/>
      <c r="E1454"/>
      <c r="F1454"/>
      <c r="G1454"/>
      <c r="H1454"/>
      <c r="I1454" s="148"/>
      <c r="J1454" s="148"/>
      <c r="K1454" s="19"/>
      <c r="L1454" s="148"/>
      <c r="M1454"/>
      <c r="N1454"/>
      <c r="O1454"/>
      <c r="P1454" s="69"/>
      <c r="Q1454" s="10"/>
      <c r="R1454" s="136"/>
      <c r="S1454" s="133"/>
      <c r="T1454" s="133"/>
      <c r="U1454"/>
      <c r="V1454" s="13"/>
      <c r="W1454"/>
      <c r="X1454"/>
      <c r="Y1454"/>
      <c r="Z1454"/>
    </row>
    <row r="1455" spans="1:26">
      <c r="A1455"/>
      <c r="B1455"/>
      <c r="C1455"/>
      <c r="D1455"/>
      <c r="E1455"/>
      <c r="F1455"/>
      <c r="G1455"/>
      <c r="H1455"/>
      <c r="I1455" s="148"/>
      <c r="J1455" s="148"/>
      <c r="K1455" s="19"/>
      <c r="L1455" s="148"/>
      <c r="M1455"/>
      <c r="N1455"/>
      <c r="O1455"/>
      <c r="P1455" s="69"/>
      <c r="Q1455" s="10"/>
      <c r="R1455" s="136"/>
      <c r="S1455" s="133"/>
      <c r="T1455" s="133"/>
      <c r="U1455"/>
      <c r="V1455" s="13"/>
      <c r="W1455"/>
      <c r="X1455"/>
      <c r="Y1455"/>
      <c r="Z1455"/>
    </row>
    <row r="1456" spans="1:26">
      <c r="A1456"/>
      <c r="B1456"/>
      <c r="C1456"/>
      <c r="D1456"/>
      <c r="E1456"/>
      <c r="F1456"/>
      <c r="G1456"/>
      <c r="H1456"/>
      <c r="I1456" s="148"/>
      <c r="J1456" s="148"/>
      <c r="K1456" s="19"/>
      <c r="L1456" s="148"/>
      <c r="M1456"/>
      <c r="N1456"/>
      <c r="O1456"/>
      <c r="P1456" s="69"/>
      <c r="Q1456" s="10"/>
      <c r="R1456" s="136"/>
      <c r="S1456" s="133"/>
      <c r="T1456" s="133"/>
      <c r="U1456"/>
      <c r="V1456" s="13"/>
      <c r="W1456"/>
      <c r="X1456"/>
      <c r="Y1456"/>
      <c r="Z1456"/>
    </row>
    <row r="1457" spans="1:26">
      <c r="A1457"/>
      <c r="B1457"/>
      <c r="C1457"/>
      <c r="D1457"/>
      <c r="E1457"/>
      <c r="F1457"/>
      <c r="G1457"/>
      <c r="H1457"/>
      <c r="I1457" s="148"/>
      <c r="J1457" s="148"/>
      <c r="K1457" s="19"/>
      <c r="L1457" s="148"/>
      <c r="M1457"/>
      <c r="N1457"/>
      <c r="O1457"/>
      <c r="P1457" s="69"/>
      <c r="Q1457" s="10"/>
      <c r="R1457" s="136"/>
      <c r="S1457" s="133"/>
      <c r="T1457" s="133"/>
      <c r="U1457"/>
      <c r="V1457" s="13"/>
      <c r="W1457"/>
      <c r="X1457"/>
      <c r="Y1457"/>
      <c r="Z1457"/>
    </row>
    <row r="1458" spans="1:26">
      <c r="A1458"/>
      <c r="B1458"/>
      <c r="C1458"/>
      <c r="D1458"/>
      <c r="E1458"/>
      <c r="F1458"/>
      <c r="G1458"/>
      <c r="H1458"/>
      <c r="I1458" s="148"/>
      <c r="J1458" s="148"/>
      <c r="K1458" s="19"/>
      <c r="L1458" s="148"/>
      <c r="M1458"/>
      <c r="N1458"/>
      <c r="O1458"/>
      <c r="P1458" s="69"/>
      <c r="Q1458" s="10"/>
      <c r="R1458" s="136"/>
      <c r="S1458" s="133"/>
      <c r="T1458" s="133"/>
      <c r="U1458"/>
      <c r="V1458" s="13"/>
      <c r="W1458"/>
      <c r="X1458"/>
      <c r="Y1458"/>
      <c r="Z1458"/>
    </row>
    <row r="1459" spans="1:26">
      <c r="A1459"/>
      <c r="B1459"/>
      <c r="C1459"/>
      <c r="D1459"/>
      <c r="E1459"/>
      <c r="F1459"/>
      <c r="G1459"/>
      <c r="H1459"/>
      <c r="I1459" s="148"/>
      <c r="J1459" s="148"/>
      <c r="K1459" s="19"/>
      <c r="L1459" s="148"/>
      <c r="M1459"/>
      <c r="N1459"/>
      <c r="O1459"/>
      <c r="P1459" s="69"/>
      <c r="Q1459" s="10"/>
      <c r="R1459" s="136"/>
      <c r="S1459" s="133"/>
      <c r="T1459" s="133"/>
      <c r="U1459"/>
      <c r="V1459" s="13"/>
      <c r="W1459"/>
      <c r="X1459"/>
      <c r="Y1459"/>
      <c r="Z1459"/>
    </row>
    <row r="1460" spans="1:26">
      <c r="A1460"/>
      <c r="B1460"/>
      <c r="C1460"/>
      <c r="D1460"/>
      <c r="E1460"/>
      <c r="F1460"/>
      <c r="G1460"/>
      <c r="H1460"/>
      <c r="I1460" s="148"/>
      <c r="J1460" s="148"/>
      <c r="K1460" s="19"/>
      <c r="L1460" s="148"/>
      <c r="M1460"/>
      <c r="N1460"/>
      <c r="O1460"/>
      <c r="P1460" s="69"/>
      <c r="Q1460" s="10"/>
      <c r="R1460" s="136"/>
      <c r="S1460" s="133"/>
      <c r="T1460" s="133"/>
      <c r="U1460"/>
      <c r="V1460" s="13"/>
      <c r="W1460"/>
      <c r="X1460"/>
      <c r="Y1460"/>
      <c r="Z1460"/>
    </row>
    <row r="1461" spans="1:26">
      <c r="A1461"/>
      <c r="B1461"/>
      <c r="C1461"/>
      <c r="D1461"/>
      <c r="E1461"/>
      <c r="F1461"/>
      <c r="G1461"/>
      <c r="H1461"/>
      <c r="I1461" s="148"/>
      <c r="J1461" s="148"/>
      <c r="K1461" s="19"/>
      <c r="L1461" s="148"/>
      <c r="M1461"/>
      <c r="N1461"/>
      <c r="O1461"/>
      <c r="P1461" s="69"/>
      <c r="Q1461" s="10"/>
      <c r="R1461" s="136"/>
      <c r="S1461" s="133"/>
      <c r="T1461" s="133"/>
      <c r="U1461"/>
      <c r="V1461" s="13"/>
      <c r="W1461"/>
      <c r="X1461"/>
      <c r="Y1461"/>
      <c r="Z1461"/>
    </row>
    <row r="1462" spans="1:26">
      <c r="A1462"/>
      <c r="B1462"/>
      <c r="C1462"/>
      <c r="D1462"/>
      <c r="E1462"/>
      <c r="F1462"/>
      <c r="G1462"/>
      <c r="H1462"/>
      <c r="I1462" s="148"/>
      <c r="J1462" s="148"/>
      <c r="K1462" s="19"/>
      <c r="L1462" s="148"/>
      <c r="M1462"/>
      <c r="N1462"/>
      <c r="O1462"/>
      <c r="P1462" s="69"/>
      <c r="Q1462" s="10"/>
      <c r="R1462" s="136"/>
      <c r="S1462" s="133"/>
      <c r="T1462" s="133"/>
      <c r="U1462"/>
      <c r="V1462" s="13"/>
      <c r="W1462"/>
      <c r="X1462"/>
      <c r="Y1462"/>
      <c r="Z1462"/>
    </row>
    <row r="1463" spans="1:26">
      <c r="A1463"/>
      <c r="B1463"/>
      <c r="C1463"/>
      <c r="D1463"/>
      <c r="E1463"/>
      <c r="F1463"/>
      <c r="G1463"/>
      <c r="H1463"/>
      <c r="I1463" s="148"/>
      <c r="J1463" s="148"/>
      <c r="K1463" s="19"/>
      <c r="L1463" s="148"/>
      <c r="M1463"/>
      <c r="N1463"/>
      <c r="O1463"/>
      <c r="P1463" s="69"/>
      <c r="Q1463" s="10"/>
      <c r="R1463" s="136"/>
      <c r="S1463" s="133"/>
      <c r="T1463" s="133"/>
      <c r="U1463"/>
      <c r="V1463" s="13"/>
      <c r="W1463"/>
      <c r="X1463"/>
      <c r="Y1463"/>
      <c r="Z1463"/>
    </row>
    <row r="1464" spans="1:26">
      <c r="A1464"/>
      <c r="B1464"/>
      <c r="C1464"/>
      <c r="D1464"/>
      <c r="E1464"/>
      <c r="F1464"/>
      <c r="G1464"/>
      <c r="H1464"/>
      <c r="I1464" s="148"/>
      <c r="J1464" s="148"/>
      <c r="K1464" s="19"/>
      <c r="L1464" s="148"/>
      <c r="M1464"/>
      <c r="N1464"/>
      <c r="O1464"/>
      <c r="P1464" s="69"/>
      <c r="Q1464" s="10"/>
      <c r="R1464" s="136"/>
      <c r="S1464" s="133"/>
      <c r="T1464" s="133"/>
      <c r="U1464"/>
      <c r="V1464" s="13"/>
      <c r="W1464"/>
      <c r="X1464"/>
      <c r="Y1464"/>
      <c r="Z1464"/>
    </row>
    <row r="1465" spans="1:26">
      <c r="A1465"/>
      <c r="B1465"/>
      <c r="C1465"/>
      <c r="D1465"/>
      <c r="E1465"/>
      <c r="F1465"/>
      <c r="G1465"/>
      <c r="H1465"/>
      <c r="I1465" s="148"/>
      <c r="J1465" s="148"/>
      <c r="K1465" s="19"/>
      <c r="L1465" s="148"/>
      <c r="M1465"/>
      <c r="N1465"/>
      <c r="O1465"/>
      <c r="P1465" s="69"/>
      <c r="Q1465" s="10"/>
      <c r="R1465" s="136"/>
      <c r="S1465" s="133"/>
      <c r="T1465" s="133"/>
      <c r="U1465"/>
      <c r="V1465" s="13"/>
      <c r="W1465"/>
      <c r="X1465"/>
      <c r="Y1465"/>
      <c r="Z1465"/>
    </row>
    <row r="1466" spans="1:26">
      <c r="A1466"/>
      <c r="B1466"/>
      <c r="C1466"/>
      <c r="D1466"/>
      <c r="E1466"/>
      <c r="F1466"/>
      <c r="G1466"/>
      <c r="H1466"/>
      <c r="I1466" s="148"/>
      <c r="J1466" s="148"/>
      <c r="K1466" s="19"/>
      <c r="L1466" s="148"/>
      <c r="M1466"/>
      <c r="N1466"/>
      <c r="O1466"/>
      <c r="P1466" s="69"/>
      <c r="Q1466" s="10"/>
      <c r="R1466" s="136"/>
      <c r="S1466" s="133"/>
      <c r="T1466" s="133"/>
      <c r="U1466"/>
      <c r="V1466" s="13"/>
      <c r="W1466"/>
      <c r="X1466"/>
      <c r="Y1466"/>
      <c r="Z1466"/>
    </row>
    <row r="1467" spans="1:26">
      <c r="A1467"/>
      <c r="B1467"/>
      <c r="C1467"/>
      <c r="D1467"/>
      <c r="E1467"/>
      <c r="F1467"/>
      <c r="G1467"/>
      <c r="H1467"/>
      <c r="I1467" s="148"/>
      <c r="J1467" s="148"/>
      <c r="K1467" s="19"/>
      <c r="L1467" s="148"/>
      <c r="M1467"/>
      <c r="N1467"/>
      <c r="O1467"/>
      <c r="P1467" s="69"/>
      <c r="Q1467" s="10"/>
      <c r="R1467" s="136"/>
      <c r="S1467" s="133"/>
      <c r="T1467" s="133"/>
      <c r="U1467"/>
      <c r="V1467" s="13"/>
      <c r="W1467"/>
      <c r="X1467"/>
      <c r="Y1467"/>
      <c r="Z1467"/>
    </row>
    <row r="1468" spans="1:26">
      <c r="A1468"/>
      <c r="B1468"/>
      <c r="C1468"/>
      <c r="D1468"/>
      <c r="E1468"/>
      <c r="F1468"/>
      <c r="G1468"/>
      <c r="H1468"/>
      <c r="I1468" s="148"/>
      <c r="J1468" s="148"/>
      <c r="K1468" s="19"/>
      <c r="L1468" s="148"/>
      <c r="M1468"/>
      <c r="N1468"/>
      <c r="O1468"/>
      <c r="P1468" s="69"/>
      <c r="Q1468" s="10"/>
      <c r="R1468" s="136"/>
      <c r="S1468" s="133"/>
      <c r="T1468" s="133"/>
      <c r="U1468"/>
      <c r="V1468" s="13"/>
      <c r="W1468"/>
      <c r="X1468"/>
      <c r="Y1468"/>
      <c r="Z1468"/>
    </row>
    <row r="1469" spans="1:26">
      <c r="A1469"/>
      <c r="B1469"/>
      <c r="C1469"/>
      <c r="D1469"/>
      <c r="E1469"/>
      <c r="F1469"/>
      <c r="G1469"/>
      <c r="H1469"/>
      <c r="I1469" s="148"/>
      <c r="J1469" s="148"/>
      <c r="K1469" s="19"/>
      <c r="L1469" s="148"/>
      <c r="M1469"/>
      <c r="N1469"/>
      <c r="O1469"/>
      <c r="P1469" s="69"/>
      <c r="Q1469" s="10"/>
      <c r="R1469" s="136"/>
      <c r="S1469" s="133"/>
      <c r="T1469" s="133"/>
      <c r="U1469"/>
      <c r="V1469" s="13"/>
      <c r="W1469" s="13"/>
      <c r="X1469"/>
      <c r="Y1469"/>
      <c r="Z1469"/>
    </row>
    <row r="1470" spans="1:26">
      <c r="A1470"/>
      <c r="B1470"/>
      <c r="C1470"/>
      <c r="D1470"/>
      <c r="E1470"/>
      <c r="F1470"/>
      <c r="G1470"/>
      <c r="H1470"/>
      <c r="I1470" s="148"/>
      <c r="J1470" s="148"/>
      <c r="K1470" s="19"/>
      <c r="L1470" s="148"/>
      <c r="M1470"/>
      <c r="N1470"/>
      <c r="O1470"/>
      <c r="P1470" s="69"/>
      <c r="Q1470" s="10"/>
      <c r="R1470" s="136"/>
      <c r="S1470" s="133"/>
      <c r="T1470" s="133"/>
      <c r="U1470"/>
      <c r="V1470" s="13"/>
      <c r="W1470"/>
      <c r="X1470"/>
      <c r="Y1470"/>
      <c r="Z1470"/>
    </row>
    <row r="1471" spans="1:26">
      <c r="A1471"/>
      <c r="B1471"/>
      <c r="C1471"/>
      <c r="D1471"/>
      <c r="E1471"/>
      <c r="F1471"/>
      <c r="G1471"/>
      <c r="H1471"/>
      <c r="I1471" s="148"/>
      <c r="J1471" s="148"/>
      <c r="K1471" s="19"/>
      <c r="L1471" s="148"/>
      <c r="M1471"/>
      <c r="N1471"/>
      <c r="O1471"/>
      <c r="P1471" s="69"/>
      <c r="Q1471" s="10"/>
      <c r="R1471" s="136"/>
      <c r="S1471" s="133"/>
      <c r="T1471" s="133"/>
      <c r="U1471"/>
      <c r="V1471" s="13"/>
      <c r="W1471"/>
      <c r="X1471"/>
      <c r="Y1471"/>
      <c r="Z1471"/>
    </row>
    <row r="1472" spans="1:26">
      <c r="A1472"/>
      <c r="B1472"/>
      <c r="C1472"/>
      <c r="D1472"/>
      <c r="E1472"/>
      <c r="F1472"/>
      <c r="G1472"/>
      <c r="H1472"/>
      <c r="I1472" s="148"/>
      <c r="J1472" s="148"/>
      <c r="K1472" s="19"/>
      <c r="L1472" s="148"/>
      <c r="M1472"/>
      <c r="N1472"/>
      <c r="O1472"/>
      <c r="P1472" s="69"/>
      <c r="Q1472" s="10"/>
      <c r="R1472" s="136"/>
      <c r="S1472" s="133"/>
      <c r="T1472" s="133"/>
      <c r="U1472"/>
      <c r="V1472" s="13"/>
      <c r="W1472"/>
      <c r="X1472"/>
      <c r="Y1472"/>
      <c r="Z1472"/>
    </row>
    <row r="1473" spans="1:26">
      <c r="A1473"/>
      <c r="B1473"/>
      <c r="C1473"/>
      <c r="D1473"/>
      <c r="E1473"/>
      <c r="F1473"/>
      <c r="G1473"/>
      <c r="H1473"/>
      <c r="I1473" s="148"/>
      <c r="J1473" s="148"/>
      <c r="K1473" s="19"/>
      <c r="L1473" s="148"/>
      <c r="M1473"/>
      <c r="N1473"/>
      <c r="O1473"/>
      <c r="P1473" s="69"/>
      <c r="Q1473" s="10"/>
      <c r="R1473" s="136"/>
      <c r="S1473" s="133"/>
      <c r="T1473" s="133"/>
      <c r="U1473"/>
      <c r="V1473" s="13"/>
      <c r="W1473"/>
      <c r="X1473"/>
      <c r="Y1473"/>
      <c r="Z1473"/>
    </row>
    <row r="1474" spans="1:26">
      <c r="A1474"/>
      <c r="B1474"/>
      <c r="C1474"/>
      <c r="D1474"/>
      <c r="E1474"/>
      <c r="F1474"/>
      <c r="G1474"/>
      <c r="H1474"/>
      <c r="I1474" s="148"/>
      <c r="J1474" s="148"/>
      <c r="K1474" s="19"/>
      <c r="L1474" s="148"/>
      <c r="M1474"/>
      <c r="N1474"/>
      <c r="O1474"/>
      <c r="P1474" s="69"/>
      <c r="Q1474" s="10"/>
      <c r="R1474" s="136"/>
      <c r="S1474" s="133"/>
      <c r="T1474" s="133"/>
      <c r="U1474"/>
      <c r="V1474" s="13"/>
      <c r="W1474"/>
      <c r="X1474"/>
      <c r="Y1474"/>
      <c r="Z1474"/>
    </row>
    <row r="1475" spans="1:26">
      <c r="A1475"/>
      <c r="B1475"/>
      <c r="C1475"/>
      <c r="D1475"/>
      <c r="E1475"/>
      <c r="F1475"/>
      <c r="G1475"/>
      <c r="H1475"/>
      <c r="I1475" s="148"/>
      <c r="J1475" s="148"/>
      <c r="K1475" s="19"/>
      <c r="L1475" s="148"/>
      <c r="M1475"/>
      <c r="N1475"/>
      <c r="O1475"/>
      <c r="P1475" s="69"/>
      <c r="Q1475" s="10"/>
      <c r="R1475" s="136"/>
      <c r="S1475" s="133"/>
      <c r="T1475" s="133"/>
      <c r="U1475"/>
      <c r="V1475" s="13"/>
      <c r="W1475"/>
      <c r="X1475"/>
      <c r="Y1475"/>
      <c r="Z1475"/>
    </row>
    <row r="1476" spans="1:26">
      <c r="A1476"/>
      <c r="B1476"/>
      <c r="C1476"/>
      <c r="D1476"/>
      <c r="E1476"/>
      <c r="F1476"/>
      <c r="G1476"/>
      <c r="H1476"/>
      <c r="I1476" s="148"/>
      <c r="J1476" s="148"/>
      <c r="K1476" s="19"/>
      <c r="L1476" s="148"/>
      <c r="M1476"/>
      <c r="N1476"/>
      <c r="O1476"/>
      <c r="P1476" s="69"/>
      <c r="Q1476" s="10"/>
      <c r="R1476" s="136"/>
      <c r="S1476" s="133"/>
      <c r="T1476" s="133"/>
      <c r="U1476"/>
      <c r="V1476" s="13"/>
      <c r="W1476" s="13"/>
      <c r="X1476"/>
      <c r="Y1476"/>
      <c r="Z1476"/>
    </row>
    <row r="1477" spans="1:26">
      <c r="A1477"/>
      <c r="B1477"/>
      <c r="C1477"/>
      <c r="D1477"/>
      <c r="E1477"/>
      <c r="F1477"/>
      <c r="G1477"/>
      <c r="H1477"/>
      <c r="I1477" s="148"/>
      <c r="J1477" s="148"/>
      <c r="K1477" s="19"/>
      <c r="L1477" s="148"/>
      <c r="M1477"/>
      <c r="N1477"/>
      <c r="O1477"/>
      <c r="P1477" s="69"/>
      <c r="Q1477" s="10"/>
      <c r="R1477" s="136"/>
      <c r="S1477" s="133"/>
      <c r="T1477" s="133"/>
      <c r="U1477"/>
      <c r="V1477" s="13"/>
      <c r="W1477" s="13"/>
      <c r="X1477"/>
      <c r="Y1477"/>
      <c r="Z1477"/>
    </row>
    <row r="1478" spans="1:26">
      <c r="A1478"/>
      <c r="B1478"/>
      <c r="C1478"/>
      <c r="D1478"/>
      <c r="E1478"/>
      <c r="F1478"/>
      <c r="G1478"/>
      <c r="H1478"/>
      <c r="I1478" s="148"/>
      <c r="J1478" s="148"/>
      <c r="K1478" s="19"/>
      <c r="L1478" s="148"/>
      <c r="M1478"/>
      <c r="N1478"/>
      <c r="O1478"/>
      <c r="P1478" s="69"/>
      <c r="Q1478" s="10"/>
      <c r="R1478" s="136"/>
      <c r="S1478" s="133"/>
      <c r="T1478" s="133"/>
      <c r="U1478"/>
      <c r="V1478" s="13"/>
      <c r="W1478"/>
      <c r="X1478"/>
      <c r="Y1478"/>
      <c r="Z1478"/>
    </row>
    <row r="1479" spans="1:26">
      <c r="A1479"/>
      <c r="B1479"/>
      <c r="C1479"/>
      <c r="D1479"/>
      <c r="E1479"/>
      <c r="F1479"/>
      <c r="G1479"/>
      <c r="H1479"/>
      <c r="I1479" s="148"/>
      <c r="J1479" s="148"/>
      <c r="K1479" s="19"/>
      <c r="L1479" s="148"/>
      <c r="M1479"/>
      <c r="N1479"/>
      <c r="O1479"/>
      <c r="P1479" s="69"/>
      <c r="Q1479" s="10"/>
      <c r="R1479" s="136"/>
      <c r="S1479" s="133"/>
      <c r="T1479" s="133"/>
      <c r="U1479"/>
      <c r="V1479" s="13"/>
      <c r="W1479"/>
      <c r="X1479"/>
      <c r="Y1479"/>
      <c r="Z1479"/>
    </row>
    <row r="1480" spans="1:26">
      <c r="A1480"/>
      <c r="B1480"/>
      <c r="C1480"/>
      <c r="D1480"/>
      <c r="E1480"/>
      <c r="F1480"/>
      <c r="G1480"/>
      <c r="H1480"/>
      <c r="I1480" s="148"/>
      <c r="J1480" s="148"/>
      <c r="K1480" s="19"/>
      <c r="L1480" s="148"/>
      <c r="M1480"/>
      <c r="N1480"/>
      <c r="O1480"/>
      <c r="P1480" s="69"/>
      <c r="Q1480" s="10"/>
      <c r="R1480" s="136"/>
      <c r="S1480" s="133"/>
      <c r="T1480" s="133"/>
      <c r="U1480"/>
      <c r="V1480" s="13"/>
      <c r="W1480"/>
      <c r="X1480"/>
      <c r="Y1480"/>
      <c r="Z1480"/>
    </row>
    <row r="1481" spans="1:26">
      <c r="A1481"/>
      <c r="B1481"/>
      <c r="C1481"/>
      <c r="D1481"/>
      <c r="E1481"/>
      <c r="F1481"/>
      <c r="G1481"/>
      <c r="H1481"/>
      <c r="I1481" s="148"/>
      <c r="J1481" s="148"/>
      <c r="K1481" s="19"/>
      <c r="L1481" s="148"/>
      <c r="M1481"/>
      <c r="N1481"/>
      <c r="O1481"/>
      <c r="P1481" s="69"/>
      <c r="Q1481" s="10"/>
      <c r="R1481" s="136"/>
      <c r="S1481" s="133"/>
      <c r="T1481" s="133"/>
      <c r="U1481"/>
      <c r="V1481" s="13"/>
      <c r="W1481"/>
      <c r="X1481"/>
      <c r="Y1481"/>
      <c r="Z1481"/>
    </row>
    <row r="1482" spans="1:26">
      <c r="A1482"/>
      <c r="B1482"/>
      <c r="C1482"/>
      <c r="D1482"/>
      <c r="E1482"/>
      <c r="F1482"/>
      <c r="G1482"/>
      <c r="H1482"/>
      <c r="I1482" s="148"/>
      <c r="J1482" s="148"/>
      <c r="K1482" s="19"/>
      <c r="L1482" s="148"/>
      <c r="M1482"/>
      <c r="N1482"/>
      <c r="O1482"/>
      <c r="P1482" s="69"/>
      <c r="Q1482" s="10"/>
      <c r="R1482" s="136"/>
      <c r="S1482" s="133"/>
      <c r="T1482" s="133"/>
      <c r="U1482"/>
      <c r="V1482" s="13"/>
      <c r="W1482"/>
      <c r="X1482"/>
      <c r="Y1482"/>
      <c r="Z1482"/>
    </row>
    <row r="1483" spans="1:26">
      <c r="A1483"/>
      <c r="B1483"/>
      <c r="C1483"/>
      <c r="D1483"/>
      <c r="E1483"/>
      <c r="F1483"/>
      <c r="G1483"/>
      <c r="H1483"/>
      <c r="I1483" s="148"/>
      <c r="J1483" s="148"/>
      <c r="K1483" s="19"/>
      <c r="L1483" s="148"/>
      <c r="M1483"/>
      <c r="N1483"/>
      <c r="O1483"/>
      <c r="P1483" s="69"/>
      <c r="Q1483" s="10"/>
      <c r="R1483" s="136"/>
      <c r="S1483" s="133"/>
      <c r="T1483" s="133"/>
      <c r="U1483"/>
      <c r="V1483" s="13"/>
      <c r="W1483"/>
      <c r="X1483"/>
      <c r="Y1483"/>
      <c r="Z1483"/>
    </row>
    <row r="1484" spans="1:26">
      <c r="A1484"/>
      <c r="B1484"/>
      <c r="C1484"/>
      <c r="D1484"/>
      <c r="E1484"/>
      <c r="F1484"/>
      <c r="G1484"/>
      <c r="H1484"/>
      <c r="I1484" s="148"/>
      <c r="J1484" s="148"/>
      <c r="K1484" s="19"/>
      <c r="L1484" s="148"/>
      <c r="M1484"/>
      <c r="N1484"/>
      <c r="O1484"/>
      <c r="P1484" s="69"/>
      <c r="Q1484" s="10"/>
      <c r="R1484" s="136"/>
      <c r="S1484" s="133"/>
      <c r="T1484" s="133"/>
      <c r="U1484"/>
      <c r="V1484" s="13"/>
      <c r="W1484"/>
      <c r="X1484"/>
      <c r="Y1484"/>
      <c r="Z1484"/>
    </row>
    <row r="1485" spans="1:26">
      <c r="A1485"/>
      <c r="B1485"/>
      <c r="C1485"/>
      <c r="D1485"/>
      <c r="E1485"/>
      <c r="F1485"/>
      <c r="G1485"/>
      <c r="H1485"/>
      <c r="I1485" s="148"/>
      <c r="J1485" s="148"/>
      <c r="K1485" s="19"/>
      <c r="L1485" s="148"/>
      <c r="M1485"/>
      <c r="N1485"/>
      <c r="O1485"/>
      <c r="P1485" s="69"/>
      <c r="Q1485" s="10"/>
      <c r="R1485" s="136"/>
      <c r="S1485" s="133"/>
      <c r="T1485" s="133"/>
      <c r="U1485"/>
      <c r="V1485" s="13"/>
      <c r="W1485"/>
      <c r="X1485"/>
      <c r="Y1485"/>
      <c r="Z1485"/>
    </row>
    <row r="1486" spans="1:26">
      <c r="A1486"/>
      <c r="B1486"/>
      <c r="C1486"/>
      <c r="D1486"/>
      <c r="E1486"/>
      <c r="F1486"/>
      <c r="G1486"/>
      <c r="H1486"/>
      <c r="I1486" s="148"/>
      <c r="J1486" s="148"/>
      <c r="K1486" s="19"/>
      <c r="L1486" s="148"/>
      <c r="M1486"/>
      <c r="N1486"/>
      <c r="O1486"/>
      <c r="P1486" s="69"/>
      <c r="Q1486" s="10"/>
      <c r="R1486" s="136"/>
      <c r="S1486" s="133"/>
      <c r="T1486" s="133"/>
      <c r="U1486"/>
      <c r="V1486" s="13"/>
      <c r="W1486"/>
      <c r="X1486"/>
      <c r="Y1486"/>
      <c r="Z1486"/>
    </row>
    <row r="1487" spans="1:26">
      <c r="A1487"/>
      <c r="B1487"/>
      <c r="C1487"/>
      <c r="D1487"/>
      <c r="E1487"/>
      <c r="F1487"/>
      <c r="G1487"/>
      <c r="H1487"/>
      <c r="I1487" s="148"/>
      <c r="J1487" s="148"/>
      <c r="K1487" s="19"/>
      <c r="L1487" s="148"/>
      <c r="M1487"/>
      <c r="N1487"/>
      <c r="O1487"/>
      <c r="P1487" s="69"/>
      <c r="Q1487" s="10"/>
      <c r="R1487" s="136"/>
      <c r="S1487" s="133"/>
      <c r="T1487" s="133"/>
      <c r="U1487"/>
      <c r="V1487" s="13"/>
      <c r="W1487"/>
      <c r="X1487"/>
      <c r="Y1487"/>
      <c r="Z1487"/>
    </row>
    <row r="1488" spans="1:26">
      <c r="A1488"/>
      <c r="B1488"/>
      <c r="C1488"/>
      <c r="D1488"/>
      <c r="E1488"/>
      <c r="F1488"/>
      <c r="G1488"/>
      <c r="H1488"/>
      <c r="I1488" s="148"/>
      <c r="J1488" s="148"/>
      <c r="K1488" s="19"/>
      <c r="L1488" s="148"/>
      <c r="M1488"/>
      <c r="N1488"/>
      <c r="O1488"/>
      <c r="P1488" s="69"/>
      <c r="Q1488" s="10"/>
      <c r="R1488" s="136"/>
      <c r="S1488" s="133"/>
      <c r="T1488" s="133"/>
      <c r="U1488"/>
      <c r="V1488" s="13"/>
      <c r="W1488"/>
      <c r="X1488"/>
      <c r="Y1488"/>
      <c r="Z1488"/>
    </row>
    <row r="1489" spans="1:26">
      <c r="A1489"/>
      <c r="B1489"/>
      <c r="C1489"/>
      <c r="D1489"/>
      <c r="E1489"/>
      <c r="F1489"/>
      <c r="G1489"/>
      <c r="H1489"/>
      <c r="I1489" s="148"/>
      <c r="J1489" s="148"/>
      <c r="K1489" s="19"/>
      <c r="L1489" s="148"/>
      <c r="M1489"/>
      <c r="N1489"/>
      <c r="O1489"/>
      <c r="P1489" s="69"/>
      <c r="Q1489" s="10"/>
      <c r="R1489" s="136"/>
      <c r="S1489" s="133"/>
      <c r="T1489" s="133"/>
      <c r="U1489"/>
      <c r="V1489" s="13"/>
      <c r="W1489"/>
      <c r="X1489"/>
      <c r="Y1489"/>
      <c r="Z1489"/>
    </row>
    <row r="1490" spans="1:26">
      <c r="A1490"/>
      <c r="B1490"/>
      <c r="C1490"/>
      <c r="D1490"/>
      <c r="E1490"/>
      <c r="F1490"/>
      <c r="G1490"/>
      <c r="H1490"/>
      <c r="I1490" s="148"/>
      <c r="J1490" s="148"/>
      <c r="K1490" s="19"/>
      <c r="L1490" s="148"/>
      <c r="M1490"/>
      <c r="N1490"/>
      <c r="O1490"/>
      <c r="P1490" s="69"/>
      <c r="Q1490" s="10"/>
      <c r="R1490" s="136"/>
      <c r="S1490" s="133"/>
      <c r="T1490" s="133"/>
      <c r="U1490"/>
      <c r="V1490" s="13"/>
      <c r="W1490" s="13"/>
      <c r="X1490"/>
      <c r="Y1490"/>
      <c r="Z1490"/>
    </row>
    <row r="1491" spans="1:26">
      <c r="A1491"/>
      <c r="B1491"/>
      <c r="C1491"/>
      <c r="D1491"/>
      <c r="E1491"/>
      <c r="F1491"/>
      <c r="G1491"/>
      <c r="H1491"/>
      <c r="I1491" s="148"/>
      <c r="J1491" s="148"/>
      <c r="K1491" s="19"/>
      <c r="L1491" s="148"/>
      <c r="M1491"/>
      <c r="N1491"/>
      <c r="O1491"/>
      <c r="P1491" s="69"/>
      <c r="Q1491" s="10"/>
      <c r="R1491" s="136"/>
      <c r="S1491" s="133"/>
      <c r="T1491" s="133"/>
      <c r="U1491"/>
      <c r="V1491" s="13"/>
      <c r="W1491"/>
      <c r="X1491"/>
      <c r="Y1491"/>
      <c r="Z1491"/>
    </row>
    <row r="1492" spans="1:26">
      <c r="A1492"/>
      <c r="B1492"/>
      <c r="C1492"/>
      <c r="D1492"/>
      <c r="E1492"/>
      <c r="F1492"/>
      <c r="G1492"/>
      <c r="H1492"/>
      <c r="I1492" s="148"/>
      <c r="J1492" s="148"/>
      <c r="K1492" s="19"/>
      <c r="L1492" s="148"/>
      <c r="M1492"/>
      <c r="N1492"/>
      <c r="O1492"/>
      <c r="P1492" s="69"/>
      <c r="Q1492" s="10"/>
      <c r="R1492" s="136"/>
      <c r="S1492" s="133"/>
      <c r="T1492" s="133"/>
      <c r="U1492"/>
      <c r="V1492" s="13"/>
      <c r="W1492"/>
      <c r="X1492"/>
      <c r="Y1492"/>
      <c r="Z1492"/>
    </row>
    <row r="1493" spans="1:26">
      <c r="A1493"/>
      <c r="B1493"/>
      <c r="C1493"/>
      <c r="D1493"/>
      <c r="E1493"/>
      <c r="F1493"/>
      <c r="G1493"/>
      <c r="H1493"/>
      <c r="I1493" s="148"/>
      <c r="J1493" s="148"/>
      <c r="K1493" s="19"/>
      <c r="L1493" s="148"/>
      <c r="M1493"/>
      <c r="N1493"/>
      <c r="O1493"/>
      <c r="P1493" s="69"/>
      <c r="Q1493" s="10"/>
      <c r="R1493" s="136"/>
      <c r="S1493" s="133"/>
      <c r="T1493" s="133"/>
      <c r="U1493"/>
      <c r="V1493" s="13"/>
      <c r="W1493"/>
      <c r="X1493"/>
      <c r="Y1493"/>
      <c r="Z1493"/>
    </row>
    <row r="1494" spans="1:26">
      <c r="A1494"/>
      <c r="B1494"/>
      <c r="C1494"/>
      <c r="D1494"/>
      <c r="E1494"/>
      <c r="F1494"/>
      <c r="G1494"/>
      <c r="H1494"/>
      <c r="I1494" s="148"/>
      <c r="J1494" s="148"/>
      <c r="K1494" s="19"/>
      <c r="L1494" s="148"/>
      <c r="M1494"/>
      <c r="N1494"/>
      <c r="O1494"/>
      <c r="P1494" s="69"/>
      <c r="Q1494" s="10"/>
      <c r="R1494" s="136"/>
      <c r="S1494" s="133"/>
      <c r="T1494" s="133"/>
      <c r="U1494"/>
      <c r="V1494" s="13"/>
      <c r="W1494"/>
      <c r="X1494"/>
      <c r="Y1494"/>
      <c r="Z1494"/>
    </row>
    <row r="1495" spans="1:26">
      <c r="A1495"/>
      <c r="B1495"/>
      <c r="C1495"/>
      <c r="D1495"/>
      <c r="E1495"/>
      <c r="F1495"/>
      <c r="G1495"/>
      <c r="H1495"/>
      <c r="I1495" s="148"/>
      <c r="J1495" s="148"/>
      <c r="K1495" s="19"/>
      <c r="L1495" s="148"/>
      <c r="M1495"/>
      <c r="N1495"/>
      <c r="O1495"/>
      <c r="P1495" s="69"/>
      <c r="Q1495" s="10"/>
      <c r="R1495" s="136"/>
      <c r="S1495" s="133"/>
      <c r="T1495" s="133"/>
      <c r="U1495"/>
      <c r="V1495" s="13"/>
      <c r="W1495"/>
      <c r="X1495"/>
      <c r="Y1495"/>
      <c r="Z1495"/>
    </row>
    <row r="1496" spans="1:26">
      <c r="A1496"/>
      <c r="B1496"/>
      <c r="C1496"/>
      <c r="D1496"/>
      <c r="E1496"/>
      <c r="F1496"/>
      <c r="G1496"/>
      <c r="H1496"/>
      <c r="I1496" s="148"/>
      <c r="J1496" s="148"/>
      <c r="K1496" s="19"/>
      <c r="L1496" s="148"/>
      <c r="M1496"/>
      <c r="N1496"/>
      <c r="O1496"/>
      <c r="P1496" s="69"/>
      <c r="Q1496" s="10"/>
      <c r="R1496" s="136"/>
      <c r="S1496" s="133"/>
      <c r="T1496" s="133"/>
      <c r="U1496"/>
      <c r="V1496" s="13"/>
      <c r="W1496"/>
      <c r="X1496"/>
      <c r="Y1496"/>
      <c r="Z1496"/>
    </row>
    <row r="1497" spans="1:26">
      <c r="A1497"/>
      <c r="B1497"/>
      <c r="C1497"/>
      <c r="D1497"/>
      <c r="E1497"/>
      <c r="F1497"/>
      <c r="G1497"/>
      <c r="H1497"/>
      <c r="I1497" s="148"/>
      <c r="J1497" s="148"/>
      <c r="K1497" s="19"/>
      <c r="L1497" s="148"/>
      <c r="M1497"/>
      <c r="N1497"/>
      <c r="O1497"/>
      <c r="P1497" s="69"/>
      <c r="Q1497" s="10"/>
      <c r="R1497" s="136"/>
      <c r="S1497" s="133"/>
      <c r="T1497" s="133"/>
      <c r="U1497"/>
      <c r="V1497" s="13"/>
      <c r="W1497"/>
      <c r="X1497"/>
      <c r="Y1497"/>
      <c r="Z1497"/>
    </row>
    <row r="1498" spans="1:26">
      <c r="A1498"/>
      <c r="B1498"/>
      <c r="C1498"/>
      <c r="D1498"/>
      <c r="E1498"/>
      <c r="F1498"/>
      <c r="G1498"/>
      <c r="H1498"/>
      <c r="I1498" s="148"/>
      <c r="J1498" s="148"/>
      <c r="K1498" s="19"/>
      <c r="L1498" s="148"/>
      <c r="M1498"/>
      <c r="N1498"/>
      <c r="O1498"/>
      <c r="P1498" s="69"/>
      <c r="Q1498" s="10"/>
      <c r="R1498" s="136"/>
      <c r="S1498" s="133"/>
      <c r="T1498" s="133"/>
      <c r="U1498"/>
      <c r="V1498" s="13"/>
      <c r="W1498"/>
      <c r="X1498"/>
      <c r="Y1498"/>
      <c r="Z1498"/>
    </row>
    <row r="1499" spans="1:26">
      <c r="A1499"/>
      <c r="B1499"/>
      <c r="C1499"/>
      <c r="D1499"/>
      <c r="E1499"/>
      <c r="F1499"/>
      <c r="G1499"/>
      <c r="H1499"/>
      <c r="I1499" s="148"/>
      <c r="J1499" s="148"/>
      <c r="K1499" s="19"/>
      <c r="L1499" s="148"/>
      <c r="M1499"/>
      <c r="N1499"/>
      <c r="O1499"/>
      <c r="P1499" s="69"/>
      <c r="Q1499" s="10"/>
      <c r="R1499" s="136"/>
      <c r="S1499" s="133"/>
      <c r="T1499" s="133"/>
      <c r="U1499"/>
      <c r="V1499" s="13"/>
      <c r="W1499"/>
      <c r="X1499"/>
      <c r="Y1499"/>
      <c r="Z1499"/>
    </row>
    <row r="1500" spans="1:26">
      <c r="A1500"/>
      <c r="B1500"/>
      <c r="C1500"/>
      <c r="D1500"/>
      <c r="E1500"/>
      <c r="F1500"/>
      <c r="G1500"/>
      <c r="H1500"/>
      <c r="I1500" s="148"/>
      <c r="J1500" s="148"/>
      <c r="K1500" s="19"/>
      <c r="L1500" s="148"/>
      <c r="M1500"/>
      <c r="N1500"/>
      <c r="O1500"/>
      <c r="P1500" s="69"/>
      <c r="Q1500" s="10"/>
      <c r="R1500" s="136"/>
      <c r="S1500" s="133"/>
      <c r="T1500" s="133"/>
      <c r="U1500"/>
      <c r="V1500" s="13"/>
      <c r="W1500"/>
      <c r="X1500"/>
      <c r="Y1500"/>
      <c r="Z1500"/>
    </row>
    <row r="1501" spans="1:26">
      <c r="A1501"/>
      <c r="B1501"/>
      <c r="C1501"/>
      <c r="D1501"/>
      <c r="E1501"/>
      <c r="F1501"/>
      <c r="G1501"/>
      <c r="H1501"/>
      <c r="I1501" s="148"/>
      <c r="J1501" s="148"/>
      <c r="K1501" s="19"/>
      <c r="L1501" s="148"/>
      <c r="M1501"/>
      <c r="N1501"/>
      <c r="O1501"/>
      <c r="P1501" s="69"/>
      <c r="Q1501" s="10"/>
      <c r="R1501" s="136"/>
      <c r="S1501" s="133"/>
      <c r="T1501" s="133"/>
      <c r="U1501"/>
      <c r="V1501" s="13"/>
      <c r="W1501"/>
      <c r="X1501"/>
      <c r="Y1501"/>
      <c r="Z1501"/>
    </row>
    <row r="1502" spans="1:26">
      <c r="A1502"/>
      <c r="B1502"/>
      <c r="C1502"/>
      <c r="D1502"/>
      <c r="E1502"/>
      <c r="F1502"/>
      <c r="G1502"/>
      <c r="H1502"/>
      <c r="I1502" s="148"/>
      <c r="J1502" s="148"/>
      <c r="K1502" s="19"/>
      <c r="L1502" s="148"/>
      <c r="M1502"/>
      <c r="N1502"/>
      <c r="O1502"/>
      <c r="P1502" s="69"/>
      <c r="Q1502" s="10"/>
      <c r="R1502" s="136"/>
      <c r="S1502" s="133"/>
      <c r="T1502" s="133"/>
      <c r="U1502"/>
      <c r="V1502" s="13"/>
      <c r="W1502"/>
      <c r="X1502"/>
      <c r="Y1502"/>
      <c r="Z1502"/>
    </row>
    <row r="1503" spans="1:26">
      <c r="A1503"/>
      <c r="B1503"/>
      <c r="C1503"/>
      <c r="D1503"/>
      <c r="E1503"/>
      <c r="F1503"/>
      <c r="G1503"/>
      <c r="H1503"/>
      <c r="I1503" s="148"/>
      <c r="J1503" s="148"/>
      <c r="K1503" s="19"/>
      <c r="L1503" s="148"/>
      <c r="M1503"/>
      <c r="N1503"/>
      <c r="O1503"/>
      <c r="P1503" s="69"/>
      <c r="Q1503" s="10"/>
      <c r="R1503" s="136"/>
      <c r="S1503" s="133"/>
      <c r="T1503" s="133"/>
      <c r="U1503"/>
      <c r="V1503" s="13"/>
      <c r="W1503"/>
      <c r="X1503"/>
      <c r="Y1503"/>
      <c r="Z1503"/>
    </row>
    <row r="1504" spans="1:26">
      <c r="A1504"/>
      <c r="B1504"/>
      <c r="C1504"/>
      <c r="D1504"/>
      <c r="E1504"/>
      <c r="F1504"/>
      <c r="G1504"/>
      <c r="H1504"/>
      <c r="I1504" s="148"/>
      <c r="J1504" s="148"/>
      <c r="K1504" s="19"/>
      <c r="L1504" s="148"/>
      <c r="M1504"/>
      <c r="N1504"/>
      <c r="O1504"/>
      <c r="P1504" s="69"/>
      <c r="Q1504" s="10"/>
      <c r="R1504" s="136"/>
      <c r="S1504" s="133"/>
      <c r="T1504" s="133"/>
      <c r="U1504"/>
      <c r="V1504" s="13"/>
      <c r="W1504"/>
      <c r="X1504"/>
      <c r="Y1504"/>
      <c r="Z1504"/>
    </row>
    <row r="1505" spans="1:26">
      <c r="A1505"/>
      <c r="B1505"/>
      <c r="C1505"/>
      <c r="D1505"/>
      <c r="E1505"/>
      <c r="F1505"/>
      <c r="G1505"/>
      <c r="H1505"/>
      <c r="I1505" s="148"/>
      <c r="J1505" s="148"/>
      <c r="K1505" s="19"/>
      <c r="L1505" s="148"/>
      <c r="M1505"/>
      <c r="N1505"/>
      <c r="O1505"/>
      <c r="P1505" s="69"/>
      <c r="Q1505" s="10"/>
      <c r="R1505" s="136"/>
      <c r="S1505" s="133"/>
      <c r="T1505" s="133"/>
      <c r="U1505"/>
      <c r="V1505" s="13"/>
      <c r="W1505"/>
      <c r="X1505"/>
      <c r="Y1505"/>
      <c r="Z1505"/>
    </row>
    <row r="1506" spans="1:26">
      <c r="A1506"/>
      <c r="B1506"/>
      <c r="C1506"/>
      <c r="D1506"/>
      <c r="E1506"/>
      <c r="F1506"/>
      <c r="G1506"/>
      <c r="H1506"/>
      <c r="I1506" s="148"/>
      <c r="J1506" s="148"/>
      <c r="K1506" s="19"/>
      <c r="L1506" s="148"/>
      <c r="M1506"/>
      <c r="N1506"/>
      <c r="O1506"/>
      <c r="P1506" s="69"/>
      <c r="Q1506" s="10"/>
      <c r="R1506" s="136"/>
      <c r="S1506" s="133"/>
      <c r="T1506" s="133"/>
      <c r="U1506"/>
      <c r="V1506" s="13"/>
      <c r="W1506"/>
      <c r="X1506"/>
      <c r="Y1506"/>
      <c r="Z1506"/>
    </row>
    <row r="1507" spans="1:26">
      <c r="A1507"/>
      <c r="B1507"/>
      <c r="C1507"/>
      <c r="D1507"/>
      <c r="E1507"/>
      <c r="F1507"/>
      <c r="G1507"/>
      <c r="H1507"/>
      <c r="I1507" s="148"/>
      <c r="J1507" s="148"/>
      <c r="K1507" s="19"/>
      <c r="L1507" s="148"/>
      <c r="M1507"/>
      <c r="N1507"/>
      <c r="O1507"/>
      <c r="P1507" s="69"/>
      <c r="Q1507" s="10"/>
      <c r="R1507" s="136"/>
      <c r="S1507" s="133"/>
      <c r="T1507" s="133"/>
      <c r="U1507"/>
      <c r="V1507" s="13"/>
      <c r="W1507"/>
      <c r="X1507"/>
      <c r="Y1507"/>
      <c r="Z1507"/>
    </row>
    <row r="1508" spans="1:26">
      <c r="A1508"/>
      <c r="B1508"/>
      <c r="C1508"/>
      <c r="D1508"/>
      <c r="E1508"/>
      <c r="F1508"/>
      <c r="G1508"/>
      <c r="H1508"/>
      <c r="I1508" s="148"/>
      <c r="J1508" s="148"/>
      <c r="K1508" s="19"/>
      <c r="L1508" s="148"/>
      <c r="M1508"/>
      <c r="N1508"/>
      <c r="O1508"/>
      <c r="P1508" s="69"/>
      <c r="Q1508" s="10"/>
      <c r="R1508" s="136"/>
      <c r="S1508" s="133"/>
      <c r="T1508" s="133"/>
      <c r="U1508"/>
      <c r="V1508" s="13"/>
      <c r="W1508"/>
      <c r="X1508"/>
      <c r="Y1508"/>
      <c r="Z1508"/>
    </row>
    <row r="1509" spans="1:26">
      <c r="A1509"/>
      <c r="B1509"/>
      <c r="C1509"/>
      <c r="D1509"/>
      <c r="E1509"/>
      <c r="F1509"/>
      <c r="G1509"/>
      <c r="H1509"/>
      <c r="I1509" s="148"/>
      <c r="J1509" s="148"/>
      <c r="K1509" s="19"/>
      <c r="L1509" s="148"/>
      <c r="M1509"/>
      <c r="N1509"/>
      <c r="O1509"/>
      <c r="P1509" s="69"/>
      <c r="Q1509" s="10"/>
      <c r="R1509" s="136"/>
      <c r="S1509" s="180"/>
      <c r="T1509" s="180"/>
      <c r="U1509" s="73"/>
      <c r="V1509" s="13"/>
      <c r="W1509" s="13"/>
      <c r="X1509"/>
      <c r="Y1509"/>
      <c r="Z1509"/>
    </row>
    <row r="1510" spans="1:26">
      <c r="A1510"/>
      <c r="B1510"/>
      <c r="C1510"/>
      <c r="D1510"/>
      <c r="E1510"/>
      <c r="F1510"/>
      <c r="G1510"/>
      <c r="H1510"/>
      <c r="I1510" s="148"/>
      <c r="J1510" s="148"/>
      <c r="K1510" s="19"/>
      <c r="L1510" s="148"/>
      <c r="M1510"/>
      <c r="N1510"/>
      <c r="O1510"/>
      <c r="P1510" s="69"/>
      <c r="Q1510" s="10"/>
      <c r="R1510" s="136"/>
      <c r="S1510" s="133"/>
      <c r="T1510" s="133"/>
      <c r="U1510"/>
      <c r="V1510" s="13"/>
      <c r="W1510"/>
      <c r="X1510"/>
      <c r="Y1510"/>
      <c r="Z1510"/>
    </row>
    <row r="1511" spans="1:26">
      <c r="A1511"/>
      <c r="B1511"/>
      <c r="C1511"/>
      <c r="D1511"/>
      <c r="E1511"/>
      <c r="F1511"/>
      <c r="G1511"/>
      <c r="H1511"/>
      <c r="I1511" s="148"/>
      <c r="J1511" s="148"/>
      <c r="K1511" s="19"/>
      <c r="L1511" s="148"/>
      <c r="M1511"/>
      <c r="N1511"/>
      <c r="O1511"/>
      <c r="P1511" s="69"/>
      <c r="Q1511" s="10"/>
      <c r="R1511" s="136"/>
      <c r="S1511" s="133"/>
      <c r="T1511" s="133"/>
      <c r="U1511"/>
      <c r="V1511" s="13"/>
      <c r="W1511"/>
      <c r="X1511"/>
      <c r="Y1511"/>
      <c r="Z1511"/>
    </row>
    <row r="1512" spans="1:26">
      <c r="A1512"/>
      <c r="B1512"/>
      <c r="C1512"/>
      <c r="D1512"/>
      <c r="E1512"/>
      <c r="F1512"/>
      <c r="G1512"/>
      <c r="H1512"/>
      <c r="I1512" s="148"/>
      <c r="J1512" s="148"/>
      <c r="K1512" s="19"/>
      <c r="L1512" s="148"/>
      <c r="M1512"/>
      <c r="N1512"/>
      <c r="O1512"/>
      <c r="P1512" s="69"/>
      <c r="Q1512" s="10"/>
      <c r="R1512" s="136"/>
      <c r="S1512" s="133"/>
      <c r="T1512" s="133"/>
      <c r="U1512"/>
      <c r="V1512" s="13"/>
      <c r="W1512"/>
      <c r="X1512"/>
      <c r="Y1512"/>
      <c r="Z1512"/>
    </row>
    <row r="1513" spans="1:26">
      <c r="A1513"/>
      <c r="B1513"/>
      <c r="C1513"/>
      <c r="D1513"/>
      <c r="E1513"/>
      <c r="F1513"/>
      <c r="G1513"/>
      <c r="H1513"/>
      <c r="I1513" s="148"/>
      <c r="J1513" s="148"/>
      <c r="K1513" s="19"/>
      <c r="L1513" s="148"/>
      <c r="M1513"/>
      <c r="N1513"/>
      <c r="O1513"/>
      <c r="P1513" s="69"/>
      <c r="Q1513" s="10"/>
      <c r="R1513" s="136"/>
      <c r="S1513" s="133"/>
      <c r="T1513" s="133"/>
      <c r="U1513"/>
      <c r="V1513" s="13"/>
      <c r="W1513"/>
      <c r="X1513"/>
      <c r="Y1513"/>
      <c r="Z1513"/>
    </row>
    <row r="1514" spans="1:26">
      <c r="A1514"/>
      <c r="B1514"/>
      <c r="C1514"/>
      <c r="D1514"/>
      <c r="E1514"/>
      <c r="F1514"/>
      <c r="G1514"/>
      <c r="H1514"/>
      <c r="I1514" s="148"/>
      <c r="J1514" s="148"/>
      <c r="K1514" s="19"/>
      <c r="L1514" s="148"/>
      <c r="M1514"/>
      <c r="N1514"/>
      <c r="O1514"/>
      <c r="P1514" s="69"/>
      <c r="Q1514" s="10"/>
      <c r="R1514" s="136"/>
      <c r="S1514" s="133"/>
      <c r="T1514" s="133"/>
      <c r="U1514"/>
      <c r="V1514" s="13"/>
      <c r="W1514"/>
      <c r="X1514"/>
      <c r="Y1514"/>
      <c r="Z1514"/>
    </row>
    <row r="1515" spans="1:26">
      <c r="A1515"/>
      <c r="B1515"/>
      <c r="C1515"/>
      <c r="D1515"/>
      <c r="E1515"/>
      <c r="F1515"/>
      <c r="G1515"/>
      <c r="H1515"/>
      <c r="I1515" s="148"/>
      <c r="J1515" s="148"/>
      <c r="K1515" s="19"/>
      <c r="L1515" s="148"/>
      <c r="M1515"/>
      <c r="N1515"/>
      <c r="O1515"/>
      <c r="P1515" s="69"/>
      <c r="Q1515" s="10"/>
      <c r="R1515" s="136"/>
      <c r="S1515" s="133"/>
      <c r="T1515" s="133"/>
      <c r="U1515"/>
      <c r="V1515" s="13"/>
      <c r="W1515"/>
      <c r="X1515"/>
      <c r="Y1515"/>
      <c r="Z1515"/>
    </row>
    <row r="1516" spans="1:26">
      <c r="A1516"/>
      <c r="B1516"/>
      <c r="C1516"/>
      <c r="D1516"/>
      <c r="E1516"/>
      <c r="F1516"/>
      <c r="G1516"/>
      <c r="H1516"/>
      <c r="I1516" s="148"/>
      <c r="J1516" s="148"/>
      <c r="K1516" s="19"/>
      <c r="L1516" s="148"/>
      <c r="M1516"/>
      <c r="N1516"/>
      <c r="O1516"/>
      <c r="P1516" s="69"/>
      <c r="Q1516" s="10"/>
      <c r="R1516" s="136"/>
      <c r="S1516" s="133"/>
      <c r="T1516" s="133"/>
      <c r="U1516"/>
      <c r="V1516" s="13"/>
      <c r="W1516"/>
      <c r="X1516"/>
      <c r="Y1516"/>
      <c r="Z1516"/>
    </row>
    <row r="1517" spans="1:26">
      <c r="A1517"/>
      <c r="B1517"/>
      <c r="C1517"/>
      <c r="D1517"/>
      <c r="E1517"/>
      <c r="F1517"/>
      <c r="G1517"/>
      <c r="H1517"/>
      <c r="I1517" s="148"/>
      <c r="J1517" s="148"/>
      <c r="K1517" s="19"/>
      <c r="L1517" s="148"/>
      <c r="M1517"/>
      <c r="N1517"/>
      <c r="O1517"/>
      <c r="P1517" s="69"/>
      <c r="Q1517" s="10"/>
      <c r="R1517" s="136"/>
      <c r="S1517" s="133"/>
      <c r="T1517" s="133"/>
      <c r="U1517"/>
      <c r="V1517" s="13"/>
      <c r="W1517"/>
      <c r="X1517"/>
      <c r="Y1517"/>
      <c r="Z1517"/>
    </row>
    <row r="1518" spans="1:26">
      <c r="A1518"/>
      <c r="B1518"/>
      <c r="C1518"/>
      <c r="D1518"/>
      <c r="E1518"/>
      <c r="F1518"/>
      <c r="G1518"/>
      <c r="H1518"/>
      <c r="I1518" s="148"/>
      <c r="J1518" s="148"/>
      <c r="K1518" s="19"/>
      <c r="L1518" s="148"/>
      <c r="M1518"/>
      <c r="N1518"/>
      <c r="O1518"/>
      <c r="P1518" s="69"/>
      <c r="Q1518" s="10"/>
      <c r="R1518" s="136"/>
      <c r="S1518" s="133"/>
      <c r="T1518" s="133"/>
      <c r="U1518"/>
      <c r="V1518" s="13"/>
      <c r="W1518"/>
      <c r="X1518"/>
      <c r="Y1518"/>
      <c r="Z1518"/>
    </row>
    <row r="1519" spans="1:26">
      <c r="A1519"/>
      <c r="B1519"/>
      <c r="C1519"/>
      <c r="D1519"/>
      <c r="E1519"/>
      <c r="F1519"/>
      <c r="G1519"/>
      <c r="H1519"/>
      <c r="I1519" s="148"/>
      <c r="J1519" s="148"/>
      <c r="K1519" s="19"/>
      <c r="L1519" s="148"/>
      <c r="M1519"/>
      <c r="N1519"/>
      <c r="O1519"/>
      <c r="P1519" s="69"/>
      <c r="Q1519" s="10"/>
      <c r="R1519" s="136"/>
      <c r="S1519" s="133"/>
      <c r="T1519" s="133"/>
      <c r="U1519"/>
      <c r="V1519" s="13"/>
      <c r="W1519"/>
      <c r="X1519"/>
      <c r="Y1519"/>
      <c r="Z1519"/>
    </row>
    <row r="1520" spans="1:26">
      <c r="A1520"/>
      <c r="B1520"/>
      <c r="C1520"/>
      <c r="D1520"/>
      <c r="E1520"/>
      <c r="F1520"/>
      <c r="G1520"/>
      <c r="H1520"/>
      <c r="I1520" s="148"/>
      <c r="J1520" s="148"/>
      <c r="K1520" s="19"/>
      <c r="L1520" s="148"/>
      <c r="M1520"/>
      <c r="N1520"/>
      <c r="O1520"/>
      <c r="P1520" s="69"/>
      <c r="Q1520" s="10"/>
      <c r="R1520" s="136"/>
      <c r="S1520" s="133"/>
      <c r="T1520" s="133"/>
      <c r="U1520"/>
      <c r="V1520" s="13"/>
      <c r="W1520" s="13"/>
      <c r="X1520"/>
      <c r="Y1520"/>
      <c r="Z1520"/>
    </row>
    <row r="1521" spans="1:26">
      <c r="A1521"/>
      <c r="B1521"/>
      <c r="C1521"/>
      <c r="D1521"/>
      <c r="E1521"/>
      <c r="F1521"/>
      <c r="G1521"/>
      <c r="H1521"/>
      <c r="I1521" s="148"/>
      <c r="J1521" s="148"/>
      <c r="K1521" s="19"/>
      <c r="L1521" s="148"/>
      <c r="M1521"/>
      <c r="N1521"/>
      <c r="O1521"/>
      <c r="P1521" s="69"/>
      <c r="Q1521" s="10"/>
      <c r="R1521" s="136"/>
      <c r="S1521" s="133"/>
      <c r="T1521" s="133"/>
      <c r="U1521"/>
      <c r="V1521" s="13"/>
      <c r="W1521"/>
      <c r="X1521"/>
      <c r="Y1521"/>
      <c r="Z1521"/>
    </row>
    <row r="1522" spans="1:26">
      <c r="A1522"/>
      <c r="B1522"/>
      <c r="C1522"/>
      <c r="D1522"/>
      <c r="E1522"/>
      <c r="F1522"/>
      <c r="G1522"/>
      <c r="H1522"/>
      <c r="I1522" s="148"/>
      <c r="J1522" s="148"/>
      <c r="K1522" s="19"/>
      <c r="L1522" s="148"/>
      <c r="M1522"/>
      <c r="N1522"/>
      <c r="O1522"/>
      <c r="P1522" s="69"/>
      <c r="Q1522" s="10"/>
      <c r="R1522" s="136"/>
      <c r="S1522" s="133"/>
      <c r="T1522" s="133"/>
      <c r="U1522"/>
      <c r="V1522" s="13"/>
      <c r="W1522"/>
      <c r="X1522"/>
      <c r="Y1522"/>
      <c r="Z1522"/>
    </row>
    <row r="1523" spans="1:26">
      <c r="A1523"/>
      <c r="B1523"/>
      <c r="C1523"/>
      <c r="D1523"/>
      <c r="E1523"/>
      <c r="F1523"/>
      <c r="G1523"/>
      <c r="H1523"/>
      <c r="I1523" s="148"/>
      <c r="J1523" s="148"/>
      <c r="K1523" s="19"/>
      <c r="L1523" s="148"/>
      <c r="M1523"/>
      <c r="N1523"/>
      <c r="O1523"/>
      <c r="P1523" s="69"/>
      <c r="Q1523" s="10"/>
      <c r="R1523" s="136"/>
      <c r="S1523" s="180"/>
      <c r="T1523" s="133"/>
      <c r="U1523"/>
      <c r="V1523" s="13"/>
      <c r="W1523"/>
      <c r="X1523"/>
      <c r="Y1523"/>
      <c r="Z1523"/>
    </row>
    <row r="1524" spans="1:26">
      <c r="A1524"/>
      <c r="B1524"/>
      <c r="C1524"/>
      <c r="D1524"/>
      <c r="E1524"/>
      <c r="F1524"/>
      <c r="G1524"/>
      <c r="H1524"/>
      <c r="I1524" s="148"/>
      <c r="J1524" s="148"/>
      <c r="K1524" s="19"/>
      <c r="L1524" s="148"/>
      <c r="M1524"/>
      <c r="N1524"/>
      <c r="O1524"/>
      <c r="P1524" s="69"/>
      <c r="Q1524" s="10"/>
      <c r="R1524" s="136"/>
      <c r="S1524" s="133"/>
      <c r="T1524" s="133"/>
      <c r="U1524"/>
      <c r="V1524" s="13"/>
      <c r="W1524"/>
      <c r="X1524"/>
      <c r="Y1524"/>
      <c r="Z1524"/>
    </row>
    <row r="1525" spans="1:26">
      <c r="A1525"/>
      <c r="B1525"/>
      <c r="C1525"/>
      <c r="D1525"/>
      <c r="E1525"/>
      <c r="F1525"/>
      <c r="G1525"/>
      <c r="H1525"/>
      <c r="I1525" s="148"/>
      <c r="J1525" s="148"/>
      <c r="K1525" s="19"/>
      <c r="L1525" s="148"/>
      <c r="M1525"/>
      <c r="N1525"/>
      <c r="O1525"/>
      <c r="P1525" s="69"/>
      <c r="Q1525" s="10"/>
      <c r="R1525" s="136"/>
      <c r="S1525" s="133"/>
      <c r="T1525" s="133"/>
      <c r="U1525"/>
      <c r="V1525" s="13"/>
      <c r="W1525"/>
      <c r="X1525"/>
      <c r="Y1525"/>
      <c r="Z1525"/>
    </row>
    <row r="1526" spans="1:26">
      <c r="A1526"/>
      <c r="B1526"/>
      <c r="C1526"/>
      <c r="D1526"/>
      <c r="E1526"/>
      <c r="F1526"/>
      <c r="G1526"/>
      <c r="H1526"/>
      <c r="I1526" s="148"/>
      <c r="J1526" s="148"/>
      <c r="K1526" s="19"/>
      <c r="L1526" s="148"/>
      <c r="M1526"/>
      <c r="N1526"/>
      <c r="O1526"/>
      <c r="P1526" s="69"/>
      <c r="Q1526" s="10"/>
      <c r="R1526" s="136"/>
      <c r="S1526" s="133"/>
      <c r="T1526" s="180"/>
      <c r="U1526" s="73"/>
      <c r="V1526" s="13"/>
      <c r="W1526"/>
      <c r="X1526"/>
      <c r="Y1526"/>
      <c r="Z1526"/>
    </row>
    <row r="1527" spans="1:26">
      <c r="A1527"/>
      <c r="B1527"/>
      <c r="C1527"/>
      <c r="D1527"/>
      <c r="E1527"/>
      <c r="F1527"/>
      <c r="G1527"/>
      <c r="H1527"/>
      <c r="I1527" s="148"/>
      <c r="J1527" s="148"/>
      <c r="K1527" s="19"/>
      <c r="L1527" s="148"/>
      <c r="M1527"/>
      <c r="N1527"/>
      <c r="O1527"/>
      <c r="P1527" s="69"/>
      <c r="Q1527" s="10"/>
      <c r="R1527" s="136"/>
      <c r="S1527" s="133"/>
      <c r="T1527" s="133"/>
      <c r="U1527"/>
      <c r="V1527" s="13"/>
      <c r="W1527"/>
      <c r="X1527"/>
      <c r="Y1527"/>
      <c r="Z1527"/>
    </row>
    <row r="1528" spans="1:26">
      <c r="A1528"/>
      <c r="B1528"/>
      <c r="C1528"/>
      <c r="D1528"/>
      <c r="E1528"/>
      <c r="F1528"/>
      <c r="G1528"/>
      <c r="H1528"/>
      <c r="I1528" s="148"/>
      <c r="J1528" s="148"/>
      <c r="K1528" s="19"/>
      <c r="L1528" s="148"/>
      <c r="M1528"/>
      <c r="N1528"/>
      <c r="O1528"/>
      <c r="P1528" s="69"/>
      <c r="Q1528" s="10"/>
      <c r="R1528" s="136"/>
      <c r="S1528" s="133"/>
      <c r="T1528" s="133"/>
      <c r="U1528"/>
      <c r="V1528" s="13"/>
      <c r="W1528" s="13"/>
      <c r="X1528"/>
      <c r="Y1528"/>
      <c r="Z1528"/>
    </row>
    <row r="1529" spans="1:26">
      <c r="A1529"/>
      <c r="B1529"/>
      <c r="C1529"/>
      <c r="D1529"/>
      <c r="E1529"/>
      <c r="F1529"/>
      <c r="G1529"/>
      <c r="H1529"/>
      <c r="I1529" s="148"/>
      <c r="J1529" s="148"/>
      <c r="K1529" s="19"/>
      <c r="L1529" s="148"/>
      <c r="M1529"/>
      <c r="N1529"/>
      <c r="O1529"/>
      <c r="P1529" s="69"/>
      <c r="Q1529" s="10"/>
      <c r="R1529" s="136"/>
      <c r="S1529" s="133"/>
      <c r="T1529" s="133"/>
      <c r="U1529"/>
      <c r="V1529" s="13"/>
      <c r="W1529" s="13"/>
      <c r="X1529"/>
      <c r="Y1529"/>
      <c r="Z1529"/>
    </row>
    <row r="1530" spans="1:26">
      <c r="A1530"/>
      <c r="B1530"/>
      <c r="C1530"/>
      <c r="D1530"/>
      <c r="E1530"/>
      <c r="F1530"/>
      <c r="G1530"/>
      <c r="H1530"/>
      <c r="I1530" s="148"/>
      <c r="J1530" s="148"/>
      <c r="K1530" s="19"/>
      <c r="L1530" s="148"/>
      <c r="M1530"/>
      <c r="N1530"/>
      <c r="O1530"/>
      <c r="P1530" s="69"/>
      <c r="Q1530" s="10"/>
      <c r="R1530" s="136"/>
      <c r="S1530" s="133"/>
      <c r="T1530" s="133"/>
      <c r="U1530"/>
      <c r="V1530" s="13"/>
      <c r="W1530" s="13"/>
      <c r="X1530"/>
      <c r="Y1530"/>
      <c r="Z1530"/>
    </row>
    <row r="1531" spans="1:26">
      <c r="A1531"/>
      <c r="B1531"/>
      <c r="C1531"/>
      <c r="D1531"/>
      <c r="E1531"/>
      <c r="F1531"/>
      <c r="G1531"/>
      <c r="H1531"/>
      <c r="I1531" s="148"/>
      <c r="J1531" s="148"/>
      <c r="K1531" s="19"/>
      <c r="L1531" s="148"/>
      <c r="M1531"/>
      <c r="N1531"/>
      <c r="O1531"/>
      <c r="P1531" s="69"/>
      <c r="Q1531" s="10"/>
      <c r="R1531" s="136"/>
      <c r="S1531" s="133"/>
      <c r="T1531" s="133"/>
      <c r="U1531"/>
      <c r="V1531" s="13"/>
      <c r="W1531" s="13"/>
      <c r="X1531"/>
      <c r="Y1531"/>
      <c r="Z1531"/>
    </row>
    <row r="1532" spans="1:26">
      <c r="A1532"/>
      <c r="B1532"/>
      <c r="C1532"/>
      <c r="D1532"/>
      <c r="E1532"/>
      <c r="F1532"/>
      <c r="G1532"/>
      <c r="H1532"/>
      <c r="I1532" s="148"/>
      <c r="J1532" s="148"/>
      <c r="K1532" s="19"/>
      <c r="L1532" s="148"/>
      <c r="M1532"/>
      <c r="N1532"/>
      <c r="O1532"/>
      <c r="P1532" s="69"/>
      <c r="Q1532" s="10"/>
      <c r="R1532" s="136"/>
      <c r="S1532" s="133"/>
      <c r="T1532" s="133"/>
      <c r="U1532"/>
      <c r="V1532" s="13"/>
      <c r="W1532" s="13"/>
      <c r="X1532"/>
      <c r="Y1532"/>
      <c r="Z1532"/>
    </row>
    <row r="1533" spans="1:26">
      <c r="A1533"/>
      <c r="B1533"/>
      <c r="C1533"/>
      <c r="D1533"/>
      <c r="E1533"/>
      <c r="F1533"/>
      <c r="G1533"/>
      <c r="H1533"/>
      <c r="I1533" s="148"/>
      <c r="J1533" s="148"/>
      <c r="K1533" s="19"/>
      <c r="L1533" s="148"/>
      <c r="M1533"/>
      <c r="N1533"/>
      <c r="O1533"/>
      <c r="P1533" s="69"/>
      <c r="Q1533" s="10"/>
      <c r="R1533" s="136"/>
      <c r="S1533" s="133"/>
      <c r="T1533" s="133"/>
      <c r="U1533"/>
      <c r="V1533" s="13"/>
      <c r="W1533"/>
      <c r="X1533"/>
      <c r="Y1533"/>
      <c r="Z1533"/>
    </row>
    <row r="1534" spans="1:26">
      <c r="A1534"/>
      <c r="B1534"/>
      <c r="C1534"/>
      <c r="D1534"/>
      <c r="E1534"/>
      <c r="F1534"/>
      <c r="G1534"/>
      <c r="H1534"/>
      <c r="I1534" s="148"/>
      <c r="J1534" s="148"/>
      <c r="K1534" s="19"/>
      <c r="L1534" s="148"/>
      <c r="M1534"/>
      <c r="N1534"/>
      <c r="O1534"/>
      <c r="P1534" s="69"/>
      <c r="Q1534" s="10"/>
      <c r="R1534" s="136"/>
      <c r="S1534" s="133"/>
      <c r="T1534" s="133"/>
      <c r="U1534"/>
      <c r="V1534" s="13"/>
      <c r="W1534"/>
      <c r="X1534"/>
      <c r="Y1534"/>
      <c r="Z1534"/>
    </row>
    <row r="1535" spans="1:26">
      <c r="A1535"/>
      <c r="B1535"/>
      <c r="C1535"/>
      <c r="D1535"/>
      <c r="E1535"/>
      <c r="F1535"/>
      <c r="G1535"/>
      <c r="H1535"/>
      <c r="I1535" s="148"/>
      <c r="J1535" s="148"/>
      <c r="K1535" s="19"/>
      <c r="L1535" s="148"/>
      <c r="M1535"/>
      <c r="N1535"/>
      <c r="O1535"/>
      <c r="P1535" s="69"/>
      <c r="Q1535" s="10"/>
      <c r="R1535" s="136"/>
      <c r="S1535" s="133"/>
      <c r="T1535" s="133"/>
      <c r="U1535"/>
      <c r="V1535" s="13"/>
      <c r="W1535"/>
      <c r="X1535"/>
      <c r="Y1535"/>
      <c r="Z1535"/>
    </row>
    <row r="1536" spans="1:26">
      <c r="A1536"/>
      <c r="B1536"/>
      <c r="C1536"/>
      <c r="D1536"/>
      <c r="E1536"/>
      <c r="F1536"/>
      <c r="G1536"/>
      <c r="H1536"/>
      <c r="I1536" s="148"/>
      <c r="J1536" s="148"/>
      <c r="K1536" s="19"/>
      <c r="L1536" s="148"/>
      <c r="M1536"/>
      <c r="N1536"/>
      <c r="O1536"/>
      <c r="P1536" s="69"/>
      <c r="Q1536" s="10"/>
      <c r="R1536" s="136"/>
      <c r="S1536" s="133"/>
      <c r="T1536" s="133"/>
      <c r="U1536"/>
      <c r="V1536" s="13"/>
      <c r="W1536" s="13"/>
      <c r="X1536"/>
      <c r="Y1536"/>
      <c r="Z1536"/>
    </row>
    <row r="1537" spans="1:26">
      <c r="A1537"/>
      <c r="B1537"/>
      <c r="C1537"/>
      <c r="D1537"/>
      <c r="E1537"/>
      <c r="F1537"/>
      <c r="G1537"/>
      <c r="H1537"/>
      <c r="I1537" s="148"/>
      <c r="J1537" s="148"/>
      <c r="K1537" s="19"/>
      <c r="L1537" s="148"/>
      <c r="M1537"/>
      <c r="N1537"/>
      <c r="O1537"/>
      <c r="P1537" s="69"/>
      <c r="Q1537" s="10"/>
      <c r="R1537" s="136"/>
      <c r="S1537" s="133"/>
      <c r="T1537" s="133"/>
      <c r="U1537"/>
      <c r="V1537" s="13"/>
      <c r="W1537"/>
      <c r="X1537"/>
      <c r="Y1537"/>
      <c r="Z1537"/>
    </row>
    <row r="1538" spans="1:26">
      <c r="A1538"/>
      <c r="B1538"/>
      <c r="C1538"/>
      <c r="D1538"/>
      <c r="E1538"/>
      <c r="F1538"/>
      <c r="G1538"/>
      <c r="H1538"/>
      <c r="I1538" s="148"/>
      <c r="J1538" s="148"/>
      <c r="K1538" s="19"/>
      <c r="L1538" s="148"/>
      <c r="M1538"/>
      <c r="N1538"/>
      <c r="O1538"/>
      <c r="P1538" s="69"/>
      <c r="Q1538" s="10"/>
      <c r="R1538" s="136"/>
      <c r="S1538" s="133"/>
      <c r="T1538" s="133"/>
      <c r="U1538"/>
      <c r="V1538" s="13"/>
      <c r="W1538"/>
      <c r="X1538"/>
      <c r="Y1538"/>
      <c r="Z1538"/>
    </row>
    <row r="1539" spans="1:26">
      <c r="A1539"/>
      <c r="B1539"/>
      <c r="C1539"/>
      <c r="D1539"/>
      <c r="E1539"/>
      <c r="F1539"/>
      <c r="G1539"/>
      <c r="H1539"/>
      <c r="I1539" s="148"/>
      <c r="J1539" s="148"/>
      <c r="K1539" s="19"/>
      <c r="L1539" s="148"/>
      <c r="M1539"/>
      <c r="N1539"/>
      <c r="O1539"/>
      <c r="P1539" s="69"/>
      <c r="Q1539" s="10"/>
      <c r="R1539" s="136"/>
      <c r="S1539" s="133"/>
      <c r="T1539" s="133"/>
      <c r="U1539"/>
      <c r="V1539" s="13"/>
      <c r="W1539"/>
      <c r="X1539"/>
      <c r="Y1539"/>
      <c r="Z1539"/>
    </row>
    <row r="1540" spans="1:26">
      <c r="A1540"/>
      <c r="B1540"/>
      <c r="C1540"/>
      <c r="D1540"/>
      <c r="E1540"/>
      <c r="F1540"/>
      <c r="G1540"/>
      <c r="H1540"/>
      <c r="I1540" s="148"/>
      <c r="J1540" s="148"/>
      <c r="K1540" s="19"/>
      <c r="L1540" s="148"/>
      <c r="M1540"/>
      <c r="N1540"/>
      <c r="O1540"/>
      <c r="P1540" s="69"/>
      <c r="Q1540" s="10"/>
      <c r="R1540" s="136"/>
      <c r="S1540" s="133"/>
      <c r="T1540" s="133"/>
      <c r="U1540"/>
      <c r="V1540" s="13"/>
      <c r="W1540"/>
      <c r="X1540"/>
      <c r="Y1540"/>
      <c r="Z1540"/>
    </row>
    <row r="1541" spans="1:26">
      <c r="A1541"/>
      <c r="B1541"/>
      <c r="C1541"/>
      <c r="D1541"/>
      <c r="E1541"/>
      <c r="F1541"/>
      <c r="G1541"/>
      <c r="H1541"/>
      <c r="I1541" s="148"/>
      <c r="J1541" s="148"/>
      <c r="K1541" s="19"/>
      <c r="L1541" s="148"/>
      <c r="M1541"/>
      <c r="N1541"/>
      <c r="O1541"/>
      <c r="P1541" s="69"/>
      <c r="Q1541" s="10"/>
      <c r="R1541" s="136"/>
      <c r="S1541" s="133"/>
      <c r="T1541" s="133"/>
      <c r="U1541"/>
      <c r="V1541" s="13"/>
      <c r="W1541"/>
      <c r="X1541"/>
      <c r="Y1541"/>
      <c r="Z1541"/>
    </row>
    <row r="1542" spans="1:26">
      <c r="A1542"/>
      <c r="B1542"/>
      <c r="C1542"/>
      <c r="D1542"/>
      <c r="E1542"/>
      <c r="F1542"/>
      <c r="G1542"/>
      <c r="H1542"/>
      <c r="I1542" s="148"/>
      <c r="J1542" s="148"/>
      <c r="K1542" s="19"/>
      <c r="L1542" s="148"/>
      <c r="M1542"/>
      <c r="N1542"/>
      <c r="O1542"/>
      <c r="P1542" s="69"/>
      <c r="Q1542" s="10"/>
      <c r="R1542" s="136"/>
      <c r="S1542" s="133"/>
      <c r="T1542" s="133"/>
      <c r="U1542"/>
      <c r="V1542" s="13"/>
      <c r="W1542"/>
      <c r="X1542"/>
      <c r="Y1542"/>
      <c r="Z1542"/>
    </row>
    <row r="1543" spans="1:26">
      <c r="A1543"/>
      <c r="B1543"/>
      <c r="C1543"/>
      <c r="D1543"/>
      <c r="E1543"/>
      <c r="F1543"/>
      <c r="G1543"/>
      <c r="H1543"/>
      <c r="I1543" s="148"/>
      <c r="J1543" s="148"/>
      <c r="K1543" s="19"/>
      <c r="L1543" s="148"/>
      <c r="M1543"/>
      <c r="N1543"/>
      <c r="O1543"/>
      <c r="P1543" s="69"/>
      <c r="Q1543" s="10"/>
      <c r="R1543" s="136"/>
      <c r="S1543" s="133"/>
      <c r="T1543" s="133"/>
      <c r="U1543"/>
      <c r="V1543" s="13"/>
      <c r="W1543"/>
      <c r="X1543"/>
      <c r="Y1543"/>
      <c r="Z1543"/>
    </row>
    <row r="1544" spans="1:26">
      <c r="A1544"/>
      <c r="B1544"/>
      <c r="C1544"/>
      <c r="D1544"/>
      <c r="E1544"/>
      <c r="F1544"/>
      <c r="G1544"/>
      <c r="H1544"/>
      <c r="I1544" s="148"/>
      <c r="J1544" s="148"/>
      <c r="K1544" s="19"/>
      <c r="L1544" s="148"/>
      <c r="M1544"/>
      <c r="N1544"/>
      <c r="O1544"/>
      <c r="P1544" s="69"/>
      <c r="Q1544" s="10"/>
      <c r="R1544" s="136"/>
      <c r="S1544" s="133"/>
      <c r="T1544" s="133"/>
      <c r="U1544"/>
      <c r="V1544" s="13"/>
      <c r="W1544"/>
      <c r="X1544"/>
      <c r="Y1544"/>
      <c r="Z1544"/>
    </row>
    <row r="1545" spans="1:26">
      <c r="A1545"/>
      <c r="B1545"/>
      <c r="C1545"/>
      <c r="D1545"/>
      <c r="E1545"/>
      <c r="F1545"/>
      <c r="G1545"/>
      <c r="H1545"/>
      <c r="I1545" s="148"/>
      <c r="J1545" s="148"/>
      <c r="K1545" s="19"/>
      <c r="L1545" s="148"/>
      <c r="M1545"/>
      <c r="N1545"/>
      <c r="O1545"/>
      <c r="P1545" s="69"/>
      <c r="Q1545" s="10"/>
      <c r="R1545" s="136"/>
      <c r="S1545" s="133"/>
      <c r="T1545" s="133"/>
      <c r="U1545"/>
      <c r="V1545" s="13"/>
      <c r="W1545"/>
      <c r="X1545"/>
      <c r="Y1545"/>
      <c r="Z1545"/>
    </row>
    <row r="1546" spans="1:26">
      <c r="A1546"/>
      <c r="B1546"/>
      <c r="C1546"/>
      <c r="D1546"/>
      <c r="E1546"/>
      <c r="F1546"/>
      <c r="G1546"/>
      <c r="H1546"/>
      <c r="I1546" s="148"/>
      <c r="J1546" s="148"/>
      <c r="K1546" s="19"/>
      <c r="L1546" s="148"/>
      <c r="M1546"/>
      <c r="N1546"/>
      <c r="O1546"/>
      <c r="P1546" s="69"/>
      <c r="Q1546" s="10"/>
      <c r="R1546" s="136"/>
      <c r="S1546" s="133"/>
      <c r="T1546" s="133"/>
      <c r="U1546"/>
      <c r="V1546" s="13"/>
      <c r="W1546"/>
      <c r="X1546"/>
      <c r="Y1546"/>
      <c r="Z1546"/>
    </row>
    <row r="1547" spans="1:26">
      <c r="A1547"/>
      <c r="B1547"/>
      <c r="C1547"/>
      <c r="D1547"/>
      <c r="E1547"/>
      <c r="F1547"/>
      <c r="G1547"/>
      <c r="H1547"/>
      <c r="I1547" s="148"/>
      <c r="J1547" s="148"/>
      <c r="K1547" s="19"/>
      <c r="L1547" s="148"/>
      <c r="M1547"/>
      <c r="N1547"/>
      <c r="O1547"/>
      <c r="P1547" s="69"/>
      <c r="Q1547" s="10"/>
      <c r="R1547" s="136"/>
      <c r="S1547" s="133"/>
      <c r="T1547" s="133"/>
      <c r="U1547"/>
      <c r="V1547" s="13"/>
      <c r="W1547"/>
      <c r="X1547"/>
      <c r="Y1547"/>
      <c r="Z1547"/>
    </row>
    <row r="1548" spans="1:26">
      <c r="A1548"/>
      <c r="B1548"/>
      <c r="C1548"/>
      <c r="D1548"/>
      <c r="E1548"/>
      <c r="F1548"/>
      <c r="G1548"/>
      <c r="H1548"/>
      <c r="I1548" s="148"/>
      <c r="J1548" s="148"/>
      <c r="K1548" s="19"/>
      <c r="L1548" s="148"/>
      <c r="M1548"/>
      <c r="N1548"/>
      <c r="O1548"/>
      <c r="P1548" s="69"/>
      <c r="Q1548" s="10"/>
      <c r="R1548" s="136"/>
      <c r="S1548" s="133"/>
      <c r="T1548" s="133"/>
      <c r="U1548"/>
      <c r="V1548" s="13"/>
      <c r="W1548"/>
      <c r="X1548"/>
      <c r="Y1548"/>
      <c r="Z1548"/>
    </row>
    <row r="1549" spans="1:26">
      <c r="A1549"/>
      <c r="B1549"/>
      <c r="C1549"/>
      <c r="D1549"/>
      <c r="E1549"/>
      <c r="F1549"/>
      <c r="G1549"/>
      <c r="H1549"/>
      <c r="I1549" s="148"/>
      <c r="J1549" s="148"/>
      <c r="K1549" s="19"/>
      <c r="L1549" s="148"/>
      <c r="M1549"/>
      <c r="N1549"/>
      <c r="O1549"/>
      <c r="P1549" s="69"/>
      <c r="Q1549" s="10"/>
      <c r="R1549" s="136"/>
      <c r="S1549" s="133"/>
      <c r="T1549" s="133"/>
      <c r="U1549"/>
      <c r="V1549" s="13"/>
      <c r="W1549"/>
      <c r="X1549"/>
      <c r="Y1549"/>
      <c r="Z1549"/>
    </row>
    <row r="1550" spans="1:26">
      <c r="A1550"/>
      <c r="B1550"/>
      <c r="C1550"/>
      <c r="D1550"/>
      <c r="E1550"/>
      <c r="F1550"/>
      <c r="G1550"/>
      <c r="H1550"/>
      <c r="I1550" s="148"/>
      <c r="J1550" s="148"/>
      <c r="K1550" s="19"/>
      <c r="L1550" s="148"/>
      <c r="M1550"/>
      <c r="N1550"/>
      <c r="O1550"/>
      <c r="P1550" s="69"/>
      <c r="Q1550" s="10"/>
      <c r="R1550" s="136"/>
      <c r="S1550" s="133"/>
      <c r="T1550" s="133"/>
      <c r="U1550"/>
      <c r="V1550" s="13"/>
      <c r="W1550" s="13"/>
      <c r="X1550"/>
      <c r="Y1550"/>
      <c r="Z1550"/>
    </row>
    <row r="1551" spans="1:26">
      <c r="A1551"/>
      <c r="B1551"/>
      <c r="C1551"/>
      <c r="D1551"/>
      <c r="E1551"/>
      <c r="F1551"/>
      <c r="G1551"/>
      <c r="H1551"/>
      <c r="I1551" s="148"/>
      <c r="J1551" s="148"/>
      <c r="K1551" s="19"/>
      <c r="L1551" s="148"/>
      <c r="M1551"/>
      <c r="N1551"/>
      <c r="O1551"/>
      <c r="P1551" s="69"/>
      <c r="Q1551" s="10"/>
      <c r="R1551" s="136"/>
      <c r="S1551" s="133"/>
      <c r="T1551" s="133"/>
      <c r="U1551"/>
      <c r="V1551" s="13"/>
      <c r="W1551"/>
      <c r="X1551"/>
      <c r="Y1551"/>
      <c r="Z1551"/>
    </row>
    <row r="1552" spans="1:26">
      <c r="A1552"/>
      <c r="B1552"/>
      <c r="C1552"/>
      <c r="D1552"/>
      <c r="E1552"/>
      <c r="F1552"/>
      <c r="G1552"/>
      <c r="H1552"/>
      <c r="I1552" s="148"/>
      <c r="J1552" s="148"/>
      <c r="K1552" s="19"/>
      <c r="L1552" s="148"/>
      <c r="M1552"/>
      <c r="N1552"/>
      <c r="O1552"/>
      <c r="P1552" s="69"/>
      <c r="Q1552" s="10"/>
      <c r="R1552" s="136"/>
      <c r="S1552" s="133"/>
      <c r="T1552" s="133"/>
      <c r="U1552"/>
      <c r="V1552" s="13"/>
      <c r="W1552"/>
      <c r="X1552"/>
      <c r="Y1552"/>
      <c r="Z1552"/>
    </row>
    <row r="1553" spans="1:26">
      <c r="A1553"/>
      <c r="B1553"/>
      <c r="C1553"/>
      <c r="D1553"/>
      <c r="E1553"/>
      <c r="F1553"/>
      <c r="G1553"/>
      <c r="H1553"/>
      <c r="I1553" s="148"/>
      <c r="J1553" s="148"/>
      <c r="K1553" s="19"/>
      <c r="L1553" s="148"/>
      <c r="M1553"/>
      <c r="N1553"/>
      <c r="O1553"/>
      <c r="P1553" s="69"/>
      <c r="Q1553" s="10"/>
      <c r="R1553" s="136"/>
      <c r="S1553" s="133"/>
      <c r="T1553" s="133"/>
      <c r="U1553"/>
      <c r="V1553" s="13"/>
      <c r="W1553"/>
      <c r="X1553"/>
      <c r="Y1553"/>
      <c r="Z1553"/>
    </row>
    <row r="1554" spans="1:26">
      <c r="A1554"/>
      <c r="B1554"/>
      <c r="C1554"/>
      <c r="D1554"/>
      <c r="E1554"/>
      <c r="F1554"/>
      <c r="G1554"/>
      <c r="H1554"/>
      <c r="I1554" s="148"/>
      <c r="J1554" s="148"/>
      <c r="K1554" s="19"/>
      <c r="L1554" s="148"/>
      <c r="M1554"/>
      <c r="N1554"/>
      <c r="O1554"/>
      <c r="P1554" s="69"/>
      <c r="Q1554" s="10"/>
      <c r="R1554" s="136"/>
      <c r="S1554" s="133"/>
      <c r="T1554" s="133"/>
      <c r="U1554"/>
      <c r="V1554" s="13"/>
      <c r="W1554"/>
      <c r="X1554"/>
      <c r="Y1554"/>
      <c r="Z1554"/>
    </row>
    <row r="1555" spans="1:26">
      <c r="A1555"/>
      <c r="B1555"/>
      <c r="C1555"/>
      <c r="D1555"/>
      <c r="E1555"/>
      <c r="F1555"/>
      <c r="G1555"/>
      <c r="H1555"/>
      <c r="I1555" s="148"/>
      <c r="J1555" s="148"/>
      <c r="K1555" s="19"/>
      <c r="L1555" s="148"/>
      <c r="M1555"/>
      <c r="N1555"/>
      <c r="O1555"/>
      <c r="P1555" s="69"/>
      <c r="Q1555" s="10"/>
      <c r="R1555" s="136"/>
      <c r="S1555" s="133"/>
      <c r="T1555" s="133"/>
      <c r="U1555"/>
      <c r="V1555" s="13"/>
      <c r="W1555"/>
      <c r="X1555"/>
      <c r="Y1555"/>
      <c r="Z1555"/>
    </row>
    <row r="1556" spans="1:26">
      <c r="A1556"/>
      <c r="B1556"/>
      <c r="C1556"/>
      <c r="D1556"/>
      <c r="E1556"/>
      <c r="F1556"/>
      <c r="G1556"/>
      <c r="H1556"/>
      <c r="I1556" s="148"/>
      <c r="J1556" s="148"/>
      <c r="K1556" s="19"/>
      <c r="L1556" s="148"/>
      <c r="M1556"/>
      <c r="N1556"/>
      <c r="O1556"/>
      <c r="P1556" s="69"/>
      <c r="Q1556" s="10"/>
      <c r="R1556" s="136"/>
      <c r="S1556" s="133"/>
      <c r="T1556" s="133"/>
      <c r="U1556"/>
      <c r="V1556" s="13"/>
      <c r="W1556"/>
      <c r="X1556"/>
      <c r="Y1556"/>
      <c r="Z1556"/>
    </row>
    <row r="1557" spans="1:26">
      <c r="A1557"/>
      <c r="B1557"/>
      <c r="C1557"/>
      <c r="D1557"/>
      <c r="E1557"/>
      <c r="F1557"/>
      <c r="G1557"/>
      <c r="H1557"/>
      <c r="I1557" s="148"/>
      <c r="J1557" s="148"/>
      <c r="K1557" s="19"/>
      <c r="L1557" s="148"/>
      <c r="M1557"/>
      <c r="N1557"/>
      <c r="O1557"/>
      <c r="P1557" s="69"/>
      <c r="Q1557" s="10"/>
      <c r="R1557" s="136"/>
      <c r="S1557" s="133"/>
      <c r="T1557" s="133"/>
      <c r="U1557"/>
      <c r="V1557" s="13"/>
      <c r="W1557" s="13"/>
      <c r="X1557"/>
      <c r="Y1557"/>
      <c r="Z1557"/>
    </row>
    <row r="1558" spans="1:26">
      <c r="A1558"/>
      <c r="B1558"/>
      <c r="C1558"/>
      <c r="D1558"/>
      <c r="E1558"/>
      <c r="F1558"/>
      <c r="G1558"/>
      <c r="H1558"/>
      <c r="I1558" s="148"/>
      <c r="J1558" s="148"/>
      <c r="K1558" s="19"/>
      <c r="L1558" s="148"/>
      <c r="M1558"/>
      <c r="N1558"/>
      <c r="O1558"/>
      <c r="P1558" s="69"/>
      <c r="Q1558" s="10"/>
      <c r="R1558" s="136"/>
      <c r="S1558" s="133"/>
      <c r="T1558" s="133"/>
      <c r="U1558"/>
      <c r="V1558" s="13"/>
      <c r="W1558"/>
      <c r="X1558"/>
      <c r="Y1558"/>
      <c r="Z1558"/>
    </row>
    <row r="1559" spans="1:26">
      <c r="A1559"/>
      <c r="B1559"/>
      <c r="C1559"/>
      <c r="D1559"/>
      <c r="E1559"/>
      <c r="F1559"/>
      <c r="G1559"/>
      <c r="H1559"/>
      <c r="I1559" s="148"/>
      <c r="J1559" s="148"/>
      <c r="K1559" s="19"/>
      <c r="L1559" s="148"/>
      <c r="M1559"/>
      <c r="N1559"/>
      <c r="O1559"/>
      <c r="P1559" s="69"/>
      <c r="Q1559" s="10"/>
      <c r="R1559" s="136"/>
      <c r="S1559" s="133"/>
      <c r="T1559" s="133"/>
      <c r="U1559"/>
      <c r="V1559" s="13"/>
      <c r="W1559"/>
      <c r="X1559"/>
      <c r="Y1559"/>
      <c r="Z1559"/>
    </row>
    <row r="1560" spans="1:26">
      <c r="A1560"/>
      <c r="B1560"/>
      <c r="C1560"/>
      <c r="D1560"/>
      <c r="E1560"/>
      <c r="F1560"/>
      <c r="G1560"/>
      <c r="H1560"/>
      <c r="I1560" s="148"/>
      <c r="J1560" s="148"/>
      <c r="K1560" s="19"/>
      <c r="L1560" s="148"/>
      <c r="M1560"/>
      <c r="N1560"/>
      <c r="O1560"/>
      <c r="P1560" s="69"/>
      <c r="Q1560" s="10"/>
      <c r="R1560" s="136"/>
      <c r="S1560" s="133"/>
      <c r="T1560" s="133"/>
      <c r="U1560"/>
      <c r="V1560" s="13"/>
      <c r="W1560"/>
      <c r="X1560"/>
      <c r="Y1560"/>
      <c r="Z1560"/>
    </row>
    <row r="1561" spans="1:26">
      <c r="A1561"/>
      <c r="B1561"/>
      <c r="C1561"/>
      <c r="D1561"/>
      <c r="E1561"/>
      <c r="F1561"/>
      <c r="G1561"/>
      <c r="H1561"/>
      <c r="I1561" s="148"/>
      <c r="J1561" s="148"/>
      <c r="K1561" s="19"/>
      <c r="L1561" s="148"/>
      <c r="M1561"/>
      <c r="N1561"/>
      <c r="O1561"/>
      <c r="P1561" s="69"/>
      <c r="Q1561" s="10"/>
      <c r="R1561" s="136"/>
      <c r="S1561" s="133"/>
      <c r="T1561" s="133"/>
      <c r="U1561"/>
      <c r="V1561" s="13"/>
      <c r="W1561"/>
      <c r="X1561"/>
      <c r="Y1561"/>
      <c r="Z1561"/>
    </row>
    <row r="1562" spans="1:26">
      <c r="A1562"/>
      <c r="B1562"/>
      <c r="C1562"/>
      <c r="D1562"/>
      <c r="E1562"/>
      <c r="F1562"/>
      <c r="G1562"/>
      <c r="H1562"/>
      <c r="I1562" s="148"/>
      <c r="J1562" s="148"/>
      <c r="K1562" s="19"/>
      <c r="L1562" s="148"/>
      <c r="M1562"/>
      <c r="N1562"/>
      <c r="O1562"/>
      <c r="P1562" s="69"/>
      <c r="Q1562" s="10"/>
      <c r="R1562" s="136"/>
      <c r="S1562" s="133"/>
      <c r="T1562" s="133"/>
      <c r="U1562"/>
      <c r="V1562" s="13"/>
      <c r="W1562"/>
      <c r="X1562"/>
      <c r="Y1562"/>
      <c r="Z1562"/>
    </row>
    <row r="1563" spans="1:26">
      <c r="A1563"/>
      <c r="B1563"/>
      <c r="C1563"/>
      <c r="D1563"/>
      <c r="E1563"/>
      <c r="F1563"/>
      <c r="G1563"/>
      <c r="H1563"/>
      <c r="I1563" s="148"/>
      <c r="J1563" s="148"/>
      <c r="K1563" s="19"/>
      <c r="L1563" s="148"/>
      <c r="M1563"/>
      <c r="N1563"/>
      <c r="O1563"/>
      <c r="P1563" s="69"/>
      <c r="Q1563" s="10"/>
      <c r="R1563" s="136"/>
      <c r="S1563" s="133"/>
      <c r="T1563" s="133"/>
      <c r="U1563"/>
      <c r="V1563" s="13"/>
      <c r="W1563"/>
      <c r="X1563"/>
      <c r="Y1563"/>
      <c r="Z1563"/>
    </row>
    <row r="1564" spans="1:26">
      <c r="A1564"/>
      <c r="B1564"/>
      <c r="C1564"/>
      <c r="D1564"/>
      <c r="E1564"/>
      <c r="F1564"/>
      <c r="G1564"/>
      <c r="H1564"/>
      <c r="I1564" s="148"/>
      <c r="J1564" s="148"/>
      <c r="K1564" s="19"/>
      <c r="L1564" s="148"/>
      <c r="M1564"/>
      <c r="N1564"/>
      <c r="O1564"/>
      <c r="P1564" s="69"/>
      <c r="Q1564" s="10"/>
      <c r="R1564" s="136"/>
      <c r="S1564" s="133"/>
      <c r="T1564" s="133"/>
      <c r="U1564"/>
      <c r="V1564" s="13"/>
      <c r="W1564"/>
      <c r="X1564"/>
      <c r="Y1564"/>
      <c r="Z1564"/>
    </row>
    <row r="1565" spans="1:26">
      <c r="A1565"/>
      <c r="B1565"/>
      <c r="C1565"/>
      <c r="D1565"/>
      <c r="E1565"/>
      <c r="F1565"/>
      <c r="G1565"/>
      <c r="H1565"/>
      <c r="I1565" s="148"/>
      <c r="J1565" s="148"/>
      <c r="K1565" s="19"/>
      <c r="L1565" s="148"/>
      <c r="M1565"/>
      <c r="N1565"/>
      <c r="O1565"/>
      <c r="P1565" s="69"/>
      <c r="Q1565" s="10"/>
      <c r="R1565" s="136"/>
      <c r="S1565" s="133"/>
      <c r="T1565" s="133"/>
      <c r="U1565"/>
      <c r="V1565" s="13"/>
      <c r="W1565"/>
      <c r="X1565"/>
      <c r="Y1565"/>
      <c r="Z1565"/>
    </row>
    <row r="1566" spans="1:26">
      <c r="A1566"/>
      <c r="B1566"/>
      <c r="C1566"/>
      <c r="D1566"/>
      <c r="E1566"/>
      <c r="F1566"/>
      <c r="G1566"/>
      <c r="H1566"/>
      <c r="I1566" s="148"/>
      <c r="J1566" s="148"/>
      <c r="K1566" s="19"/>
      <c r="L1566" s="148"/>
      <c r="M1566"/>
      <c r="N1566"/>
      <c r="O1566"/>
      <c r="P1566" s="69"/>
      <c r="Q1566" s="10"/>
      <c r="R1566" s="136"/>
      <c r="S1566" s="133"/>
      <c r="T1566" s="133"/>
      <c r="U1566"/>
      <c r="V1566" s="13"/>
      <c r="W1566"/>
      <c r="X1566"/>
      <c r="Y1566"/>
      <c r="Z1566"/>
    </row>
    <row r="1567" spans="1:26">
      <c r="A1567"/>
      <c r="B1567"/>
      <c r="C1567"/>
      <c r="D1567"/>
      <c r="E1567"/>
      <c r="F1567"/>
      <c r="G1567"/>
      <c r="H1567"/>
      <c r="I1567" s="148"/>
      <c r="J1567" s="148"/>
      <c r="K1567" s="19"/>
      <c r="L1567" s="148"/>
      <c r="M1567"/>
      <c r="N1567"/>
      <c r="O1567"/>
      <c r="P1567" s="69"/>
      <c r="Q1567" s="10"/>
      <c r="R1567" s="136"/>
      <c r="S1567" s="133"/>
      <c r="T1567" s="133"/>
      <c r="U1567"/>
      <c r="V1567" s="13"/>
      <c r="W1567"/>
      <c r="X1567"/>
      <c r="Y1567"/>
      <c r="Z1567"/>
    </row>
    <row r="1568" spans="1:26">
      <c r="A1568"/>
      <c r="B1568"/>
      <c r="C1568"/>
      <c r="D1568"/>
      <c r="E1568"/>
      <c r="F1568"/>
      <c r="G1568"/>
      <c r="H1568"/>
      <c r="I1568" s="148"/>
      <c r="J1568" s="148"/>
      <c r="K1568" s="19"/>
      <c r="L1568" s="148"/>
      <c r="M1568"/>
      <c r="N1568"/>
      <c r="O1568"/>
      <c r="P1568" s="69"/>
      <c r="Q1568" s="10"/>
      <c r="R1568" s="136"/>
      <c r="S1568" s="133"/>
      <c r="T1568" s="133"/>
      <c r="U1568"/>
      <c r="V1568" s="13"/>
      <c r="W1568"/>
      <c r="X1568"/>
      <c r="Y1568"/>
      <c r="Z1568"/>
    </row>
    <row r="1569" spans="1:26">
      <c r="A1569"/>
      <c r="B1569"/>
      <c r="C1569"/>
      <c r="D1569"/>
      <c r="E1569"/>
      <c r="F1569"/>
      <c r="G1569"/>
      <c r="H1569"/>
      <c r="I1569" s="148"/>
      <c r="J1569" s="148"/>
      <c r="K1569" s="19"/>
      <c r="L1569" s="148"/>
      <c r="M1569"/>
      <c r="N1569"/>
      <c r="O1569"/>
      <c r="P1569" s="69"/>
      <c r="Q1569" s="10"/>
      <c r="R1569" s="136"/>
      <c r="S1569" s="133"/>
      <c r="T1569" s="133"/>
      <c r="U1569"/>
      <c r="V1569" s="13"/>
      <c r="W1569"/>
      <c r="X1569"/>
      <c r="Y1569"/>
      <c r="Z1569"/>
    </row>
    <row r="1570" spans="1:26">
      <c r="A1570"/>
      <c r="B1570"/>
      <c r="C1570"/>
      <c r="D1570"/>
      <c r="E1570"/>
      <c r="F1570"/>
      <c r="G1570"/>
      <c r="H1570"/>
      <c r="I1570" s="148"/>
      <c r="J1570" s="148"/>
      <c r="K1570" s="19"/>
      <c r="L1570" s="148"/>
      <c r="M1570"/>
      <c r="N1570"/>
      <c r="O1570"/>
      <c r="P1570" s="69"/>
      <c r="Q1570" s="10"/>
      <c r="R1570" s="136"/>
      <c r="S1570" s="133"/>
      <c r="T1570" s="133"/>
      <c r="U1570"/>
      <c r="V1570" s="13"/>
      <c r="W1570"/>
      <c r="X1570"/>
      <c r="Y1570"/>
      <c r="Z1570"/>
    </row>
    <row r="1571" spans="1:26">
      <c r="A1571"/>
      <c r="B1571"/>
      <c r="C1571"/>
      <c r="D1571"/>
      <c r="E1571"/>
      <c r="F1571"/>
      <c r="G1571"/>
      <c r="H1571"/>
      <c r="I1571" s="148"/>
      <c r="J1571" s="148"/>
      <c r="K1571" s="19"/>
      <c r="L1571" s="148"/>
      <c r="M1571"/>
      <c r="N1571"/>
      <c r="O1571"/>
      <c r="P1571" s="69"/>
      <c r="Q1571" s="10"/>
      <c r="R1571" s="136"/>
      <c r="S1571" s="133"/>
      <c r="T1571" s="133"/>
      <c r="U1571"/>
      <c r="V1571" s="13"/>
      <c r="W1571"/>
      <c r="X1571"/>
      <c r="Y1571"/>
      <c r="Z1571"/>
    </row>
    <row r="1572" spans="1:26">
      <c r="A1572"/>
      <c r="B1572"/>
      <c r="C1572"/>
      <c r="D1572"/>
      <c r="E1572"/>
      <c r="F1572"/>
      <c r="G1572"/>
      <c r="H1572"/>
      <c r="I1572" s="148"/>
      <c r="J1572" s="148"/>
      <c r="K1572" s="19"/>
      <c r="L1572" s="148"/>
      <c r="M1572"/>
      <c r="N1572"/>
      <c r="O1572"/>
      <c r="P1572" s="69"/>
      <c r="Q1572" s="10"/>
      <c r="R1572" s="136"/>
      <c r="S1572" s="133"/>
      <c r="T1572" s="133"/>
      <c r="U1572"/>
      <c r="V1572" s="13"/>
      <c r="W1572"/>
      <c r="X1572"/>
      <c r="Y1572"/>
      <c r="Z1572"/>
    </row>
    <row r="1573" spans="1:26">
      <c r="A1573"/>
      <c r="B1573"/>
      <c r="C1573"/>
      <c r="D1573"/>
      <c r="E1573"/>
      <c r="F1573"/>
      <c r="G1573"/>
      <c r="H1573"/>
      <c r="I1573" s="148"/>
      <c r="J1573" s="148"/>
      <c r="K1573" s="19"/>
      <c r="L1573" s="148"/>
      <c r="M1573"/>
      <c r="N1573"/>
      <c r="O1573"/>
      <c r="P1573" s="69"/>
      <c r="Q1573" s="10"/>
      <c r="R1573" s="136"/>
      <c r="S1573" s="133"/>
      <c r="T1573" s="133"/>
      <c r="U1573"/>
      <c r="V1573" s="13"/>
      <c r="W1573"/>
      <c r="X1573"/>
      <c r="Y1573"/>
      <c r="Z1573"/>
    </row>
    <row r="1574" spans="1:26">
      <c r="A1574"/>
      <c r="B1574"/>
      <c r="C1574"/>
      <c r="D1574"/>
      <c r="E1574"/>
      <c r="F1574"/>
      <c r="G1574"/>
      <c r="H1574"/>
      <c r="I1574" s="148"/>
      <c r="J1574" s="148"/>
      <c r="K1574" s="19"/>
      <c r="L1574" s="148"/>
      <c r="M1574"/>
      <c r="N1574"/>
      <c r="O1574"/>
      <c r="P1574" s="69"/>
      <c r="Q1574" s="10"/>
      <c r="R1574" s="136"/>
      <c r="S1574" s="133"/>
      <c r="T1574" s="133"/>
      <c r="U1574"/>
      <c r="V1574" s="13"/>
      <c r="W1574"/>
      <c r="X1574"/>
      <c r="Y1574"/>
      <c r="Z1574"/>
    </row>
    <row r="1575" spans="1:26">
      <c r="A1575"/>
      <c r="B1575"/>
      <c r="C1575"/>
      <c r="D1575"/>
      <c r="E1575"/>
      <c r="F1575"/>
      <c r="G1575"/>
      <c r="H1575"/>
      <c r="I1575" s="148"/>
      <c r="J1575" s="148"/>
      <c r="K1575" s="19"/>
      <c r="L1575" s="148"/>
      <c r="M1575"/>
      <c r="N1575"/>
      <c r="O1575"/>
      <c r="P1575" s="69"/>
      <c r="Q1575" s="10"/>
      <c r="R1575" s="136"/>
      <c r="S1575" s="133"/>
      <c r="T1575" s="133"/>
      <c r="U1575"/>
      <c r="V1575" s="13"/>
      <c r="W1575"/>
      <c r="X1575"/>
      <c r="Y1575"/>
      <c r="Z1575"/>
    </row>
    <row r="1576" spans="1:26">
      <c r="A1576"/>
      <c r="B1576"/>
      <c r="C1576"/>
      <c r="D1576"/>
      <c r="E1576"/>
      <c r="F1576"/>
      <c r="G1576"/>
      <c r="H1576"/>
      <c r="I1576" s="148"/>
      <c r="J1576" s="148"/>
      <c r="K1576" s="19"/>
      <c r="L1576" s="148"/>
      <c r="M1576"/>
      <c r="N1576"/>
      <c r="O1576"/>
      <c r="P1576" s="69"/>
      <c r="Q1576" s="10"/>
      <c r="R1576" s="136"/>
      <c r="S1576" s="133"/>
      <c r="T1576" s="133"/>
      <c r="U1576"/>
      <c r="V1576" s="13"/>
      <c r="W1576"/>
      <c r="X1576"/>
      <c r="Y1576"/>
      <c r="Z1576"/>
    </row>
    <row r="1577" spans="1:26">
      <c r="A1577"/>
      <c r="B1577"/>
      <c r="C1577"/>
      <c r="D1577"/>
      <c r="E1577"/>
      <c r="F1577"/>
      <c r="G1577"/>
      <c r="H1577"/>
      <c r="I1577" s="148"/>
      <c r="J1577" s="148"/>
      <c r="K1577" s="19"/>
      <c r="L1577" s="148"/>
      <c r="M1577"/>
      <c r="N1577"/>
      <c r="O1577"/>
      <c r="P1577" s="69"/>
      <c r="Q1577" s="10"/>
      <c r="R1577" s="136"/>
      <c r="S1577" s="133"/>
      <c r="T1577" s="133"/>
      <c r="U1577"/>
      <c r="V1577" s="13"/>
      <c r="W1577"/>
      <c r="X1577"/>
      <c r="Y1577"/>
      <c r="Z1577"/>
    </row>
    <row r="1578" spans="1:26">
      <c r="A1578"/>
      <c r="B1578"/>
      <c r="C1578"/>
      <c r="D1578"/>
      <c r="E1578"/>
      <c r="F1578"/>
      <c r="G1578"/>
      <c r="H1578"/>
      <c r="I1578" s="148"/>
      <c r="J1578" s="148"/>
      <c r="K1578" s="19"/>
      <c r="L1578" s="148"/>
      <c r="M1578"/>
      <c r="N1578"/>
      <c r="O1578"/>
      <c r="P1578" s="69"/>
      <c r="Q1578" s="10"/>
      <c r="R1578" s="136"/>
      <c r="S1578" s="133"/>
      <c r="T1578" s="133"/>
      <c r="U1578"/>
      <c r="V1578" s="13"/>
      <c r="W1578"/>
      <c r="X1578"/>
      <c r="Y1578"/>
      <c r="Z1578"/>
    </row>
    <row r="1579" spans="1:26">
      <c r="A1579"/>
      <c r="B1579"/>
      <c r="C1579"/>
      <c r="D1579"/>
      <c r="E1579"/>
      <c r="F1579"/>
      <c r="G1579"/>
      <c r="H1579"/>
      <c r="I1579" s="148"/>
      <c r="J1579" s="148"/>
      <c r="K1579" s="19"/>
      <c r="L1579" s="148"/>
      <c r="M1579"/>
      <c r="N1579"/>
      <c r="O1579"/>
      <c r="P1579" s="69"/>
      <c r="Q1579" s="10"/>
      <c r="R1579" s="136"/>
      <c r="S1579" s="133"/>
      <c r="T1579" s="133"/>
      <c r="U1579"/>
      <c r="V1579" s="13"/>
      <c r="W1579"/>
      <c r="X1579"/>
      <c r="Y1579"/>
      <c r="Z1579"/>
    </row>
    <row r="1580" spans="1:26">
      <c r="A1580"/>
      <c r="B1580"/>
      <c r="C1580"/>
      <c r="D1580"/>
      <c r="E1580"/>
      <c r="F1580"/>
      <c r="G1580"/>
      <c r="H1580"/>
      <c r="I1580" s="148"/>
      <c r="J1580" s="148"/>
      <c r="K1580" s="19"/>
      <c r="L1580" s="148"/>
      <c r="M1580"/>
      <c r="N1580"/>
      <c r="O1580"/>
      <c r="P1580" s="69"/>
      <c r="Q1580" s="10"/>
      <c r="R1580" s="136"/>
      <c r="S1580" s="133"/>
      <c r="T1580" s="133"/>
      <c r="U1580"/>
      <c r="V1580" s="13"/>
      <c r="W1580"/>
      <c r="X1580"/>
      <c r="Y1580"/>
      <c r="Z1580"/>
    </row>
    <row r="1581" spans="1:26">
      <c r="A1581"/>
      <c r="B1581"/>
      <c r="C1581"/>
      <c r="D1581"/>
      <c r="E1581"/>
      <c r="F1581"/>
      <c r="G1581"/>
      <c r="H1581"/>
      <c r="I1581" s="148"/>
      <c r="J1581" s="148"/>
      <c r="K1581" s="19"/>
      <c r="L1581" s="148"/>
      <c r="M1581"/>
      <c r="N1581"/>
      <c r="O1581"/>
      <c r="P1581" s="69"/>
      <c r="Q1581" s="10"/>
      <c r="R1581" s="136"/>
      <c r="S1581" s="133"/>
      <c r="T1581" s="133"/>
      <c r="U1581"/>
      <c r="V1581" s="13"/>
      <c r="W1581"/>
      <c r="X1581"/>
      <c r="Y1581"/>
      <c r="Z1581"/>
    </row>
    <row r="1582" spans="1:26">
      <c r="A1582"/>
      <c r="B1582"/>
      <c r="C1582"/>
      <c r="D1582"/>
      <c r="E1582"/>
      <c r="F1582"/>
      <c r="G1582"/>
      <c r="H1582"/>
      <c r="I1582" s="148"/>
      <c r="J1582" s="148"/>
      <c r="K1582" s="19"/>
      <c r="L1582" s="148"/>
      <c r="M1582"/>
      <c r="N1582"/>
      <c r="O1582"/>
      <c r="P1582" s="69"/>
      <c r="Q1582" s="10"/>
      <c r="R1582" s="136"/>
      <c r="S1582" s="133"/>
      <c r="T1582" s="133"/>
      <c r="U1582"/>
      <c r="V1582" s="13"/>
      <c r="W1582"/>
      <c r="X1582"/>
      <c r="Y1582"/>
      <c r="Z1582"/>
    </row>
    <row r="1583" spans="1:26">
      <c r="A1583"/>
      <c r="B1583"/>
      <c r="C1583"/>
      <c r="D1583"/>
      <c r="E1583"/>
      <c r="F1583"/>
      <c r="G1583"/>
      <c r="H1583"/>
      <c r="I1583" s="148"/>
      <c r="J1583" s="148"/>
      <c r="K1583" s="19"/>
      <c r="L1583" s="148"/>
      <c r="M1583"/>
      <c r="N1583"/>
      <c r="O1583"/>
      <c r="P1583" s="69"/>
      <c r="Q1583" s="10"/>
      <c r="R1583" s="136"/>
      <c r="S1583" s="133"/>
      <c r="T1583" s="133"/>
      <c r="U1583"/>
      <c r="V1583" s="13"/>
      <c r="W1583"/>
      <c r="X1583"/>
      <c r="Y1583"/>
      <c r="Z1583"/>
    </row>
    <row r="1584" spans="1:26">
      <c r="A1584"/>
      <c r="B1584"/>
      <c r="C1584"/>
      <c r="D1584"/>
      <c r="E1584"/>
      <c r="F1584"/>
      <c r="G1584"/>
      <c r="H1584"/>
      <c r="I1584" s="148"/>
      <c r="J1584" s="148"/>
      <c r="K1584" s="19"/>
      <c r="L1584" s="148"/>
      <c r="M1584"/>
      <c r="N1584"/>
      <c r="O1584"/>
      <c r="P1584" s="69"/>
      <c r="Q1584" s="10"/>
      <c r="R1584" s="136"/>
      <c r="S1584" s="133"/>
      <c r="T1584" s="133"/>
      <c r="U1584"/>
      <c r="V1584" s="13"/>
      <c r="W1584"/>
      <c r="X1584"/>
      <c r="Y1584"/>
      <c r="Z1584"/>
    </row>
    <row r="1585" spans="1:26">
      <c r="A1585"/>
      <c r="B1585"/>
      <c r="C1585"/>
      <c r="D1585"/>
      <c r="E1585"/>
      <c r="F1585"/>
      <c r="G1585"/>
      <c r="H1585"/>
      <c r="I1585" s="148"/>
      <c r="J1585" s="148"/>
      <c r="K1585" s="19"/>
      <c r="L1585" s="148"/>
      <c r="M1585"/>
      <c r="N1585"/>
      <c r="O1585"/>
      <c r="P1585" s="69"/>
      <c r="Q1585" s="10"/>
      <c r="R1585" s="136"/>
      <c r="S1585" s="133"/>
      <c r="T1585" s="133"/>
      <c r="U1585"/>
      <c r="V1585" s="13"/>
      <c r="W1585"/>
      <c r="X1585"/>
      <c r="Y1585"/>
      <c r="Z1585"/>
    </row>
    <row r="1586" spans="1:26">
      <c r="A1586"/>
      <c r="B1586"/>
      <c r="C1586"/>
      <c r="D1586"/>
      <c r="E1586"/>
      <c r="F1586"/>
      <c r="G1586"/>
      <c r="H1586"/>
      <c r="I1586" s="148"/>
      <c r="J1586" s="148"/>
      <c r="K1586" s="19"/>
      <c r="L1586" s="148"/>
      <c r="M1586"/>
      <c r="N1586"/>
      <c r="O1586"/>
      <c r="P1586" s="69"/>
      <c r="Q1586" s="10"/>
      <c r="R1586" s="136"/>
      <c r="S1586" s="133"/>
      <c r="T1586" s="133"/>
      <c r="U1586"/>
      <c r="V1586" s="13"/>
      <c r="W1586"/>
      <c r="X1586"/>
      <c r="Y1586"/>
      <c r="Z1586"/>
    </row>
    <row r="1587" spans="1:26">
      <c r="A1587"/>
      <c r="B1587"/>
      <c r="C1587"/>
      <c r="D1587"/>
      <c r="E1587"/>
      <c r="F1587"/>
      <c r="G1587"/>
      <c r="H1587"/>
      <c r="I1587" s="148"/>
      <c r="J1587" s="148"/>
      <c r="K1587" s="19"/>
      <c r="L1587" s="148"/>
      <c r="M1587"/>
      <c r="N1587"/>
      <c r="O1587"/>
      <c r="P1587" s="69"/>
      <c r="Q1587" s="10"/>
      <c r="R1587" s="136"/>
      <c r="S1587" s="133"/>
      <c r="T1587" s="133"/>
      <c r="U1587"/>
      <c r="V1587" s="13"/>
      <c r="W1587" s="13"/>
      <c r="X1587"/>
      <c r="Y1587"/>
      <c r="Z1587"/>
    </row>
    <row r="1588" spans="1:26">
      <c r="A1588"/>
      <c r="B1588"/>
      <c r="C1588"/>
      <c r="D1588"/>
      <c r="E1588"/>
      <c r="F1588"/>
      <c r="G1588"/>
      <c r="H1588"/>
      <c r="I1588" s="148"/>
      <c r="J1588" s="148"/>
      <c r="K1588" s="19"/>
      <c r="L1588" s="148"/>
      <c r="M1588"/>
      <c r="N1588"/>
      <c r="O1588"/>
      <c r="P1588" s="69"/>
      <c r="Q1588" s="10"/>
      <c r="R1588" s="136"/>
      <c r="S1588" s="133"/>
      <c r="T1588" s="133"/>
      <c r="U1588"/>
      <c r="V1588" s="13"/>
      <c r="W1588" s="13"/>
      <c r="X1588"/>
      <c r="Y1588"/>
      <c r="Z1588"/>
    </row>
    <row r="1589" spans="1:26">
      <c r="A1589"/>
      <c r="B1589"/>
      <c r="C1589"/>
      <c r="D1589"/>
      <c r="E1589"/>
      <c r="F1589"/>
      <c r="G1589"/>
      <c r="H1589"/>
      <c r="I1589" s="148"/>
      <c r="J1589" s="148"/>
      <c r="K1589" s="19"/>
      <c r="L1589" s="148"/>
      <c r="M1589"/>
      <c r="N1589"/>
      <c r="O1589"/>
      <c r="P1589" s="69"/>
      <c r="Q1589" s="10"/>
      <c r="R1589" s="136"/>
      <c r="S1589" s="133"/>
      <c r="T1589" s="133"/>
      <c r="U1589"/>
      <c r="V1589" s="13"/>
      <c r="W1589"/>
      <c r="X1589"/>
      <c r="Y1589"/>
      <c r="Z1589"/>
    </row>
    <row r="1590" spans="1:26">
      <c r="A1590"/>
      <c r="B1590"/>
      <c r="C1590"/>
      <c r="D1590"/>
      <c r="E1590"/>
      <c r="F1590"/>
      <c r="G1590"/>
      <c r="H1590"/>
      <c r="I1590" s="148"/>
      <c r="J1590" s="148"/>
      <c r="K1590" s="19"/>
      <c r="L1590" s="148"/>
      <c r="M1590"/>
      <c r="N1590"/>
      <c r="O1590"/>
      <c r="P1590" s="69"/>
      <c r="Q1590" s="10"/>
      <c r="R1590" s="136"/>
      <c r="S1590" s="133"/>
      <c r="T1590" s="133"/>
      <c r="U1590"/>
      <c r="V1590" s="13"/>
      <c r="W1590" s="13"/>
      <c r="X1590"/>
      <c r="Y1590"/>
      <c r="Z1590"/>
    </row>
    <row r="1591" spans="1:26">
      <c r="A1591"/>
      <c r="B1591"/>
      <c r="C1591"/>
      <c r="D1591"/>
      <c r="E1591"/>
      <c r="F1591"/>
      <c r="G1591"/>
      <c r="H1591"/>
      <c r="I1591" s="148"/>
      <c r="J1591" s="148"/>
      <c r="K1591" s="19"/>
      <c r="L1591" s="148"/>
      <c r="M1591"/>
      <c r="N1591"/>
      <c r="O1591"/>
      <c r="P1591" s="69"/>
      <c r="Q1591" s="10"/>
      <c r="R1591" s="136"/>
      <c r="S1591" s="133"/>
      <c r="T1591" s="133"/>
      <c r="U1591"/>
      <c r="V1591" s="13"/>
      <c r="W1591" s="13"/>
      <c r="X1591"/>
      <c r="Y1591"/>
      <c r="Z1591"/>
    </row>
    <row r="1592" spans="1:26">
      <c r="A1592"/>
      <c r="B1592"/>
      <c r="C1592"/>
      <c r="D1592"/>
      <c r="E1592"/>
      <c r="F1592"/>
      <c r="G1592"/>
      <c r="H1592"/>
      <c r="I1592" s="148"/>
      <c r="J1592" s="148"/>
      <c r="K1592" s="19"/>
      <c r="L1592" s="148"/>
      <c r="M1592"/>
      <c r="N1592"/>
      <c r="O1592"/>
      <c r="P1592" s="69"/>
      <c r="Q1592" s="10"/>
      <c r="R1592" s="136"/>
      <c r="S1592" s="133"/>
      <c r="T1592" s="133"/>
      <c r="U1592"/>
      <c r="V1592" s="13"/>
      <c r="W1592" s="13"/>
      <c r="X1592"/>
      <c r="Y1592"/>
      <c r="Z1592"/>
    </row>
    <row r="1593" spans="1:26">
      <c r="A1593"/>
      <c r="B1593"/>
      <c r="C1593"/>
      <c r="D1593"/>
      <c r="E1593"/>
      <c r="F1593"/>
      <c r="G1593"/>
      <c r="H1593"/>
      <c r="I1593" s="148"/>
      <c r="J1593" s="148"/>
      <c r="K1593" s="19"/>
      <c r="L1593" s="148"/>
      <c r="M1593"/>
      <c r="N1593"/>
      <c r="O1593"/>
      <c r="P1593" s="69"/>
      <c r="Q1593" s="10"/>
      <c r="R1593" s="136"/>
      <c r="S1593" s="133"/>
      <c r="T1593" s="133"/>
      <c r="U1593"/>
      <c r="V1593" s="13"/>
      <c r="W1593" s="13"/>
      <c r="X1593"/>
      <c r="Y1593"/>
      <c r="Z1593"/>
    </row>
    <row r="1594" spans="1:26">
      <c r="A1594"/>
      <c r="B1594"/>
      <c r="C1594"/>
      <c r="D1594"/>
      <c r="E1594"/>
      <c r="F1594"/>
      <c r="G1594"/>
      <c r="H1594"/>
      <c r="I1594" s="148"/>
      <c r="J1594" s="148"/>
      <c r="K1594" s="19"/>
      <c r="L1594" s="148"/>
      <c r="M1594"/>
      <c r="N1594"/>
      <c r="O1594"/>
      <c r="P1594" s="69"/>
      <c r="Q1594" s="10"/>
      <c r="R1594" s="136"/>
      <c r="S1594" s="133"/>
      <c r="T1594" s="133"/>
      <c r="U1594"/>
      <c r="V1594" s="13"/>
      <c r="W1594" s="13"/>
      <c r="X1594"/>
      <c r="Y1594"/>
      <c r="Z1594"/>
    </row>
    <row r="1595" spans="1:26">
      <c r="A1595"/>
      <c r="B1595"/>
      <c r="C1595"/>
      <c r="D1595"/>
      <c r="E1595"/>
      <c r="F1595"/>
      <c r="G1595"/>
      <c r="H1595"/>
      <c r="I1595" s="148"/>
      <c r="J1595" s="148"/>
      <c r="K1595" s="19"/>
      <c r="L1595" s="148"/>
      <c r="M1595"/>
      <c r="N1595"/>
      <c r="O1595"/>
      <c r="P1595" s="69"/>
      <c r="Q1595" s="10"/>
      <c r="R1595" s="136"/>
      <c r="S1595" s="133"/>
      <c r="T1595" s="133"/>
      <c r="U1595"/>
      <c r="V1595" s="13"/>
      <c r="W1595"/>
      <c r="X1595"/>
      <c r="Y1595"/>
      <c r="Z1595"/>
    </row>
    <row r="1596" spans="1:26">
      <c r="A1596"/>
      <c r="B1596"/>
      <c r="C1596"/>
      <c r="D1596"/>
      <c r="E1596"/>
      <c r="F1596"/>
      <c r="G1596"/>
      <c r="H1596"/>
      <c r="I1596" s="148"/>
      <c r="J1596" s="148"/>
      <c r="K1596" s="19"/>
      <c r="L1596" s="148"/>
      <c r="M1596"/>
      <c r="N1596"/>
      <c r="O1596"/>
      <c r="P1596" s="69"/>
      <c r="Q1596" s="10"/>
      <c r="R1596" s="136"/>
      <c r="S1596" s="133"/>
      <c r="T1596" s="133"/>
      <c r="U1596"/>
      <c r="V1596" s="13"/>
      <c r="W1596"/>
      <c r="X1596"/>
      <c r="Y1596"/>
      <c r="Z1596"/>
    </row>
    <row r="1597" spans="1:26">
      <c r="A1597"/>
      <c r="B1597"/>
      <c r="C1597"/>
      <c r="D1597"/>
      <c r="E1597"/>
      <c r="F1597"/>
      <c r="G1597"/>
      <c r="H1597"/>
      <c r="I1597" s="148"/>
      <c r="J1597" s="148"/>
      <c r="K1597" s="19"/>
      <c r="L1597" s="148"/>
      <c r="M1597"/>
      <c r="N1597"/>
      <c r="O1597"/>
      <c r="P1597" s="69"/>
      <c r="Q1597" s="10"/>
      <c r="R1597" s="136"/>
      <c r="S1597" s="133"/>
      <c r="T1597" s="133"/>
      <c r="U1597"/>
      <c r="V1597" s="13"/>
      <c r="W1597"/>
      <c r="X1597"/>
      <c r="Y1597"/>
      <c r="Z1597"/>
    </row>
    <row r="1598" spans="1:26">
      <c r="A1598"/>
      <c r="B1598"/>
      <c r="C1598"/>
      <c r="D1598"/>
      <c r="E1598"/>
      <c r="F1598"/>
      <c r="G1598"/>
      <c r="H1598"/>
      <c r="I1598" s="148"/>
      <c r="J1598" s="148"/>
      <c r="K1598" s="19"/>
      <c r="L1598" s="148"/>
      <c r="M1598"/>
      <c r="N1598"/>
      <c r="O1598"/>
      <c r="P1598" s="69"/>
      <c r="Q1598" s="10"/>
      <c r="R1598" s="136"/>
      <c r="S1598" s="133"/>
      <c r="T1598" s="133"/>
      <c r="U1598"/>
      <c r="V1598" s="13"/>
      <c r="W1598"/>
      <c r="X1598"/>
      <c r="Y1598"/>
      <c r="Z1598"/>
    </row>
    <row r="1599" spans="1:26">
      <c r="A1599"/>
      <c r="B1599"/>
      <c r="C1599"/>
      <c r="D1599"/>
      <c r="E1599"/>
      <c r="F1599"/>
      <c r="G1599"/>
      <c r="H1599"/>
      <c r="I1599" s="148"/>
      <c r="J1599" s="148"/>
      <c r="K1599" s="19"/>
      <c r="L1599" s="148"/>
      <c r="M1599"/>
      <c r="N1599"/>
      <c r="O1599"/>
      <c r="P1599" s="69"/>
      <c r="Q1599" s="10"/>
      <c r="R1599" s="136"/>
      <c r="S1599" s="133"/>
      <c r="T1599" s="133"/>
      <c r="U1599"/>
      <c r="V1599" s="13"/>
      <c r="W1599"/>
      <c r="X1599"/>
      <c r="Y1599"/>
      <c r="Z1599"/>
    </row>
    <row r="1600" spans="1:26">
      <c r="A1600"/>
      <c r="B1600"/>
      <c r="C1600"/>
      <c r="D1600"/>
      <c r="E1600"/>
      <c r="F1600"/>
      <c r="G1600"/>
      <c r="H1600"/>
      <c r="I1600" s="148"/>
      <c r="J1600" s="148"/>
      <c r="K1600" s="19"/>
      <c r="L1600" s="148"/>
      <c r="M1600"/>
      <c r="N1600"/>
      <c r="O1600"/>
      <c r="P1600" s="69"/>
      <c r="Q1600" s="10"/>
      <c r="R1600" s="136"/>
      <c r="S1600" s="133"/>
      <c r="T1600" s="133"/>
      <c r="U1600"/>
      <c r="V1600" s="13"/>
      <c r="W1600"/>
      <c r="X1600"/>
      <c r="Y1600"/>
      <c r="Z1600"/>
    </row>
    <row r="1601" spans="1:26">
      <c r="A1601"/>
      <c r="B1601"/>
      <c r="C1601"/>
      <c r="D1601"/>
      <c r="E1601"/>
      <c r="F1601"/>
      <c r="G1601"/>
      <c r="H1601"/>
      <c r="I1601" s="148"/>
      <c r="J1601" s="148"/>
      <c r="K1601" s="19"/>
      <c r="L1601" s="148"/>
      <c r="M1601"/>
      <c r="N1601"/>
      <c r="O1601"/>
      <c r="P1601" s="69"/>
      <c r="Q1601" s="10"/>
      <c r="R1601" s="136"/>
      <c r="S1601" s="133"/>
      <c r="T1601" s="133"/>
      <c r="U1601"/>
      <c r="V1601" s="13"/>
      <c r="W1601"/>
      <c r="X1601"/>
      <c r="Y1601"/>
      <c r="Z1601"/>
    </row>
    <row r="1602" spans="1:26">
      <c r="A1602"/>
      <c r="B1602"/>
      <c r="C1602"/>
      <c r="D1602"/>
      <c r="E1602"/>
      <c r="F1602"/>
      <c r="G1602"/>
      <c r="H1602"/>
      <c r="I1602" s="148"/>
      <c r="J1602" s="148"/>
      <c r="K1602" s="19"/>
      <c r="L1602" s="148"/>
      <c r="M1602"/>
      <c r="N1602"/>
      <c r="O1602"/>
      <c r="P1602" s="69"/>
      <c r="Q1602" s="10"/>
      <c r="R1602" s="136"/>
      <c r="S1602" s="133"/>
      <c r="T1602" s="133"/>
      <c r="U1602"/>
      <c r="V1602" s="13"/>
      <c r="W1602"/>
      <c r="X1602"/>
      <c r="Y1602"/>
      <c r="Z1602"/>
    </row>
    <row r="1603" spans="1:26">
      <c r="A1603"/>
      <c r="B1603"/>
      <c r="C1603"/>
      <c r="D1603"/>
      <c r="E1603"/>
      <c r="F1603"/>
      <c r="G1603"/>
      <c r="H1603"/>
      <c r="I1603" s="148"/>
      <c r="J1603" s="148"/>
      <c r="K1603" s="19"/>
      <c r="L1603" s="148"/>
      <c r="M1603"/>
      <c r="N1603"/>
      <c r="O1603"/>
      <c r="P1603" s="69"/>
      <c r="Q1603" s="10"/>
      <c r="R1603" s="136"/>
      <c r="S1603" s="133"/>
      <c r="T1603" s="133"/>
      <c r="U1603"/>
      <c r="V1603" s="13"/>
      <c r="W1603"/>
      <c r="X1603"/>
      <c r="Y1603"/>
      <c r="Z1603"/>
    </row>
    <row r="1604" spans="1:26">
      <c r="A1604"/>
      <c r="B1604"/>
      <c r="C1604"/>
      <c r="D1604"/>
      <c r="E1604"/>
      <c r="F1604"/>
      <c r="G1604"/>
      <c r="H1604"/>
      <c r="I1604" s="148"/>
      <c r="J1604" s="148"/>
      <c r="K1604" s="19"/>
      <c r="L1604" s="148"/>
      <c r="M1604"/>
      <c r="N1604"/>
      <c r="O1604"/>
      <c r="P1604" s="69"/>
      <c r="Q1604" s="10"/>
      <c r="R1604" s="136"/>
      <c r="S1604" s="133"/>
      <c r="T1604" s="133"/>
      <c r="U1604"/>
      <c r="V1604" s="13"/>
      <c r="W1604"/>
      <c r="X1604"/>
      <c r="Y1604"/>
      <c r="Z1604"/>
    </row>
    <row r="1605" spans="1:26">
      <c r="A1605"/>
      <c r="B1605"/>
      <c r="C1605"/>
      <c r="D1605"/>
      <c r="E1605"/>
      <c r="F1605"/>
      <c r="G1605"/>
      <c r="H1605"/>
      <c r="I1605" s="148"/>
      <c r="J1605" s="148"/>
      <c r="K1605" s="19"/>
      <c r="L1605" s="148"/>
      <c r="M1605"/>
      <c r="N1605"/>
      <c r="O1605"/>
      <c r="P1605" s="69"/>
      <c r="Q1605" s="10"/>
      <c r="R1605" s="136"/>
      <c r="S1605" s="133"/>
      <c r="T1605" s="133"/>
      <c r="U1605"/>
      <c r="V1605" s="13"/>
      <c r="W1605"/>
      <c r="X1605"/>
      <c r="Y1605"/>
      <c r="Z1605"/>
    </row>
    <row r="1606" spans="1:26">
      <c r="A1606"/>
      <c r="B1606"/>
      <c r="C1606"/>
      <c r="D1606"/>
      <c r="E1606"/>
      <c r="F1606"/>
      <c r="G1606"/>
      <c r="H1606"/>
      <c r="I1606" s="148"/>
      <c r="J1606" s="148"/>
      <c r="K1606" s="19"/>
      <c r="L1606" s="148"/>
      <c r="M1606"/>
      <c r="N1606"/>
      <c r="O1606"/>
      <c r="P1606" s="69"/>
      <c r="Q1606" s="10"/>
      <c r="R1606" s="136"/>
      <c r="S1606" s="133"/>
      <c r="T1606" s="133"/>
      <c r="U1606"/>
      <c r="V1606" s="13"/>
      <c r="W1606"/>
      <c r="X1606"/>
      <c r="Y1606"/>
      <c r="Z1606"/>
    </row>
    <row r="1607" spans="1:26">
      <c r="A1607"/>
      <c r="B1607"/>
      <c r="C1607"/>
      <c r="D1607"/>
      <c r="E1607"/>
      <c r="F1607"/>
      <c r="G1607"/>
      <c r="H1607"/>
      <c r="I1607" s="148"/>
      <c r="J1607" s="148"/>
      <c r="K1607" s="19"/>
      <c r="L1607" s="148"/>
      <c r="M1607"/>
      <c r="N1607"/>
      <c r="O1607"/>
      <c r="P1607" s="69"/>
      <c r="Q1607" s="10"/>
      <c r="R1607" s="136"/>
      <c r="S1607" s="133"/>
      <c r="T1607" s="133"/>
      <c r="U1607"/>
      <c r="V1607" s="13"/>
      <c r="W1607"/>
      <c r="X1607"/>
      <c r="Y1607"/>
      <c r="Z1607"/>
    </row>
    <row r="1608" spans="1:26">
      <c r="A1608"/>
      <c r="B1608"/>
      <c r="C1608"/>
      <c r="D1608"/>
      <c r="E1608"/>
      <c r="F1608"/>
      <c r="G1608"/>
      <c r="H1608"/>
      <c r="I1608" s="148"/>
      <c r="J1608" s="148"/>
      <c r="K1608" s="19"/>
      <c r="L1608" s="148"/>
      <c r="M1608"/>
      <c r="N1608"/>
      <c r="O1608"/>
      <c r="P1608" s="69"/>
      <c r="Q1608" s="10"/>
      <c r="R1608" s="136"/>
      <c r="S1608" s="133"/>
      <c r="T1608" s="133"/>
      <c r="U1608"/>
      <c r="V1608" s="13"/>
      <c r="W1608"/>
      <c r="X1608"/>
      <c r="Y1608"/>
      <c r="Z1608"/>
    </row>
    <row r="1609" spans="1:26">
      <c r="A1609"/>
      <c r="B1609"/>
      <c r="C1609"/>
      <c r="D1609"/>
      <c r="E1609"/>
      <c r="F1609"/>
      <c r="G1609"/>
      <c r="H1609"/>
      <c r="I1609" s="148"/>
      <c r="J1609" s="148"/>
      <c r="K1609" s="19"/>
      <c r="L1609" s="148"/>
      <c r="M1609"/>
      <c r="N1609"/>
      <c r="O1609"/>
      <c r="P1609" s="69"/>
      <c r="Q1609" s="10"/>
      <c r="R1609" s="136"/>
      <c r="S1609" s="133"/>
      <c r="T1609" s="133"/>
      <c r="U1609"/>
      <c r="V1609" s="13"/>
      <c r="W1609"/>
      <c r="X1609"/>
      <c r="Y1609"/>
      <c r="Z1609"/>
    </row>
    <row r="1610" spans="1:26">
      <c r="A1610"/>
      <c r="B1610"/>
      <c r="C1610"/>
      <c r="D1610"/>
      <c r="E1610"/>
      <c r="F1610"/>
      <c r="G1610"/>
      <c r="H1610"/>
      <c r="I1610" s="148"/>
      <c r="J1610" s="148"/>
      <c r="K1610" s="19"/>
      <c r="L1610" s="148"/>
      <c r="M1610"/>
      <c r="N1610"/>
      <c r="O1610"/>
      <c r="P1610" s="69"/>
      <c r="Q1610" s="10"/>
      <c r="R1610" s="136"/>
      <c r="S1610" s="133"/>
      <c r="T1610" s="133"/>
      <c r="U1610"/>
      <c r="V1610" s="13"/>
      <c r="W1610"/>
      <c r="X1610"/>
      <c r="Y1610"/>
      <c r="Z1610"/>
    </row>
    <row r="1611" spans="1:26">
      <c r="A1611"/>
      <c r="B1611"/>
      <c r="C1611"/>
      <c r="D1611"/>
      <c r="E1611"/>
      <c r="F1611"/>
      <c r="G1611"/>
      <c r="H1611"/>
      <c r="I1611" s="148"/>
      <c r="J1611" s="148"/>
      <c r="K1611" s="19"/>
      <c r="L1611" s="148"/>
      <c r="M1611"/>
      <c r="N1611"/>
      <c r="O1611"/>
      <c r="P1611" s="69"/>
      <c r="Q1611" s="10"/>
      <c r="R1611" s="136"/>
      <c r="S1611" s="133"/>
      <c r="T1611" s="133"/>
      <c r="U1611"/>
      <c r="V1611" s="13"/>
      <c r="W1611"/>
      <c r="X1611"/>
      <c r="Y1611"/>
      <c r="Z1611"/>
    </row>
    <row r="1612" spans="1:26">
      <c r="A1612"/>
      <c r="B1612"/>
      <c r="C1612"/>
      <c r="D1612"/>
      <c r="E1612"/>
      <c r="F1612"/>
      <c r="G1612"/>
      <c r="H1612"/>
      <c r="I1612" s="148"/>
      <c r="J1612" s="148"/>
      <c r="K1612" s="19"/>
      <c r="L1612" s="148"/>
      <c r="M1612"/>
      <c r="N1612"/>
      <c r="O1612"/>
      <c r="P1612" s="69"/>
      <c r="Q1612" s="10"/>
      <c r="R1612" s="136"/>
      <c r="S1612" s="133"/>
      <c r="T1612" s="133"/>
      <c r="U1612"/>
      <c r="V1612" s="13"/>
      <c r="W1612"/>
      <c r="X1612"/>
      <c r="Y1612"/>
      <c r="Z1612"/>
    </row>
    <row r="1613" spans="1:26">
      <c r="A1613"/>
      <c r="B1613"/>
      <c r="C1613"/>
      <c r="D1613"/>
      <c r="E1613"/>
      <c r="F1613"/>
      <c r="G1613"/>
      <c r="H1613"/>
      <c r="I1613" s="148"/>
      <c r="J1613" s="148"/>
      <c r="K1613" s="19"/>
      <c r="L1613" s="148"/>
      <c r="M1613"/>
      <c r="N1613"/>
      <c r="O1613"/>
      <c r="P1613" s="69"/>
      <c r="Q1613" s="10"/>
      <c r="R1613" s="136"/>
      <c r="S1613" s="133"/>
      <c r="T1613" s="133"/>
      <c r="U1613"/>
      <c r="V1613" s="13"/>
      <c r="W1613" s="13"/>
      <c r="X1613"/>
      <c r="Y1613"/>
      <c r="Z1613"/>
    </row>
    <row r="1614" spans="1:26">
      <c r="A1614"/>
      <c r="B1614"/>
      <c r="C1614"/>
      <c r="D1614"/>
      <c r="E1614"/>
      <c r="F1614"/>
      <c r="G1614"/>
      <c r="H1614"/>
      <c r="I1614" s="148"/>
      <c r="J1614" s="148"/>
      <c r="K1614" s="19"/>
      <c r="L1614" s="148"/>
      <c r="M1614"/>
      <c r="N1614"/>
      <c r="O1614"/>
      <c r="P1614" s="69"/>
      <c r="Q1614" s="10"/>
      <c r="R1614" s="136"/>
      <c r="S1614" s="133"/>
      <c r="T1614" s="133"/>
      <c r="U1614"/>
      <c r="V1614" s="13"/>
      <c r="W1614"/>
      <c r="X1614"/>
      <c r="Y1614"/>
      <c r="Z1614"/>
    </row>
    <row r="1615" spans="1:26">
      <c r="A1615"/>
      <c r="B1615"/>
      <c r="C1615"/>
      <c r="D1615"/>
      <c r="E1615"/>
      <c r="F1615"/>
      <c r="G1615"/>
      <c r="H1615"/>
      <c r="I1615" s="148"/>
      <c r="J1615" s="148"/>
      <c r="K1615" s="19"/>
      <c r="L1615" s="148"/>
      <c r="M1615"/>
      <c r="N1615"/>
      <c r="O1615"/>
      <c r="P1615" s="69"/>
      <c r="Q1615" s="10"/>
      <c r="R1615" s="136"/>
      <c r="S1615" s="133"/>
      <c r="T1615" s="133"/>
      <c r="U1615"/>
      <c r="V1615" s="13"/>
      <c r="W1615"/>
      <c r="X1615"/>
      <c r="Y1615"/>
      <c r="Z1615"/>
    </row>
    <row r="1616" spans="1:26">
      <c r="A1616"/>
      <c r="B1616"/>
      <c r="C1616"/>
      <c r="D1616"/>
      <c r="E1616"/>
      <c r="F1616"/>
      <c r="G1616"/>
      <c r="H1616"/>
      <c r="I1616" s="148"/>
      <c r="J1616" s="148"/>
      <c r="K1616" s="19"/>
      <c r="L1616" s="148"/>
      <c r="M1616"/>
      <c r="N1616"/>
      <c r="O1616"/>
      <c r="P1616" s="69"/>
      <c r="Q1616" s="10"/>
      <c r="R1616" s="136"/>
      <c r="S1616" s="133"/>
      <c r="T1616" s="133"/>
      <c r="U1616"/>
      <c r="V1616" s="13"/>
      <c r="W1616"/>
      <c r="X1616"/>
      <c r="Y1616"/>
      <c r="Z1616"/>
    </row>
    <row r="1617" spans="1:26">
      <c r="A1617"/>
      <c r="B1617"/>
      <c r="C1617"/>
      <c r="D1617"/>
      <c r="E1617"/>
      <c r="F1617"/>
      <c r="G1617"/>
      <c r="H1617"/>
      <c r="I1617" s="148"/>
      <c r="J1617" s="148"/>
      <c r="K1617" s="19"/>
      <c r="L1617" s="148"/>
      <c r="M1617"/>
      <c r="N1617"/>
      <c r="O1617"/>
      <c r="P1617" s="69"/>
      <c r="Q1617" s="10"/>
      <c r="R1617" s="136"/>
      <c r="S1617" s="133"/>
      <c r="T1617" s="133"/>
      <c r="U1617"/>
      <c r="V1617" s="13"/>
      <c r="W1617"/>
      <c r="X1617"/>
      <c r="Y1617"/>
      <c r="Z1617"/>
    </row>
    <row r="1618" spans="1:26">
      <c r="A1618"/>
      <c r="B1618"/>
      <c r="C1618"/>
      <c r="D1618"/>
      <c r="E1618"/>
      <c r="F1618"/>
      <c r="G1618"/>
      <c r="H1618"/>
      <c r="I1618" s="148"/>
      <c r="J1618" s="148"/>
      <c r="K1618" s="19"/>
      <c r="L1618" s="148"/>
      <c r="M1618"/>
      <c r="N1618"/>
      <c r="O1618"/>
      <c r="P1618" s="69"/>
      <c r="Q1618" s="10"/>
      <c r="R1618" s="136"/>
      <c r="S1618" s="133"/>
      <c r="T1618" s="133"/>
      <c r="U1618"/>
      <c r="V1618" s="13"/>
      <c r="W1618"/>
      <c r="X1618"/>
      <c r="Y1618"/>
      <c r="Z1618"/>
    </row>
    <row r="1619" spans="1:26">
      <c r="A1619"/>
      <c r="B1619"/>
      <c r="C1619"/>
      <c r="D1619"/>
      <c r="E1619"/>
      <c r="F1619"/>
      <c r="G1619"/>
      <c r="H1619"/>
      <c r="I1619" s="148"/>
      <c r="J1619" s="148"/>
      <c r="K1619" s="19"/>
      <c r="L1619" s="148"/>
      <c r="M1619"/>
      <c r="N1619"/>
      <c r="O1619"/>
      <c r="P1619" s="69"/>
      <c r="Q1619" s="10"/>
      <c r="R1619" s="136"/>
      <c r="S1619" s="133"/>
      <c r="T1619" s="133"/>
      <c r="U1619"/>
      <c r="V1619" s="13"/>
      <c r="W1619"/>
      <c r="X1619"/>
      <c r="Y1619"/>
      <c r="Z1619"/>
    </row>
    <row r="1620" spans="1:26">
      <c r="A1620"/>
      <c r="B1620"/>
      <c r="C1620"/>
      <c r="D1620"/>
      <c r="E1620"/>
      <c r="F1620"/>
      <c r="G1620"/>
      <c r="H1620"/>
      <c r="I1620" s="148"/>
      <c r="J1620" s="148"/>
      <c r="K1620" s="19"/>
      <c r="L1620" s="148"/>
      <c r="M1620"/>
      <c r="N1620"/>
      <c r="O1620"/>
      <c r="P1620" s="69"/>
      <c r="Q1620" s="10"/>
      <c r="R1620" s="136"/>
      <c r="S1620" s="133"/>
      <c r="T1620" s="133"/>
      <c r="U1620"/>
      <c r="V1620" s="13"/>
      <c r="W1620"/>
      <c r="X1620"/>
      <c r="Y1620"/>
      <c r="Z1620"/>
    </row>
    <row r="1621" spans="1:26">
      <c r="A1621"/>
      <c r="B1621"/>
      <c r="C1621"/>
      <c r="D1621"/>
      <c r="E1621"/>
      <c r="F1621"/>
      <c r="G1621"/>
      <c r="H1621"/>
      <c r="I1621" s="148"/>
      <c r="J1621" s="148"/>
      <c r="K1621" s="19"/>
      <c r="L1621" s="148"/>
      <c r="M1621"/>
      <c r="N1621"/>
      <c r="O1621"/>
      <c r="P1621" s="69"/>
      <c r="Q1621" s="10"/>
      <c r="R1621" s="136"/>
      <c r="S1621" s="133"/>
      <c r="T1621" s="133"/>
      <c r="U1621"/>
      <c r="V1621" s="13"/>
      <c r="W1621"/>
      <c r="X1621"/>
      <c r="Y1621"/>
      <c r="Z1621"/>
    </row>
    <row r="1622" spans="1:26">
      <c r="A1622"/>
      <c r="B1622"/>
      <c r="C1622"/>
      <c r="D1622"/>
      <c r="E1622"/>
      <c r="F1622"/>
      <c r="G1622"/>
      <c r="H1622"/>
      <c r="I1622" s="148"/>
      <c r="J1622" s="148"/>
      <c r="K1622" s="19"/>
      <c r="L1622" s="148"/>
      <c r="M1622"/>
      <c r="N1622"/>
      <c r="O1622"/>
      <c r="P1622" s="69"/>
      <c r="Q1622" s="10"/>
      <c r="R1622" s="136"/>
      <c r="S1622" s="133"/>
      <c r="T1622" s="133"/>
      <c r="U1622"/>
      <c r="V1622" s="13"/>
      <c r="W1622"/>
      <c r="X1622"/>
      <c r="Y1622"/>
      <c r="Z1622"/>
    </row>
    <row r="1623" spans="1:26">
      <c r="A1623"/>
      <c r="B1623"/>
      <c r="C1623"/>
      <c r="D1623"/>
      <c r="E1623"/>
      <c r="F1623"/>
      <c r="G1623"/>
      <c r="H1623"/>
      <c r="I1623" s="148"/>
      <c r="J1623" s="148"/>
      <c r="K1623" s="19"/>
      <c r="L1623" s="148"/>
      <c r="M1623"/>
      <c r="N1623"/>
      <c r="O1623"/>
      <c r="P1623" s="69"/>
      <c r="Q1623" s="10"/>
      <c r="R1623" s="136"/>
      <c r="S1623" s="133"/>
      <c r="T1623" s="133"/>
      <c r="U1623"/>
      <c r="V1623" s="13"/>
      <c r="W1623"/>
      <c r="X1623"/>
      <c r="Y1623"/>
      <c r="Z1623"/>
    </row>
    <row r="1624" spans="1:26">
      <c r="A1624"/>
      <c r="B1624"/>
      <c r="C1624"/>
      <c r="D1624"/>
      <c r="E1624"/>
      <c r="F1624"/>
      <c r="G1624"/>
      <c r="H1624"/>
      <c r="I1624" s="148"/>
      <c r="J1624" s="148"/>
      <c r="K1624" s="19"/>
      <c r="L1624" s="148"/>
      <c r="M1624"/>
      <c r="N1624"/>
      <c r="O1624"/>
      <c r="P1624" s="69"/>
      <c r="Q1624" s="10"/>
      <c r="R1624" s="136"/>
      <c r="S1624" s="133"/>
      <c r="T1624" s="133"/>
      <c r="U1624"/>
      <c r="V1624" s="13"/>
      <c r="W1624"/>
      <c r="X1624"/>
      <c r="Y1624"/>
      <c r="Z1624"/>
    </row>
    <row r="1625" spans="1:26">
      <c r="A1625"/>
      <c r="B1625"/>
      <c r="C1625"/>
      <c r="D1625"/>
      <c r="E1625"/>
      <c r="F1625"/>
      <c r="G1625"/>
      <c r="H1625"/>
      <c r="I1625" s="148"/>
      <c r="J1625" s="148"/>
      <c r="K1625" s="19"/>
      <c r="L1625" s="148"/>
      <c r="M1625"/>
      <c r="N1625"/>
      <c r="O1625"/>
      <c r="P1625" s="69"/>
      <c r="Q1625" s="10"/>
      <c r="R1625" s="136"/>
      <c r="S1625" s="133"/>
      <c r="T1625" s="133"/>
      <c r="U1625"/>
      <c r="V1625" s="13"/>
      <c r="W1625"/>
      <c r="X1625"/>
      <c r="Y1625"/>
      <c r="Z1625"/>
    </row>
    <row r="1626" spans="1:26">
      <c r="A1626"/>
      <c r="B1626"/>
      <c r="C1626"/>
      <c r="D1626"/>
      <c r="E1626"/>
      <c r="F1626"/>
      <c r="G1626"/>
      <c r="H1626"/>
      <c r="I1626" s="148"/>
      <c r="J1626" s="148"/>
      <c r="K1626" s="19"/>
      <c r="L1626" s="148"/>
      <c r="M1626"/>
      <c r="N1626"/>
      <c r="O1626"/>
      <c r="P1626" s="69"/>
      <c r="Q1626" s="10"/>
      <c r="R1626" s="136"/>
      <c r="S1626" s="133"/>
      <c r="T1626" s="133"/>
      <c r="U1626"/>
      <c r="V1626" s="13"/>
      <c r="W1626"/>
      <c r="X1626"/>
      <c r="Y1626"/>
      <c r="Z1626"/>
    </row>
    <row r="1627" spans="1:26">
      <c r="A1627"/>
      <c r="B1627"/>
      <c r="C1627"/>
      <c r="D1627"/>
      <c r="E1627"/>
      <c r="F1627"/>
      <c r="G1627"/>
      <c r="H1627"/>
      <c r="I1627" s="148"/>
      <c r="J1627" s="148"/>
      <c r="K1627" s="19"/>
      <c r="L1627" s="148"/>
      <c r="M1627"/>
      <c r="N1627"/>
      <c r="O1627"/>
      <c r="P1627" s="69"/>
      <c r="Q1627" s="10"/>
      <c r="R1627" s="136"/>
      <c r="S1627" s="133"/>
      <c r="T1627" s="133"/>
      <c r="U1627"/>
      <c r="V1627" s="13"/>
      <c r="W1627"/>
      <c r="X1627"/>
      <c r="Y1627"/>
      <c r="Z1627"/>
    </row>
    <row r="1628" spans="1:26">
      <c r="A1628"/>
      <c r="B1628"/>
      <c r="C1628"/>
      <c r="D1628"/>
      <c r="E1628"/>
      <c r="F1628"/>
      <c r="G1628"/>
      <c r="H1628"/>
      <c r="I1628" s="148"/>
      <c r="J1628" s="148"/>
      <c r="K1628" s="19"/>
      <c r="L1628" s="148"/>
      <c r="M1628"/>
      <c r="N1628"/>
      <c r="O1628"/>
      <c r="P1628" s="69"/>
      <c r="Q1628" s="10"/>
      <c r="R1628" s="136"/>
      <c r="S1628" s="133"/>
      <c r="T1628" s="133"/>
      <c r="U1628"/>
      <c r="V1628" s="13"/>
      <c r="W1628"/>
      <c r="X1628"/>
      <c r="Y1628"/>
      <c r="Z1628"/>
    </row>
    <row r="1629" spans="1:26">
      <c r="A1629"/>
      <c r="B1629"/>
      <c r="C1629"/>
      <c r="D1629"/>
      <c r="E1629"/>
      <c r="F1629"/>
      <c r="G1629"/>
      <c r="H1629"/>
      <c r="I1629" s="148"/>
      <c r="J1629" s="148"/>
      <c r="K1629" s="19"/>
      <c r="L1629" s="148"/>
      <c r="M1629"/>
      <c r="N1629"/>
      <c r="O1629"/>
      <c r="P1629" s="69"/>
      <c r="Q1629" s="10"/>
      <c r="R1629" s="136"/>
      <c r="S1629" s="133"/>
      <c r="T1629" s="133"/>
      <c r="U1629"/>
      <c r="V1629" s="13"/>
      <c r="W1629"/>
      <c r="X1629"/>
      <c r="Y1629"/>
      <c r="Z1629"/>
    </row>
    <row r="1630" spans="1:26">
      <c r="A1630"/>
      <c r="B1630"/>
      <c r="C1630"/>
      <c r="D1630"/>
      <c r="E1630"/>
      <c r="F1630"/>
      <c r="G1630"/>
      <c r="H1630"/>
      <c r="I1630" s="148"/>
      <c r="J1630" s="148"/>
      <c r="K1630" s="19"/>
      <c r="L1630" s="148"/>
      <c r="M1630"/>
      <c r="N1630"/>
      <c r="O1630"/>
      <c r="P1630" s="69"/>
      <c r="Q1630" s="10"/>
      <c r="R1630" s="136"/>
      <c r="S1630" s="133"/>
      <c r="T1630" s="133"/>
      <c r="U1630"/>
      <c r="V1630" s="13"/>
      <c r="W1630"/>
      <c r="X1630"/>
      <c r="Y1630"/>
      <c r="Z1630"/>
    </row>
    <row r="1631" spans="1:26">
      <c r="A1631"/>
      <c r="B1631"/>
      <c r="C1631"/>
      <c r="D1631"/>
      <c r="E1631"/>
      <c r="F1631"/>
      <c r="G1631"/>
      <c r="H1631"/>
      <c r="I1631" s="148"/>
      <c r="J1631" s="148"/>
      <c r="K1631" s="19"/>
      <c r="L1631" s="148"/>
      <c r="M1631"/>
      <c r="N1631"/>
      <c r="O1631"/>
      <c r="P1631" s="69"/>
      <c r="Q1631" s="10"/>
      <c r="R1631" s="136"/>
      <c r="S1631" s="133"/>
      <c r="T1631" s="133"/>
      <c r="U1631"/>
      <c r="V1631" s="13"/>
      <c r="W1631"/>
      <c r="X1631"/>
      <c r="Y1631"/>
      <c r="Z1631"/>
    </row>
    <row r="1632" spans="1:26">
      <c r="A1632"/>
      <c r="B1632"/>
      <c r="C1632"/>
      <c r="D1632"/>
      <c r="E1632"/>
      <c r="F1632"/>
      <c r="G1632"/>
      <c r="H1632"/>
      <c r="I1632" s="148"/>
      <c r="J1632" s="148"/>
      <c r="K1632" s="19"/>
      <c r="L1632" s="148"/>
      <c r="M1632"/>
      <c r="N1632"/>
      <c r="O1632"/>
      <c r="P1632" s="69"/>
      <c r="Q1632" s="10"/>
      <c r="R1632" s="136"/>
      <c r="S1632" s="133"/>
      <c r="T1632" s="133"/>
      <c r="U1632"/>
      <c r="V1632" s="13"/>
      <c r="W1632"/>
      <c r="X1632"/>
      <c r="Y1632"/>
      <c r="Z1632"/>
    </row>
    <row r="1633" spans="1:26">
      <c r="A1633"/>
      <c r="B1633"/>
      <c r="C1633"/>
      <c r="D1633"/>
      <c r="E1633"/>
      <c r="F1633"/>
      <c r="G1633"/>
      <c r="H1633"/>
      <c r="I1633" s="148"/>
      <c r="J1633" s="148"/>
      <c r="K1633" s="19"/>
      <c r="L1633" s="148"/>
      <c r="M1633"/>
      <c r="N1633"/>
      <c r="O1633"/>
      <c r="P1633" s="69"/>
      <c r="Q1633" s="10"/>
      <c r="R1633" s="136"/>
      <c r="S1633" s="133"/>
      <c r="T1633" s="133"/>
      <c r="U1633"/>
      <c r="V1633" s="13"/>
      <c r="W1633"/>
      <c r="X1633"/>
      <c r="Y1633"/>
      <c r="Z1633"/>
    </row>
    <row r="1634" spans="1:26">
      <c r="A1634"/>
      <c r="B1634"/>
      <c r="C1634"/>
      <c r="D1634"/>
      <c r="E1634"/>
      <c r="F1634"/>
      <c r="G1634"/>
      <c r="H1634"/>
      <c r="I1634" s="148"/>
      <c r="J1634" s="148"/>
      <c r="K1634" s="19"/>
      <c r="L1634" s="148"/>
      <c r="M1634"/>
      <c r="N1634"/>
      <c r="O1634"/>
      <c r="P1634" s="69"/>
      <c r="Q1634" s="10"/>
      <c r="R1634" s="136"/>
      <c r="S1634" s="133"/>
      <c r="T1634" s="133"/>
      <c r="U1634"/>
      <c r="V1634" s="13"/>
      <c r="W1634"/>
      <c r="X1634"/>
      <c r="Y1634"/>
      <c r="Z1634"/>
    </row>
    <row r="1635" spans="1:26">
      <c r="A1635"/>
      <c r="B1635"/>
      <c r="C1635"/>
      <c r="D1635"/>
      <c r="E1635"/>
      <c r="F1635"/>
      <c r="G1635"/>
      <c r="H1635"/>
      <c r="I1635" s="148"/>
      <c r="J1635" s="148"/>
      <c r="K1635" s="19"/>
      <c r="L1635" s="148"/>
      <c r="M1635"/>
      <c r="N1635"/>
      <c r="O1635"/>
      <c r="P1635" s="69"/>
      <c r="Q1635" s="10"/>
      <c r="R1635" s="136"/>
      <c r="S1635" s="133"/>
      <c r="T1635" s="133"/>
      <c r="U1635"/>
      <c r="V1635" s="13"/>
      <c r="W1635"/>
      <c r="X1635"/>
      <c r="Y1635"/>
      <c r="Z1635"/>
    </row>
    <row r="1636" spans="1:26">
      <c r="A1636"/>
      <c r="B1636"/>
      <c r="C1636"/>
      <c r="D1636"/>
      <c r="E1636"/>
      <c r="F1636"/>
      <c r="G1636"/>
      <c r="H1636"/>
      <c r="I1636" s="148"/>
      <c r="J1636" s="148"/>
      <c r="K1636" s="19"/>
      <c r="L1636" s="148"/>
      <c r="M1636"/>
      <c r="N1636"/>
      <c r="O1636"/>
      <c r="P1636" s="69"/>
      <c r="Q1636" s="10"/>
      <c r="R1636" s="136"/>
      <c r="S1636" s="133"/>
      <c r="T1636" s="133"/>
      <c r="U1636"/>
      <c r="V1636" s="13"/>
      <c r="W1636"/>
      <c r="X1636"/>
      <c r="Y1636"/>
      <c r="Z1636"/>
    </row>
    <row r="1637" spans="1:26">
      <c r="A1637"/>
      <c r="B1637"/>
      <c r="C1637"/>
      <c r="D1637"/>
      <c r="E1637"/>
      <c r="F1637"/>
      <c r="G1637"/>
      <c r="H1637"/>
      <c r="I1637" s="148"/>
      <c r="J1637" s="148"/>
      <c r="K1637" s="19"/>
      <c r="L1637" s="148"/>
      <c r="M1637"/>
      <c r="N1637"/>
      <c r="O1637"/>
      <c r="P1637" s="69"/>
      <c r="Q1637" s="10"/>
      <c r="R1637" s="136"/>
      <c r="S1637" s="133"/>
      <c r="T1637" s="133"/>
      <c r="U1637"/>
      <c r="V1637" s="13"/>
      <c r="W1637"/>
      <c r="X1637"/>
      <c r="Y1637"/>
      <c r="Z1637"/>
    </row>
    <row r="1638" spans="1:26">
      <c r="A1638"/>
      <c r="B1638"/>
      <c r="C1638"/>
      <c r="D1638"/>
      <c r="E1638"/>
      <c r="F1638"/>
      <c r="G1638"/>
      <c r="H1638"/>
      <c r="I1638" s="148"/>
      <c r="J1638" s="148"/>
      <c r="K1638" s="19"/>
      <c r="L1638" s="148"/>
      <c r="M1638"/>
      <c r="N1638"/>
      <c r="O1638"/>
      <c r="P1638" s="69"/>
      <c r="Q1638" s="10"/>
      <c r="R1638" s="136"/>
      <c r="S1638" s="133"/>
      <c r="T1638" s="133"/>
      <c r="U1638"/>
      <c r="V1638" s="13"/>
      <c r="W1638"/>
      <c r="X1638"/>
      <c r="Y1638"/>
      <c r="Z1638"/>
    </row>
    <row r="1639" spans="1:26">
      <c r="A1639"/>
      <c r="B1639"/>
      <c r="C1639"/>
      <c r="D1639"/>
      <c r="E1639"/>
      <c r="F1639"/>
      <c r="G1639"/>
      <c r="H1639"/>
      <c r="I1639" s="148"/>
      <c r="J1639" s="148"/>
      <c r="K1639" s="19"/>
      <c r="L1639" s="148"/>
      <c r="M1639"/>
      <c r="N1639"/>
      <c r="O1639"/>
      <c r="P1639" s="69"/>
      <c r="Q1639" s="10"/>
      <c r="R1639" s="136"/>
      <c r="S1639" s="133"/>
      <c r="T1639" s="133"/>
      <c r="U1639"/>
      <c r="V1639" s="13"/>
      <c r="W1639"/>
      <c r="X1639"/>
      <c r="Y1639"/>
      <c r="Z1639"/>
    </row>
    <row r="1640" spans="1:26">
      <c r="A1640"/>
      <c r="B1640"/>
      <c r="C1640"/>
      <c r="D1640"/>
      <c r="E1640"/>
      <c r="F1640"/>
      <c r="G1640"/>
      <c r="H1640"/>
      <c r="I1640" s="148"/>
      <c r="J1640" s="148"/>
      <c r="K1640" s="19"/>
      <c r="L1640" s="148"/>
      <c r="M1640"/>
      <c r="N1640"/>
      <c r="O1640"/>
      <c r="P1640" s="69"/>
      <c r="Q1640" s="10"/>
      <c r="R1640" s="136"/>
      <c r="S1640" s="133"/>
      <c r="T1640" s="133"/>
      <c r="U1640"/>
      <c r="V1640" s="13"/>
      <c r="W1640"/>
      <c r="X1640"/>
      <c r="Y1640"/>
      <c r="Z1640"/>
    </row>
    <row r="1641" spans="1:26">
      <c r="A1641"/>
      <c r="B1641"/>
      <c r="C1641"/>
      <c r="D1641"/>
      <c r="E1641"/>
      <c r="F1641"/>
      <c r="G1641"/>
      <c r="H1641"/>
      <c r="I1641" s="148"/>
      <c r="J1641" s="148"/>
      <c r="K1641" s="19"/>
      <c r="L1641" s="148"/>
      <c r="M1641"/>
      <c r="N1641"/>
      <c r="O1641"/>
      <c r="P1641" s="69"/>
      <c r="Q1641" s="10"/>
      <c r="R1641" s="136"/>
      <c r="S1641" s="133"/>
      <c r="T1641" s="133"/>
      <c r="U1641"/>
      <c r="V1641" s="13"/>
      <c r="W1641"/>
      <c r="X1641"/>
      <c r="Y1641"/>
      <c r="Z1641"/>
    </row>
    <row r="1642" spans="1:26">
      <c r="A1642"/>
      <c r="B1642"/>
      <c r="C1642"/>
      <c r="D1642"/>
      <c r="E1642"/>
      <c r="F1642"/>
      <c r="G1642"/>
      <c r="H1642"/>
      <c r="I1642" s="148"/>
      <c r="J1642" s="148"/>
      <c r="K1642" s="19"/>
      <c r="L1642" s="148"/>
      <c r="M1642"/>
      <c r="N1642"/>
      <c r="O1642"/>
      <c r="P1642" s="69"/>
      <c r="Q1642" s="10"/>
      <c r="R1642" s="136"/>
      <c r="S1642" s="133"/>
      <c r="T1642" s="133"/>
      <c r="U1642"/>
      <c r="V1642" s="13"/>
      <c r="W1642"/>
      <c r="X1642"/>
      <c r="Y1642"/>
      <c r="Z1642"/>
    </row>
    <row r="1643" spans="1:26">
      <c r="A1643"/>
      <c r="B1643"/>
      <c r="C1643"/>
      <c r="D1643"/>
      <c r="E1643"/>
      <c r="F1643"/>
      <c r="G1643"/>
      <c r="H1643"/>
      <c r="I1643" s="148"/>
      <c r="J1643" s="148"/>
      <c r="K1643" s="19"/>
      <c r="L1643" s="148"/>
      <c r="M1643"/>
      <c r="N1643"/>
      <c r="O1643"/>
      <c r="P1643" s="69"/>
      <c r="Q1643" s="10"/>
      <c r="R1643" s="136"/>
      <c r="S1643" s="133"/>
      <c r="T1643" s="133"/>
      <c r="U1643"/>
      <c r="V1643" s="13"/>
      <c r="W1643"/>
      <c r="X1643"/>
      <c r="Y1643"/>
      <c r="Z1643"/>
    </row>
    <row r="1644" spans="1:26">
      <c r="A1644"/>
      <c r="B1644"/>
      <c r="C1644"/>
      <c r="D1644"/>
      <c r="E1644"/>
      <c r="F1644"/>
      <c r="G1644"/>
      <c r="H1644"/>
      <c r="I1644" s="148"/>
      <c r="J1644" s="148"/>
      <c r="K1644" s="19"/>
      <c r="L1644" s="148"/>
      <c r="M1644"/>
      <c r="N1644"/>
      <c r="O1644"/>
      <c r="P1644" s="69"/>
      <c r="Q1644" s="10"/>
      <c r="R1644" s="136"/>
      <c r="S1644" s="133"/>
      <c r="T1644" s="133"/>
      <c r="U1644"/>
      <c r="V1644" s="13"/>
      <c r="W1644"/>
      <c r="X1644"/>
      <c r="Y1644"/>
      <c r="Z1644"/>
    </row>
    <row r="1645" spans="1:26">
      <c r="A1645"/>
      <c r="B1645"/>
      <c r="C1645"/>
      <c r="D1645"/>
      <c r="E1645"/>
      <c r="F1645"/>
      <c r="G1645"/>
      <c r="H1645"/>
      <c r="I1645" s="148"/>
      <c r="J1645" s="148"/>
      <c r="K1645" s="19"/>
      <c r="L1645" s="148"/>
      <c r="M1645"/>
      <c r="N1645"/>
      <c r="O1645"/>
      <c r="P1645" s="69"/>
      <c r="Q1645" s="10"/>
      <c r="R1645" s="136"/>
      <c r="S1645" s="133"/>
      <c r="T1645" s="133"/>
      <c r="U1645"/>
      <c r="V1645" s="13"/>
      <c r="W1645"/>
      <c r="X1645"/>
      <c r="Y1645"/>
      <c r="Z1645"/>
    </row>
    <row r="1646" spans="1:26">
      <c r="A1646"/>
      <c r="B1646"/>
      <c r="C1646"/>
      <c r="D1646"/>
      <c r="E1646"/>
      <c r="F1646"/>
      <c r="G1646"/>
      <c r="H1646"/>
      <c r="I1646" s="148"/>
      <c r="J1646" s="148"/>
      <c r="K1646" s="19"/>
      <c r="L1646" s="148"/>
      <c r="M1646"/>
      <c r="N1646"/>
      <c r="O1646"/>
      <c r="P1646" s="69"/>
      <c r="Q1646" s="10"/>
      <c r="R1646" s="136"/>
      <c r="S1646" s="133"/>
      <c r="T1646" s="133"/>
      <c r="U1646"/>
      <c r="V1646" s="13"/>
      <c r="W1646"/>
      <c r="X1646"/>
      <c r="Y1646"/>
      <c r="Z1646"/>
    </row>
    <row r="1647" spans="1:26">
      <c r="A1647"/>
      <c r="B1647"/>
      <c r="C1647"/>
      <c r="D1647"/>
      <c r="E1647"/>
      <c r="F1647"/>
      <c r="G1647"/>
      <c r="H1647"/>
      <c r="I1647" s="148"/>
      <c r="J1647" s="148"/>
      <c r="K1647" s="19"/>
      <c r="L1647" s="148"/>
      <c r="M1647"/>
      <c r="N1647"/>
      <c r="O1647"/>
      <c r="P1647" s="69"/>
      <c r="Q1647" s="10"/>
      <c r="R1647" s="136"/>
      <c r="S1647" s="133"/>
      <c r="T1647" s="133"/>
      <c r="U1647"/>
      <c r="V1647" s="13"/>
      <c r="W1647"/>
      <c r="X1647"/>
      <c r="Y1647"/>
      <c r="Z1647"/>
    </row>
    <row r="1648" spans="1:26">
      <c r="A1648"/>
      <c r="B1648"/>
      <c r="C1648"/>
      <c r="D1648"/>
      <c r="E1648"/>
      <c r="F1648"/>
      <c r="G1648"/>
      <c r="H1648"/>
      <c r="I1648" s="148"/>
      <c r="J1648" s="148"/>
      <c r="K1648" s="19"/>
      <c r="L1648" s="148"/>
      <c r="M1648"/>
      <c r="N1648"/>
      <c r="O1648"/>
      <c r="P1648" s="69"/>
      <c r="Q1648" s="10"/>
      <c r="R1648" s="136"/>
      <c r="S1648" s="133"/>
      <c r="T1648" s="133"/>
      <c r="U1648"/>
      <c r="V1648" s="13"/>
      <c r="W1648"/>
      <c r="X1648"/>
      <c r="Y1648"/>
      <c r="Z1648"/>
    </row>
    <row r="1649" spans="1:26">
      <c r="A1649"/>
      <c r="B1649"/>
      <c r="C1649"/>
      <c r="D1649"/>
      <c r="E1649"/>
      <c r="F1649"/>
      <c r="G1649"/>
      <c r="H1649"/>
      <c r="I1649" s="148"/>
      <c r="J1649" s="148"/>
      <c r="K1649" s="19"/>
      <c r="L1649" s="148"/>
      <c r="M1649"/>
      <c r="N1649"/>
      <c r="O1649"/>
      <c r="P1649" s="69"/>
      <c r="Q1649" s="10"/>
      <c r="R1649" s="136"/>
      <c r="S1649" s="133"/>
      <c r="T1649" s="133"/>
      <c r="U1649"/>
      <c r="V1649" s="13"/>
      <c r="W1649"/>
      <c r="X1649"/>
      <c r="Y1649"/>
      <c r="Z1649"/>
    </row>
    <row r="1650" spans="1:26">
      <c r="A1650"/>
      <c r="B1650"/>
      <c r="C1650"/>
      <c r="D1650"/>
      <c r="E1650"/>
      <c r="F1650"/>
      <c r="G1650"/>
      <c r="H1650"/>
      <c r="I1650" s="148"/>
      <c r="J1650" s="148"/>
      <c r="K1650" s="19"/>
      <c r="L1650" s="148"/>
      <c r="M1650"/>
      <c r="N1650"/>
      <c r="O1650"/>
      <c r="P1650" s="69"/>
      <c r="Q1650" s="10"/>
      <c r="R1650" s="136"/>
      <c r="S1650" s="133"/>
      <c r="T1650" s="133"/>
      <c r="U1650"/>
      <c r="V1650" s="13"/>
      <c r="W1650" s="13"/>
      <c r="X1650"/>
      <c r="Y1650"/>
      <c r="Z1650"/>
    </row>
    <row r="1651" spans="1:26">
      <c r="A1651"/>
      <c r="B1651"/>
      <c r="C1651"/>
      <c r="D1651"/>
      <c r="E1651"/>
      <c r="F1651"/>
      <c r="G1651"/>
      <c r="H1651"/>
      <c r="I1651" s="148"/>
      <c r="J1651" s="148"/>
      <c r="K1651" s="19"/>
      <c r="L1651" s="148"/>
      <c r="M1651"/>
      <c r="N1651"/>
      <c r="O1651"/>
      <c r="P1651" s="69"/>
      <c r="Q1651" s="10"/>
      <c r="R1651" s="136"/>
      <c r="S1651" s="133"/>
      <c r="T1651" s="133"/>
      <c r="U1651"/>
      <c r="V1651" s="13"/>
      <c r="W1651"/>
      <c r="X1651"/>
      <c r="Y1651"/>
      <c r="Z1651"/>
    </row>
    <row r="1652" spans="1:26">
      <c r="A1652"/>
      <c r="B1652"/>
      <c r="C1652"/>
      <c r="D1652"/>
      <c r="E1652"/>
      <c r="F1652"/>
      <c r="G1652"/>
      <c r="H1652"/>
      <c r="I1652" s="148"/>
      <c r="J1652" s="148"/>
      <c r="K1652" s="19"/>
      <c r="L1652" s="148"/>
      <c r="M1652"/>
      <c r="N1652"/>
      <c r="O1652"/>
      <c r="P1652" s="69"/>
      <c r="Q1652" s="10"/>
      <c r="R1652" s="136"/>
      <c r="S1652" s="133"/>
      <c r="T1652" s="133"/>
      <c r="U1652"/>
      <c r="V1652" s="13"/>
      <c r="W1652"/>
      <c r="X1652"/>
      <c r="Y1652"/>
      <c r="Z1652"/>
    </row>
    <row r="1653" spans="1:26">
      <c r="A1653"/>
      <c r="B1653"/>
      <c r="C1653"/>
      <c r="D1653"/>
      <c r="E1653"/>
      <c r="F1653"/>
      <c r="G1653"/>
      <c r="H1653"/>
      <c r="I1653" s="148"/>
      <c r="J1653" s="148"/>
      <c r="K1653" s="19"/>
      <c r="L1653" s="148"/>
      <c r="M1653"/>
      <c r="N1653"/>
      <c r="O1653"/>
      <c r="P1653" s="69"/>
      <c r="Q1653" s="10"/>
      <c r="R1653" s="136"/>
      <c r="S1653" s="133"/>
      <c r="T1653" s="133"/>
      <c r="U1653"/>
      <c r="V1653" s="13"/>
      <c r="W1653"/>
      <c r="X1653"/>
      <c r="Y1653"/>
      <c r="Z1653"/>
    </row>
    <row r="1654" spans="1:26">
      <c r="A1654"/>
      <c r="B1654"/>
      <c r="C1654"/>
      <c r="D1654"/>
      <c r="E1654"/>
      <c r="F1654"/>
      <c r="G1654"/>
      <c r="H1654"/>
      <c r="I1654" s="148"/>
      <c r="J1654" s="148"/>
      <c r="K1654" s="19"/>
      <c r="L1654" s="148"/>
      <c r="M1654"/>
      <c r="N1654"/>
      <c r="O1654"/>
      <c r="P1654" s="69"/>
      <c r="Q1654" s="10"/>
      <c r="R1654" s="136"/>
      <c r="S1654" s="133"/>
      <c r="T1654" s="133"/>
      <c r="U1654"/>
      <c r="V1654" s="13"/>
      <c r="W1654"/>
      <c r="X1654"/>
      <c r="Y1654"/>
      <c r="Z1654"/>
    </row>
    <row r="1655" spans="1:26">
      <c r="A1655"/>
      <c r="B1655"/>
      <c r="C1655"/>
      <c r="D1655"/>
      <c r="E1655"/>
      <c r="F1655"/>
      <c r="G1655"/>
      <c r="H1655"/>
      <c r="I1655" s="148"/>
      <c r="J1655" s="148"/>
      <c r="K1655" s="19"/>
      <c r="L1655" s="148"/>
      <c r="M1655"/>
      <c r="N1655"/>
      <c r="O1655"/>
      <c r="P1655" s="69"/>
      <c r="Q1655" s="10"/>
      <c r="R1655" s="136"/>
      <c r="S1655" s="133"/>
      <c r="T1655" s="133"/>
      <c r="U1655"/>
      <c r="V1655" s="13"/>
      <c r="W1655"/>
      <c r="X1655"/>
      <c r="Y1655"/>
      <c r="Z1655"/>
    </row>
    <row r="1656" spans="1:26">
      <c r="A1656"/>
      <c r="B1656"/>
      <c r="C1656"/>
      <c r="D1656"/>
      <c r="E1656"/>
      <c r="F1656"/>
      <c r="G1656"/>
      <c r="H1656"/>
      <c r="I1656" s="148"/>
      <c r="J1656" s="148"/>
      <c r="K1656" s="19"/>
      <c r="L1656" s="148"/>
      <c r="M1656"/>
      <c r="N1656"/>
      <c r="O1656"/>
      <c r="P1656" s="69"/>
      <c r="Q1656" s="10"/>
      <c r="R1656" s="136"/>
      <c r="S1656" s="133"/>
      <c r="T1656" s="133"/>
      <c r="U1656"/>
      <c r="V1656" s="13"/>
      <c r="W1656"/>
      <c r="X1656"/>
      <c r="Y1656"/>
      <c r="Z1656"/>
    </row>
    <row r="1657" spans="1:26">
      <c r="A1657"/>
      <c r="B1657"/>
      <c r="C1657"/>
      <c r="D1657"/>
      <c r="E1657"/>
      <c r="F1657"/>
      <c r="G1657"/>
      <c r="H1657"/>
      <c r="I1657" s="148"/>
      <c r="J1657" s="148"/>
      <c r="K1657" s="19"/>
      <c r="L1657" s="148"/>
      <c r="M1657"/>
      <c r="N1657"/>
      <c r="O1657"/>
      <c r="P1657" s="69"/>
      <c r="Q1657" s="10"/>
      <c r="R1657" s="136"/>
      <c r="S1657" s="133"/>
      <c r="T1657" s="133"/>
      <c r="U1657"/>
      <c r="V1657" s="13"/>
      <c r="W1657" s="13"/>
      <c r="X1657"/>
      <c r="Y1657"/>
      <c r="Z1657"/>
    </row>
    <row r="1658" spans="1:26">
      <c r="A1658"/>
      <c r="B1658"/>
      <c r="C1658"/>
      <c r="D1658"/>
      <c r="E1658"/>
      <c r="F1658"/>
      <c r="G1658"/>
      <c r="H1658"/>
      <c r="I1658" s="148"/>
      <c r="J1658" s="148"/>
      <c r="K1658" s="19"/>
      <c r="L1658" s="148"/>
      <c r="M1658"/>
      <c r="N1658"/>
      <c r="O1658"/>
      <c r="P1658" s="69"/>
      <c r="Q1658" s="10"/>
      <c r="R1658" s="136"/>
      <c r="S1658" s="133"/>
      <c r="T1658" s="133"/>
      <c r="U1658"/>
      <c r="V1658" s="13"/>
      <c r="W1658" s="13"/>
      <c r="X1658"/>
      <c r="Y1658"/>
      <c r="Z1658"/>
    </row>
    <row r="1659" spans="1:26">
      <c r="A1659"/>
      <c r="B1659"/>
      <c r="C1659"/>
      <c r="D1659"/>
      <c r="E1659"/>
      <c r="F1659"/>
      <c r="G1659"/>
      <c r="H1659"/>
      <c r="I1659" s="148"/>
      <c r="J1659" s="148"/>
      <c r="K1659" s="19"/>
      <c r="L1659" s="148"/>
      <c r="M1659"/>
      <c r="N1659"/>
      <c r="O1659"/>
      <c r="P1659" s="69"/>
      <c r="Q1659" s="10"/>
      <c r="R1659" s="136"/>
      <c r="S1659" s="133"/>
      <c r="T1659" s="133"/>
      <c r="U1659"/>
      <c r="V1659" s="13"/>
      <c r="W1659" s="13"/>
      <c r="X1659"/>
      <c r="Y1659"/>
      <c r="Z1659"/>
    </row>
    <row r="1660" spans="1:26">
      <c r="A1660"/>
      <c r="B1660"/>
      <c r="C1660"/>
      <c r="D1660"/>
      <c r="E1660"/>
      <c r="F1660"/>
      <c r="G1660"/>
      <c r="H1660"/>
      <c r="I1660" s="148"/>
      <c r="J1660" s="148"/>
      <c r="K1660" s="19"/>
      <c r="L1660" s="148"/>
      <c r="M1660"/>
      <c r="N1660"/>
      <c r="O1660"/>
      <c r="P1660" s="69"/>
      <c r="Q1660" s="10"/>
      <c r="R1660" s="136"/>
      <c r="S1660" s="133"/>
      <c r="T1660" s="133"/>
      <c r="U1660"/>
      <c r="V1660" s="13"/>
      <c r="W1660" s="13"/>
      <c r="X1660"/>
      <c r="Y1660"/>
      <c r="Z1660"/>
    </row>
    <row r="1661" spans="1:26">
      <c r="A1661"/>
      <c r="B1661"/>
      <c r="C1661"/>
      <c r="D1661"/>
      <c r="E1661"/>
      <c r="F1661"/>
      <c r="G1661"/>
      <c r="H1661"/>
      <c r="I1661" s="148"/>
      <c r="J1661" s="148"/>
      <c r="K1661" s="19"/>
      <c r="L1661" s="148"/>
      <c r="M1661"/>
      <c r="N1661"/>
      <c r="O1661"/>
      <c r="P1661" s="69"/>
      <c r="Q1661" s="10"/>
      <c r="R1661" s="136"/>
      <c r="S1661" s="133"/>
      <c r="T1661" s="133"/>
      <c r="U1661"/>
      <c r="V1661" s="13"/>
      <c r="W1661" s="13"/>
      <c r="X1661"/>
      <c r="Y1661"/>
      <c r="Z1661"/>
    </row>
    <row r="1662" spans="1:26">
      <c r="A1662"/>
      <c r="B1662"/>
      <c r="C1662"/>
      <c r="D1662"/>
      <c r="E1662"/>
      <c r="F1662"/>
      <c r="G1662"/>
      <c r="H1662"/>
      <c r="I1662" s="148"/>
      <c r="J1662" s="148"/>
      <c r="K1662" s="19"/>
      <c r="L1662" s="148"/>
      <c r="M1662"/>
      <c r="N1662"/>
      <c r="O1662"/>
      <c r="P1662" s="69"/>
      <c r="Q1662" s="10"/>
      <c r="R1662" s="136"/>
      <c r="S1662" s="133"/>
      <c r="T1662" s="133"/>
      <c r="U1662"/>
      <c r="V1662" s="13"/>
      <c r="W1662" s="13"/>
      <c r="X1662"/>
      <c r="Y1662"/>
      <c r="Z1662"/>
    </row>
    <row r="1663" spans="1:26">
      <c r="A1663"/>
      <c r="B1663"/>
      <c r="C1663"/>
      <c r="D1663"/>
      <c r="E1663"/>
      <c r="F1663"/>
      <c r="G1663"/>
      <c r="H1663"/>
      <c r="I1663" s="148"/>
      <c r="J1663" s="148"/>
      <c r="K1663" s="19"/>
      <c r="L1663" s="148"/>
      <c r="M1663"/>
      <c r="N1663"/>
      <c r="O1663"/>
      <c r="P1663" s="69"/>
      <c r="Q1663" s="10"/>
      <c r="R1663" s="136"/>
      <c r="S1663" s="133"/>
      <c r="T1663" s="133"/>
      <c r="U1663"/>
      <c r="V1663" s="13"/>
      <c r="W1663" s="13"/>
      <c r="X1663"/>
      <c r="Y1663"/>
      <c r="Z1663"/>
    </row>
    <row r="1664" spans="1:26">
      <c r="A1664"/>
      <c r="B1664"/>
      <c r="C1664"/>
      <c r="D1664"/>
      <c r="E1664"/>
      <c r="F1664"/>
      <c r="G1664"/>
      <c r="H1664"/>
      <c r="I1664" s="148"/>
      <c r="J1664" s="148"/>
      <c r="K1664" s="19"/>
      <c r="L1664" s="148"/>
      <c r="M1664"/>
      <c r="N1664"/>
      <c r="O1664"/>
      <c r="P1664" s="69"/>
      <c r="Q1664" s="10"/>
      <c r="R1664" s="136"/>
      <c r="S1664" s="133"/>
      <c r="T1664" s="133"/>
      <c r="U1664"/>
      <c r="V1664" s="13"/>
      <c r="W1664"/>
      <c r="X1664"/>
      <c r="Y1664"/>
      <c r="Z1664"/>
    </row>
    <row r="1665" spans="1:26">
      <c r="A1665"/>
      <c r="B1665"/>
      <c r="C1665"/>
      <c r="D1665"/>
      <c r="E1665"/>
      <c r="F1665"/>
      <c r="G1665"/>
      <c r="H1665"/>
      <c r="I1665" s="148"/>
      <c r="J1665" s="148"/>
      <c r="K1665" s="19"/>
      <c r="L1665" s="148"/>
      <c r="M1665"/>
      <c r="N1665"/>
      <c r="O1665"/>
      <c r="P1665" s="69"/>
      <c r="Q1665" s="10"/>
      <c r="R1665" s="136"/>
      <c r="S1665" s="133"/>
      <c r="T1665" s="133"/>
      <c r="U1665"/>
      <c r="V1665" s="13"/>
      <c r="W1665"/>
      <c r="X1665"/>
      <c r="Y1665"/>
      <c r="Z1665"/>
    </row>
    <row r="1666" spans="1:26">
      <c r="A1666"/>
      <c r="B1666"/>
      <c r="C1666"/>
      <c r="D1666"/>
      <c r="E1666"/>
      <c r="F1666"/>
      <c r="G1666"/>
      <c r="H1666"/>
      <c r="I1666" s="148"/>
      <c r="J1666" s="148"/>
      <c r="K1666" s="19"/>
      <c r="L1666" s="148"/>
      <c r="M1666"/>
      <c r="N1666"/>
      <c r="O1666"/>
      <c r="P1666" s="69"/>
      <c r="Q1666" s="10"/>
      <c r="R1666" s="136"/>
      <c r="S1666" s="133"/>
      <c r="T1666" s="133"/>
      <c r="U1666"/>
      <c r="V1666" s="13"/>
      <c r="W1666"/>
      <c r="X1666"/>
      <c r="Y1666"/>
      <c r="Z1666"/>
    </row>
    <row r="1667" spans="1:26">
      <c r="A1667"/>
      <c r="B1667"/>
      <c r="C1667"/>
      <c r="D1667"/>
      <c r="E1667"/>
      <c r="F1667"/>
      <c r="G1667"/>
      <c r="H1667"/>
      <c r="I1667" s="148"/>
      <c r="J1667" s="148"/>
      <c r="K1667" s="19"/>
      <c r="L1667" s="148"/>
      <c r="M1667"/>
      <c r="N1667"/>
      <c r="O1667"/>
      <c r="P1667" s="69"/>
      <c r="Q1667" s="10"/>
      <c r="R1667" s="136"/>
      <c r="S1667" s="133"/>
      <c r="T1667" s="133"/>
      <c r="U1667"/>
      <c r="V1667" s="13"/>
      <c r="W1667"/>
      <c r="X1667"/>
      <c r="Y1667"/>
      <c r="Z1667"/>
    </row>
    <row r="1668" spans="1:26">
      <c r="A1668"/>
      <c r="B1668"/>
      <c r="C1668"/>
      <c r="D1668"/>
      <c r="E1668"/>
      <c r="F1668"/>
      <c r="G1668"/>
      <c r="H1668"/>
      <c r="I1668" s="148"/>
      <c r="J1668" s="148"/>
      <c r="K1668" s="19"/>
      <c r="L1668" s="148"/>
      <c r="M1668"/>
      <c r="N1668"/>
      <c r="O1668"/>
      <c r="P1668" s="69"/>
      <c r="Q1668" s="10"/>
      <c r="R1668" s="136"/>
      <c r="S1668" s="133"/>
      <c r="T1668" s="133"/>
      <c r="U1668"/>
      <c r="V1668" s="13"/>
      <c r="W1668"/>
      <c r="X1668"/>
      <c r="Y1668"/>
      <c r="Z1668"/>
    </row>
    <row r="1669" spans="1:26">
      <c r="A1669"/>
      <c r="B1669"/>
      <c r="C1669"/>
      <c r="D1669"/>
      <c r="E1669"/>
      <c r="F1669"/>
      <c r="G1669"/>
      <c r="H1669"/>
      <c r="I1669" s="148"/>
      <c r="J1669" s="148"/>
      <c r="K1669" s="19"/>
      <c r="L1669" s="148"/>
      <c r="M1669"/>
      <c r="N1669"/>
      <c r="O1669"/>
      <c r="P1669" s="69"/>
      <c r="Q1669" s="10"/>
      <c r="R1669" s="136"/>
      <c r="S1669" s="133"/>
      <c r="T1669" s="133"/>
      <c r="U1669"/>
      <c r="V1669" s="13"/>
      <c r="W1669"/>
      <c r="X1669"/>
      <c r="Y1669"/>
      <c r="Z1669"/>
    </row>
    <row r="1670" spans="1:26">
      <c r="A1670"/>
      <c r="B1670"/>
      <c r="C1670"/>
      <c r="D1670"/>
      <c r="E1670"/>
      <c r="F1670"/>
      <c r="G1670"/>
      <c r="H1670"/>
      <c r="I1670" s="148"/>
      <c r="J1670" s="148"/>
      <c r="K1670" s="19"/>
      <c r="L1670" s="148"/>
      <c r="M1670"/>
      <c r="N1670"/>
      <c r="O1670"/>
      <c r="P1670" s="69"/>
      <c r="Q1670" s="10"/>
      <c r="R1670" s="136"/>
      <c r="S1670" s="133"/>
      <c r="T1670" s="133"/>
      <c r="U1670"/>
      <c r="V1670" s="13"/>
      <c r="W1670"/>
      <c r="X1670"/>
      <c r="Y1670"/>
      <c r="Z1670"/>
    </row>
    <row r="1671" spans="1:26">
      <c r="A1671"/>
      <c r="B1671"/>
      <c r="C1671"/>
      <c r="D1671"/>
      <c r="E1671"/>
      <c r="F1671"/>
      <c r="G1671"/>
      <c r="H1671"/>
      <c r="I1671" s="148"/>
      <c r="J1671" s="148"/>
      <c r="K1671" s="19"/>
      <c r="L1671" s="148"/>
      <c r="M1671"/>
      <c r="N1671"/>
      <c r="O1671"/>
      <c r="P1671" s="69"/>
      <c r="Q1671" s="10"/>
      <c r="R1671" s="136"/>
      <c r="S1671" s="133"/>
      <c r="T1671" s="133"/>
      <c r="U1671"/>
      <c r="V1671" s="13"/>
      <c r="W1671"/>
      <c r="X1671"/>
      <c r="Y1671"/>
      <c r="Z1671"/>
    </row>
    <row r="1672" spans="1:26">
      <c r="A1672"/>
      <c r="B1672"/>
      <c r="C1672"/>
      <c r="D1672"/>
      <c r="E1672"/>
      <c r="F1672"/>
      <c r="G1672"/>
      <c r="H1672"/>
      <c r="I1672" s="148"/>
      <c r="J1672" s="148"/>
      <c r="K1672" s="19"/>
      <c r="L1672" s="148"/>
      <c r="M1672"/>
      <c r="N1672"/>
      <c r="O1672"/>
      <c r="P1672" s="69"/>
      <c r="Q1672" s="10"/>
      <c r="R1672" s="136"/>
      <c r="S1672" s="133"/>
      <c r="T1672" s="133"/>
      <c r="U1672"/>
      <c r="V1672" s="13"/>
      <c r="W1672"/>
      <c r="X1672"/>
      <c r="Y1672"/>
      <c r="Z1672"/>
    </row>
    <row r="1673" spans="1:26">
      <c r="A1673"/>
      <c r="B1673"/>
      <c r="C1673"/>
      <c r="D1673"/>
      <c r="E1673"/>
      <c r="F1673"/>
      <c r="G1673"/>
      <c r="H1673"/>
      <c r="I1673" s="148"/>
      <c r="J1673" s="148"/>
      <c r="K1673" s="19"/>
      <c r="L1673" s="148"/>
      <c r="M1673"/>
      <c r="N1673"/>
      <c r="O1673"/>
      <c r="P1673" s="69"/>
      <c r="Q1673" s="10"/>
      <c r="R1673" s="136"/>
      <c r="S1673" s="133"/>
      <c r="T1673" s="133"/>
      <c r="U1673"/>
      <c r="V1673" s="13"/>
      <c r="W1673"/>
      <c r="X1673"/>
      <c r="Y1673"/>
      <c r="Z1673"/>
    </row>
    <row r="1674" spans="1:26">
      <c r="A1674"/>
      <c r="B1674"/>
      <c r="C1674"/>
      <c r="D1674"/>
      <c r="E1674"/>
      <c r="F1674"/>
      <c r="G1674"/>
      <c r="H1674"/>
      <c r="I1674" s="148"/>
      <c r="J1674" s="148"/>
      <c r="K1674" s="19"/>
      <c r="L1674" s="148"/>
      <c r="M1674"/>
      <c r="N1674"/>
      <c r="O1674"/>
      <c r="P1674" s="69"/>
      <c r="Q1674" s="10"/>
      <c r="R1674" s="136"/>
      <c r="S1674" s="133"/>
      <c r="T1674" s="133"/>
      <c r="U1674"/>
      <c r="V1674" s="13"/>
      <c r="W1674"/>
      <c r="X1674"/>
      <c r="Y1674"/>
      <c r="Z1674"/>
    </row>
    <row r="1675" spans="1:26">
      <c r="A1675"/>
      <c r="B1675"/>
      <c r="C1675"/>
      <c r="D1675"/>
      <c r="E1675"/>
      <c r="F1675"/>
      <c r="G1675"/>
      <c r="H1675"/>
      <c r="I1675" s="148"/>
      <c r="J1675" s="148"/>
      <c r="K1675" s="19"/>
      <c r="L1675" s="148"/>
      <c r="M1675"/>
      <c r="N1675"/>
      <c r="O1675"/>
      <c r="P1675" s="69"/>
      <c r="Q1675" s="10"/>
      <c r="R1675" s="136"/>
      <c r="S1675" s="133"/>
      <c r="T1675" s="133"/>
      <c r="U1675"/>
      <c r="V1675" s="13"/>
      <c r="W1675" s="13"/>
      <c r="X1675"/>
      <c r="Y1675"/>
      <c r="Z1675"/>
    </row>
    <row r="1676" spans="1:26">
      <c r="A1676"/>
      <c r="B1676"/>
      <c r="C1676"/>
      <c r="D1676"/>
      <c r="E1676"/>
      <c r="F1676"/>
      <c r="G1676"/>
      <c r="H1676"/>
      <c r="I1676" s="148"/>
      <c r="J1676" s="148"/>
      <c r="K1676" s="19"/>
      <c r="L1676" s="148"/>
      <c r="M1676"/>
      <c r="N1676"/>
      <c r="O1676"/>
      <c r="P1676" s="69"/>
      <c r="Q1676" s="10"/>
      <c r="R1676" s="136"/>
      <c r="S1676" s="133"/>
      <c r="T1676" s="133"/>
      <c r="U1676"/>
      <c r="V1676" s="13"/>
      <c r="W1676" s="13"/>
      <c r="X1676"/>
      <c r="Y1676"/>
      <c r="Z1676"/>
    </row>
    <row r="1677" spans="1:26">
      <c r="A1677"/>
      <c r="B1677"/>
      <c r="C1677"/>
      <c r="D1677"/>
      <c r="E1677"/>
      <c r="F1677"/>
      <c r="G1677"/>
      <c r="H1677"/>
      <c r="I1677" s="148"/>
      <c r="J1677" s="148"/>
      <c r="K1677" s="19"/>
      <c r="L1677" s="148"/>
      <c r="M1677"/>
      <c r="N1677"/>
      <c r="O1677"/>
      <c r="P1677" s="69"/>
      <c r="Q1677" s="10"/>
      <c r="R1677" s="136"/>
      <c r="S1677" s="133"/>
      <c r="T1677" s="133"/>
      <c r="U1677"/>
      <c r="V1677" s="13"/>
      <c r="W1677" s="13"/>
      <c r="X1677"/>
      <c r="Y1677"/>
      <c r="Z1677"/>
    </row>
    <row r="1678" spans="1:26">
      <c r="A1678"/>
      <c r="B1678"/>
      <c r="C1678"/>
      <c r="D1678"/>
      <c r="E1678"/>
      <c r="F1678"/>
      <c r="G1678"/>
      <c r="H1678"/>
      <c r="I1678" s="148"/>
      <c r="J1678" s="148"/>
      <c r="K1678" s="19"/>
      <c r="L1678" s="148"/>
      <c r="M1678"/>
      <c r="N1678"/>
      <c r="O1678"/>
      <c r="P1678" s="69"/>
      <c r="Q1678" s="10"/>
      <c r="R1678" s="136"/>
      <c r="S1678" s="133"/>
      <c r="T1678" s="133"/>
      <c r="U1678"/>
      <c r="V1678" s="13"/>
      <c r="W1678"/>
      <c r="X1678"/>
      <c r="Y1678"/>
      <c r="Z1678"/>
    </row>
    <row r="1679" spans="1:26">
      <c r="A1679"/>
      <c r="B1679"/>
      <c r="C1679"/>
      <c r="D1679"/>
      <c r="E1679"/>
      <c r="F1679"/>
      <c r="G1679"/>
      <c r="H1679"/>
      <c r="I1679" s="148"/>
      <c r="J1679" s="148"/>
      <c r="K1679" s="19"/>
      <c r="L1679" s="148"/>
      <c r="M1679"/>
      <c r="N1679"/>
      <c r="O1679"/>
      <c r="P1679" s="69"/>
      <c r="Q1679" s="10"/>
      <c r="R1679" s="136"/>
      <c r="S1679" s="133"/>
      <c r="T1679" s="133"/>
      <c r="U1679"/>
      <c r="V1679" s="13"/>
      <c r="W1679"/>
      <c r="X1679"/>
      <c r="Y1679"/>
      <c r="Z1679"/>
    </row>
    <row r="1680" spans="1:26">
      <c r="A1680"/>
      <c r="B1680"/>
      <c r="C1680"/>
      <c r="D1680"/>
      <c r="E1680"/>
      <c r="F1680"/>
      <c r="G1680"/>
      <c r="H1680"/>
      <c r="I1680" s="148"/>
      <c r="J1680" s="148"/>
      <c r="K1680" s="19"/>
      <c r="L1680" s="148"/>
      <c r="M1680"/>
      <c r="N1680"/>
      <c r="O1680"/>
      <c r="P1680" s="69"/>
      <c r="Q1680" s="10"/>
      <c r="R1680" s="136"/>
      <c r="S1680" s="133"/>
      <c r="T1680" s="133"/>
      <c r="U1680"/>
      <c r="V1680" s="13"/>
      <c r="W1680"/>
      <c r="X1680"/>
      <c r="Y1680"/>
      <c r="Z1680"/>
    </row>
    <row r="1681" spans="1:26">
      <c r="A1681"/>
      <c r="B1681"/>
      <c r="C1681"/>
      <c r="D1681"/>
      <c r="E1681"/>
      <c r="F1681"/>
      <c r="G1681"/>
      <c r="H1681"/>
      <c r="I1681" s="148"/>
      <c r="J1681" s="148"/>
      <c r="K1681" s="19"/>
      <c r="L1681" s="148"/>
      <c r="M1681"/>
      <c r="N1681"/>
      <c r="O1681"/>
      <c r="P1681" s="69"/>
      <c r="Q1681" s="10"/>
      <c r="R1681" s="136"/>
      <c r="S1681" s="133"/>
      <c r="T1681" s="133"/>
      <c r="U1681"/>
      <c r="V1681" s="13"/>
      <c r="W1681"/>
      <c r="X1681"/>
      <c r="Y1681"/>
      <c r="Z1681"/>
    </row>
    <row r="1682" spans="1:26">
      <c r="A1682"/>
      <c r="B1682"/>
      <c r="C1682"/>
      <c r="D1682"/>
      <c r="E1682"/>
      <c r="F1682"/>
      <c r="G1682"/>
      <c r="H1682"/>
      <c r="I1682" s="148"/>
      <c r="J1682" s="148"/>
      <c r="K1682" s="19"/>
      <c r="L1682" s="148"/>
      <c r="M1682"/>
      <c r="N1682"/>
      <c r="O1682"/>
      <c r="P1682" s="69"/>
      <c r="Q1682" s="10"/>
      <c r="R1682" s="136"/>
      <c r="S1682" s="133"/>
      <c r="T1682" s="133"/>
      <c r="U1682"/>
      <c r="V1682" s="13"/>
      <c r="W1682"/>
      <c r="X1682"/>
      <c r="Y1682"/>
      <c r="Z1682"/>
    </row>
    <row r="1683" spans="1:26">
      <c r="A1683"/>
      <c r="B1683"/>
      <c r="C1683"/>
      <c r="D1683"/>
      <c r="E1683"/>
      <c r="F1683"/>
      <c r="G1683"/>
      <c r="H1683"/>
      <c r="I1683" s="148"/>
      <c r="J1683" s="148"/>
      <c r="K1683" s="19"/>
      <c r="L1683" s="148"/>
      <c r="M1683"/>
      <c r="N1683"/>
      <c r="O1683"/>
      <c r="P1683" s="69"/>
      <c r="Q1683" s="10"/>
      <c r="R1683" s="136"/>
      <c r="S1683" s="133"/>
      <c r="T1683" s="133"/>
      <c r="U1683"/>
      <c r="V1683" s="13"/>
      <c r="W1683"/>
      <c r="X1683"/>
      <c r="Y1683"/>
      <c r="Z1683"/>
    </row>
    <row r="1684" spans="1:26">
      <c r="A1684"/>
      <c r="B1684"/>
      <c r="C1684"/>
      <c r="D1684"/>
      <c r="E1684"/>
      <c r="F1684"/>
      <c r="G1684"/>
      <c r="H1684"/>
      <c r="I1684" s="148"/>
      <c r="J1684" s="148"/>
      <c r="K1684" s="19"/>
      <c r="L1684" s="148"/>
      <c r="M1684"/>
      <c r="N1684"/>
      <c r="O1684"/>
      <c r="P1684" s="69"/>
      <c r="Q1684" s="10"/>
      <c r="R1684" s="136"/>
      <c r="S1684" s="133"/>
      <c r="T1684" s="133"/>
      <c r="U1684"/>
      <c r="V1684" s="13"/>
      <c r="W1684"/>
      <c r="X1684"/>
      <c r="Y1684"/>
      <c r="Z1684"/>
    </row>
    <row r="1685" spans="1:26">
      <c r="A1685"/>
      <c r="B1685"/>
      <c r="C1685"/>
      <c r="D1685"/>
      <c r="E1685"/>
      <c r="F1685"/>
      <c r="G1685"/>
      <c r="H1685"/>
      <c r="I1685" s="148"/>
      <c r="J1685" s="148"/>
      <c r="K1685" s="19"/>
      <c r="L1685" s="148"/>
      <c r="M1685"/>
      <c r="N1685"/>
      <c r="O1685"/>
      <c r="P1685" s="69"/>
      <c r="Q1685" s="10"/>
      <c r="R1685" s="136"/>
      <c r="S1685" s="133"/>
      <c r="T1685" s="133"/>
      <c r="U1685"/>
      <c r="V1685" s="13"/>
      <c r="W1685"/>
      <c r="X1685"/>
      <c r="Y1685"/>
      <c r="Z1685"/>
    </row>
    <row r="1686" spans="1:26">
      <c r="A1686"/>
      <c r="B1686"/>
      <c r="C1686"/>
      <c r="D1686"/>
      <c r="E1686"/>
      <c r="F1686"/>
      <c r="G1686"/>
      <c r="H1686"/>
      <c r="I1686" s="148"/>
      <c r="J1686" s="148"/>
      <c r="K1686" s="19"/>
      <c r="L1686" s="148"/>
      <c r="M1686"/>
      <c r="N1686"/>
      <c r="O1686"/>
      <c r="P1686" s="69"/>
      <c r="Q1686" s="10"/>
      <c r="R1686" s="136"/>
      <c r="S1686" s="133"/>
      <c r="T1686" s="133"/>
      <c r="U1686"/>
      <c r="V1686" s="13"/>
      <c r="W1686"/>
      <c r="X1686"/>
      <c r="Y1686"/>
      <c r="Z1686"/>
    </row>
    <row r="1687" spans="1:26">
      <c r="A1687"/>
      <c r="B1687"/>
      <c r="C1687"/>
      <c r="D1687"/>
      <c r="E1687"/>
      <c r="F1687"/>
      <c r="G1687"/>
      <c r="H1687"/>
      <c r="I1687" s="148"/>
      <c r="J1687" s="148"/>
      <c r="K1687" s="19"/>
      <c r="L1687" s="148"/>
      <c r="M1687"/>
      <c r="N1687"/>
      <c r="O1687"/>
      <c r="P1687" s="69"/>
      <c r="Q1687" s="10"/>
      <c r="R1687" s="136"/>
      <c r="S1687" s="133"/>
      <c r="T1687" s="133"/>
      <c r="U1687"/>
      <c r="V1687" s="13"/>
      <c r="W1687"/>
      <c r="X1687"/>
      <c r="Y1687"/>
      <c r="Z1687"/>
    </row>
    <row r="1688" spans="1:26">
      <c r="A1688"/>
      <c r="B1688"/>
      <c r="C1688"/>
      <c r="D1688"/>
      <c r="E1688"/>
      <c r="F1688"/>
      <c r="G1688"/>
      <c r="H1688"/>
      <c r="I1688" s="148"/>
      <c r="J1688" s="148"/>
      <c r="K1688" s="19"/>
      <c r="L1688" s="148"/>
      <c r="M1688"/>
      <c r="N1688"/>
      <c r="O1688"/>
      <c r="P1688" s="69"/>
      <c r="Q1688" s="10"/>
      <c r="R1688" s="136"/>
      <c r="S1688" s="133"/>
      <c r="T1688" s="133"/>
      <c r="U1688"/>
      <c r="V1688" s="13"/>
      <c r="W1688"/>
      <c r="X1688"/>
      <c r="Y1688"/>
      <c r="Z1688"/>
    </row>
    <row r="1689" spans="1:26">
      <c r="A1689"/>
      <c r="B1689"/>
      <c r="C1689"/>
      <c r="D1689"/>
      <c r="E1689"/>
      <c r="F1689"/>
      <c r="G1689"/>
      <c r="H1689"/>
      <c r="I1689" s="148"/>
      <c r="J1689" s="148"/>
      <c r="K1689" s="19"/>
      <c r="L1689" s="148"/>
      <c r="M1689"/>
      <c r="N1689"/>
      <c r="O1689"/>
      <c r="P1689" s="69"/>
      <c r="Q1689" s="10"/>
      <c r="R1689" s="136"/>
      <c r="S1689" s="133"/>
      <c r="T1689" s="133"/>
      <c r="U1689"/>
      <c r="V1689" s="13"/>
      <c r="W1689"/>
      <c r="X1689"/>
      <c r="Y1689"/>
      <c r="Z1689"/>
    </row>
    <row r="1690" spans="1:26">
      <c r="A1690"/>
      <c r="B1690"/>
      <c r="C1690"/>
      <c r="D1690"/>
      <c r="E1690"/>
      <c r="F1690"/>
      <c r="G1690"/>
      <c r="H1690"/>
      <c r="I1690" s="148"/>
      <c r="J1690" s="148"/>
      <c r="K1690" s="19"/>
      <c r="L1690" s="148"/>
      <c r="M1690"/>
      <c r="N1690"/>
      <c r="O1690"/>
      <c r="P1690" s="69"/>
      <c r="Q1690" s="10"/>
      <c r="R1690" s="136"/>
      <c r="S1690" s="133"/>
      <c r="T1690" s="133"/>
      <c r="U1690"/>
      <c r="V1690" s="13"/>
      <c r="W1690"/>
      <c r="X1690"/>
      <c r="Y1690"/>
      <c r="Z1690"/>
    </row>
    <row r="1691" spans="1:26">
      <c r="A1691"/>
      <c r="B1691"/>
      <c r="C1691"/>
      <c r="D1691"/>
      <c r="E1691"/>
      <c r="F1691"/>
      <c r="G1691"/>
      <c r="H1691"/>
      <c r="I1691" s="148"/>
      <c r="J1691" s="148"/>
      <c r="K1691" s="19"/>
      <c r="L1691" s="148"/>
      <c r="M1691"/>
      <c r="N1691"/>
      <c r="O1691"/>
      <c r="P1691" s="69"/>
      <c r="Q1691" s="10"/>
      <c r="R1691" s="136"/>
      <c r="S1691" s="133"/>
      <c r="T1691" s="133"/>
      <c r="U1691"/>
      <c r="V1691" s="13"/>
      <c r="W1691"/>
      <c r="X1691"/>
      <c r="Y1691"/>
      <c r="Z1691"/>
    </row>
    <row r="1692" spans="1:26">
      <c r="A1692"/>
      <c r="B1692"/>
      <c r="C1692"/>
      <c r="D1692"/>
      <c r="E1692"/>
      <c r="F1692"/>
      <c r="G1692"/>
      <c r="H1692"/>
      <c r="I1692" s="148"/>
      <c r="J1692" s="148"/>
      <c r="K1692" s="19"/>
      <c r="L1692" s="148"/>
      <c r="M1692"/>
      <c r="N1692"/>
      <c r="O1692"/>
      <c r="P1692" s="69"/>
      <c r="Q1692" s="10"/>
      <c r="R1692" s="136"/>
      <c r="S1692" s="133"/>
      <c r="T1692" s="133"/>
      <c r="U1692"/>
      <c r="V1692" s="13"/>
      <c r="W1692"/>
      <c r="X1692"/>
      <c r="Y1692"/>
      <c r="Z1692"/>
    </row>
    <row r="1693" spans="1:26">
      <c r="A1693"/>
      <c r="B1693"/>
      <c r="C1693"/>
      <c r="D1693"/>
      <c r="E1693"/>
      <c r="F1693"/>
      <c r="G1693"/>
      <c r="H1693"/>
      <c r="I1693" s="148"/>
      <c r="J1693" s="148"/>
      <c r="K1693" s="19"/>
      <c r="L1693" s="148"/>
      <c r="M1693"/>
      <c r="N1693"/>
      <c r="O1693"/>
      <c r="P1693" s="69"/>
      <c r="Q1693" s="10"/>
      <c r="R1693" s="136"/>
      <c r="S1693" s="133"/>
      <c r="T1693" s="133"/>
      <c r="U1693"/>
      <c r="V1693" s="13"/>
      <c r="W1693"/>
      <c r="X1693"/>
      <c r="Y1693"/>
      <c r="Z1693"/>
    </row>
    <row r="1694" spans="1:26">
      <c r="A1694"/>
      <c r="B1694"/>
      <c r="C1694"/>
      <c r="D1694"/>
      <c r="E1694"/>
      <c r="F1694"/>
      <c r="G1694"/>
      <c r="H1694"/>
      <c r="I1694" s="148"/>
      <c r="J1694" s="148"/>
      <c r="K1694" s="19"/>
      <c r="L1694" s="148"/>
      <c r="M1694"/>
      <c r="N1694"/>
      <c r="O1694"/>
      <c r="P1694" s="69"/>
      <c r="Q1694" s="10"/>
      <c r="R1694" s="136"/>
      <c r="S1694" s="133"/>
      <c r="T1694" s="133"/>
      <c r="U1694"/>
      <c r="V1694" s="13"/>
      <c r="W1694"/>
      <c r="X1694"/>
      <c r="Y1694"/>
      <c r="Z1694"/>
    </row>
    <row r="1695" spans="1:26">
      <c r="A1695"/>
      <c r="B1695"/>
      <c r="C1695"/>
      <c r="D1695"/>
      <c r="E1695"/>
      <c r="F1695"/>
      <c r="G1695"/>
      <c r="H1695"/>
      <c r="I1695" s="148"/>
      <c r="J1695" s="148"/>
      <c r="K1695" s="19"/>
      <c r="L1695" s="148"/>
      <c r="M1695"/>
      <c r="N1695"/>
      <c r="O1695"/>
      <c r="P1695" s="69"/>
      <c r="Q1695" s="10"/>
      <c r="R1695" s="136"/>
      <c r="S1695" s="133"/>
      <c r="T1695" s="133"/>
      <c r="U1695"/>
      <c r="V1695" s="13"/>
      <c r="W1695"/>
      <c r="X1695"/>
      <c r="Y1695"/>
      <c r="Z1695"/>
    </row>
    <row r="1696" spans="1:26">
      <c r="A1696"/>
      <c r="B1696"/>
      <c r="C1696"/>
      <c r="D1696"/>
      <c r="E1696"/>
      <c r="F1696"/>
      <c r="G1696"/>
      <c r="H1696"/>
      <c r="I1696" s="148"/>
      <c r="J1696" s="148"/>
      <c r="K1696" s="19"/>
      <c r="L1696" s="148"/>
      <c r="M1696"/>
      <c r="N1696"/>
      <c r="O1696"/>
      <c r="P1696" s="69"/>
      <c r="Q1696" s="10"/>
      <c r="R1696" s="136"/>
      <c r="S1696" s="133"/>
      <c r="T1696" s="133"/>
      <c r="U1696"/>
      <c r="V1696" s="13"/>
      <c r="W1696"/>
      <c r="X1696"/>
      <c r="Y1696"/>
      <c r="Z1696"/>
    </row>
    <row r="1697" spans="1:26">
      <c r="A1697"/>
      <c r="B1697"/>
      <c r="C1697"/>
      <c r="D1697"/>
      <c r="E1697"/>
      <c r="F1697"/>
      <c r="G1697"/>
      <c r="H1697"/>
      <c r="I1697" s="148"/>
      <c r="J1697" s="148"/>
      <c r="K1697" s="19"/>
      <c r="L1697" s="148"/>
      <c r="M1697"/>
      <c r="N1697"/>
      <c r="O1697"/>
      <c r="P1697" s="69"/>
      <c r="Q1697" s="10"/>
      <c r="R1697" s="136"/>
      <c r="S1697" s="133"/>
      <c r="T1697" s="133"/>
      <c r="U1697"/>
      <c r="V1697" s="13"/>
      <c r="W1697"/>
      <c r="X1697"/>
      <c r="Y1697"/>
      <c r="Z1697"/>
    </row>
    <row r="1698" spans="1:26">
      <c r="A1698"/>
      <c r="B1698"/>
      <c r="C1698"/>
      <c r="D1698"/>
      <c r="E1698"/>
      <c r="F1698"/>
      <c r="G1698"/>
      <c r="H1698"/>
      <c r="I1698" s="148"/>
      <c r="J1698" s="148"/>
      <c r="K1698" s="19"/>
      <c r="L1698" s="148"/>
      <c r="M1698"/>
      <c r="N1698"/>
      <c r="O1698"/>
      <c r="P1698" s="69"/>
      <c r="Q1698" s="10"/>
      <c r="R1698" s="136"/>
      <c r="S1698" s="133"/>
      <c r="T1698" s="133"/>
      <c r="U1698"/>
      <c r="V1698" s="13"/>
      <c r="W1698"/>
      <c r="X1698"/>
      <c r="Y1698"/>
      <c r="Z1698"/>
    </row>
    <row r="1699" spans="1:26">
      <c r="A1699"/>
      <c r="B1699"/>
      <c r="C1699"/>
      <c r="D1699"/>
      <c r="E1699"/>
      <c r="F1699"/>
      <c r="G1699"/>
      <c r="H1699"/>
      <c r="I1699" s="148"/>
      <c r="J1699" s="148"/>
      <c r="K1699" s="19"/>
      <c r="L1699" s="148"/>
      <c r="M1699"/>
      <c r="N1699"/>
      <c r="O1699"/>
      <c r="P1699" s="69"/>
      <c r="Q1699" s="10"/>
      <c r="R1699" s="136"/>
      <c r="S1699" s="133"/>
      <c r="T1699" s="133"/>
      <c r="U1699"/>
      <c r="V1699" s="13"/>
      <c r="W1699"/>
      <c r="X1699"/>
      <c r="Y1699"/>
      <c r="Z1699"/>
    </row>
    <row r="1700" spans="1:26">
      <c r="A1700"/>
      <c r="B1700"/>
      <c r="C1700"/>
      <c r="D1700"/>
      <c r="E1700"/>
      <c r="F1700"/>
      <c r="G1700"/>
      <c r="H1700"/>
      <c r="I1700" s="148"/>
      <c r="J1700" s="148"/>
      <c r="K1700" s="19"/>
      <c r="L1700" s="148"/>
      <c r="M1700"/>
      <c r="N1700"/>
      <c r="O1700"/>
      <c r="P1700" s="69"/>
      <c r="Q1700" s="10"/>
      <c r="R1700" s="136"/>
      <c r="S1700" s="133"/>
      <c r="T1700" s="133"/>
      <c r="U1700"/>
      <c r="V1700" s="13"/>
      <c r="W1700"/>
      <c r="X1700"/>
      <c r="Y1700"/>
      <c r="Z1700"/>
    </row>
    <row r="1701" spans="1:26">
      <c r="A1701"/>
      <c r="B1701"/>
      <c r="C1701"/>
      <c r="D1701"/>
      <c r="E1701"/>
      <c r="F1701"/>
      <c r="G1701"/>
      <c r="H1701"/>
      <c r="I1701" s="148"/>
      <c r="J1701" s="148"/>
      <c r="K1701" s="19"/>
      <c r="L1701" s="148"/>
      <c r="M1701"/>
      <c r="N1701"/>
      <c r="O1701"/>
      <c r="P1701" s="69"/>
      <c r="Q1701" s="10"/>
      <c r="R1701" s="136"/>
      <c r="S1701" s="133"/>
      <c r="T1701" s="133"/>
      <c r="U1701"/>
      <c r="V1701" s="13"/>
      <c r="W1701"/>
      <c r="X1701"/>
      <c r="Y1701"/>
      <c r="Z1701"/>
    </row>
    <row r="1702" spans="1:26">
      <c r="A1702"/>
      <c r="B1702"/>
      <c r="C1702"/>
      <c r="D1702"/>
      <c r="E1702"/>
      <c r="F1702"/>
      <c r="G1702"/>
      <c r="H1702"/>
      <c r="I1702" s="148"/>
      <c r="J1702" s="148"/>
      <c r="K1702" s="19"/>
      <c r="L1702" s="148"/>
      <c r="M1702"/>
      <c r="N1702"/>
      <c r="O1702"/>
      <c r="P1702" s="69"/>
      <c r="Q1702" s="10"/>
      <c r="R1702" s="136"/>
      <c r="S1702" s="133"/>
      <c r="T1702" s="133"/>
      <c r="U1702"/>
      <c r="V1702" s="13"/>
      <c r="W1702"/>
      <c r="X1702"/>
      <c r="Y1702"/>
      <c r="Z1702"/>
    </row>
    <row r="1703" spans="1:26">
      <c r="A1703"/>
      <c r="B1703"/>
      <c r="C1703"/>
      <c r="D1703"/>
      <c r="E1703"/>
      <c r="F1703"/>
      <c r="G1703"/>
      <c r="H1703"/>
      <c r="I1703" s="148"/>
      <c r="J1703" s="148"/>
      <c r="K1703" s="19"/>
      <c r="L1703" s="148"/>
      <c r="M1703"/>
      <c r="N1703"/>
      <c r="O1703"/>
      <c r="P1703" s="69"/>
      <c r="Q1703" s="10"/>
      <c r="R1703" s="136"/>
      <c r="S1703" s="133"/>
      <c r="T1703" s="133"/>
      <c r="U1703"/>
      <c r="V1703" s="13"/>
      <c r="W1703"/>
      <c r="X1703"/>
      <c r="Y1703"/>
      <c r="Z1703"/>
    </row>
    <row r="1704" spans="1:26">
      <c r="A1704"/>
      <c r="B1704"/>
      <c r="C1704"/>
      <c r="D1704"/>
      <c r="E1704"/>
      <c r="F1704"/>
      <c r="G1704"/>
      <c r="H1704"/>
      <c r="I1704" s="148"/>
      <c r="J1704" s="148"/>
      <c r="K1704" s="19"/>
      <c r="L1704" s="148"/>
      <c r="M1704"/>
      <c r="N1704"/>
      <c r="O1704"/>
      <c r="P1704" s="69"/>
      <c r="Q1704" s="10"/>
      <c r="R1704" s="136"/>
      <c r="S1704" s="133"/>
      <c r="T1704" s="133"/>
      <c r="U1704"/>
      <c r="V1704" s="13"/>
      <c r="W1704"/>
      <c r="X1704"/>
      <c r="Y1704"/>
      <c r="Z1704"/>
    </row>
    <row r="1705" spans="1:26">
      <c r="A1705"/>
      <c r="B1705"/>
      <c r="C1705"/>
      <c r="D1705"/>
      <c r="E1705"/>
      <c r="F1705"/>
      <c r="G1705"/>
      <c r="H1705"/>
      <c r="I1705" s="148"/>
      <c r="J1705" s="148"/>
      <c r="K1705" s="19"/>
      <c r="L1705" s="148"/>
      <c r="M1705"/>
      <c r="N1705"/>
      <c r="O1705"/>
      <c r="P1705" s="69"/>
      <c r="Q1705" s="10"/>
      <c r="R1705" s="136"/>
      <c r="S1705" s="133"/>
      <c r="T1705" s="133"/>
      <c r="U1705"/>
      <c r="V1705" s="13"/>
      <c r="W1705"/>
      <c r="X1705"/>
      <c r="Y1705"/>
      <c r="Z1705"/>
    </row>
    <row r="1706" spans="1:26">
      <c r="A1706"/>
      <c r="B1706"/>
      <c r="C1706"/>
      <c r="D1706"/>
      <c r="E1706"/>
      <c r="F1706"/>
      <c r="G1706"/>
      <c r="H1706"/>
      <c r="I1706" s="148"/>
      <c r="J1706" s="148"/>
      <c r="K1706" s="19"/>
      <c r="L1706" s="148"/>
      <c r="M1706"/>
      <c r="N1706"/>
      <c r="O1706"/>
      <c r="P1706" s="69"/>
      <c r="Q1706" s="10"/>
      <c r="R1706" s="136"/>
      <c r="S1706" s="133"/>
      <c r="T1706" s="133"/>
      <c r="U1706"/>
      <c r="V1706" s="13"/>
      <c r="W1706"/>
      <c r="X1706"/>
      <c r="Y1706"/>
      <c r="Z1706"/>
    </row>
    <row r="1707" spans="1:26">
      <c r="A1707"/>
      <c r="B1707"/>
      <c r="C1707"/>
      <c r="D1707"/>
      <c r="E1707"/>
      <c r="F1707"/>
      <c r="G1707"/>
      <c r="H1707"/>
      <c r="I1707" s="148"/>
      <c r="J1707" s="148"/>
      <c r="K1707" s="19"/>
      <c r="L1707" s="148"/>
      <c r="M1707"/>
      <c r="N1707"/>
      <c r="O1707"/>
      <c r="P1707" s="69"/>
      <c r="Q1707" s="10"/>
      <c r="R1707" s="136"/>
      <c r="S1707" s="133"/>
      <c r="T1707" s="133"/>
      <c r="U1707"/>
      <c r="V1707" s="13"/>
      <c r="W1707"/>
      <c r="X1707"/>
      <c r="Y1707"/>
      <c r="Z1707"/>
    </row>
    <row r="1708" spans="1:26">
      <c r="A1708"/>
      <c r="B1708"/>
      <c r="C1708"/>
      <c r="D1708"/>
      <c r="E1708"/>
      <c r="F1708"/>
      <c r="G1708"/>
      <c r="H1708"/>
      <c r="I1708" s="148"/>
      <c r="J1708" s="148"/>
      <c r="K1708" s="19"/>
      <c r="L1708" s="148"/>
      <c r="M1708"/>
      <c r="N1708"/>
      <c r="O1708"/>
      <c r="P1708" s="69"/>
      <c r="Q1708" s="10"/>
      <c r="R1708" s="136"/>
      <c r="S1708" s="133"/>
      <c r="T1708" s="133"/>
      <c r="U1708"/>
      <c r="V1708" s="13"/>
      <c r="W1708"/>
      <c r="X1708"/>
      <c r="Y1708"/>
      <c r="Z1708"/>
    </row>
    <row r="1709" spans="1:26">
      <c r="A1709"/>
      <c r="B1709"/>
      <c r="C1709"/>
      <c r="D1709"/>
      <c r="E1709"/>
      <c r="F1709"/>
      <c r="G1709"/>
      <c r="H1709"/>
      <c r="I1709" s="148"/>
      <c r="J1709" s="148"/>
      <c r="K1709" s="19"/>
      <c r="L1709" s="148"/>
      <c r="M1709"/>
      <c r="N1709"/>
      <c r="O1709"/>
      <c r="P1709" s="69"/>
      <c r="Q1709" s="10"/>
      <c r="R1709" s="136"/>
      <c r="S1709" s="133"/>
      <c r="T1709" s="133"/>
      <c r="U1709"/>
      <c r="V1709" s="13"/>
      <c r="W1709"/>
      <c r="X1709"/>
      <c r="Y1709"/>
      <c r="Z1709"/>
    </row>
    <row r="1710" spans="1:26">
      <c r="A1710"/>
      <c r="B1710"/>
      <c r="C1710"/>
      <c r="D1710"/>
      <c r="E1710"/>
      <c r="F1710"/>
      <c r="G1710"/>
      <c r="H1710"/>
      <c r="I1710" s="148"/>
      <c r="J1710" s="148"/>
      <c r="K1710" s="19"/>
      <c r="L1710" s="148"/>
      <c r="M1710"/>
      <c r="N1710"/>
      <c r="O1710"/>
      <c r="P1710" s="69"/>
      <c r="Q1710" s="10"/>
      <c r="R1710" s="136"/>
      <c r="S1710" s="133"/>
      <c r="T1710" s="133"/>
      <c r="U1710"/>
      <c r="V1710" s="13"/>
      <c r="W1710"/>
      <c r="X1710"/>
      <c r="Y1710"/>
      <c r="Z1710"/>
    </row>
    <row r="1711" spans="1:26">
      <c r="A1711"/>
      <c r="B1711"/>
      <c r="C1711"/>
      <c r="D1711"/>
      <c r="E1711"/>
      <c r="F1711"/>
      <c r="G1711"/>
      <c r="H1711"/>
      <c r="I1711" s="148"/>
      <c r="J1711" s="148"/>
      <c r="K1711" s="19"/>
      <c r="L1711" s="148"/>
      <c r="M1711"/>
      <c r="N1711"/>
      <c r="O1711"/>
      <c r="P1711" s="69"/>
      <c r="Q1711" s="10"/>
      <c r="R1711" s="136"/>
      <c r="S1711" s="133"/>
      <c r="T1711" s="133"/>
      <c r="U1711"/>
      <c r="V1711" s="13"/>
      <c r="W1711"/>
      <c r="X1711"/>
      <c r="Y1711"/>
      <c r="Z1711"/>
    </row>
    <row r="1712" spans="1:26">
      <c r="A1712"/>
      <c r="B1712"/>
      <c r="C1712"/>
      <c r="D1712"/>
      <c r="E1712"/>
      <c r="F1712"/>
      <c r="G1712"/>
      <c r="H1712"/>
      <c r="I1712" s="148"/>
      <c r="J1712" s="148"/>
      <c r="K1712" s="19"/>
      <c r="L1712" s="148"/>
      <c r="M1712"/>
      <c r="N1712"/>
      <c r="O1712"/>
      <c r="P1712" s="69"/>
      <c r="Q1712" s="10"/>
      <c r="R1712" s="136"/>
      <c r="S1712" s="133"/>
      <c r="T1712" s="133"/>
      <c r="U1712"/>
      <c r="V1712" s="13"/>
      <c r="W1712"/>
      <c r="X1712"/>
      <c r="Y1712"/>
      <c r="Z1712"/>
    </row>
    <row r="1713" spans="1:26">
      <c r="A1713"/>
      <c r="B1713"/>
      <c r="C1713"/>
      <c r="D1713"/>
      <c r="E1713"/>
      <c r="F1713"/>
      <c r="G1713"/>
      <c r="H1713"/>
      <c r="I1713" s="148"/>
      <c r="J1713" s="148"/>
      <c r="K1713" s="19"/>
      <c r="L1713" s="148"/>
      <c r="M1713"/>
      <c r="N1713"/>
      <c r="O1713"/>
      <c r="P1713" s="69"/>
      <c r="Q1713" s="10"/>
      <c r="R1713" s="136"/>
      <c r="S1713" s="133"/>
      <c r="T1713" s="133"/>
      <c r="U1713"/>
      <c r="V1713" s="13"/>
      <c r="W1713"/>
      <c r="X1713"/>
      <c r="Y1713"/>
      <c r="Z1713"/>
    </row>
    <row r="1714" spans="1:26">
      <c r="A1714"/>
      <c r="B1714"/>
      <c r="C1714"/>
      <c r="D1714"/>
      <c r="E1714"/>
      <c r="F1714"/>
      <c r="G1714"/>
      <c r="H1714"/>
      <c r="I1714" s="148"/>
      <c r="J1714" s="148"/>
      <c r="K1714" s="19"/>
      <c r="L1714" s="148"/>
      <c r="M1714"/>
      <c r="N1714"/>
      <c r="O1714"/>
      <c r="P1714" s="69"/>
      <c r="Q1714" s="10"/>
      <c r="R1714" s="136"/>
      <c r="S1714" s="133"/>
      <c r="T1714" s="133"/>
      <c r="U1714"/>
      <c r="V1714" s="13"/>
      <c r="W1714"/>
      <c r="X1714"/>
      <c r="Y1714"/>
      <c r="Z1714"/>
    </row>
    <row r="1715" spans="1:26">
      <c r="A1715"/>
      <c r="B1715"/>
      <c r="C1715"/>
      <c r="D1715"/>
      <c r="E1715"/>
      <c r="F1715"/>
      <c r="G1715"/>
      <c r="H1715"/>
      <c r="I1715" s="148"/>
      <c r="J1715" s="148"/>
      <c r="K1715" s="19"/>
      <c r="L1715" s="148"/>
      <c r="M1715"/>
      <c r="N1715"/>
      <c r="O1715"/>
      <c r="P1715" s="69"/>
      <c r="Q1715" s="10"/>
      <c r="R1715" s="136"/>
      <c r="S1715" s="133"/>
      <c r="T1715" s="133"/>
      <c r="U1715"/>
      <c r="V1715" s="13"/>
      <c r="W1715"/>
      <c r="X1715"/>
      <c r="Y1715"/>
      <c r="Z1715"/>
    </row>
    <row r="1716" spans="1:26">
      <c r="A1716"/>
      <c r="B1716"/>
      <c r="C1716"/>
      <c r="D1716"/>
      <c r="E1716"/>
      <c r="F1716"/>
      <c r="G1716"/>
      <c r="H1716"/>
      <c r="I1716" s="148"/>
      <c r="J1716" s="148"/>
      <c r="K1716" s="19"/>
      <c r="L1716" s="148"/>
      <c r="M1716"/>
      <c r="N1716"/>
      <c r="O1716"/>
      <c r="P1716" s="69"/>
      <c r="Q1716" s="10"/>
      <c r="R1716" s="136"/>
      <c r="S1716" s="133"/>
      <c r="T1716" s="133"/>
      <c r="U1716"/>
      <c r="V1716" s="13"/>
      <c r="W1716"/>
      <c r="X1716"/>
      <c r="Y1716"/>
      <c r="Z1716"/>
    </row>
    <row r="1717" spans="1:26">
      <c r="A1717"/>
      <c r="B1717"/>
      <c r="C1717"/>
      <c r="D1717"/>
      <c r="E1717"/>
      <c r="F1717"/>
      <c r="G1717"/>
      <c r="H1717"/>
      <c r="I1717" s="148"/>
      <c r="J1717" s="148"/>
      <c r="K1717" s="19"/>
      <c r="L1717" s="148"/>
      <c r="M1717"/>
      <c r="N1717"/>
      <c r="O1717"/>
      <c r="P1717" s="69"/>
      <c r="Q1717" s="10"/>
      <c r="R1717" s="136"/>
      <c r="S1717" s="133"/>
      <c r="T1717" s="133"/>
      <c r="U1717"/>
      <c r="V1717" s="13"/>
      <c r="W1717"/>
      <c r="X1717"/>
      <c r="Y1717"/>
      <c r="Z1717"/>
    </row>
    <row r="1718" spans="1:26">
      <c r="A1718"/>
      <c r="B1718"/>
      <c r="C1718"/>
      <c r="D1718"/>
      <c r="E1718"/>
      <c r="F1718"/>
      <c r="G1718"/>
      <c r="H1718"/>
      <c r="I1718" s="148"/>
      <c r="J1718" s="148"/>
      <c r="K1718" s="19"/>
      <c r="L1718" s="148"/>
      <c r="M1718"/>
      <c r="N1718"/>
      <c r="O1718"/>
      <c r="P1718" s="69"/>
      <c r="Q1718" s="10"/>
      <c r="R1718" s="136"/>
      <c r="S1718" s="133"/>
      <c r="T1718" s="133"/>
      <c r="U1718"/>
      <c r="V1718" s="13"/>
      <c r="W1718" s="13"/>
      <c r="X1718"/>
      <c r="Y1718"/>
      <c r="Z1718"/>
    </row>
    <row r="1719" spans="1:26">
      <c r="A1719"/>
      <c r="B1719"/>
      <c r="C1719"/>
      <c r="D1719"/>
      <c r="E1719"/>
      <c r="F1719"/>
      <c r="G1719"/>
      <c r="H1719"/>
      <c r="I1719" s="148"/>
      <c r="J1719" s="148"/>
      <c r="K1719" s="19"/>
      <c r="L1719" s="148"/>
      <c r="M1719"/>
      <c r="N1719"/>
      <c r="O1719"/>
      <c r="P1719" s="69"/>
      <c r="Q1719" s="10"/>
      <c r="R1719" s="136"/>
      <c r="S1719" s="133"/>
      <c r="T1719" s="133"/>
      <c r="U1719"/>
      <c r="V1719" s="13"/>
      <c r="W1719"/>
      <c r="X1719"/>
      <c r="Y1719"/>
      <c r="Z1719"/>
    </row>
    <row r="1720" spans="1:26">
      <c r="A1720"/>
      <c r="B1720"/>
      <c r="C1720"/>
      <c r="D1720"/>
      <c r="E1720"/>
      <c r="F1720"/>
      <c r="G1720"/>
      <c r="H1720"/>
      <c r="I1720" s="148"/>
      <c r="J1720" s="148"/>
      <c r="K1720" s="19"/>
      <c r="L1720" s="148"/>
      <c r="M1720"/>
      <c r="N1720"/>
      <c r="O1720"/>
      <c r="P1720" s="69"/>
      <c r="Q1720" s="10"/>
      <c r="R1720" s="136"/>
      <c r="S1720" s="133"/>
      <c r="T1720" s="133"/>
      <c r="U1720"/>
      <c r="V1720" s="13"/>
      <c r="W1720"/>
      <c r="X1720"/>
      <c r="Y1720"/>
      <c r="Z1720"/>
    </row>
    <row r="1721" spans="1:26">
      <c r="A1721"/>
      <c r="B1721"/>
      <c r="C1721"/>
      <c r="D1721"/>
      <c r="E1721"/>
      <c r="F1721"/>
      <c r="G1721"/>
      <c r="H1721"/>
      <c r="I1721" s="148"/>
      <c r="J1721" s="148"/>
      <c r="K1721" s="19"/>
      <c r="L1721" s="148"/>
      <c r="M1721"/>
      <c r="N1721"/>
      <c r="O1721"/>
      <c r="P1721" s="69"/>
      <c r="Q1721" s="10"/>
      <c r="R1721" s="136"/>
      <c r="S1721" s="133"/>
      <c r="T1721" s="133"/>
      <c r="U1721"/>
      <c r="V1721" s="13"/>
      <c r="W1721"/>
      <c r="X1721"/>
      <c r="Y1721"/>
      <c r="Z1721"/>
    </row>
    <row r="1722" spans="1:26">
      <c r="A1722"/>
      <c r="B1722"/>
      <c r="C1722"/>
      <c r="D1722"/>
      <c r="E1722"/>
      <c r="F1722"/>
      <c r="G1722"/>
      <c r="H1722"/>
      <c r="I1722" s="148"/>
      <c r="J1722" s="148"/>
      <c r="K1722" s="19"/>
      <c r="L1722" s="148"/>
      <c r="M1722"/>
      <c r="N1722"/>
      <c r="O1722"/>
      <c r="P1722" s="69"/>
      <c r="Q1722" s="10"/>
      <c r="R1722" s="136"/>
      <c r="S1722" s="133"/>
      <c r="T1722" s="133"/>
      <c r="U1722"/>
      <c r="V1722" s="13"/>
      <c r="W1722"/>
      <c r="X1722"/>
      <c r="Y1722"/>
      <c r="Z1722"/>
    </row>
    <row r="1723" spans="1:26">
      <c r="A1723"/>
      <c r="B1723"/>
      <c r="C1723"/>
      <c r="D1723"/>
      <c r="E1723"/>
      <c r="F1723"/>
      <c r="G1723"/>
      <c r="H1723"/>
      <c r="I1723" s="148"/>
      <c r="J1723" s="148"/>
      <c r="K1723" s="19"/>
      <c r="L1723" s="148"/>
      <c r="M1723"/>
      <c r="N1723"/>
      <c r="O1723"/>
      <c r="P1723" s="69"/>
      <c r="Q1723" s="10"/>
      <c r="R1723" s="136"/>
      <c r="S1723" s="133"/>
      <c r="T1723" s="133"/>
      <c r="U1723"/>
      <c r="V1723" s="13"/>
      <c r="W1723"/>
      <c r="X1723"/>
      <c r="Y1723"/>
      <c r="Z1723"/>
    </row>
    <row r="1724" spans="1:26">
      <c r="A1724"/>
      <c r="B1724"/>
      <c r="C1724"/>
      <c r="D1724"/>
      <c r="E1724"/>
      <c r="F1724"/>
      <c r="G1724"/>
      <c r="H1724"/>
      <c r="I1724" s="148"/>
      <c r="J1724" s="148"/>
      <c r="K1724" s="19"/>
      <c r="L1724" s="148"/>
      <c r="M1724"/>
      <c r="N1724"/>
      <c r="O1724"/>
      <c r="P1724" s="69"/>
      <c r="Q1724" s="10"/>
      <c r="R1724" s="136"/>
      <c r="S1724" s="133"/>
      <c r="T1724" s="133"/>
      <c r="U1724"/>
      <c r="V1724" s="13"/>
      <c r="W1724"/>
      <c r="X1724"/>
      <c r="Y1724"/>
      <c r="Z1724"/>
    </row>
    <row r="1725" spans="1:26">
      <c r="A1725"/>
      <c r="B1725"/>
      <c r="C1725"/>
      <c r="D1725"/>
      <c r="E1725"/>
      <c r="F1725"/>
      <c r="G1725"/>
      <c r="H1725"/>
      <c r="I1725" s="148"/>
      <c r="J1725" s="148"/>
      <c r="K1725" s="19"/>
      <c r="L1725" s="148"/>
      <c r="M1725"/>
      <c r="N1725"/>
      <c r="O1725"/>
      <c r="P1725" s="69"/>
      <c r="Q1725" s="10"/>
      <c r="R1725" s="136"/>
      <c r="S1725" s="133"/>
      <c r="T1725" s="133"/>
      <c r="U1725"/>
      <c r="V1725" s="13"/>
      <c r="W1725"/>
      <c r="X1725"/>
      <c r="Y1725"/>
      <c r="Z1725"/>
    </row>
    <row r="1726" spans="1:26">
      <c r="A1726"/>
      <c r="B1726"/>
      <c r="C1726"/>
      <c r="D1726"/>
      <c r="E1726"/>
      <c r="F1726"/>
      <c r="G1726"/>
      <c r="H1726"/>
      <c r="I1726" s="148"/>
      <c r="J1726" s="148"/>
      <c r="K1726" s="19"/>
      <c r="L1726" s="148"/>
      <c r="M1726"/>
      <c r="N1726"/>
      <c r="O1726"/>
      <c r="P1726" s="69"/>
      <c r="Q1726" s="10"/>
      <c r="R1726" s="136"/>
      <c r="S1726" s="133"/>
      <c r="T1726" s="133"/>
      <c r="U1726"/>
      <c r="V1726" s="13"/>
      <c r="W1726"/>
      <c r="X1726"/>
      <c r="Y1726"/>
      <c r="Z1726"/>
    </row>
    <row r="1727" spans="1:26">
      <c r="A1727"/>
      <c r="B1727"/>
      <c r="C1727"/>
      <c r="D1727"/>
      <c r="E1727"/>
      <c r="F1727"/>
      <c r="G1727"/>
      <c r="H1727"/>
      <c r="I1727" s="148"/>
      <c r="J1727" s="148"/>
      <c r="K1727" s="19"/>
      <c r="L1727" s="148"/>
      <c r="M1727"/>
      <c r="N1727"/>
      <c r="O1727"/>
      <c r="P1727" s="69"/>
      <c r="Q1727" s="10"/>
      <c r="R1727" s="136"/>
      <c r="S1727" s="133"/>
      <c r="T1727" s="133"/>
      <c r="U1727"/>
      <c r="V1727" s="13"/>
      <c r="W1727"/>
      <c r="X1727"/>
      <c r="Y1727"/>
      <c r="Z1727"/>
    </row>
    <row r="1728" spans="1:26">
      <c r="A1728"/>
      <c r="B1728"/>
      <c r="C1728"/>
      <c r="D1728"/>
      <c r="E1728"/>
      <c r="F1728"/>
      <c r="G1728"/>
      <c r="H1728"/>
      <c r="I1728" s="148"/>
      <c r="J1728" s="148"/>
      <c r="K1728" s="19"/>
      <c r="L1728" s="148"/>
      <c r="M1728"/>
      <c r="N1728"/>
      <c r="O1728"/>
      <c r="P1728" s="69"/>
      <c r="Q1728" s="10"/>
      <c r="R1728" s="136"/>
      <c r="S1728" s="133"/>
      <c r="T1728" s="133"/>
      <c r="U1728"/>
      <c r="V1728" s="13"/>
      <c r="W1728"/>
      <c r="X1728"/>
      <c r="Y1728"/>
      <c r="Z1728"/>
    </row>
    <row r="1729" spans="1:26">
      <c r="A1729"/>
      <c r="B1729"/>
      <c r="C1729"/>
      <c r="D1729"/>
      <c r="E1729"/>
      <c r="F1729"/>
      <c r="G1729"/>
      <c r="H1729"/>
      <c r="I1729" s="148"/>
      <c r="J1729" s="148"/>
      <c r="K1729" s="19"/>
      <c r="L1729" s="148"/>
      <c r="M1729"/>
      <c r="N1729"/>
      <c r="O1729"/>
      <c r="P1729" s="69"/>
      <c r="Q1729" s="10"/>
      <c r="R1729" s="136"/>
      <c r="S1729" s="133"/>
      <c r="T1729" s="133"/>
      <c r="U1729"/>
      <c r="V1729" s="13"/>
      <c r="W1729"/>
      <c r="X1729"/>
      <c r="Y1729"/>
      <c r="Z1729"/>
    </row>
    <row r="1730" spans="1:26">
      <c r="A1730"/>
      <c r="B1730"/>
      <c r="C1730"/>
      <c r="D1730"/>
      <c r="E1730"/>
      <c r="F1730"/>
      <c r="G1730"/>
      <c r="H1730"/>
      <c r="I1730" s="148"/>
      <c r="J1730" s="148"/>
      <c r="K1730" s="19"/>
      <c r="L1730" s="148"/>
      <c r="M1730"/>
      <c r="N1730"/>
      <c r="O1730"/>
      <c r="P1730" s="69"/>
      <c r="Q1730" s="10"/>
      <c r="R1730" s="136"/>
      <c r="S1730" s="133"/>
      <c r="T1730" s="133"/>
      <c r="U1730"/>
      <c r="V1730" s="13"/>
      <c r="W1730"/>
      <c r="X1730"/>
      <c r="Y1730"/>
      <c r="Z1730"/>
    </row>
    <row r="1731" spans="1:26">
      <c r="A1731"/>
      <c r="B1731"/>
      <c r="C1731"/>
      <c r="D1731"/>
      <c r="E1731"/>
      <c r="F1731"/>
      <c r="G1731"/>
      <c r="H1731"/>
      <c r="I1731" s="148"/>
      <c r="J1731" s="148"/>
      <c r="K1731" s="19"/>
      <c r="L1731" s="148"/>
      <c r="M1731"/>
      <c r="N1731"/>
      <c r="O1731"/>
      <c r="P1731" s="69"/>
      <c r="Q1731" s="10"/>
      <c r="R1731" s="136"/>
      <c r="S1731" s="133"/>
      <c r="T1731" s="133"/>
      <c r="U1731"/>
      <c r="V1731" s="13"/>
      <c r="W1731"/>
      <c r="X1731"/>
      <c r="Y1731"/>
      <c r="Z1731"/>
    </row>
    <row r="1732" spans="1:26">
      <c r="A1732"/>
      <c r="B1732"/>
      <c r="C1732"/>
      <c r="D1732"/>
      <c r="E1732"/>
      <c r="F1732"/>
      <c r="G1732"/>
      <c r="H1732"/>
      <c r="I1732" s="148"/>
      <c r="J1732" s="148"/>
      <c r="K1732" s="19"/>
      <c r="L1732" s="148"/>
      <c r="M1732"/>
      <c r="N1732"/>
      <c r="O1732"/>
      <c r="P1732" s="69"/>
      <c r="Q1732" s="10"/>
      <c r="R1732" s="136"/>
      <c r="S1732" s="133"/>
      <c r="T1732" s="133"/>
      <c r="U1732"/>
      <c r="V1732" s="13"/>
      <c r="W1732"/>
      <c r="X1732"/>
      <c r="Y1732"/>
      <c r="Z1732"/>
    </row>
    <row r="1733" spans="1:26">
      <c r="A1733"/>
      <c r="B1733"/>
      <c r="C1733"/>
      <c r="D1733"/>
      <c r="E1733"/>
      <c r="F1733"/>
      <c r="G1733"/>
      <c r="H1733"/>
      <c r="I1733" s="148"/>
      <c r="J1733" s="148"/>
      <c r="K1733" s="19"/>
      <c r="L1733" s="148"/>
      <c r="M1733"/>
      <c r="N1733"/>
      <c r="O1733"/>
      <c r="P1733" s="69"/>
      <c r="Q1733" s="10"/>
      <c r="R1733" s="136"/>
      <c r="S1733" s="133"/>
      <c r="T1733" s="133"/>
      <c r="U1733"/>
      <c r="V1733" s="13"/>
      <c r="W1733"/>
      <c r="X1733"/>
      <c r="Y1733"/>
      <c r="Z1733"/>
    </row>
    <row r="1734" spans="1:26">
      <c r="A1734"/>
      <c r="B1734"/>
      <c r="C1734"/>
      <c r="D1734"/>
      <c r="E1734"/>
      <c r="F1734"/>
      <c r="G1734"/>
      <c r="H1734"/>
      <c r="I1734" s="148"/>
      <c r="J1734" s="148"/>
      <c r="K1734" s="19"/>
      <c r="L1734" s="148"/>
      <c r="M1734"/>
      <c r="N1734"/>
      <c r="O1734"/>
      <c r="P1734" s="69"/>
      <c r="Q1734" s="10"/>
      <c r="R1734" s="136"/>
      <c r="S1734" s="133"/>
      <c r="T1734" s="133"/>
      <c r="U1734"/>
      <c r="V1734" s="13"/>
      <c r="W1734"/>
      <c r="X1734"/>
      <c r="Y1734"/>
      <c r="Z1734"/>
    </row>
    <row r="1735" spans="1:26">
      <c r="A1735"/>
      <c r="B1735"/>
      <c r="C1735"/>
      <c r="D1735"/>
      <c r="E1735"/>
      <c r="F1735"/>
      <c r="G1735"/>
      <c r="H1735"/>
      <c r="I1735" s="148"/>
      <c r="J1735" s="148"/>
      <c r="K1735" s="19"/>
      <c r="L1735" s="148"/>
      <c r="M1735"/>
      <c r="N1735"/>
      <c r="O1735"/>
      <c r="P1735" s="69"/>
      <c r="Q1735" s="10"/>
      <c r="R1735" s="136"/>
      <c r="S1735" s="133"/>
      <c r="T1735" s="133"/>
      <c r="U1735"/>
      <c r="V1735" s="13"/>
      <c r="W1735"/>
      <c r="X1735"/>
      <c r="Y1735"/>
      <c r="Z1735"/>
    </row>
    <row r="1736" spans="1:26">
      <c r="A1736"/>
      <c r="B1736"/>
      <c r="C1736"/>
      <c r="D1736"/>
      <c r="E1736"/>
      <c r="F1736"/>
      <c r="G1736"/>
      <c r="H1736"/>
      <c r="I1736" s="148"/>
      <c r="J1736" s="148"/>
      <c r="K1736" s="19"/>
      <c r="L1736" s="148"/>
      <c r="M1736"/>
      <c r="N1736"/>
      <c r="O1736"/>
      <c r="P1736" s="69"/>
      <c r="Q1736" s="10"/>
      <c r="R1736" s="136"/>
      <c r="S1736" s="133"/>
      <c r="T1736" s="133"/>
      <c r="U1736"/>
      <c r="V1736" s="13"/>
      <c r="W1736"/>
      <c r="X1736"/>
      <c r="Y1736"/>
      <c r="Z1736"/>
    </row>
    <row r="1737" spans="1:26">
      <c r="A1737"/>
      <c r="B1737"/>
      <c r="C1737"/>
      <c r="D1737"/>
      <c r="E1737"/>
      <c r="F1737"/>
      <c r="G1737"/>
      <c r="H1737"/>
      <c r="I1737" s="148"/>
      <c r="J1737" s="148"/>
      <c r="K1737" s="19"/>
      <c r="L1737" s="148"/>
      <c r="M1737"/>
      <c r="N1737"/>
      <c r="O1737"/>
      <c r="P1737" s="69"/>
      <c r="Q1737" s="10"/>
      <c r="R1737" s="136"/>
      <c r="S1737" s="133"/>
      <c r="T1737" s="133"/>
      <c r="U1737"/>
      <c r="V1737" s="13"/>
      <c r="W1737"/>
      <c r="X1737"/>
      <c r="Y1737"/>
      <c r="Z1737"/>
    </row>
    <row r="1738" spans="1:26">
      <c r="A1738"/>
      <c r="B1738"/>
      <c r="C1738"/>
      <c r="D1738"/>
      <c r="E1738"/>
      <c r="F1738"/>
      <c r="G1738"/>
      <c r="H1738"/>
      <c r="I1738" s="148"/>
      <c r="J1738" s="148"/>
      <c r="K1738" s="19"/>
      <c r="L1738" s="148"/>
      <c r="M1738"/>
      <c r="N1738"/>
      <c r="O1738"/>
      <c r="P1738" s="69"/>
      <c r="Q1738" s="10"/>
      <c r="R1738" s="136"/>
      <c r="S1738" s="133"/>
      <c r="T1738" s="133"/>
      <c r="U1738"/>
      <c r="V1738" s="13"/>
      <c r="W1738" s="13"/>
      <c r="X1738"/>
      <c r="Y1738"/>
      <c r="Z1738"/>
    </row>
    <row r="1739" spans="1:26">
      <c r="A1739"/>
      <c r="B1739"/>
      <c r="C1739"/>
      <c r="D1739"/>
      <c r="E1739"/>
      <c r="F1739"/>
      <c r="G1739"/>
      <c r="H1739"/>
      <c r="I1739" s="148"/>
      <c r="J1739" s="148"/>
      <c r="K1739" s="19"/>
      <c r="L1739" s="148"/>
      <c r="M1739"/>
      <c r="N1739"/>
      <c r="O1739"/>
      <c r="P1739" s="69"/>
      <c r="Q1739" s="10"/>
      <c r="R1739" s="136"/>
      <c r="S1739" s="133"/>
      <c r="T1739" s="133"/>
      <c r="U1739"/>
      <c r="V1739" s="13"/>
      <c r="W1739"/>
      <c r="X1739"/>
      <c r="Y1739"/>
      <c r="Z1739"/>
    </row>
    <row r="1740" spans="1:26">
      <c r="A1740"/>
      <c r="B1740"/>
      <c r="C1740"/>
      <c r="D1740"/>
      <c r="E1740"/>
      <c r="F1740"/>
      <c r="G1740"/>
      <c r="H1740"/>
      <c r="I1740" s="148"/>
      <c r="J1740" s="148"/>
      <c r="K1740" s="19"/>
      <c r="L1740" s="148"/>
      <c r="M1740"/>
      <c r="N1740"/>
      <c r="O1740"/>
      <c r="P1740" s="69"/>
      <c r="Q1740" s="10"/>
      <c r="R1740" s="136"/>
      <c r="S1740" s="133"/>
      <c r="T1740" s="133"/>
      <c r="U1740"/>
      <c r="V1740" s="13"/>
      <c r="W1740"/>
      <c r="X1740"/>
      <c r="Y1740"/>
      <c r="Z1740"/>
    </row>
    <row r="1741" spans="1:26">
      <c r="A1741"/>
      <c r="B1741"/>
      <c r="C1741"/>
      <c r="D1741"/>
      <c r="E1741"/>
      <c r="F1741"/>
      <c r="G1741"/>
      <c r="H1741"/>
      <c r="I1741" s="148"/>
      <c r="J1741" s="148"/>
      <c r="K1741" s="19"/>
      <c r="L1741" s="148"/>
      <c r="M1741"/>
      <c r="N1741"/>
      <c r="O1741"/>
      <c r="P1741" s="69"/>
      <c r="Q1741" s="10"/>
      <c r="R1741" s="136"/>
      <c r="S1741" s="133"/>
      <c r="T1741" s="133"/>
      <c r="U1741"/>
      <c r="V1741" s="13"/>
      <c r="W1741"/>
      <c r="X1741"/>
      <c r="Y1741"/>
      <c r="Z1741"/>
    </row>
    <row r="1742" spans="1:26">
      <c r="A1742"/>
      <c r="B1742"/>
      <c r="C1742"/>
      <c r="D1742"/>
      <c r="E1742"/>
      <c r="F1742"/>
      <c r="G1742"/>
      <c r="H1742"/>
      <c r="I1742" s="148"/>
      <c r="J1742" s="148"/>
      <c r="K1742" s="19"/>
      <c r="L1742" s="148"/>
      <c r="M1742"/>
      <c r="N1742"/>
      <c r="O1742"/>
      <c r="P1742" s="69"/>
      <c r="Q1742" s="10"/>
      <c r="R1742" s="136"/>
      <c r="S1742" s="133"/>
      <c r="T1742" s="133"/>
      <c r="U1742"/>
      <c r="V1742" s="13"/>
      <c r="W1742"/>
      <c r="X1742"/>
      <c r="Y1742"/>
      <c r="Z1742"/>
    </row>
    <row r="1743" spans="1:26">
      <c r="A1743"/>
      <c r="B1743"/>
      <c r="C1743"/>
      <c r="D1743"/>
      <c r="E1743"/>
      <c r="F1743"/>
      <c r="G1743"/>
      <c r="H1743"/>
      <c r="I1743" s="148"/>
      <c r="J1743" s="148"/>
      <c r="K1743" s="19"/>
      <c r="L1743" s="148"/>
      <c r="M1743"/>
      <c r="N1743"/>
      <c r="O1743"/>
      <c r="P1743" s="69"/>
      <c r="Q1743" s="10"/>
      <c r="R1743" s="136"/>
      <c r="S1743" s="133"/>
      <c r="T1743" s="133"/>
      <c r="U1743"/>
      <c r="V1743" s="13"/>
      <c r="W1743"/>
      <c r="X1743"/>
      <c r="Y1743"/>
      <c r="Z1743"/>
    </row>
    <row r="1744" spans="1:26">
      <c r="A1744"/>
      <c r="B1744"/>
      <c r="C1744"/>
      <c r="D1744"/>
      <c r="E1744"/>
      <c r="F1744"/>
      <c r="G1744"/>
      <c r="H1744"/>
      <c r="I1744" s="148"/>
      <c r="J1744" s="148"/>
      <c r="K1744" s="19"/>
      <c r="L1744" s="148"/>
      <c r="M1744"/>
      <c r="N1744"/>
      <c r="O1744"/>
      <c r="P1744" s="69"/>
      <c r="Q1744" s="10"/>
      <c r="R1744" s="136"/>
      <c r="S1744" s="133"/>
      <c r="T1744" s="133"/>
      <c r="U1744"/>
      <c r="V1744" s="13"/>
      <c r="W1744"/>
      <c r="X1744"/>
      <c r="Y1744"/>
      <c r="Z1744"/>
    </row>
    <row r="1745" spans="1:26">
      <c r="A1745"/>
      <c r="B1745"/>
      <c r="C1745"/>
      <c r="D1745"/>
      <c r="E1745"/>
      <c r="F1745"/>
      <c r="G1745"/>
      <c r="H1745"/>
      <c r="I1745" s="148"/>
      <c r="J1745" s="148"/>
      <c r="K1745" s="19"/>
      <c r="L1745" s="148"/>
      <c r="M1745"/>
      <c r="N1745"/>
      <c r="O1745"/>
      <c r="P1745" s="69"/>
      <c r="Q1745" s="10"/>
      <c r="R1745" s="136"/>
      <c r="S1745" s="133"/>
      <c r="T1745" s="133"/>
      <c r="U1745"/>
      <c r="V1745" s="13"/>
      <c r="W1745"/>
      <c r="X1745"/>
      <c r="Y1745"/>
      <c r="Z1745"/>
    </row>
    <row r="1746" spans="1:26">
      <c r="A1746"/>
      <c r="B1746"/>
      <c r="C1746"/>
      <c r="D1746"/>
      <c r="E1746"/>
      <c r="F1746"/>
      <c r="G1746"/>
      <c r="H1746"/>
      <c r="I1746" s="148"/>
      <c r="J1746" s="148"/>
      <c r="K1746" s="19"/>
      <c r="L1746" s="148"/>
      <c r="M1746"/>
      <c r="N1746"/>
      <c r="O1746"/>
      <c r="P1746" s="69"/>
      <c r="Q1746" s="10"/>
      <c r="R1746" s="136"/>
      <c r="S1746" s="133"/>
      <c r="T1746" s="133"/>
      <c r="U1746"/>
      <c r="V1746" s="13"/>
      <c r="W1746"/>
      <c r="X1746"/>
      <c r="Y1746"/>
      <c r="Z1746"/>
    </row>
    <row r="1747" spans="1:26">
      <c r="A1747"/>
      <c r="B1747"/>
      <c r="C1747"/>
      <c r="D1747"/>
      <c r="E1747"/>
      <c r="F1747"/>
      <c r="G1747"/>
      <c r="H1747"/>
      <c r="I1747" s="148"/>
      <c r="J1747" s="148"/>
      <c r="K1747" s="19"/>
      <c r="L1747" s="148"/>
      <c r="M1747"/>
      <c r="N1747"/>
      <c r="O1747"/>
      <c r="P1747" s="69"/>
      <c r="Q1747" s="10"/>
      <c r="R1747" s="136"/>
      <c r="S1747" s="133"/>
      <c r="T1747" s="133"/>
      <c r="U1747"/>
      <c r="V1747" s="13"/>
      <c r="W1747"/>
      <c r="X1747"/>
      <c r="Y1747"/>
      <c r="Z1747"/>
    </row>
    <row r="1748" spans="1:26">
      <c r="A1748"/>
      <c r="B1748"/>
      <c r="C1748"/>
      <c r="D1748"/>
      <c r="E1748"/>
      <c r="F1748"/>
      <c r="G1748"/>
      <c r="H1748"/>
      <c r="I1748" s="148"/>
      <c r="J1748" s="148"/>
      <c r="K1748" s="19"/>
      <c r="L1748" s="148"/>
      <c r="M1748"/>
      <c r="N1748"/>
      <c r="O1748"/>
      <c r="P1748" s="69"/>
      <c r="Q1748" s="10"/>
      <c r="R1748" s="136"/>
      <c r="S1748" s="133"/>
      <c r="T1748" s="133"/>
      <c r="U1748"/>
      <c r="V1748" s="13"/>
      <c r="W1748"/>
      <c r="X1748"/>
      <c r="Y1748"/>
      <c r="Z1748"/>
    </row>
    <row r="1749" spans="1:26">
      <c r="A1749"/>
      <c r="B1749"/>
      <c r="C1749"/>
      <c r="D1749"/>
      <c r="E1749"/>
      <c r="F1749"/>
      <c r="G1749"/>
      <c r="H1749"/>
      <c r="I1749" s="148"/>
      <c r="J1749" s="148"/>
      <c r="K1749" s="19"/>
      <c r="L1749" s="148"/>
      <c r="M1749"/>
      <c r="N1749"/>
      <c r="O1749"/>
      <c r="P1749" s="69"/>
      <c r="Q1749" s="10"/>
      <c r="R1749" s="136"/>
      <c r="S1749" s="133"/>
      <c r="T1749" s="133"/>
      <c r="U1749"/>
      <c r="V1749" s="13"/>
      <c r="W1749"/>
      <c r="X1749"/>
      <c r="Y1749"/>
      <c r="Z1749"/>
    </row>
    <row r="1750" spans="1:26">
      <c r="A1750"/>
      <c r="B1750"/>
      <c r="C1750"/>
      <c r="D1750"/>
      <c r="E1750"/>
      <c r="F1750"/>
      <c r="G1750"/>
      <c r="H1750"/>
      <c r="I1750" s="148"/>
      <c r="J1750" s="148"/>
      <c r="K1750" s="19"/>
      <c r="L1750" s="148"/>
      <c r="M1750"/>
      <c r="N1750"/>
      <c r="O1750"/>
      <c r="P1750" s="69"/>
      <c r="Q1750" s="10"/>
      <c r="R1750" s="136"/>
      <c r="S1750" s="133"/>
      <c r="T1750" s="133"/>
      <c r="U1750"/>
      <c r="V1750" s="13"/>
      <c r="W1750"/>
      <c r="X1750"/>
      <c r="Y1750"/>
      <c r="Z1750"/>
    </row>
    <row r="1751" spans="1:26">
      <c r="A1751"/>
      <c r="B1751"/>
      <c r="C1751"/>
      <c r="D1751"/>
      <c r="E1751"/>
      <c r="F1751"/>
      <c r="G1751"/>
      <c r="H1751"/>
      <c r="I1751" s="148"/>
      <c r="J1751" s="148"/>
      <c r="K1751" s="19"/>
      <c r="L1751" s="148"/>
      <c r="M1751"/>
      <c r="N1751"/>
      <c r="O1751"/>
      <c r="P1751" s="69"/>
      <c r="Q1751" s="10"/>
      <c r="R1751" s="136"/>
      <c r="S1751" s="133"/>
      <c r="T1751" s="133"/>
      <c r="U1751"/>
      <c r="V1751" s="13"/>
      <c r="W1751"/>
      <c r="X1751"/>
      <c r="Y1751"/>
      <c r="Z1751"/>
    </row>
    <row r="1752" spans="1:26">
      <c r="A1752"/>
      <c r="B1752"/>
      <c r="C1752"/>
      <c r="D1752"/>
      <c r="E1752"/>
      <c r="F1752"/>
      <c r="G1752"/>
      <c r="H1752"/>
      <c r="I1752" s="148"/>
      <c r="J1752" s="148"/>
      <c r="K1752" s="19"/>
      <c r="L1752" s="148"/>
      <c r="M1752"/>
      <c r="N1752"/>
      <c r="O1752"/>
      <c r="P1752" s="69"/>
      <c r="Q1752" s="10"/>
      <c r="R1752" s="136"/>
      <c r="S1752" s="133"/>
      <c r="T1752" s="133"/>
      <c r="U1752"/>
      <c r="V1752" s="13"/>
      <c r="W1752" s="13"/>
      <c r="X1752"/>
      <c r="Y1752"/>
      <c r="Z1752"/>
    </row>
    <row r="1753" spans="1:26">
      <c r="A1753"/>
      <c r="B1753"/>
      <c r="C1753"/>
      <c r="D1753"/>
      <c r="E1753"/>
      <c r="F1753"/>
      <c r="G1753"/>
      <c r="H1753"/>
      <c r="I1753" s="148"/>
      <c r="J1753" s="148"/>
      <c r="K1753" s="19"/>
      <c r="L1753" s="148"/>
      <c r="M1753"/>
      <c r="N1753"/>
      <c r="O1753"/>
      <c r="P1753" s="69"/>
      <c r="Q1753" s="10"/>
      <c r="R1753" s="136"/>
      <c r="S1753" s="133"/>
      <c r="T1753" s="133"/>
      <c r="U1753"/>
      <c r="V1753" s="13"/>
      <c r="W1753"/>
      <c r="X1753"/>
      <c r="Y1753"/>
      <c r="Z1753"/>
    </row>
    <row r="1754" spans="1:26">
      <c r="A1754"/>
      <c r="B1754"/>
      <c r="C1754"/>
      <c r="D1754"/>
      <c r="E1754"/>
      <c r="F1754"/>
      <c r="G1754"/>
      <c r="H1754"/>
      <c r="I1754" s="148"/>
      <c r="J1754" s="148"/>
      <c r="K1754" s="19"/>
      <c r="L1754" s="148"/>
      <c r="M1754"/>
      <c r="N1754"/>
      <c r="O1754"/>
      <c r="P1754" s="69"/>
      <c r="Q1754" s="10"/>
      <c r="R1754" s="136"/>
      <c r="S1754" s="133"/>
      <c r="T1754" s="133"/>
      <c r="U1754"/>
      <c r="V1754" s="13"/>
      <c r="W1754"/>
      <c r="X1754"/>
      <c r="Y1754"/>
      <c r="Z1754"/>
    </row>
    <row r="1755" spans="1:26">
      <c r="A1755"/>
      <c r="B1755"/>
      <c r="C1755"/>
      <c r="D1755"/>
      <c r="E1755"/>
      <c r="F1755"/>
      <c r="G1755"/>
      <c r="H1755"/>
      <c r="I1755" s="148"/>
      <c r="J1755" s="148"/>
      <c r="K1755" s="19"/>
      <c r="L1755" s="148"/>
      <c r="M1755"/>
      <c r="N1755"/>
      <c r="O1755"/>
      <c r="P1755" s="69"/>
      <c r="Q1755" s="10"/>
      <c r="R1755" s="136"/>
      <c r="S1755" s="133"/>
      <c r="T1755" s="133"/>
      <c r="U1755"/>
      <c r="V1755" s="13"/>
      <c r="W1755"/>
      <c r="X1755"/>
      <c r="Y1755"/>
      <c r="Z1755"/>
    </row>
    <row r="1756" spans="1:26">
      <c r="A1756"/>
      <c r="B1756"/>
      <c r="C1756"/>
      <c r="D1756"/>
      <c r="E1756"/>
      <c r="F1756"/>
      <c r="G1756"/>
      <c r="H1756"/>
      <c r="I1756" s="148"/>
      <c r="J1756" s="148"/>
      <c r="K1756" s="19"/>
      <c r="L1756" s="148"/>
      <c r="M1756"/>
      <c r="N1756"/>
      <c r="O1756"/>
      <c r="P1756" s="69"/>
      <c r="Q1756" s="10"/>
      <c r="R1756" s="136"/>
      <c r="S1756" s="133"/>
      <c r="T1756" s="133"/>
      <c r="U1756"/>
      <c r="V1756" s="13"/>
      <c r="W1756"/>
      <c r="X1756"/>
      <c r="Y1756"/>
      <c r="Z1756"/>
    </row>
    <row r="1757" spans="1:26">
      <c r="A1757"/>
      <c r="B1757"/>
      <c r="C1757"/>
      <c r="D1757"/>
      <c r="E1757"/>
      <c r="F1757"/>
      <c r="G1757"/>
      <c r="H1757"/>
      <c r="I1757" s="148"/>
      <c r="J1757" s="148"/>
      <c r="K1757" s="19"/>
      <c r="L1757" s="148"/>
      <c r="M1757"/>
      <c r="N1757"/>
      <c r="O1757"/>
      <c r="P1757" s="69"/>
      <c r="Q1757" s="10"/>
      <c r="R1757" s="136"/>
      <c r="S1757" s="133"/>
      <c r="T1757" s="133"/>
      <c r="U1757"/>
      <c r="V1757" s="13"/>
      <c r="W1757"/>
      <c r="X1757"/>
      <c r="Y1757"/>
      <c r="Z1757"/>
    </row>
    <row r="1758" spans="1:26">
      <c r="A1758"/>
      <c r="B1758"/>
      <c r="C1758"/>
      <c r="D1758"/>
      <c r="E1758"/>
      <c r="F1758"/>
      <c r="G1758"/>
      <c r="H1758"/>
      <c r="I1758" s="148"/>
      <c r="J1758" s="148"/>
      <c r="K1758" s="19"/>
      <c r="L1758" s="148"/>
      <c r="M1758"/>
      <c r="N1758"/>
      <c r="O1758"/>
      <c r="P1758" s="69"/>
      <c r="Q1758" s="10"/>
      <c r="R1758" s="136"/>
      <c r="S1758" s="133"/>
      <c r="T1758" s="133"/>
      <c r="U1758"/>
      <c r="V1758" s="13"/>
      <c r="W1758"/>
      <c r="X1758"/>
      <c r="Y1758"/>
      <c r="Z1758"/>
    </row>
    <row r="1759" spans="1:26">
      <c r="A1759"/>
      <c r="B1759"/>
      <c r="C1759"/>
      <c r="D1759"/>
      <c r="E1759"/>
      <c r="F1759"/>
      <c r="G1759"/>
      <c r="H1759"/>
      <c r="I1759" s="148"/>
      <c r="J1759" s="148"/>
      <c r="K1759" s="19"/>
      <c r="L1759" s="148"/>
      <c r="M1759"/>
      <c r="N1759"/>
      <c r="O1759"/>
      <c r="P1759" s="69"/>
      <c r="Q1759" s="10"/>
      <c r="R1759" s="136"/>
      <c r="S1759" s="133"/>
      <c r="T1759" s="133"/>
      <c r="U1759"/>
      <c r="V1759" s="13"/>
      <c r="W1759"/>
      <c r="X1759"/>
      <c r="Y1759"/>
      <c r="Z1759"/>
    </row>
    <row r="1760" spans="1:26">
      <c r="A1760"/>
      <c r="B1760"/>
      <c r="C1760"/>
      <c r="D1760"/>
      <c r="E1760"/>
      <c r="F1760"/>
      <c r="G1760"/>
      <c r="H1760"/>
      <c r="I1760" s="148"/>
      <c r="J1760" s="148"/>
      <c r="K1760" s="19"/>
      <c r="L1760" s="148"/>
      <c r="M1760"/>
      <c r="N1760"/>
      <c r="O1760"/>
      <c r="P1760" s="69"/>
      <c r="Q1760" s="10"/>
      <c r="R1760" s="136"/>
      <c r="S1760" s="133"/>
      <c r="T1760" s="133"/>
      <c r="U1760"/>
      <c r="V1760" s="13"/>
      <c r="W1760"/>
      <c r="X1760"/>
      <c r="Y1760"/>
      <c r="Z1760"/>
    </row>
    <row r="1761" spans="1:26">
      <c r="A1761"/>
      <c r="B1761"/>
      <c r="C1761"/>
      <c r="D1761"/>
      <c r="E1761"/>
      <c r="F1761"/>
      <c r="G1761"/>
      <c r="H1761"/>
      <c r="I1761" s="148"/>
      <c r="J1761" s="148"/>
      <c r="K1761" s="19"/>
      <c r="L1761" s="148"/>
      <c r="M1761"/>
      <c r="N1761"/>
      <c r="O1761"/>
      <c r="P1761" s="69"/>
      <c r="Q1761" s="10"/>
      <c r="R1761" s="136"/>
      <c r="S1761" s="133"/>
      <c r="T1761" s="133"/>
      <c r="U1761"/>
      <c r="V1761" s="13"/>
      <c r="W1761"/>
      <c r="X1761"/>
      <c r="Y1761"/>
      <c r="Z1761"/>
    </row>
    <row r="1762" spans="1:26">
      <c r="A1762"/>
      <c r="B1762"/>
      <c r="C1762"/>
      <c r="D1762"/>
      <c r="E1762"/>
      <c r="F1762"/>
      <c r="G1762"/>
      <c r="H1762"/>
      <c r="I1762" s="148"/>
      <c r="J1762" s="148"/>
      <c r="K1762" s="19"/>
      <c r="L1762" s="148"/>
      <c r="M1762"/>
      <c r="N1762"/>
      <c r="O1762"/>
      <c r="P1762" s="69"/>
      <c r="Q1762" s="10"/>
      <c r="R1762" s="136"/>
      <c r="S1762" s="180"/>
      <c r="T1762" s="133"/>
      <c r="U1762"/>
      <c r="V1762" s="13"/>
      <c r="W1762"/>
      <c r="X1762"/>
      <c r="Y1762"/>
      <c r="Z1762"/>
    </row>
    <row r="1763" spans="1:26">
      <c r="A1763"/>
      <c r="B1763"/>
      <c r="C1763"/>
      <c r="D1763"/>
      <c r="E1763"/>
      <c r="F1763"/>
      <c r="G1763"/>
      <c r="H1763"/>
      <c r="I1763" s="148"/>
      <c r="J1763" s="148"/>
      <c r="K1763" s="19"/>
      <c r="L1763" s="148"/>
      <c r="M1763"/>
      <c r="N1763"/>
      <c r="O1763"/>
      <c r="P1763" s="69"/>
      <c r="Q1763" s="10"/>
      <c r="R1763" s="136"/>
      <c r="S1763" s="133"/>
      <c r="T1763" s="133"/>
      <c r="U1763"/>
      <c r="V1763" s="13"/>
      <c r="W1763"/>
      <c r="X1763"/>
      <c r="Y1763"/>
      <c r="Z1763"/>
    </row>
    <row r="1764" spans="1:26">
      <c r="A1764"/>
      <c r="B1764"/>
      <c r="C1764"/>
      <c r="D1764"/>
      <c r="E1764"/>
      <c r="F1764"/>
      <c r="G1764"/>
      <c r="H1764"/>
      <c r="I1764" s="148"/>
      <c r="J1764" s="148"/>
      <c r="K1764" s="19"/>
      <c r="L1764" s="148"/>
      <c r="M1764"/>
      <c r="N1764"/>
      <c r="O1764"/>
      <c r="P1764" s="69"/>
      <c r="Q1764" s="10"/>
      <c r="R1764" s="136"/>
      <c r="S1764" s="133"/>
      <c r="T1764" s="133"/>
      <c r="U1764"/>
      <c r="V1764" s="13"/>
      <c r="W1764"/>
      <c r="X1764"/>
      <c r="Y1764"/>
      <c r="Z1764"/>
    </row>
    <row r="1765" spans="1:26">
      <c r="A1765"/>
      <c r="B1765"/>
      <c r="C1765"/>
      <c r="D1765"/>
      <c r="E1765"/>
      <c r="F1765"/>
      <c r="G1765"/>
      <c r="H1765"/>
      <c r="I1765" s="148"/>
      <c r="J1765" s="148"/>
      <c r="K1765" s="19"/>
      <c r="L1765" s="148"/>
      <c r="M1765"/>
      <c r="N1765"/>
      <c r="O1765"/>
      <c r="P1765" s="69"/>
      <c r="Q1765" s="10"/>
      <c r="R1765" s="136"/>
      <c r="S1765" s="133"/>
      <c r="T1765" s="133"/>
      <c r="U1765"/>
      <c r="V1765" s="13"/>
      <c r="W1765"/>
      <c r="X1765"/>
      <c r="Y1765"/>
      <c r="Z1765"/>
    </row>
    <row r="1766" spans="1:26">
      <c r="A1766"/>
      <c r="B1766"/>
      <c r="C1766"/>
      <c r="D1766"/>
      <c r="E1766"/>
      <c r="F1766"/>
      <c r="G1766"/>
      <c r="H1766"/>
      <c r="I1766" s="148"/>
      <c r="J1766" s="148"/>
      <c r="K1766" s="19"/>
      <c r="L1766" s="148"/>
      <c r="M1766"/>
      <c r="N1766"/>
      <c r="O1766"/>
      <c r="P1766" s="69"/>
      <c r="Q1766" s="10"/>
      <c r="R1766" s="136"/>
      <c r="S1766" s="133"/>
      <c r="T1766" s="133"/>
      <c r="U1766"/>
      <c r="V1766" s="13"/>
      <c r="W1766"/>
      <c r="X1766"/>
      <c r="Y1766"/>
      <c r="Z1766"/>
    </row>
    <row r="1767" spans="1:26">
      <c r="A1767"/>
      <c r="B1767"/>
      <c r="C1767"/>
      <c r="D1767"/>
      <c r="E1767"/>
      <c r="F1767"/>
      <c r="G1767"/>
      <c r="H1767"/>
      <c r="I1767" s="148"/>
      <c r="J1767" s="148"/>
      <c r="K1767" s="19"/>
      <c r="L1767" s="148"/>
      <c r="M1767"/>
      <c r="N1767"/>
      <c r="O1767"/>
      <c r="P1767" s="69"/>
      <c r="Q1767" s="10"/>
      <c r="R1767" s="136"/>
      <c r="S1767" s="133"/>
      <c r="T1767" s="133"/>
      <c r="U1767"/>
      <c r="V1767" s="13"/>
      <c r="W1767"/>
      <c r="X1767"/>
      <c r="Y1767"/>
      <c r="Z1767"/>
    </row>
    <row r="1768" spans="1:26">
      <c r="A1768"/>
      <c r="B1768"/>
      <c r="C1768"/>
      <c r="D1768"/>
      <c r="E1768"/>
      <c r="F1768"/>
      <c r="G1768"/>
      <c r="H1768"/>
      <c r="I1768" s="148"/>
      <c r="J1768" s="148"/>
      <c r="K1768" s="19"/>
      <c r="L1768" s="148"/>
      <c r="M1768"/>
      <c r="N1768"/>
      <c r="O1768"/>
      <c r="P1768" s="69"/>
      <c r="Q1768" s="10"/>
      <c r="R1768" s="136"/>
      <c r="S1768" s="133"/>
      <c r="T1768" s="133"/>
      <c r="U1768"/>
      <c r="V1768" s="13"/>
      <c r="W1768"/>
      <c r="X1768"/>
      <c r="Y1768"/>
      <c r="Z1768"/>
    </row>
    <row r="1769" spans="1:26">
      <c r="A1769"/>
      <c r="B1769"/>
      <c r="C1769"/>
      <c r="D1769"/>
      <c r="E1769"/>
      <c r="F1769"/>
      <c r="G1769"/>
      <c r="H1769"/>
      <c r="I1769" s="148"/>
      <c r="J1769" s="148"/>
      <c r="K1769" s="19"/>
      <c r="L1769" s="148"/>
      <c r="M1769"/>
      <c r="N1769"/>
      <c r="O1769"/>
      <c r="P1769" s="69"/>
      <c r="Q1769" s="10"/>
      <c r="R1769" s="136"/>
      <c r="S1769" s="133"/>
      <c r="T1769" s="133"/>
      <c r="U1769"/>
      <c r="V1769" s="13"/>
      <c r="W1769"/>
      <c r="X1769"/>
      <c r="Y1769"/>
      <c r="Z1769"/>
    </row>
    <row r="1770" spans="1:26">
      <c r="A1770"/>
      <c r="B1770"/>
      <c r="C1770"/>
      <c r="D1770"/>
      <c r="E1770"/>
      <c r="F1770"/>
      <c r="G1770"/>
      <c r="H1770"/>
      <c r="I1770" s="148"/>
      <c r="J1770" s="148"/>
      <c r="K1770" s="19"/>
      <c r="L1770" s="148"/>
      <c r="M1770"/>
      <c r="N1770"/>
      <c r="O1770"/>
      <c r="P1770" s="69"/>
      <c r="Q1770" s="10"/>
      <c r="R1770" s="136"/>
      <c r="S1770" s="133"/>
      <c r="T1770" s="133"/>
      <c r="U1770"/>
      <c r="V1770" s="13"/>
      <c r="W1770"/>
      <c r="X1770"/>
      <c r="Y1770"/>
      <c r="Z1770"/>
    </row>
    <row r="1771" spans="1:26">
      <c r="A1771"/>
      <c r="B1771"/>
      <c r="C1771"/>
      <c r="D1771"/>
      <c r="E1771"/>
      <c r="F1771"/>
      <c r="G1771"/>
      <c r="H1771"/>
      <c r="I1771" s="148"/>
      <c r="J1771" s="148"/>
      <c r="K1771" s="19"/>
      <c r="L1771" s="148"/>
      <c r="M1771"/>
      <c r="N1771"/>
      <c r="O1771"/>
      <c r="P1771" s="69"/>
      <c r="Q1771" s="10"/>
      <c r="R1771" s="136"/>
      <c r="S1771" s="133"/>
      <c r="T1771" s="133"/>
      <c r="U1771"/>
      <c r="V1771" s="13"/>
      <c r="W1771"/>
      <c r="X1771"/>
      <c r="Y1771"/>
      <c r="Z1771"/>
    </row>
    <row r="1772" spans="1:26">
      <c r="A1772"/>
      <c r="B1772"/>
      <c r="C1772"/>
      <c r="D1772"/>
      <c r="E1772"/>
      <c r="F1772"/>
      <c r="G1772"/>
      <c r="H1772"/>
      <c r="I1772" s="148"/>
      <c r="J1772" s="148"/>
      <c r="K1772" s="19"/>
      <c r="L1772" s="148"/>
      <c r="M1772"/>
      <c r="N1772"/>
      <c r="O1772"/>
      <c r="P1772" s="69"/>
      <c r="Q1772" s="10"/>
      <c r="R1772" s="136"/>
      <c r="S1772" s="133"/>
      <c r="T1772" s="133"/>
      <c r="U1772"/>
      <c r="V1772" s="13"/>
      <c r="W1772"/>
      <c r="X1772"/>
      <c r="Y1772"/>
      <c r="Z1772"/>
    </row>
    <row r="1773" spans="1:26">
      <c r="A1773"/>
      <c r="B1773"/>
      <c r="C1773"/>
      <c r="D1773"/>
      <c r="E1773"/>
      <c r="F1773"/>
      <c r="G1773"/>
      <c r="H1773"/>
      <c r="I1773" s="148"/>
      <c r="J1773" s="148"/>
      <c r="K1773" s="19"/>
      <c r="L1773" s="148"/>
      <c r="M1773"/>
      <c r="N1773"/>
      <c r="O1773"/>
      <c r="P1773" s="69"/>
      <c r="Q1773" s="10"/>
      <c r="R1773" s="136"/>
      <c r="S1773" s="133"/>
      <c r="T1773" s="133"/>
      <c r="U1773"/>
      <c r="V1773" s="13"/>
      <c r="W1773"/>
      <c r="X1773"/>
      <c r="Y1773"/>
      <c r="Z1773"/>
    </row>
    <row r="1774" spans="1:26">
      <c r="A1774"/>
      <c r="B1774"/>
      <c r="C1774"/>
      <c r="D1774"/>
      <c r="E1774"/>
      <c r="F1774"/>
      <c r="G1774"/>
      <c r="H1774"/>
      <c r="I1774" s="148"/>
      <c r="J1774" s="148"/>
      <c r="K1774" s="19"/>
      <c r="L1774" s="148"/>
      <c r="M1774"/>
      <c r="N1774"/>
      <c r="O1774"/>
      <c r="P1774" s="69"/>
      <c r="Q1774" s="10"/>
      <c r="R1774" s="136"/>
      <c r="S1774" s="133"/>
      <c r="T1774" s="133"/>
      <c r="U1774"/>
      <c r="V1774" s="13"/>
      <c r="W1774"/>
      <c r="X1774"/>
      <c r="Y1774"/>
      <c r="Z1774"/>
    </row>
    <row r="1775" spans="1:26">
      <c r="A1775"/>
      <c r="B1775"/>
      <c r="C1775"/>
      <c r="D1775"/>
      <c r="E1775"/>
      <c r="F1775"/>
      <c r="G1775"/>
      <c r="H1775"/>
      <c r="I1775" s="148"/>
      <c r="J1775" s="148"/>
      <c r="K1775" s="19"/>
      <c r="L1775" s="148"/>
      <c r="M1775"/>
      <c r="N1775"/>
      <c r="O1775"/>
      <c r="P1775" s="69"/>
      <c r="Q1775" s="10"/>
      <c r="R1775" s="136"/>
      <c r="S1775" s="133"/>
      <c r="T1775" s="133"/>
      <c r="U1775"/>
      <c r="V1775" s="13"/>
      <c r="W1775"/>
      <c r="X1775"/>
      <c r="Y1775"/>
      <c r="Z1775"/>
    </row>
    <row r="1776" spans="1:26">
      <c r="A1776"/>
      <c r="B1776"/>
      <c r="C1776"/>
      <c r="D1776"/>
      <c r="E1776"/>
      <c r="F1776"/>
      <c r="G1776"/>
      <c r="H1776"/>
      <c r="I1776" s="148"/>
      <c r="J1776" s="148"/>
      <c r="K1776" s="19"/>
      <c r="L1776" s="148"/>
      <c r="M1776"/>
      <c r="N1776"/>
      <c r="O1776"/>
      <c r="P1776" s="69"/>
      <c r="Q1776" s="10"/>
      <c r="R1776" s="136"/>
      <c r="S1776" s="133"/>
      <c r="T1776" s="133"/>
      <c r="U1776"/>
      <c r="V1776" s="13"/>
      <c r="W1776"/>
      <c r="X1776"/>
      <c r="Y1776"/>
      <c r="Z1776"/>
    </row>
    <row r="1777" spans="1:26">
      <c r="A1777"/>
      <c r="B1777"/>
      <c r="C1777"/>
      <c r="D1777"/>
      <c r="E1777"/>
      <c r="F1777"/>
      <c r="G1777"/>
      <c r="H1777"/>
      <c r="I1777" s="148"/>
      <c r="J1777" s="148"/>
      <c r="K1777" s="19"/>
      <c r="L1777" s="148"/>
      <c r="M1777"/>
      <c r="N1777"/>
      <c r="O1777"/>
      <c r="P1777" s="69"/>
      <c r="Q1777" s="10"/>
      <c r="R1777" s="136"/>
      <c r="S1777" s="133"/>
      <c r="T1777" s="133"/>
      <c r="U1777"/>
      <c r="V1777" s="13"/>
      <c r="W1777"/>
      <c r="X1777"/>
      <c r="Y1777"/>
      <c r="Z1777"/>
    </row>
    <row r="1778" spans="1:26">
      <c r="A1778"/>
      <c r="B1778"/>
      <c r="C1778"/>
      <c r="D1778"/>
      <c r="E1778"/>
      <c r="F1778"/>
      <c r="G1778"/>
      <c r="H1778"/>
      <c r="I1778" s="148"/>
      <c r="J1778" s="148"/>
      <c r="K1778" s="19"/>
      <c r="L1778" s="148"/>
      <c r="M1778"/>
      <c r="N1778"/>
      <c r="O1778"/>
      <c r="P1778" s="69"/>
      <c r="Q1778" s="10"/>
      <c r="R1778" s="136"/>
      <c r="S1778" s="133"/>
      <c r="T1778" s="133"/>
      <c r="U1778"/>
      <c r="V1778" s="13"/>
      <c r="W1778"/>
      <c r="X1778"/>
      <c r="Y1778"/>
      <c r="Z1778"/>
    </row>
    <row r="1779" spans="1:26">
      <c r="A1779"/>
      <c r="B1779"/>
      <c r="C1779"/>
      <c r="D1779"/>
      <c r="E1779"/>
      <c r="F1779"/>
      <c r="G1779"/>
      <c r="H1779"/>
      <c r="I1779" s="148"/>
      <c r="J1779" s="148"/>
      <c r="K1779" s="19"/>
      <c r="L1779" s="148"/>
      <c r="M1779"/>
      <c r="N1779"/>
      <c r="O1779"/>
      <c r="P1779" s="69"/>
      <c r="Q1779" s="10"/>
      <c r="R1779" s="136"/>
      <c r="S1779" s="133"/>
      <c r="T1779" s="133"/>
      <c r="U1779"/>
      <c r="V1779" s="13"/>
      <c r="W1779"/>
      <c r="X1779"/>
      <c r="Y1779"/>
      <c r="Z1779"/>
    </row>
    <row r="1780" spans="1:26">
      <c r="A1780"/>
      <c r="B1780"/>
      <c r="C1780"/>
      <c r="D1780"/>
      <c r="E1780"/>
      <c r="F1780"/>
      <c r="G1780"/>
      <c r="H1780"/>
      <c r="I1780" s="148"/>
      <c r="J1780" s="148"/>
      <c r="K1780" s="19"/>
      <c r="L1780" s="148"/>
      <c r="M1780"/>
      <c r="N1780"/>
      <c r="O1780"/>
      <c r="P1780" s="69"/>
      <c r="Q1780" s="10"/>
      <c r="R1780" s="136"/>
      <c r="S1780" s="133"/>
      <c r="T1780" s="133"/>
      <c r="U1780"/>
      <c r="V1780" s="13"/>
      <c r="W1780"/>
      <c r="X1780"/>
      <c r="Y1780"/>
      <c r="Z1780"/>
    </row>
    <row r="1781" spans="1:26">
      <c r="A1781"/>
      <c r="B1781"/>
      <c r="C1781"/>
      <c r="D1781"/>
      <c r="E1781"/>
      <c r="F1781"/>
      <c r="G1781"/>
      <c r="H1781"/>
      <c r="I1781" s="148"/>
      <c r="J1781" s="148"/>
      <c r="K1781" s="19"/>
      <c r="L1781" s="148"/>
      <c r="M1781"/>
      <c r="N1781"/>
      <c r="O1781"/>
      <c r="P1781" s="69"/>
      <c r="Q1781" s="10"/>
      <c r="R1781" s="136"/>
      <c r="S1781" s="133"/>
      <c r="T1781" s="133"/>
      <c r="U1781"/>
      <c r="V1781" s="13"/>
      <c r="W1781"/>
      <c r="X1781"/>
      <c r="Y1781"/>
      <c r="Z1781"/>
    </row>
    <row r="1782" spans="1:26">
      <c r="A1782"/>
      <c r="B1782"/>
      <c r="C1782"/>
      <c r="D1782"/>
      <c r="E1782"/>
      <c r="F1782"/>
      <c r="G1782"/>
      <c r="H1782"/>
      <c r="I1782" s="148"/>
      <c r="J1782" s="148"/>
      <c r="K1782" s="19"/>
      <c r="L1782" s="148"/>
      <c r="M1782"/>
      <c r="N1782"/>
      <c r="O1782"/>
      <c r="P1782" s="69"/>
      <c r="Q1782" s="10"/>
      <c r="R1782" s="136"/>
      <c r="S1782" s="133"/>
      <c r="T1782" s="133"/>
      <c r="U1782"/>
      <c r="V1782" s="13"/>
      <c r="W1782"/>
      <c r="X1782"/>
      <c r="Y1782"/>
      <c r="Z1782"/>
    </row>
    <row r="1783" spans="1:26">
      <c r="A1783"/>
      <c r="B1783"/>
      <c r="C1783"/>
      <c r="D1783"/>
      <c r="E1783"/>
      <c r="F1783"/>
      <c r="G1783"/>
      <c r="H1783"/>
      <c r="I1783" s="148"/>
      <c r="J1783" s="148"/>
      <c r="K1783" s="19"/>
      <c r="L1783" s="148"/>
      <c r="M1783"/>
      <c r="N1783"/>
      <c r="O1783"/>
      <c r="P1783" s="69"/>
      <c r="Q1783" s="10"/>
      <c r="R1783" s="136"/>
      <c r="S1783" s="133"/>
      <c r="T1783" s="133"/>
      <c r="U1783"/>
      <c r="V1783" s="13"/>
      <c r="W1783"/>
      <c r="X1783"/>
      <c r="Y1783"/>
      <c r="Z1783"/>
    </row>
    <row r="1784" spans="1:26">
      <c r="A1784"/>
      <c r="B1784"/>
      <c r="C1784"/>
      <c r="D1784"/>
      <c r="E1784"/>
      <c r="F1784"/>
      <c r="G1784"/>
      <c r="H1784"/>
      <c r="I1784" s="148"/>
      <c r="J1784" s="148"/>
      <c r="K1784" s="19"/>
      <c r="L1784" s="148"/>
      <c r="M1784"/>
      <c r="N1784"/>
      <c r="O1784"/>
      <c r="P1784" s="69"/>
      <c r="Q1784" s="10"/>
      <c r="R1784" s="136"/>
      <c r="S1784" s="133"/>
      <c r="T1784" s="133"/>
      <c r="U1784"/>
      <c r="V1784" s="13"/>
      <c r="W1784"/>
      <c r="X1784"/>
      <c r="Y1784"/>
      <c r="Z1784"/>
    </row>
    <row r="1785" spans="1:26">
      <c r="A1785"/>
      <c r="B1785"/>
      <c r="C1785"/>
      <c r="D1785"/>
      <c r="E1785"/>
      <c r="F1785"/>
      <c r="G1785"/>
      <c r="H1785"/>
      <c r="I1785" s="148"/>
      <c r="J1785" s="148"/>
      <c r="K1785" s="19"/>
      <c r="L1785" s="148"/>
      <c r="M1785"/>
      <c r="N1785"/>
      <c r="O1785"/>
      <c r="P1785" s="69"/>
      <c r="Q1785" s="10"/>
      <c r="R1785" s="136"/>
      <c r="S1785" s="133"/>
      <c r="T1785" s="133"/>
      <c r="U1785"/>
      <c r="V1785" s="13"/>
      <c r="W1785"/>
      <c r="X1785"/>
      <c r="Y1785"/>
      <c r="Z1785"/>
    </row>
    <row r="1786" spans="1:26">
      <c r="A1786"/>
      <c r="B1786"/>
      <c r="C1786"/>
      <c r="D1786"/>
      <c r="E1786"/>
      <c r="F1786"/>
      <c r="G1786"/>
      <c r="H1786"/>
      <c r="I1786" s="148"/>
      <c r="J1786" s="148"/>
      <c r="K1786" s="19"/>
      <c r="L1786" s="148"/>
      <c r="M1786"/>
      <c r="N1786"/>
      <c r="O1786"/>
      <c r="P1786" s="69"/>
      <c r="Q1786" s="10"/>
      <c r="R1786" s="136"/>
      <c r="S1786" s="133"/>
      <c r="T1786" s="133"/>
      <c r="U1786"/>
      <c r="V1786" s="13"/>
      <c r="W1786"/>
      <c r="X1786"/>
      <c r="Y1786"/>
      <c r="Z1786"/>
    </row>
    <row r="1787" spans="1:26">
      <c r="A1787"/>
      <c r="B1787"/>
      <c r="C1787"/>
      <c r="D1787"/>
      <c r="E1787"/>
      <c r="F1787"/>
      <c r="G1787"/>
      <c r="H1787"/>
      <c r="I1787" s="148"/>
      <c r="J1787" s="148"/>
      <c r="K1787" s="19"/>
      <c r="L1787" s="148"/>
      <c r="M1787"/>
      <c r="N1787"/>
      <c r="O1787"/>
      <c r="P1787" s="69"/>
      <c r="Q1787" s="10"/>
      <c r="R1787" s="136"/>
      <c r="S1787" s="133"/>
      <c r="T1787" s="133"/>
      <c r="U1787"/>
      <c r="V1787" s="13"/>
      <c r="W1787"/>
      <c r="X1787"/>
      <c r="Y1787"/>
      <c r="Z1787"/>
    </row>
    <row r="1788" spans="1:26">
      <c r="A1788"/>
      <c r="B1788"/>
      <c r="C1788"/>
      <c r="D1788"/>
      <c r="E1788"/>
      <c r="F1788"/>
      <c r="G1788"/>
      <c r="H1788"/>
      <c r="I1788" s="148"/>
      <c r="J1788" s="148"/>
      <c r="K1788" s="19"/>
      <c r="L1788" s="148"/>
      <c r="M1788"/>
      <c r="N1788"/>
      <c r="O1788"/>
      <c r="P1788" s="69"/>
      <c r="Q1788" s="10"/>
      <c r="R1788" s="136"/>
      <c r="S1788" s="133"/>
      <c r="T1788" s="133"/>
      <c r="U1788"/>
      <c r="V1788" s="13"/>
      <c r="W1788"/>
      <c r="X1788"/>
      <c r="Y1788"/>
      <c r="Z1788"/>
    </row>
    <row r="1789" spans="1:26">
      <c r="A1789"/>
      <c r="B1789"/>
      <c r="C1789"/>
      <c r="D1789"/>
      <c r="E1789"/>
      <c r="F1789"/>
      <c r="G1789"/>
      <c r="H1789"/>
      <c r="I1789" s="148"/>
      <c r="J1789" s="148"/>
      <c r="K1789" s="19"/>
      <c r="L1789" s="148"/>
      <c r="M1789"/>
      <c r="N1789"/>
      <c r="O1789"/>
      <c r="P1789" s="69"/>
      <c r="Q1789" s="10"/>
      <c r="R1789" s="136"/>
      <c r="S1789" s="133"/>
      <c r="T1789" s="133"/>
      <c r="U1789"/>
      <c r="V1789" s="13"/>
      <c r="W1789"/>
      <c r="X1789"/>
      <c r="Y1789"/>
      <c r="Z1789"/>
    </row>
    <row r="1790" spans="1:26">
      <c r="A1790"/>
      <c r="B1790"/>
      <c r="C1790"/>
      <c r="D1790"/>
      <c r="E1790"/>
      <c r="F1790"/>
      <c r="G1790"/>
      <c r="H1790"/>
      <c r="I1790" s="148"/>
      <c r="J1790" s="148"/>
      <c r="K1790" s="19"/>
      <c r="L1790" s="148"/>
      <c r="M1790"/>
      <c r="N1790"/>
      <c r="O1790"/>
      <c r="P1790" s="69"/>
      <c r="Q1790" s="10"/>
      <c r="R1790" s="136"/>
      <c r="S1790" s="133"/>
      <c r="T1790" s="133"/>
      <c r="U1790"/>
      <c r="V1790" s="13"/>
      <c r="W1790"/>
      <c r="X1790"/>
      <c r="Y1790"/>
      <c r="Z1790"/>
    </row>
    <row r="1791" spans="1:26">
      <c r="A1791"/>
      <c r="B1791"/>
      <c r="C1791"/>
      <c r="D1791"/>
      <c r="E1791"/>
      <c r="F1791"/>
      <c r="G1791"/>
      <c r="H1791"/>
      <c r="I1791" s="148"/>
      <c r="J1791" s="148"/>
      <c r="K1791" s="19"/>
      <c r="L1791" s="148"/>
      <c r="M1791"/>
      <c r="N1791"/>
      <c r="O1791"/>
      <c r="P1791" s="69"/>
      <c r="Q1791" s="10"/>
      <c r="R1791" s="136"/>
      <c r="S1791" s="133"/>
      <c r="T1791" s="133"/>
      <c r="U1791"/>
      <c r="V1791" s="13"/>
      <c r="W1791"/>
      <c r="X1791"/>
      <c r="Y1791"/>
      <c r="Z1791"/>
    </row>
    <row r="1792" spans="1:26">
      <c r="A1792"/>
      <c r="B1792"/>
      <c r="C1792"/>
      <c r="D1792"/>
      <c r="E1792"/>
      <c r="F1792"/>
      <c r="G1792"/>
      <c r="H1792"/>
      <c r="I1792" s="148"/>
      <c r="J1792" s="148"/>
      <c r="K1792" s="19"/>
      <c r="L1792" s="148"/>
      <c r="M1792"/>
      <c r="N1792"/>
      <c r="O1792"/>
      <c r="P1792" s="69"/>
      <c r="Q1792" s="10"/>
      <c r="R1792" s="136"/>
      <c r="S1792" s="133"/>
      <c r="T1792" s="133"/>
      <c r="U1792"/>
      <c r="V1792" s="13"/>
      <c r="W1792"/>
      <c r="X1792"/>
      <c r="Y1792"/>
      <c r="Z1792"/>
    </row>
    <row r="1793" spans="1:26">
      <c r="A1793"/>
      <c r="B1793"/>
      <c r="C1793"/>
      <c r="D1793"/>
      <c r="E1793"/>
      <c r="F1793"/>
      <c r="G1793"/>
      <c r="H1793"/>
      <c r="I1793" s="148"/>
      <c r="J1793" s="148"/>
      <c r="K1793" s="19"/>
      <c r="L1793" s="148"/>
      <c r="M1793"/>
      <c r="N1793"/>
      <c r="O1793"/>
      <c r="P1793" s="69"/>
      <c r="Q1793" s="10"/>
      <c r="R1793" s="136"/>
      <c r="S1793" s="133"/>
      <c r="T1793" s="133"/>
      <c r="U1793"/>
      <c r="V1793" s="13"/>
      <c r="W1793"/>
      <c r="X1793"/>
      <c r="Y1793"/>
      <c r="Z1793"/>
    </row>
    <row r="1794" spans="1:26">
      <c r="A1794"/>
      <c r="B1794"/>
      <c r="C1794"/>
      <c r="D1794"/>
      <c r="E1794"/>
      <c r="F1794"/>
      <c r="G1794"/>
      <c r="H1794"/>
      <c r="I1794" s="148"/>
      <c r="J1794" s="148"/>
      <c r="K1794" s="19"/>
      <c r="L1794" s="148"/>
      <c r="M1794"/>
      <c r="N1794"/>
      <c r="O1794"/>
      <c r="P1794" s="69"/>
      <c r="Q1794" s="10"/>
      <c r="R1794" s="136"/>
      <c r="S1794" s="133"/>
      <c r="T1794" s="133"/>
      <c r="U1794"/>
      <c r="V1794" s="13"/>
      <c r="W1794" s="13"/>
      <c r="X1794"/>
      <c r="Y1794"/>
      <c r="Z1794"/>
    </row>
    <row r="1795" spans="1:26">
      <c r="A1795"/>
      <c r="B1795"/>
      <c r="C1795"/>
      <c r="D1795"/>
      <c r="E1795"/>
      <c r="F1795"/>
      <c r="G1795"/>
      <c r="H1795"/>
      <c r="I1795" s="148"/>
      <c r="J1795" s="148"/>
      <c r="K1795" s="19"/>
      <c r="L1795" s="148"/>
      <c r="M1795"/>
      <c r="N1795"/>
      <c r="O1795"/>
      <c r="P1795" s="69"/>
      <c r="Q1795" s="10"/>
      <c r="R1795" s="136"/>
      <c r="S1795" s="133"/>
      <c r="T1795" s="133"/>
      <c r="U1795"/>
      <c r="V1795" s="13"/>
      <c r="W1795"/>
      <c r="X1795"/>
      <c r="Y1795"/>
      <c r="Z1795"/>
    </row>
    <row r="1796" spans="1:26">
      <c r="A1796"/>
      <c r="B1796"/>
      <c r="C1796"/>
      <c r="D1796"/>
      <c r="E1796"/>
      <c r="F1796"/>
      <c r="G1796"/>
      <c r="H1796"/>
      <c r="I1796" s="148"/>
      <c r="J1796" s="148"/>
      <c r="K1796" s="19"/>
      <c r="L1796" s="148"/>
      <c r="M1796"/>
      <c r="N1796"/>
      <c r="O1796"/>
      <c r="P1796" s="69"/>
      <c r="Q1796" s="10"/>
      <c r="R1796" s="136"/>
      <c r="S1796" s="133"/>
      <c r="T1796" s="133"/>
      <c r="U1796"/>
      <c r="V1796" s="13"/>
      <c r="W1796" s="13"/>
      <c r="X1796"/>
      <c r="Y1796"/>
      <c r="Z1796"/>
    </row>
    <row r="1797" spans="1:26">
      <c r="A1797"/>
      <c r="B1797"/>
      <c r="C1797"/>
      <c r="D1797"/>
      <c r="E1797"/>
      <c r="F1797"/>
      <c r="G1797"/>
      <c r="H1797"/>
      <c r="I1797" s="148"/>
      <c r="J1797" s="148"/>
      <c r="K1797" s="19"/>
      <c r="L1797" s="148"/>
      <c r="M1797"/>
      <c r="N1797"/>
      <c r="O1797"/>
      <c r="P1797" s="69"/>
      <c r="Q1797" s="10"/>
      <c r="R1797" s="136"/>
      <c r="S1797" s="133"/>
      <c r="T1797" s="133"/>
      <c r="U1797"/>
      <c r="V1797" s="13"/>
      <c r="W1797"/>
      <c r="X1797"/>
      <c r="Y1797"/>
      <c r="Z1797"/>
    </row>
    <row r="1798" spans="1:26">
      <c r="A1798"/>
      <c r="B1798"/>
      <c r="C1798"/>
      <c r="D1798"/>
      <c r="E1798"/>
      <c r="F1798"/>
      <c r="G1798"/>
      <c r="H1798"/>
      <c r="I1798" s="148"/>
      <c r="J1798" s="148"/>
      <c r="K1798" s="19"/>
      <c r="L1798" s="148"/>
      <c r="M1798"/>
      <c r="N1798"/>
      <c r="O1798"/>
      <c r="P1798" s="69"/>
      <c r="Q1798" s="10"/>
      <c r="R1798" s="136"/>
      <c r="S1798" s="133"/>
      <c r="T1798" s="133"/>
      <c r="U1798"/>
      <c r="V1798" s="13"/>
      <c r="W1798"/>
      <c r="X1798"/>
      <c r="Y1798"/>
      <c r="Z1798"/>
    </row>
    <row r="1799" spans="1:26">
      <c r="A1799"/>
      <c r="B1799"/>
      <c r="C1799"/>
      <c r="D1799"/>
      <c r="E1799"/>
      <c r="F1799"/>
      <c r="G1799"/>
      <c r="H1799"/>
      <c r="I1799" s="148"/>
      <c r="J1799" s="148"/>
      <c r="K1799" s="19"/>
      <c r="L1799" s="148"/>
      <c r="M1799"/>
      <c r="N1799"/>
      <c r="O1799"/>
      <c r="P1799" s="69"/>
      <c r="Q1799" s="10"/>
      <c r="R1799" s="136"/>
      <c r="S1799" s="133"/>
      <c r="T1799" s="133"/>
      <c r="U1799"/>
      <c r="V1799" s="13"/>
      <c r="W1799"/>
      <c r="X1799"/>
      <c r="Y1799"/>
      <c r="Z1799"/>
    </row>
    <row r="1800" spans="1:26">
      <c r="A1800"/>
      <c r="B1800"/>
      <c r="C1800"/>
      <c r="D1800"/>
      <c r="E1800"/>
      <c r="F1800"/>
      <c r="G1800"/>
      <c r="H1800"/>
      <c r="I1800" s="148"/>
      <c r="J1800" s="148"/>
      <c r="K1800" s="19"/>
      <c r="L1800" s="148"/>
      <c r="M1800"/>
      <c r="N1800"/>
      <c r="O1800"/>
      <c r="P1800" s="69"/>
      <c r="Q1800" s="10"/>
      <c r="R1800" s="136"/>
      <c r="S1800" s="133"/>
      <c r="T1800" s="133"/>
      <c r="U1800"/>
      <c r="V1800" s="13"/>
      <c r="W1800"/>
      <c r="X1800"/>
      <c r="Y1800"/>
      <c r="Z1800"/>
    </row>
    <row r="1801" spans="1:26">
      <c r="A1801"/>
      <c r="B1801"/>
      <c r="C1801"/>
      <c r="D1801"/>
      <c r="E1801"/>
      <c r="F1801"/>
      <c r="G1801"/>
      <c r="H1801"/>
      <c r="I1801" s="148"/>
      <c r="J1801" s="148"/>
      <c r="K1801" s="19"/>
      <c r="L1801" s="148"/>
      <c r="M1801"/>
      <c r="N1801"/>
      <c r="O1801"/>
      <c r="P1801" s="69"/>
      <c r="Q1801" s="10"/>
      <c r="R1801" s="136"/>
      <c r="S1801" s="133"/>
      <c r="T1801" s="133"/>
      <c r="U1801"/>
      <c r="V1801" s="13"/>
      <c r="W1801"/>
      <c r="X1801"/>
      <c r="Y1801"/>
      <c r="Z1801"/>
    </row>
    <row r="1802" spans="1:26">
      <c r="A1802"/>
      <c r="B1802"/>
      <c r="C1802"/>
      <c r="D1802"/>
      <c r="E1802"/>
      <c r="F1802"/>
      <c r="G1802"/>
      <c r="H1802"/>
      <c r="I1802" s="148"/>
      <c r="J1802" s="148"/>
      <c r="K1802" s="19"/>
      <c r="L1802" s="148"/>
      <c r="M1802"/>
      <c r="N1802"/>
      <c r="O1802"/>
      <c r="P1802" s="69"/>
      <c r="Q1802" s="10"/>
      <c r="R1802" s="136"/>
      <c r="S1802" s="133"/>
      <c r="T1802" s="133"/>
      <c r="U1802"/>
      <c r="V1802" s="13"/>
      <c r="W1802"/>
      <c r="X1802"/>
      <c r="Y1802"/>
      <c r="Z1802"/>
    </row>
    <row r="1803" spans="1:26">
      <c r="A1803"/>
      <c r="B1803"/>
      <c r="C1803"/>
      <c r="D1803"/>
      <c r="E1803"/>
      <c r="F1803"/>
      <c r="G1803"/>
      <c r="H1803"/>
      <c r="I1803" s="148"/>
      <c r="J1803" s="148"/>
      <c r="K1803" s="19"/>
      <c r="L1803" s="148"/>
      <c r="M1803"/>
      <c r="N1803"/>
      <c r="O1803"/>
      <c r="P1803" s="69"/>
      <c r="Q1803" s="10"/>
      <c r="R1803" s="136"/>
      <c r="S1803" s="133"/>
      <c r="T1803" s="133"/>
      <c r="U1803"/>
      <c r="V1803" s="13"/>
      <c r="W1803"/>
      <c r="X1803"/>
      <c r="Y1803"/>
      <c r="Z1803"/>
    </row>
    <row r="1804" spans="1:26">
      <c r="A1804"/>
      <c r="B1804"/>
      <c r="C1804"/>
      <c r="D1804"/>
      <c r="E1804"/>
      <c r="F1804"/>
      <c r="G1804"/>
      <c r="H1804"/>
      <c r="I1804" s="148"/>
      <c r="J1804" s="148"/>
      <c r="K1804" s="19"/>
      <c r="L1804" s="148"/>
      <c r="M1804"/>
      <c r="N1804"/>
      <c r="O1804"/>
      <c r="P1804" s="69"/>
      <c r="Q1804" s="10"/>
      <c r="R1804" s="136"/>
      <c r="S1804" s="133"/>
      <c r="T1804" s="133"/>
      <c r="U1804"/>
      <c r="V1804" s="13"/>
      <c r="W1804"/>
      <c r="X1804"/>
      <c r="Y1804"/>
      <c r="Z1804"/>
    </row>
    <row r="1805" spans="1:26">
      <c r="A1805"/>
      <c r="B1805"/>
      <c r="C1805"/>
      <c r="D1805"/>
      <c r="E1805"/>
      <c r="F1805"/>
      <c r="G1805"/>
      <c r="H1805"/>
      <c r="I1805" s="148"/>
      <c r="J1805" s="148"/>
      <c r="K1805" s="19"/>
      <c r="L1805" s="148"/>
      <c r="M1805"/>
      <c r="N1805"/>
      <c r="O1805"/>
      <c r="P1805" s="69"/>
      <c r="Q1805" s="10"/>
      <c r="R1805" s="136"/>
      <c r="S1805" s="133"/>
      <c r="T1805" s="133"/>
      <c r="U1805"/>
      <c r="V1805" s="13"/>
      <c r="W1805"/>
      <c r="X1805"/>
      <c r="Y1805"/>
      <c r="Z1805"/>
    </row>
    <row r="1806" spans="1:26">
      <c r="A1806"/>
      <c r="B1806"/>
      <c r="C1806"/>
      <c r="D1806"/>
      <c r="E1806"/>
      <c r="F1806"/>
      <c r="G1806"/>
      <c r="H1806"/>
      <c r="I1806" s="148"/>
      <c r="J1806" s="148"/>
      <c r="K1806" s="19"/>
      <c r="L1806" s="148"/>
      <c r="M1806"/>
      <c r="N1806"/>
      <c r="O1806"/>
      <c r="P1806" s="69"/>
      <c r="Q1806" s="10"/>
      <c r="R1806" s="136"/>
      <c r="S1806" s="133"/>
      <c r="T1806" s="133"/>
      <c r="U1806"/>
      <c r="V1806" s="13"/>
      <c r="W1806"/>
      <c r="X1806"/>
      <c r="Y1806"/>
      <c r="Z1806"/>
    </row>
    <row r="1807" spans="1:26">
      <c r="A1807"/>
      <c r="B1807"/>
      <c r="C1807"/>
      <c r="D1807"/>
      <c r="E1807"/>
      <c r="F1807"/>
      <c r="G1807"/>
      <c r="H1807"/>
      <c r="I1807" s="148"/>
      <c r="J1807" s="148"/>
      <c r="K1807" s="19"/>
      <c r="L1807" s="148"/>
      <c r="M1807"/>
      <c r="N1807"/>
      <c r="O1807"/>
      <c r="P1807" s="69"/>
      <c r="Q1807" s="10"/>
      <c r="R1807" s="136"/>
      <c r="S1807" s="133"/>
      <c r="T1807" s="133"/>
      <c r="U1807"/>
      <c r="V1807" s="13"/>
      <c r="W1807"/>
      <c r="X1807"/>
      <c r="Y1807"/>
      <c r="Z1807"/>
    </row>
    <row r="1808" spans="1:26">
      <c r="A1808"/>
      <c r="B1808"/>
      <c r="C1808"/>
      <c r="D1808"/>
      <c r="E1808"/>
      <c r="F1808"/>
      <c r="G1808"/>
      <c r="H1808"/>
      <c r="I1808" s="148"/>
      <c r="J1808" s="148"/>
      <c r="K1808" s="19"/>
      <c r="L1808" s="148"/>
      <c r="M1808"/>
      <c r="N1808"/>
      <c r="O1808"/>
      <c r="P1808" s="69"/>
      <c r="Q1808" s="10"/>
      <c r="R1808" s="136"/>
      <c r="S1808" s="133"/>
      <c r="T1808" s="133"/>
      <c r="U1808"/>
      <c r="V1808" s="13"/>
      <c r="W1808"/>
      <c r="X1808"/>
      <c r="Y1808"/>
      <c r="Z1808"/>
    </row>
    <row r="1809" spans="1:26">
      <c r="A1809"/>
      <c r="B1809"/>
      <c r="C1809"/>
      <c r="D1809"/>
      <c r="E1809"/>
      <c r="F1809"/>
      <c r="G1809"/>
      <c r="H1809"/>
      <c r="I1809" s="148"/>
      <c r="J1809" s="148"/>
      <c r="K1809" s="19"/>
      <c r="L1809" s="148"/>
      <c r="M1809"/>
      <c r="N1809"/>
      <c r="O1809"/>
      <c r="P1809" s="69"/>
      <c r="Q1809" s="10"/>
      <c r="R1809" s="136"/>
      <c r="S1809" s="133"/>
      <c r="T1809" s="133"/>
      <c r="U1809"/>
      <c r="V1809" s="13"/>
      <c r="W1809"/>
      <c r="X1809"/>
      <c r="Y1809"/>
      <c r="Z1809"/>
    </row>
    <row r="1810" spans="1:26">
      <c r="A1810"/>
      <c r="B1810"/>
      <c r="C1810"/>
      <c r="D1810"/>
      <c r="E1810"/>
      <c r="F1810"/>
      <c r="G1810"/>
      <c r="H1810"/>
      <c r="I1810" s="148"/>
      <c r="J1810" s="148"/>
      <c r="K1810" s="19"/>
      <c r="L1810" s="148"/>
      <c r="M1810"/>
      <c r="N1810"/>
      <c r="O1810"/>
      <c r="P1810" s="69"/>
      <c r="Q1810" s="10"/>
      <c r="R1810" s="136"/>
      <c r="S1810" s="133"/>
      <c r="T1810" s="133"/>
      <c r="U1810"/>
      <c r="V1810" s="13"/>
      <c r="W1810"/>
      <c r="X1810"/>
      <c r="Y1810"/>
      <c r="Z1810"/>
    </row>
    <row r="1811" spans="1:26">
      <c r="A1811"/>
      <c r="B1811"/>
      <c r="C1811"/>
      <c r="D1811"/>
      <c r="E1811"/>
      <c r="F1811"/>
      <c r="G1811"/>
      <c r="H1811"/>
      <c r="I1811" s="148"/>
      <c r="J1811" s="148"/>
      <c r="K1811" s="19"/>
      <c r="L1811" s="148"/>
      <c r="M1811"/>
      <c r="N1811"/>
      <c r="O1811"/>
      <c r="P1811" s="69"/>
      <c r="Q1811" s="10"/>
      <c r="R1811" s="136"/>
      <c r="S1811" s="133"/>
      <c r="T1811" s="133"/>
      <c r="U1811"/>
      <c r="V1811" s="13"/>
      <c r="W1811"/>
      <c r="X1811"/>
      <c r="Y1811"/>
      <c r="Z1811"/>
    </row>
    <row r="1812" spans="1:26">
      <c r="A1812"/>
      <c r="B1812"/>
      <c r="C1812"/>
      <c r="D1812"/>
      <c r="E1812"/>
      <c r="F1812"/>
      <c r="G1812"/>
      <c r="H1812"/>
      <c r="I1812" s="148"/>
      <c r="J1812" s="148"/>
      <c r="K1812" s="19"/>
      <c r="L1812" s="148"/>
      <c r="M1812"/>
      <c r="N1812"/>
      <c r="O1812"/>
      <c r="P1812" s="69"/>
      <c r="Q1812" s="10"/>
      <c r="R1812" s="136"/>
      <c r="S1812" s="133"/>
      <c r="T1812" s="133"/>
      <c r="U1812"/>
      <c r="V1812" s="13"/>
      <c r="W1812"/>
      <c r="X1812"/>
      <c r="Y1812"/>
      <c r="Z1812"/>
    </row>
    <row r="1813" spans="1:26">
      <c r="A1813"/>
      <c r="B1813"/>
      <c r="C1813"/>
      <c r="D1813"/>
      <c r="E1813"/>
      <c r="F1813"/>
      <c r="G1813"/>
      <c r="H1813"/>
      <c r="I1813" s="148"/>
      <c r="J1813" s="148"/>
      <c r="K1813" s="19"/>
      <c r="L1813" s="148"/>
      <c r="M1813"/>
      <c r="N1813"/>
      <c r="O1813"/>
      <c r="P1813" s="69"/>
      <c r="Q1813" s="10"/>
      <c r="R1813" s="136"/>
      <c r="S1813" s="133"/>
      <c r="T1813" s="133"/>
      <c r="U1813"/>
      <c r="V1813" s="13"/>
      <c r="W1813"/>
      <c r="X1813"/>
      <c r="Y1813"/>
      <c r="Z1813"/>
    </row>
    <row r="1814" spans="1:26">
      <c r="A1814"/>
      <c r="B1814"/>
      <c r="C1814"/>
      <c r="D1814"/>
      <c r="E1814"/>
      <c r="F1814"/>
      <c r="G1814"/>
      <c r="H1814"/>
      <c r="I1814" s="148"/>
      <c r="J1814" s="148"/>
      <c r="K1814" s="19"/>
      <c r="L1814" s="148"/>
      <c r="M1814"/>
      <c r="N1814"/>
      <c r="O1814"/>
      <c r="P1814" s="69"/>
      <c r="Q1814" s="10"/>
      <c r="R1814" s="136"/>
      <c r="S1814" s="133"/>
      <c r="T1814" s="133"/>
      <c r="U1814"/>
      <c r="V1814" s="13"/>
      <c r="W1814"/>
      <c r="X1814"/>
      <c r="Y1814"/>
      <c r="Z1814"/>
    </row>
    <row r="1815" spans="1:26">
      <c r="A1815"/>
      <c r="B1815"/>
      <c r="C1815"/>
      <c r="D1815"/>
      <c r="E1815"/>
      <c r="F1815"/>
      <c r="G1815"/>
      <c r="H1815"/>
      <c r="I1815" s="148"/>
      <c r="J1815" s="148"/>
      <c r="K1815" s="19"/>
      <c r="L1815" s="148"/>
      <c r="M1815"/>
      <c r="N1815"/>
      <c r="O1815"/>
      <c r="P1815" s="69"/>
      <c r="Q1815" s="10"/>
      <c r="R1815" s="136"/>
      <c r="S1815" s="133"/>
      <c r="T1815" s="133"/>
      <c r="U1815"/>
      <c r="V1815" s="13"/>
      <c r="W1815"/>
      <c r="X1815"/>
      <c r="Y1815"/>
      <c r="Z1815"/>
    </row>
    <row r="1816" spans="1:26">
      <c r="A1816"/>
      <c r="B1816"/>
      <c r="C1816"/>
      <c r="D1816"/>
      <c r="E1816"/>
      <c r="F1816"/>
      <c r="G1816"/>
      <c r="H1816"/>
      <c r="I1816" s="148"/>
      <c r="J1816" s="148"/>
      <c r="K1816" s="19"/>
      <c r="L1816" s="148"/>
      <c r="M1816"/>
      <c r="N1816"/>
      <c r="O1816"/>
      <c r="P1816" s="69"/>
      <c r="Q1816" s="10"/>
      <c r="R1816" s="136"/>
      <c r="S1816" s="133"/>
      <c r="T1816" s="133"/>
      <c r="U1816"/>
      <c r="V1816" s="13"/>
      <c r="W1816"/>
      <c r="X1816"/>
      <c r="Y1816"/>
      <c r="Z1816"/>
    </row>
    <row r="1817" spans="1:26">
      <c r="A1817"/>
      <c r="B1817"/>
      <c r="C1817"/>
      <c r="D1817"/>
      <c r="E1817"/>
      <c r="F1817"/>
      <c r="G1817"/>
      <c r="H1817"/>
      <c r="I1817" s="148"/>
      <c r="J1817" s="148"/>
      <c r="K1817" s="19"/>
      <c r="L1817" s="148"/>
      <c r="M1817"/>
      <c r="N1817"/>
      <c r="O1817"/>
      <c r="P1817" s="69"/>
      <c r="Q1817" s="10"/>
      <c r="R1817" s="136"/>
      <c r="S1817" s="133"/>
      <c r="T1817" s="133"/>
      <c r="U1817"/>
      <c r="V1817" s="13"/>
      <c r="W1817"/>
      <c r="X1817"/>
      <c r="Y1817"/>
      <c r="Z1817"/>
    </row>
    <row r="1818" spans="1:26">
      <c r="A1818"/>
      <c r="B1818"/>
      <c r="C1818"/>
      <c r="D1818"/>
      <c r="E1818"/>
      <c r="F1818"/>
      <c r="G1818"/>
      <c r="H1818"/>
      <c r="I1818" s="148"/>
      <c r="J1818" s="148"/>
      <c r="K1818" s="19"/>
      <c r="L1818" s="148"/>
      <c r="M1818"/>
      <c r="N1818"/>
      <c r="O1818"/>
      <c r="P1818" s="69"/>
      <c r="Q1818" s="10"/>
      <c r="R1818" s="136"/>
      <c r="S1818" s="133"/>
      <c r="T1818" s="133"/>
      <c r="U1818"/>
      <c r="V1818" s="13"/>
      <c r="W1818"/>
      <c r="X1818"/>
      <c r="Y1818"/>
      <c r="Z1818"/>
    </row>
    <row r="1819" spans="1:26">
      <c r="A1819"/>
      <c r="B1819"/>
      <c r="C1819"/>
      <c r="D1819"/>
      <c r="E1819"/>
      <c r="F1819"/>
      <c r="G1819"/>
      <c r="H1819"/>
      <c r="I1819" s="148"/>
      <c r="J1819" s="148"/>
      <c r="K1819" s="19"/>
      <c r="L1819" s="148"/>
      <c r="M1819"/>
      <c r="N1819"/>
      <c r="O1819"/>
      <c r="P1819" s="69"/>
      <c r="Q1819" s="10"/>
      <c r="R1819" s="136"/>
      <c r="S1819" s="133"/>
      <c r="T1819" s="133"/>
      <c r="U1819"/>
      <c r="V1819" s="13"/>
      <c r="W1819"/>
      <c r="X1819"/>
      <c r="Y1819"/>
      <c r="Z1819"/>
    </row>
    <row r="1820" spans="1:26">
      <c r="A1820"/>
      <c r="B1820"/>
      <c r="C1820"/>
      <c r="D1820"/>
      <c r="E1820"/>
      <c r="F1820"/>
      <c r="G1820"/>
      <c r="H1820"/>
      <c r="I1820" s="148"/>
      <c r="J1820" s="148"/>
      <c r="K1820" s="19"/>
      <c r="L1820" s="148"/>
      <c r="M1820"/>
      <c r="N1820"/>
      <c r="O1820"/>
      <c r="P1820" s="69"/>
      <c r="Q1820" s="10"/>
      <c r="R1820" s="136"/>
      <c r="S1820" s="133"/>
      <c r="T1820" s="133"/>
      <c r="U1820"/>
      <c r="V1820" s="13"/>
      <c r="W1820"/>
      <c r="X1820"/>
      <c r="Y1820"/>
      <c r="Z1820"/>
    </row>
    <row r="1821" spans="1:26">
      <c r="A1821"/>
      <c r="B1821"/>
      <c r="C1821"/>
      <c r="D1821"/>
      <c r="E1821"/>
      <c r="F1821"/>
      <c r="G1821"/>
      <c r="H1821"/>
      <c r="I1821" s="148"/>
      <c r="J1821" s="148"/>
      <c r="K1821" s="19"/>
      <c r="L1821" s="148"/>
      <c r="M1821"/>
      <c r="N1821"/>
      <c r="O1821"/>
      <c r="P1821" s="69"/>
      <c r="Q1821" s="10"/>
      <c r="R1821" s="136"/>
      <c r="S1821" s="133"/>
      <c r="T1821" s="133"/>
      <c r="U1821"/>
      <c r="V1821" s="13"/>
      <c r="W1821"/>
      <c r="X1821"/>
      <c r="Y1821"/>
      <c r="Z1821"/>
    </row>
    <row r="1822" spans="1:26">
      <c r="A1822"/>
      <c r="B1822"/>
      <c r="C1822"/>
      <c r="D1822"/>
      <c r="E1822"/>
      <c r="F1822"/>
      <c r="G1822"/>
      <c r="H1822"/>
      <c r="I1822" s="148"/>
      <c r="J1822" s="148"/>
      <c r="K1822" s="19"/>
      <c r="L1822" s="148"/>
      <c r="M1822"/>
      <c r="N1822"/>
      <c r="O1822"/>
      <c r="P1822" s="69"/>
      <c r="Q1822" s="10"/>
      <c r="R1822" s="136"/>
      <c r="S1822" s="133"/>
      <c r="T1822" s="133"/>
      <c r="U1822"/>
      <c r="V1822" s="13"/>
      <c r="W1822" s="13"/>
      <c r="X1822"/>
      <c r="Y1822"/>
      <c r="Z1822"/>
    </row>
    <row r="1823" spans="1:26">
      <c r="A1823"/>
      <c r="B1823"/>
      <c r="C1823"/>
      <c r="D1823"/>
      <c r="E1823"/>
      <c r="F1823"/>
      <c r="G1823"/>
      <c r="H1823"/>
      <c r="I1823" s="148"/>
      <c r="J1823" s="148"/>
      <c r="K1823" s="19"/>
      <c r="L1823" s="148"/>
      <c r="M1823"/>
      <c r="N1823"/>
      <c r="O1823"/>
      <c r="P1823" s="69"/>
      <c r="Q1823" s="10"/>
      <c r="R1823" s="136"/>
      <c r="S1823" s="133"/>
      <c r="T1823" s="133"/>
      <c r="U1823"/>
      <c r="V1823" s="13"/>
      <c r="W1823" s="13"/>
      <c r="X1823"/>
      <c r="Y1823"/>
      <c r="Z1823"/>
    </row>
    <row r="1824" spans="1:26">
      <c r="A1824"/>
      <c r="B1824"/>
      <c r="C1824"/>
      <c r="D1824"/>
      <c r="E1824"/>
      <c r="F1824"/>
      <c r="G1824"/>
      <c r="H1824"/>
      <c r="I1824" s="148"/>
      <c r="J1824" s="148"/>
      <c r="K1824" s="19"/>
      <c r="L1824" s="148"/>
      <c r="M1824"/>
      <c r="N1824"/>
      <c r="O1824"/>
      <c r="P1824" s="69"/>
      <c r="Q1824" s="10"/>
      <c r="R1824" s="136"/>
      <c r="S1824" s="133"/>
      <c r="T1824" s="133"/>
      <c r="U1824"/>
      <c r="V1824" s="13"/>
      <c r="W1824"/>
      <c r="X1824"/>
      <c r="Y1824"/>
      <c r="Z1824"/>
    </row>
    <row r="1825" spans="1:26">
      <c r="A1825"/>
      <c r="B1825"/>
      <c r="C1825"/>
      <c r="D1825"/>
      <c r="E1825"/>
      <c r="F1825"/>
      <c r="G1825"/>
      <c r="H1825"/>
      <c r="I1825" s="148"/>
      <c r="J1825" s="148"/>
      <c r="K1825" s="19"/>
      <c r="L1825" s="148"/>
      <c r="M1825"/>
      <c r="N1825"/>
      <c r="O1825"/>
      <c r="P1825" s="69"/>
      <c r="Q1825" s="10"/>
      <c r="R1825" s="136"/>
      <c r="S1825" s="133"/>
      <c r="T1825" s="133"/>
      <c r="U1825"/>
      <c r="V1825" s="13"/>
      <c r="W1825"/>
      <c r="X1825"/>
      <c r="Y1825"/>
      <c r="Z1825"/>
    </row>
    <row r="1826" spans="1:26">
      <c r="A1826"/>
      <c r="B1826"/>
      <c r="C1826"/>
      <c r="D1826"/>
      <c r="E1826"/>
      <c r="F1826"/>
      <c r="G1826"/>
      <c r="H1826"/>
      <c r="I1826" s="148"/>
      <c r="J1826" s="148"/>
      <c r="K1826" s="19"/>
      <c r="L1826" s="148"/>
      <c r="M1826"/>
      <c r="N1826"/>
      <c r="O1826"/>
      <c r="P1826" s="69"/>
      <c r="Q1826" s="10"/>
      <c r="R1826" s="136"/>
      <c r="S1826" s="133"/>
      <c r="T1826" s="133"/>
      <c r="U1826"/>
      <c r="V1826" s="13"/>
      <c r="W1826"/>
      <c r="X1826"/>
      <c r="Y1826"/>
      <c r="Z1826"/>
    </row>
    <row r="1827" spans="1:26">
      <c r="A1827"/>
      <c r="B1827"/>
      <c r="C1827"/>
      <c r="D1827"/>
      <c r="E1827"/>
      <c r="F1827"/>
      <c r="G1827"/>
      <c r="H1827"/>
      <c r="I1827" s="148"/>
      <c r="J1827" s="148"/>
      <c r="K1827" s="19"/>
      <c r="L1827" s="148"/>
      <c r="M1827"/>
      <c r="N1827"/>
      <c r="O1827"/>
      <c r="P1827" s="69"/>
      <c r="Q1827" s="10"/>
      <c r="R1827" s="136"/>
      <c r="S1827" s="133"/>
      <c r="T1827" s="133"/>
      <c r="U1827"/>
      <c r="V1827" s="13"/>
      <c r="W1827"/>
      <c r="X1827"/>
      <c r="Y1827"/>
      <c r="Z1827"/>
    </row>
    <row r="1828" spans="1:26">
      <c r="A1828"/>
      <c r="B1828"/>
      <c r="C1828"/>
      <c r="D1828"/>
      <c r="E1828"/>
      <c r="F1828"/>
      <c r="G1828"/>
      <c r="H1828"/>
      <c r="I1828" s="148"/>
      <c r="J1828" s="148"/>
      <c r="K1828" s="19"/>
      <c r="L1828" s="148"/>
      <c r="M1828"/>
      <c r="N1828"/>
      <c r="O1828"/>
      <c r="P1828" s="69"/>
      <c r="Q1828" s="10"/>
      <c r="R1828" s="136"/>
      <c r="S1828" s="180"/>
      <c r="T1828" s="180"/>
      <c r="U1828" s="73"/>
      <c r="V1828" s="13"/>
      <c r="W1828"/>
      <c r="X1828"/>
      <c r="Y1828"/>
      <c r="Z1828"/>
    </row>
    <row r="1829" spans="1:26">
      <c r="A1829"/>
      <c r="B1829"/>
      <c r="C1829"/>
      <c r="D1829"/>
      <c r="E1829"/>
      <c r="F1829"/>
      <c r="G1829"/>
      <c r="H1829"/>
      <c r="I1829" s="148"/>
      <c r="J1829" s="148"/>
      <c r="K1829" s="19"/>
      <c r="L1829" s="148"/>
      <c r="M1829"/>
      <c r="N1829"/>
      <c r="O1829"/>
      <c r="P1829" s="69"/>
      <c r="Q1829" s="10"/>
      <c r="R1829" s="136"/>
      <c r="S1829" s="133"/>
      <c r="T1829" s="133"/>
      <c r="U1829"/>
      <c r="V1829" s="13"/>
      <c r="W1829"/>
      <c r="X1829"/>
      <c r="Y1829"/>
      <c r="Z1829"/>
    </row>
    <row r="1830" spans="1:26">
      <c r="A1830"/>
      <c r="B1830"/>
      <c r="C1830"/>
      <c r="D1830"/>
      <c r="E1830"/>
      <c r="F1830"/>
      <c r="G1830"/>
      <c r="H1830"/>
      <c r="I1830" s="148"/>
      <c r="J1830" s="148"/>
      <c r="K1830" s="19"/>
      <c r="L1830" s="148"/>
      <c r="M1830"/>
      <c r="N1830"/>
      <c r="O1830"/>
      <c r="P1830" s="69"/>
      <c r="Q1830" s="10"/>
      <c r="R1830" s="136"/>
      <c r="S1830" s="133"/>
      <c r="T1830" s="133"/>
      <c r="U1830"/>
      <c r="V1830" s="13"/>
      <c r="W1830"/>
      <c r="X1830"/>
      <c r="Y1830"/>
      <c r="Z1830"/>
    </row>
    <row r="1831" spans="1:26">
      <c r="A1831"/>
      <c r="B1831"/>
      <c r="C1831"/>
      <c r="D1831"/>
      <c r="E1831"/>
      <c r="F1831"/>
      <c r="G1831"/>
      <c r="H1831"/>
      <c r="I1831" s="148"/>
      <c r="J1831" s="148"/>
      <c r="K1831" s="19"/>
      <c r="L1831" s="148"/>
      <c r="M1831"/>
      <c r="N1831"/>
      <c r="O1831"/>
      <c r="P1831" s="69"/>
      <c r="Q1831" s="10"/>
      <c r="R1831" s="136"/>
      <c r="S1831" s="133"/>
      <c r="T1831" s="133"/>
      <c r="U1831"/>
      <c r="V1831" s="13"/>
      <c r="W1831"/>
      <c r="X1831"/>
      <c r="Y1831"/>
      <c r="Z1831"/>
    </row>
    <row r="1832" spans="1:26">
      <c r="A1832"/>
      <c r="B1832"/>
      <c r="C1832"/>
      <c r="D1832"/>
      <c r="E1832"/>
      <c r="F1832"/>
      <c r="G1832"/>
      <c r="H1832"/>
      <c r="I1832" s="148"/>
      <c r="J1832" s="148"/>
      <c r="K1832" s="19"/>
      <c r="L1832" s="148"/>
      <c r="M1832"/>
      <c r="N1832"/>
      <c r="O1832"/>
      <c r="P1832" s="69"/>
      <c r="Q1832" s="10"/>
      <c r="R1832" s="136"/>
      <c r="S1832" s="133"/>
      <c r="T1832" s="133"/>
      <c r="U1832"/>
      <c r="V1832" s="13"/>
      <c r="W1832"/>
      <c r="X1832"/>
      <c r="Y1832"/>
      <c r="Z1832"/>
    </row>
    <row r="1833" spans="1:26">
      <c r="A1833"/>
      <c r="B1833"/>
      <c r="C1833"/>
      <c r="D1833"/>
      <c r="E1833"/>
      <c r="F1833"/>
      <c r="G1833"/>
      <c r="H1833"/>
      <c r="I1833" s="148"/>
      <c r="J1833" s="148"/>
      <c r="K1833" s="19"/>
      <c r="L1833" s="148"/>
      <c r="M1833"/>
      <c r="N1833"/>
      <c r="O1833"/>
      <c r="P1833" s="69"/>
      <c r="Q1833" s="10"/>
      <c r="R1833" s="136"/>
      <c r="S1833" s="133"/>
      <c r="T1833" s="133"/>
      <c r="U1833"/>
      <c r="V1833" s="13"/>
      <c r="W1833"/>
      <c r="X1833"/>
      <c r="Y1833"/>
      <c r="Z1833"/>
    </row>
    <row r="1834" spans="1:26">
      <c r="A1834"/>
      <c r="B1834"/>
      <c r="C1834"/>
      <c r="D1834"/>
      <c r="E1834"/>
      <c r="F1834"/>
      <c r="G1834"/>
      <c r="H1834"/>
      <c r="I1834" s="148"/>
      <c r="J1834" s="148"/>
      <c r="K1834" s="19"/>
      <c r="L1834" s="148"/>
      <c r="M1834"/>
      <c r="N1834"/>
      <c r="O1834"/>
      <c r="P1834" s="69"/>
      <c r="Q1834" s="10"/>
      <c r="R1834" s="136"/>
      <c r="S1834" s="133"/>
      <c r="T1834" s="133"/>
      <c r="U1834"/>
      <c r="V1834" s="13"/>
      <c r="W1834"/>
      <c r="X1834"/>
      <c r="Y1834"/>
      <c r="Z1834"/>
    </row>
    <row r="1835" spans="1:26">
      <c r="A1835"/>
      <c r="B1835"/>
      <c r="C1835"/>
      <c r="D1835"/>
      <c r="E1835"/>
      <c r="F1835"/>
      <c r="G1835"/>
      <c r="H1835"/>
      <c r="I1835" s="148"/>
      <c r="J1835" s="148"/>
      <c r="K1835" s="19"/>
      <c r="L1835" s="148"/>
      <c r="M1835"/>
      <c r="N1835"/>
      <c r="O1835"/>
      <c r="P1835" s="69"/>
      <c r="Q1835" s="10"/>
      <c r="R1835" s="136"/>
      <c r="S1835" s="133"/>
      <c r="T1835" s="133"/>
      <c r="U1835"/>
      <c r="V1835" s="13"/>
      <c r="W1835"/>
      <c r="X1835"/>
      <c r="Y1835"/>
      <c r="Z1835"/>
    </row>
    <row r="1836" spans="1:26">
      <c r="A1836"/>
      <c r="B1836"/>
      <c r="C1836"/>
      <c r="D1836"/>
      <c r="E1836"/>
      <c r="F1836"/>
      <c r="G1836"/>
      <c r="H1836"/>
      <c r="I1836" s="148"/>
      <c r="J1836" s="148"/>
      <c r="K1836" s="19"/>
      <c r="L1836" s="148"/>
      <c r="M1836"/>
      <c r="N1836"/>
      <c r="O1836"/>
      <c r="P1836" s="69"/>
      <c r="Q1836" s="10"/>
      <c r="R1836" s="136"/>
      <c r="S1836" s="133"/>
      <c r="T1836" s="133"/>
      <c r="U1836"/>
      <c r="V1836" s="13"/>
      <c r="W1836"/>
      <c r="X1836"/>
      <c r="Y1836"/>
      <c r="Z1836"/>
    </row>
    <row r="1837" spans="1:26">
      <c r="A1837"/>
      <c r="B1837"/>
      <c r="C1837"/>
      <c r="D1837"/>
      <c r="E1837"/>
      <c r="F1837"/>
      <c r="G1837"/>
      <c r="H1837"/>
      <c r="I1837" s="148"/>
      <c r="J1837" s="148"/>
      <c r="K1837" s="19"/>
      <c r="L1837" s="148"/>
      <c r="M1837"/>
      <c r="N1837"/>
      <c r="O1837"/>
      <c r="P1837" s="69"/>
      <c r="Q1837" s="10"/>
      <c r="R1837" s="136"/>
      <c r="S1837" s="133"/>
      <c r="T1837" s="133"/>
      <c r="U1837"/>
      <c r="V1837" s="13"/>
      <c r="W1837"/>
      <c r="X1837"/>
      <c r="Y1837"/>
      <c r="Z1837"/>
    </row>
    <row r="1838" spans="1:26">
      <c r="A1838"/>
      <c r="B1838"/>
      <c r="C1838"/>
      <c r="D1838"/>
      <c r="E1838"/>
      <c r="F1838"/>
      <c r="G1838"/>
      <c r="H1838"/>
      <c r="I1838" s="148"/>
      <c r="J1838" s="148"/>
      <c r="K1838" s="19"/>
      <c r="L1838" s="148"/>
      <c r="M1838"/>
      <c r="N1838"/>
      <c r="O1838"/>
      <c r="P1838" s="69"/>
      <c r="Q1838" s="10"/>
      <c r="R1838" s="136"/>
      <c r="S1838" s="133"/>
      <c r="T1838" s="133"/>
      <c r="U1838"/>
      <c r="V1838" s="13"/>
      <c r="W1838"/>
      <c r="X1838"/>
      <c r="Y1838"/>
      <c r="Z1838"/>
    </row>
    <row r="1839" spans="1:26">
      <c r="A1839"/>
      <c r="B1839"/>
      <c r="C1839"/>
      <c r="D1839"/>
      <c r="E1839"/>
      <c r="F1839"/>
      <c r="G1839"/>
      <c r="H1839"/>
      <c r="I1839" s="148"/>
      <c r="J1839" s="148"/>
      <c r="K1839" s="19"/>
      <c r="L1839" s="148"/>
      <c r="M1839"/>
      <c r="N1839"/>
      <c r="O1839"/>
      <c r="P1839" s="69"/>
      <c r="Q1839" s="10"/>
      <c r="R1839" s="136"/>
      <c r="S1839" s="133"/>
      <c r="T1839" s="133"/>
      <c r="U1839"/>
      <c r="V1839" s="13"/>
      <c r="W1839"/>
      <c r="X1839"/>
      <c r="Y1839"/>
      <c r="Z1839"/>
    </row>
    <row r="1840" spans="1:26">
      <c r="A1840"/>
      <c r="B1840"/>
      <c r="C1840"/>
      <c r="D1840"/>
      <c r="E1840"/>
      <c r="F1840"/>
      <c r="G1840"/>
      <c r="H1840"/>
      <c r="I1840" s="148"/>
      <c r="J1840" s="148"/>
      <c r="K1840" s="19"/>
      <c r="L1840" s="148"/>
      <c r="M1840"/>
      <c r="N1840"/>
      <c r="O1840"/>
      <c r="P1840" s="69"/>
      <c r="Q1840" s="10"/>
      <c r="R1840" s="136"/>
      <c r="S1840" s="133"/>
      <c r="T1840" s="133"/>
      <c r="U1840"/>
      <c r="V1840" s="13"/>
      <c r="W1840"/>
      <c r="X1840"/>
      <c r="Y1840"/>
      <c r="Z1840"/>
    </row>
    <row r="1841" spans="1:26">
      <c r="A1841"/>
      <c r="B1841"/>
      <c r="C1841"/>
      <c r="D1841"/>
      <c r="E1841"/>
      <c r="F1841"/>
      <c r="G1841"/>
      <c r="H1841"/>
      <c r="I1841" s="148"/>
      <c r="J1841" s="148"/>
      <c r="K1841" s="19"/>
      <c r="L1841" s="148"/>
      <c r="M1841"/>
      <c r="N1841"/>
      <c r="O1841"/>
      <c r="P1841" s="69"/>
      <c r="Q1841" s="10"/>
      <c r="R1841" s="136"/>
      <c r="S1841" s="133"/>
      <c r="T1841" s="133"/>
      <c r="U1841"/>
      <c r="V1841" s="13"/>
      <c r="W1841"/>
      <c r="X1841"/>
      <c r="Y1841"/>
      <c r="Z1841"/>
    </row>
    <row r="1842" spans="1:26">
      <c r="A1842"/>
      <c r="B1842"/>
      <c r="C1842"/>
      <c r="D1842"/>
      <c r="E1842"/>
      <c r="F1842"/>
      <c r="G1842"/>
      <c r="H1842"/>
      <c r="I1842" s="148"/>
      <c r="J1842" s="148"/>
      <c r="K1842" s="19"/>
      <c r="L1842" s="148"/>
      <c r="M1842"/>
      <c r="N1842"/>
      <c r="O1842"/>
      <c r="P1842" s="69"/>
      <c r="Q1842" s="10"/>
      <c r="R1842" s="136"/>
      <c r="S1842" s="133"/>
      <c r="T1842" s="133"/>
      <c r="U1842"/>
      <c r="V1842" s="13"/>
      <c r="W1842"/>
      <c r="X1842"/>
      <c r="Y1842"/>
      <c r="Z1842"/>
    </row>
    <row r="1843" spans="1:26">
      <c r="A1843"/>
      <c r="B1843"/>
      <c r="C1843"/>
      <c r="D1843"/>
      <c r="E1843"/>
      <c r="F1843"/>
      <c r="G1843"/>
      <c r="H1843"/>
      <c r="I1843" s="148"/>
      <c r="J1843" s="148"/>
      <c r="K1843" s="19"/>
      <c r="L1843" s="148"/>
      <c r="M1843"/>
      <c r="N1843"/>
      <c r="O1843"/>
      <c r="P1843" s="69"/>
      <c r="Q1843" s="10"/>
      <c r="R1843" s="136"/>
      <c r="S1843" s="133"/>
      <c r="T1843" s="133"/>
      <c r="U1843"/>
      <c r="V1843" s="13"/>
      <c r="W1843"/>
      <c r="X1843"/>
      <c r="Y1843"/>
      <c r="Z1843"/>
    </row>
    <row r="1844" spans="1:26">
      <c r="A1844"/>
      <c r="B1844"/>
      <c r="C1844"/>
      <c r="D1844"/>
      <c r="E1844"/>
      <c r="F1844"/>
      <c r="G1844"/>
      <c r="H1844"/>
      <c r="I1844" s="148"/>
      <c r="J1844" s="148"/>
      <c r="K1844" s="19"/>
      <c r="L1844" s="148"/>
      <c r="M1844"/>
      <c r="N1844"/>
      <c r="O1844"/>
      <c r="P1844" s="69"/>
      <c r="Q1844" s="10"/>
      <c r="R1844" s="136"/>
      <c r="S1844" s="133"/>
      <c r="T1844" s="133"/>
      <c r="U1844"/>
      <c r="V1844" s="13"/>
      <c r="W1844"/>
      <c r="X1844"/>
      <c r="Y1844"/>
      <c r="Z1844"/>
    </row>
    <row r="1845" spans="1:26">
      <c r="A1845"/>
      <c r="B1845"/>
      <c r="C1845"/>
      <c r="D1845"/>
      <c r="E1845"/>
      <c r="F1845"/>
      <c r="G1845"/>
      <c r="H1845"/>
      <c r="I1845" s="148"/>
      <c r="J1845" s="148"/>
      <c r="K1845" s="19"/>
      <c r="L1845" s="148"/>
      <c r="M1845"/>
      <c r="N1845"/>
      <c r="O1845"/>
      <c r="P1845" s="69"/>
      <c r="Q1845" s="10"/>
      <c r="R1845" s="136"/>
      <c r="S1845" s="133"/>
      <c r="T1845" s="133"/>
      <c r="U1845"/>
      <c r="V1845" s="13"/>
      <c r="W1845"/>
      <c r="X1845"/>
      <c r="Y1845"/>
      <c r="Z1845"/>
    </row>
    <row r="1846" spans="1:26">
      <c r="A1846"/>
      <c r="B1846"/>
      <c r="C1846"/>
      <c r="D1846"/>
      <c r="E1846"/>
      <c r="F1846"/>
      <c r="G1846"/>
      <c r="H1846"/>
      <c r="I1846" s="148"/>
      <c r="J1846" s="148"/>
      <c r="K1846" s="19"/>
      <c r="L1846" s="148"/>
      <c r="M1846"/>
      <c r="N1846"/>
      <c r="O1846"/>
      <c r="P1846" s="69"/>
      <c r="Q1846" s="10"/>
      <c r="R1846" s="136"/>
      <c r="S1846" s="133"/>
      <c r="T1846" s="133"/>
      <c r="U1846"/>
      <c r="V1846" s="13"/>
      <c r="W1846"/>
      <c r="X1846"/>
      <c r="Y1846"/>
      <c r="Z1846"/>
    </row>
    <row r="1847" spans="1:26">
      <c r="A1847"/>
      <c r="B1847"/>
      <c r="C1847"/>
      <c r="D1847"/>
      <c r="E1847"/>
      <c r="F1847"/>
      <c r="G1847"/>
      <c r="H1847"/>
      <c r="I1847" s="148"/>
      <c r="J1847" s="148"/>
      <c r="K1847" s="19"/>
      <c r="L1847" s="148"/>
      <c r="M1847"/>
      <c r="N1847"/>
      <c r="O1847"/>
      <c r="P1847" s="69"/>
      <c r="Q1847" s="10"/>
      <c r="R1847" s="136"/>
      <c r="S1847" s="133"/>
      <c r="T1847" s="133"/>
      <c r="U1847"/>
      <c r="V1847" s="13"/>
      <c r="W1847"/>
      <c r="X1847"/>
      <c r="Y1847"/>
      <c r="Z1847"/>
    </row>
    <row r="1848" spans="1:26">
      <c r="A1848"/>
      <c r="B1848"/>
      <c r="C1848"/>
      <c r="D1848"/>
      <c r="E1848"/>
      <c r="F1848"/>
      <c r="G1848"/>
      <c r="H1848"/>
      <c r="I1848" s="148"/>
      <c r="J1848" s="148"/>
      <c r="K1848" s="19"/>
      <c r="L1848" s="148"/>
      <c r="M1848"/>
      <c r="N1848"/>
      <c r="O1848"/>
      <c r="P1848" s="69"/>
      <c r="Q1848" s="10"/>
      <c r="R1848" s="136"/>
      <c r="S1848" s="133"/>
      <c r="T1848" s="133"/>
      <c r="U1848"/>
      <c r="V1848" s="13"/>
      <c r="W1848"/>
      <c r="X1848"/>
      <c r="Y1848"/>
      <c r="Z1848"/>
    </row>
    <row r="1849" spans="1:26">
      <c r="A1849"/>
      <c r="B1849"/>
      <c r="C1849"/>
      <c r="D1849"/>
      <c r="E1849"/>
      <c r="F1849"/>
      <c r="G1849"/>
      <c r="H1849"/>
      <c r="I1849" s="148"/>
      <c r="J1849" s="148"/>
      <c r="K1849" s="19"/>
      <c r="L1849" s="148"/>
      <c r="M1849"/>
      <c r="N1849"/>
      <c r="O1849"/>
      <c r="P1849" s="69"/>
      <c r="Q1849" s="10"/>
      <c r="R1849" s="136"/>
      <c r="S1849" s="133"/>
      <c r="T1849" s="133"/>
      <c r="U1849"/>
      <c r="V1849" s="13"/>
      <c r="W1849"/>
      <c r="X1849"/>
      <c r="Y1849"/>
      <c r="Z1849"/>
    </row>
    <row r="1850" spans="1:26">
      <c r="A1850"/>
      <c r="B1850"/>
      <c r="C1850"/>
      <c r="D1850"/>
      <c r="E1850"/>
      <c r="F1850"/>
      <c r="G1850"/>
      <c r="H1850"/>
      <c r="I1850" s="148"/>
      <c r="J1850" s="148"/>
      <c r="K1850" s="19"/>
      <c r="L1850" s="148"/>
      <c r="M1850"/>
      <c r="N1850"/>
      <c r="O1850"/>
      <c r="P1850" s="69"/>
      <c r="Q1850" s="10"/>
      <c r="R1850" s="136"/>
      <c r="S1850" s="133"/>
      <c r="T1850" s="133"/>
      <c r="U1850"/>
      <c r="V1850" s="13"/>
      <c r="W1850"/>
      <c r="X1850"/>
      <c r="Y1850"/>
      <c r="Z1850"/>
    </row>
    <row r="1851" spans="1:26">
      <c r="A1851"/>
      <c r="B1851"/>
      <c r="C1851"/>
      <c r="D1851"/>
      <c r="E1851"/>
      <c r="F1851"/>
      <c r="G1851"/>
      <c r="H1851"/>
      <c r="I1851" s="148"/>
      <c r="J1851" s="148"/>
      <c r="K1851" s="19"/>
      <c r="L1851" s="148"/>
      <c r="M1851"/>
      <c r="N1851"/>
      <c r="O1851"/>
      <c r="P1851" s="69"/>
      <c r="Q1851" s="10"/>
      <c r="R1851" s="136"/>
      <c r="S1851" s="133"/>
      <c r="T1851" s="133"/>
      <c r="U1851"/>
      <c r="V1851" s="13"/>
      <c r="W1851"/>
      <c r="X1851"/>
      <c r="Y1851"/>
      <c r="Z1851"/>
    </row>
    <row r="1852" spans="1:26">
      <c r="A1852"/>
      <c r="B1852"/>
      <c r="C1852"/>
      <c r="D1852"/>
      <c r="E1852"/>
      <c r="F1852"/>
      <c r="G1852"/>
      <c r="H1852"/>
      <c r="I1852" s="148"/>
      <c r="J1852" s="148"/>
      <c r="K1852" s="19"/>
      <c r="L1852" s="148"/>
      <c r="M1852"/>
      <c r="N1852"/>
      <c r="O1852"/>
      <c r="P1852" s="69"/>
      <c r="Q1852" s="10"/>
      <c r="R1852" s="136"/>
      <c r="S1852" s="133"/>
      <c r="T1852" s="133"/>
      <c r="U1852"/>
      <c r="V1852" s="13"/>
      <c r="W1852"/>
      <c r="X1852"/>
      <c r="Y1852"/>
      <c r="Z1852"/>
    </row>
    <row r="1853" spans="1:26">
      <c r="A1853"/>
      <c r="B1853"/>
      <c r="C1853"/>
      <c r="D1853"/>
      <c r="E1853"/>
      <c r="F1853"/>
      <c r="G1853"/>
      <c r="H1853"/>
      <c r="I1853" s="148"/>
      <c r="J1853" s="148"/>
      <c r="K1853" s="19"/>
      <c r="L1853" s="148"/>
      <c r="M1853"/>
      <c r="N1853"/>
      <c r="O1853"/>
      <c r="P1853" s="69"/>
      <c r="Q1853" s="10"/>
      <c r="R1853" s="136"/>
      <c r="S1853" s="133"/>
      <c r="T1853" s="133"/>
      <c r="U1853"/>
      <c r="V1853" s="13"/>
      <c r="W1853"/>
      <c r="X1853"/>
      <c r="Y1853"/>
      <c r="Z1853"/>
    </row>
    <row r="1854" spans="1:26">
      <c r="A1854"/>
      <c r="B1854"/>
      <c r="C1854"/>
      <c r="D1854"/>
      <c r="E1854"/>
      <c r="F1854"/>
      <c r="G1854"/>
      <c r="H1854"/>
      <c r="I1854" s="148"/>
      <c r="J1854" s="148"/>
      <c r="K1854" s="19"/>
      <c r="L1854" s="148"/>
      <c r="M1854"/>
      <c r="N1854"/>
      <c r="O1854"/>
      <c r="P1854" s="69"/>
      <c r="Q1854" s="10"/>
      <c r="R1854" s="136"/>
      <c r="S1854" s="133"/>
      <c r="T1854" s="133"/>
      <c r="U1854"/>
      <c r="V1854" s="13"/>
      <c r="W1854"/>
      <c r="X1854"/>
      <c r="Y1854"/>
      <c r="Z1854"/>
    </row>
    <row r="1855" spans="1:26">
      <c r="A1855"/>
      <c r="B1855"/>
      <c r="C1855"/>
      <c r="D1855"/>
      <c r="E1855"/>
      <c r="F1855"/>
      <c r="G1855"/>
      <c r="H1855"/>
      <c r="I1855" s="148"/>
      <c r="J1855" s="148"/>
      <c r="K1855" s="19"/>
      <c r="L1855" s="148"/>
      <c r="M1855"/>
      <c r="N1855"/>
      <c r="O1855"/>
      <c r="P1855" s="69"/>
      <c r="Q1855" s="10"/>
      <c r="R1855" s="136"/>
      <c r="S1855" s="133"/>
      <c r="T1855" s="133"/>
      <c r="U1855"/>
      <c r="V1855" s="13"/>
      <c r="W1855"/>
      <c r="X1855"/>
      <c r="Y1855"/>
      <c r="Z1855"/>
    </row>
    <row r="1856" spans="1:26">
      <c r="A1856"/>
      <c r="B1856"/>
      <c r="C1856"/>
      <c r="D1856"/>
      <c r="E1856"/>
      <c r="F1856"/>
      <c r="G1856"/>
      <c r="H1856"/>
      <c r="I1856" s="148"/>
      <c r="J1856" s="148"/>
      <c r="K1856" s="19"/>
      <c r="L1856" s="148"/>
      <c r="M1856"/>
      <c r="N1856"/>
      <c r="O1856"/>
      <c r="P1856" s="69"/>
      <c r="Q1856" s="10"/>
      <c r="R1856" s="136"/>
      <c r="S1856" s="133"/>
      <c r="T1856" s="133"/>
      <c r="U1856"/>
      <c r="V1856" s="13"/>
      <c r="W1856"/>
      <c r="X1856"/>
      <c r="Y1856"/>
      <c r="Z1856"/>
    </row>
    <row r="1857" spans="1:26">
      <c r="A1857"/>
      <c r="B1857"/>
      <c r="C1857"/>
      <c r="D1857"/>
      <c r="E1857"/>
      <c r="F1857"/>
      <c r="G1857"/>
      <c r="H1857"/>
      <c r="I1857" s="148"/>
      <c r="J1857" s="148"/>
      <c r="K1857" s="19"/>
      <c r="L1857" s="148"/>
      <c r="M1857"/>
      <c r="N1857"/>
      <c r="O1857"/>
      <c r="P1857" s="69"/>
      <c r="Q1857" s="10"/>
      <c r="R1857" s="136"/>
      <c r="S1857" s="133"/>
      <c r="T1857" s="133"/>
      <c r="U1857"/>
      <c r="V1857" s="13"/>
      <c r="W1857"/>
      <c r="X1857"/>
      <c r="Y1857"/>
      <c r="Z1857"/>
    </row>
    <row r="1858" spans="1:26">
      <c r="A1858"/>
      <c r="B1858"/>
      <c r="C1858"/>
      <c r="D1858"/>
      <c r="E1858"/>
      <c r="F1858"/>
      <c r="G1858"/>
      <c r="H1858"/>
      <c r="I1858" s="148"/>
      <c r="J1858" s="148"/>
      <c r="K1858" s="19"/>
      <c r="L1858" s="148"/>
      <c r="M1858"/>
      <c r="N1858"/>
      <c r="O1858"/>
      <c r="P1858" s="69"/>
      <c r="Q1858" s="10"/>
      <c r="R1858" s="136"/>
      <c r="S1858" s="133"/>
      <c r="T1858" s="133"/>
      <c r="U1858"/>
      <c r="V1858" s="13"/>
      <c r="W1858"/>
      <c r="X1858"/>
      <c r="Y1858"/>
      <c r="Z1858"/>
    </row>
    <row r="1859" spans="1:26">
      <c r="A1859"/>
      <c r="B1859"/>
      <c r="C1859"/>
      <c r="D1859"/>
      <c r="E1859"/>
      <c r="F1859"/>
      <c r="G1859"/>
      <c r="H1859"/>
      <c r="I1859" s="148"/>
      <c r="J1859" s="148"/>
      <c r="K1859" s="19"/>
      <c r="L1859" s="148"/>
      <c r="M1859"/>
      <c r="N1859"/>
      <c r="O1859"/>
      <c r="P1859" s="69"/>
      <c r="Q1859" s="10"/>
      <c r="R1859" s="136"/>
      <c r="S1859" s="133"/>
      <c r="T1859" s="133"/>
      <c r="U1859"/>
      <c r="V1859" s="13"/>
      <c r="W1859"/>
      <c r="X1859"/>
      <c r="Y1859"/>
      <c r="Z1859"/>
    </row>
    <row r="1860" spans="1:26">
      <c r="A1860"/>
      <c r="B1860"/>
      <c r="C1860"/>
      <c r="D1860"/>
      <c r="E1860"/>
      <c r="F1860"/>
      <c r="G1860"/>
      <c r="H1860"/>
      <c r="I1860" s="148"/>
      <c r="J1860" s="148"/>
      <c r="K1860" s="19"/>
      <c r="L1860" s="148"/>
      <c r="M1860"/>
      <c r="N1860"/>
      <c r="O1860"/>
      <c r="P1860" s="69"/>
      <c r="Q1860" s="10"/>
      <c r="R1860" s="136"/>
      <c r="S1860" s="133"/>
      <c r="T1860" s="133"/>
      <c r="U1860"/>
      <c r="V1860" s="13"/>
      <c r="W1860"/>
      <c r="X1860"/>
      <c r="Y1860"/>
      <c r="Z1860"/>
    </row>
    <row r="1861" spans="1:26">
      <c r="A1861"/>
      <c r="B1861"/>
      <c r="C1861"/>
      <c r="D1861"/>
      <c r="E1861"/>
      <c r="F1861"/>
      <c r="G1861"/>
      <c r="H1861"/>
      <c r="I1861" s="148"/>
      <c r="J1861" s="148"/>
      <c r="K1861" s="19"/>
      <c r="L1861" s="148"/>
      <c r="M1861"/>
      <c r="N1861"/>
      <c r="O1861"/>
      <c r="P1861" s="69"/>
      <c r="Q1861" s="10"/>
      <c r="R1861" s="136"/>
      <c r="S1861" s="133"/>
      <c r="T1861" s="133"/>
      <c r="U1861"/>
      <c r="V1861" s="13"/>
      <c r="W1861"/>
      <c r="X1861"/>
      <c r="Y1861"/>
      <c r="Z1861"/>
    </row>
    <row r="1862" spans="1:26">
      <c r="A1862"/>
      <c r="B1862"/>
      <c r="C1862"/>
      <c r="D1862"/>
      <c r="E1862"/>
      <c r="F1862"/>
      <c r="G1862"/>
      <c r="H1862"/>
      <c r="I1862" s="148"/>
      <c r="J1862" s="148"/>
      <c r="K1862" s="19"/>
      <c r="L1862" s="148"/>
      <c r="M1862"/>
      <c r="N1862"/>
      <c r="O1862"/>
      <c r="P1862" s="69"/>
      <c r="Q1862" s="10"/>
      <c r="R1862" s="136"/>
      <c r="S1862" s="133"/>
      <c r="T1862" s="133"/>
      <c r="U1862"/>
      <c r="V1862" s="13"/>
      <c r="W1862"/>
      <c r="X1862"/>
      <c r="Y1862"/>
      <c r="Z1862"/>
    </row>
    <row r="1863" spans="1:26">
      <c r="A1863"/>
      <c r="B1863"/>
      <c r="C1863"/>
      <c r="D1863"/>
      <c r="E1863"/>
      <c r="F1863"/>
      <c r="G1863"/>
      <c r="H1863"/>
      <c r="I1863" s="148"/>
      <c r="J1863" s="148"/>
      <c r="K1863" s="19"/>
      <c r="L1863" s="148"/>
      <c r="M1863"/>
      <c r="N1863"/>
      <c r="O1863"/>
      <c r="P1863" s="69"/>
      <c r="Q1863" s="10"/>
      <c r="R1863" s="136"/>
      <c r="S1863" s="133"/>
      <c r="T1863" s="133"/>
      <c r="U1863"/>
      <c r="V1863" s="13"/>
      <c r="W1863"/>
      <c r="X1863"/>
      <c r="Y1863"/>
      <c r="Z1863"/>
    </row>
    <row r="1864" spans="1:26">
      <c r="A1864"/>
      <c r="B1864"/>
      <c r="C1864"/>
      <c r="D1864"/>
      <c r="E1864"/>
      <c r="F1864"/>
      <c r="G1864"/>
      <c r="H1864"/>
      <c r="I1864" s="148"/>
      <c r="J1864" s="148"/>
      <c r="K1864" s="19"/>
      <c r="L1864" s="148"/>
      <c r="M1864"/>
      <c r="N1864"/>
      <c r="O1864"/>
      <c r="P1864" s="69"/>
      <c r="Q1864" s="10"/>
      <c r="R1864" s="136"/>
      <c r="S1864" s="133"/>
      <c r="T1864" s="133"/>
      <c r="U1864"/>
      <c r="V1864" s="13"/>
      <c r="W1864"/>
      <c r="X1864"/>
      <c r="Y1864"/>
      <c r="Z1864"/>
    </row>
    <row r="1865" spans="1:26">
      <c r="A1865"/>
      <c r="B1865"/>
      <c r="C1865"/>
      <c r="D1865"/>
      <c r="E1865"/>
      <c r="F1865"/>
      <c r="G1865"/>
      <c r="H1865"/>
      <c r="I1865" s="148"/>
      <c r="J1865" s="148"/>
      <c r="K1865" s="19"/>
      <c r="L1865" s="148"/>
      <c r="M1865"/>
      <c r="N1865"/>
      <c r="O1865"/>
      <c r="P1865" s="69"/>
      <c r="Q1865" s="10"/>
      <c r="R1865" s="136"/>
      <c r="S1865" s="133"/>
      <c r="T1865" s="133"/>
      <c r="U1865"/>
      <c r="V1865" s="13"/>
      <c r="W1865"/>
      <c r="X1865"/>
      <c r="Y1865"/>
      <c r="Z1865"/>
    </row>
    <row r="1866" spans="1:26">
      <c r="A1866"/>
      <c r="B1866"/>
      <c r="C1866"/>
      <c r="D1866"/>
      <c r="E1866"/>
      <c r="F1866"/>
      <c r="G1866"/>
      <c r="H1866"/>
      <c r="I1866" s="148"/>
      <c r="J1866" s="148"/>
      <c r="K1866" s="19"/>
      <c r="L1866" s="148"/>
      <c r="M1866"/>
      <c r="N1866"/>
      <c r="O1866"/>
      <c r="P1866" s="69"/>
      <c r="Q1866" s="10"/>
      <c r="R1866" s="136"/>
      <c r="S1866" s="133"/>
      <c r="T1866" s="133"/>
      <c r="U1866"/>
      <c r="V1866" s="13"/>
      <c r="W1866"/>
      <c r="X1866"/>
      <c r="Y1866"/>
      <c r="Z1866"/>
    </row>
    <row r="1867" spans="1:26">
      <c r="A1867"/>
      <c r="B1867"/>
      <c r="C1867"/>
      <c r="D1867"/>
      <c r="E1867"/>
      <c r="F1867"/>
      <c r="G1867"/>
      <c r="H1867"/>
      <c r="I1867" s="148"/>
      <c r="J1867" s="148"/>
      <c r="K1867" s="19"/>
      <c r="L1867" s="148"/>
      <c r="M1867"/>
      <c r="N1867"/>
      <c r="O1867"/>
      <c r="P1867" s="69"/>
      <c r="Q1867" s="10"/>
      <c r="R1867" s="136"/>
      <c r="S1867" s="133"/>
      <c r="T1867" s="133"/>
      <c r="U1867"/>
      <c r="V1867" s="13"/>
      <c r="W1867"/>
      <c r="X1867"/>
      <c r="Y1867"/>
      <c r="Z1867"/>
    </row>
    <row r="1868" spans="1:26">
      <c r="A1868"/>
      <c r="B1868"/>
      <c r="C1868"/>
      <c r="D1868"/>
      <c r="E1868"/>
      <c r="F1868"/>
      <c r="G1868"/>
      <c r="H1868"/>
      <c r="I1868" s="148"/>
      <c r="J1868" s="148"/>
      <c r="K1868" s="19"/>
      <c r="L1868" s="148"/>
      <c r="M1868"/>
      <c r="N1868"/>
      <c r="O1868"/>
      <c r="P1868" s="69"/>
      <c r="Q1868" s="10"/>
      <c r="R1868" s="136"/>
      <c r="S1868" s="133"/>
      <c r="T1868" s="133"/>
      <c r="U1868"/>
      <c r="V1868" s="13"/>
      <c r="W1868"/>
      <c r="X1868"/>
      <c r="Y1868"/>
      <c r="Z1868"/>
    </row>
    <row r="1869" spans="1:26">
      <c r="A1869"/>
      <c r="B1869"/>
      <c r="C1869"/>
      <c r="D1869"/>
      <c r="E1869"/>
      <c r="F1869"/>
      <c r="G1869"/>
      <c r="H1869"/>
      <c r="I1869" s="148"/>
      <c r="J1869" s="148"/>
      <c r="K1869" s="19"/>
      <c r="L1869" s="148"/>
      <c r="M1869"/>
      <c r="N1869"/>
      <c r="O1869"/>
      <c r="P1869" s="69"/>
      <c r="Q1869" s="10"/>
      <c r="R1869" s="136"/>
      <c r="S1869" s="133"/>
      <c r="T1869" s="133"/>
      <c r="U1869"/>
      <c r="V1869" s="13"/>
      <c r="W1869"/>
      <c r="X1869"/>
      <c r="Y1869"/>
      <c r="Z1869"/>
    </row>
    <row r="1870" spans="1:26">
      <c r="A1870"/>
      <c r="B1870"/>
      <c r="C1870"/>
      <c r="D1870"/>
      <c r="E1870"/>
      <c r="F1870"/>
      <c r="G1870"/>
      <c r="H1870"/>
      <c r="I1870" s="148"/>
      <c r="J1870" s="148"/>
      <c r="K1870" s="19"/>
      <c r="L1870" s="148"/>
      <c r="M1870"/>
      <c r="N1870"/>
      <c r="O1870"/>
      <c r="P1870" s="69"/>
      <c r="Q1870" s="10"/>
      <c r="R1870" s="136"/>
      <c r="S1870" s="133"/>
      <c r="T1870" s="133"/>
      <c r="U1870"/>
      <c r="V1870" s="13"/>
      <c r="W1870"/>
      <c r="X1870"/>
      <c r="Y1870"/>
      <c r="Z1870"/>
    </row>
    <row r="1871" spans="1:26">
      <c r="A1871"/>
      <c r="B1871"/>
      <c r="C1871"/>
      <c r="D1871"/>
      <c r="E1871"/>
      <c r="F1871"/>
      <c r="G1871"/>
      <c r="H1871"/>
      <c r="I1871" s="148"/>
      <c r="J1871" s="148"/>
      <c r="K1871" s="19"/>
      <c r="L1871" s="148"/>
      <c r="M1871"/>
      <c r="N1871"/>
      <c r="O1871"/>
      <c r="P1871" s="69"/>
      <c r="Q1871" s="10"/>
      <c r="R1871" s="136"/>
      <c r="S1871" s="133"/>
      <c r="T1871" s="133"/>
      <c r="U1871"/>
      <c r="V1871" s="13"/>
      <c r="W1871"/>
      <c r="X1871"/>
      <c r="Y1871"/>
      <c r="Z1871"/>
    </row>
    <row r="1872" spans="1:26">
      <c r="A1872"/>
      <c r="B1872"/>
      <c r="C1872"/>
      <c r="D1872"/>
      <c r="E1872"/>
      <c r="F1872"/>
      <c r="G1872"/>
      <c r="H1872"/>
      <c r="I1872" s="148"/>
      <c r="J1872" s="148"/>
      <c r="K1872" s="19"/>
      <c r="L1872" s="148"/>
      <c r="M1872"/>
      <c r="N1872"/>
      <c r="O1872"/>
      <c r="P1872" s="69"/>
      <c r="Q1872" s="10"/>
      <c r="R1872" s="136"/>
      <c r="S1872" s="133"/>
      <c r="T1872" s="133"/>
      <c r="U1872"/>
      <c r="V1872" s="13"/>
      <c r="W1872"/>
      <c r="X1872"/>
      <c r="Y1872"/>
      <c r="Z1872"/>
    </row>
    <row r="1873" spans="1:26">
      <c r="A1873"/>
      <c r="B1873"/>
      <c r="C1873"/>
      <c r="D1873"/>
      <c r="E1873"/>
      <c r="F1873"/>
      <c r="G1873"/>
      <c r="H1873"/>
      <c r="I1873" s="148"/>
      <c r="J1873" s="148"/>
      <c r="K1873" s="19"/>
      <c r="L1873" s="148"/>
      <c r="M1873"/>
      <c r="N1873"/>
      <c r="O1873"/>
      <c r="P1873" s="69"/>
      <c r="Q1873" s="10"/>
      <c r="R1873" s="136"/>
      <c r="S1873" s="133"/>
      <c r="T1873" s="133"/>
      <c r="U1873"/>
      <c r="V1873" s="13"/>
      <c r="W1873"/>
      <c r="X1873"/>
      <c r="Y1873"/>
      <c r="Z1873"/>
    </row>
    <row r="1874" spans="1:26">
      <c r="A1874"/>
      <c r="B1874"/>
      <c r="C1874"/>
      <c r="D1874"/>
      <c r="E1874"/>
      <c r="F1874"/>
      <c r="G1874"/>
      <c r="H1874"/>
      <c r="I1874" s="148"/>
      <c r="J1874" s="148"/>
      <c r="K1874" s="19"/>
      <c r="L1874" s="148"/>
      <c r="M1874"/>
      <c r="N1874"/>
      <c r="O1874"/>
      <c r="P1874" s="69"/>
      <c r="Q1874" s="10"/>
      <c r="R1874" s="136"/>
      <c r="S1874" s="133"/>
      <c r="T1874" s="133"/>
      <c r="U1874"/>
      <c r="V1874" s="13"/>
      <c r="W1874"/>
      <c r="X1874"/>
      <c r="Y1874"/>
      <c r="Z1874"/>
    </row>
    <row r="1875" spans="1:26">
      <c r="A1875"/>
      <c r="B1875"/>
      <c r="C1875"/>
      <c r="D1875"/>
      <c r="E1875"/>
      <c r="F1875"/>
      <c r="G1875"/>
      <c r="H1875"/>
      <c r="I1875" s="148"/>
      <c r="J1875" s="148"/>
      <c r="K1875" s="19"/>
      <c r="L1875" s="148"/>
      <c r="M1875"/>
      <c r="N1875"/>
      <c r="O1875"/>
      <c r="P1875" s="69"/>
      <c r="Q1875" s="10"/>
      <c r="R1875" s="136"/>
      <c r="S1875" s="133"/>
      <c r="T1875" s="133"/>
      <c r="U1875"/>
      <c r="V1875" s="13"/>
      <c r="W1875"/>
      <c r="X1875"/>
      <c r="Y1875"/>
      <c r="Z1875"/>
    </row>
    <row r="1876" spans="1:26">
      <c r="A1876"/>
      <c r="B1876"/>
      <c r="C1876"/>
      <c r="D1876"/>
      <c r="E1876"/>
      <c r="F1876"/>
      <c r="G1876"/>
      <c r="H1876"/>
      <c r="I1876" s="148"/>
      <c r="J1876" s="148"/>
      <c r="K1876" s="19"/>
      <c r="L1876" s="148"/>
      <c r="M1876"/>
      <c r="N1876"/>
      <c r="O1876"/>
      <c r="P1876" s="69"/>
      <c r="Q1876" s="10"/>
      <c r="R1876" s="136"/>
      <c r="S1876" s="133"/>
      <c r="T1876" s="133"/>
      <c r="U1876"/>
      <c r="V1876" s="13"/>
      <c r="W1876"/>
      <c r="X1876"/>
      <c r="Y1876"/>
      <c r="Z1876"/>
    </row>
    <row r="1877" spans="1:26">
      <c r="A1877"/>
      <c r="B1877"/>
      <c r="C1877"/>
      <c r="D1877"/>
      <c r="E1877"/>
      <c r="F1877"/>
      <c r="G1877"/>
      <c r="H1877"/>
      <c r="I1877" s="148"/>
      <c r="J1877" s="148"/>
      <c r="K1877" s="19"/>
      <c r="L1877" s="148"/>
      <c r="M1877"/>
      <c r="N1877"/>
      <c r="O1877"/>
      <c r="P1877" s="69"/>
      <c r="Q1877" s="10"/>
      <c r="R1877" s="136"/>
      <c r="S1877" s="133"/>
      <c r="T1877" s="133"/>
      <c r="U1877"/>
      <c r="V1877" s="13"/>
      <c r="W1877"/>
      <c r="X1877"/>
      <c r="Y1877"/>
      <c r="Z1877"/>
    </row>
    <row r="1878" spans="1:26">
      <c r="A1878"/>
      <c r="B1878"/>
      <c r="C1878"/>
      <c r="D1878"/>
      <c r="E1878"/>
      <c r="F1878"/>
      <c r="G1878"/>
      <c r="H1878"/>
      <c r="I1878" s="148"/>
      <c r="J1878" s="148"/>
      <c r="K1878" s="19"/>
      <c r="L1878" s="148"/>
      <c r="M1878"/>
      <c r="N1878"/>
      <c r="O1878"/>
      <c r="P1878" s="69"/>
      <c r="Q1878" s="10"/>
      <c r="R1878" s="136"/>
      <c r="S1878" s="133"/>
      <c r="T1878" s="133"/>
      <c r="U1878"/>
      <c r="V1878" s="13"/>
      <c r="W1878"/>
      <c r="X1878"/>
      <c r="Y1878"/>
      <c r="Z1878"/>
    </row>
    <row r="1879" spans="1:26">
      <c r="A1879"/>
      <c r="B1879"/>
      <c r="C1879"/>
      <c r="D1879"/>
      <c r="E1879"/>
      <c r="F1879"/>
      <c r="G1879"/>
      <c r="H1879"/>
      <c r="I1879" s="148"/>
      <c r="J1879" s="148"/>
      <c r="K1879" s="19"/>
      <c r="L1879" s="148"/>
      <c r="M1879"/>
      <c r="N1879"/>
      <c r="O1879"/>
      <c r="P1879" s="69"/>
      <c r="Q1879" s="10"/>
      <c r="R1879" s="136"/>
      <c r="S1879" s="133"/>
      <c r="T1879" s="133"/>
      <c r="U1879"/>
      <c r="V1879" s="13"/>
      <c r="W1879"/>
      <c r="X1879"/>
      <c r="Y1879"/>
      <c r="Z1879"/>
    </row>
    <row r="1880" spans="1:26">
      <c r="A1880"/>
      <c r="B1880"/>
      <c r="C1880"/>
      <c r="D1880"/>
      <c r="E1880"/>
      <c r="F1880"/>
      <c r="G1880"/>
      <c r="H1880"/>
      <c r="I1880" s="148"/>
      <c r="J1880" s="148"/>
      <c r="K1880" s="19"/>
      <c r="L1880" s="148"/>
      <c r="M1880"/>
      <c r="N1880"/>
      <c r="O1880"/>
      <c r="P1880" s="69"/>
      <c r="Q1880" s="10"/>
      <c r="R1880" s="136"/>
      <c r="S1880" s="133"/>
      <c r="T1880" s="133"/>
      <c r="U1880"/>
      <c r="V1880" s="13"/>
      <c r="W1880"/>
      <c r="X1880"/>
      <c r="Y1880"/>
      <c r="Z1880"/>
    </row>
    <row r="1881" spans="1:26">
      <c r="A1881"/>
      <c r="B1881"/>
      <c r="C1881"/>
      <c r="D1881"/>
      <c r="E1881"/>
      <c r="F1881"/>
      <c r="G1881"/>
      <c r="H1881"/>
      <c r="I1881" s="148"/>
      <c r="J1881" s="148"/>
      <c r="K1881" s="19"/>
      <c r="L1881" s="148"/>
      <c r="M1881"/>
      <c r="N1881"/>
      <c r="O1881"/>
      <c r="P1881" s="69"/>
      <c r="Q1881" s="10"/>
      <c r="R1881" s="136"/>
      <c r="S1881" s="133"/>
      <c r="T1881" s="133"/>
      <c r="U1881"/>
      <c r="V1881" s="13"/>
      <c r="W1881"/>
      <c r="X1881"/>
      <c r="Y1881"/>
      <c r="Z1881"/>
    </row>
    <row r="1882" spans="1:26">
      <c r="A1882"/>
      <c r="B1882"/>
      <c r="C1882"/>
      <c r="D1882"/>
      <c r="E1882"/>
      <c r="F1882"/>
      <c r="G1882"/>
      <c r="H1882"/>
      <c r="I1882" s="148"/>
      <c r="J1882" s="148"/>
      <c r="K1882" s="19"/>
      <c r="L1882" s="148"/>
      <c r="M1882"/>
      <c r="N1882"/>
      <c r="O1882"/>
      <c r="P1882" s="69"/>
      <c r="Q1882" s="10"/>
      <c r="R1882" s="136"/>
      <c r="S1882" s="133"/>
      <c r="T1882" s="133"/>
      <c r="U1882"/>
      <c r="V1882" s="13"/>
      <c r="W1882"/>
      <c r="X1882"/>
      <c r="Y1882"/>
      <c r="Z1882"/>
    </row>
    <row r="1883" spans="1:26">
      <c r="A1883"/>
      <c r="B1883"/>
      <c r="C1883"/>
      <c r="D1883"/>
      <c r="E1883"/>
      <c r="F1883"/>
      <c r="G1883"/>
      <c r="H1883"/>
      <c r="I1883" s="148"/>
      <c r="J1883" s="148"/>
      <c r="K1883" s="19"/>
      <c r="L1883" s="148"/>
      <c r="M1883"/>
      <c r="N1883"/>
      <c r="O1883"/>
      <c r="P1883" s="69"/>
      <c r="Q1883" s="10"/>
      <c r="R1883" s="136"/>
      <c r="S1883" s="133"/>
      <c r="T1883" s="133"/>
      <c r="U1883"/>
      <c r="V1883" s="13"/>
      <c r="W1883"/>
      <c r="X1883"/>
      <c r="Y1883"/>
      <c r="Z1883"/>
    </row>
    <row r="1884" spans="1:26">
      <c r="A1884"/>
      <c r="B1884"/>
      <c r="C1884"/>
      <c r="D1884"/>
      <c r="E1884"/>
      <c r="F1884"/>
      <c r="G1884"/>
      <c r="H1884"/>
      <c r="I1884" s="148"/>
      <c r="J1884" s="148"/>
      <c r="K1884" s="19"/>
      <c r="L1884" s="148"/>
      <c r="M1884"/>
      <c r="N1884"/>
      <c r="O1884"/>
      <c r="P1884" s="69"/>
      <c r="Q1884" s="10"/>
      <c r="R1884" s="136"/>
      <c r="S1884" s="133"/>
      <c r="T1884" s="133"/>
      <c r="U1884"/>
      <c r="V1884" s="13"/>
      <c r="W1884"/>
      <c r="X1884"/>
      <c r="Y1884"/>
      <c r="Z1884"/>
    </row>
    <row r="1885" spans="1:26">
      <c r="A1885"/>
      <c r="B1885"/>
      <c r="C1885"/>
      <c r="D1885"/>
      <c r="E1885"/>
      <c r="F1885"/>
      <c r="G1885"/>
      <c r="H1885"/>
      <c r="I1885" s="148"/>
      <c r="J1885" s="148"/>
      <c r="K1885" s="19"/>
      <c r="L1885" s="148"/>
      <c r="M1885"/>
      <c r="N1885"/>
      <c r="O1885"/>
      <c r="P1885" s="69"/>
      <c r="Q1885" s="10"/>
      <c r="R1885" s="136"/>
      <c r="S1885" s="133"/>
      <c r="T1885" s="133"/>
      <c r="U1885"/>
      <c r="V1885" s="13"/>
      <c r="W1885"/>
      <c r="X1885"/>
      <c r="Y1885"/>
      <c r="Z1885"/>
    </row>
    <row r="1886" spans="1:26">
      <c r="A1886"/>
      <c r="B1886"/>
      <c r="C1886"/>
      <c r="D1886"/>
      <c r="E1886"/>
      <c r="F1886"/>
      <c r="G1886"/>
      <c r="H1886"/>
      <c r="I1886" s="148"/>
      <c r="J1886" s="148"/>
      <c r="K1886" s="19"/>
      <c r="L1886" s="148"/>
      <c r="M1886"/>
      <c r="N1886"/>
      <c r="O1886"/>
      <c r="P1886" s="69"/>
      <c r="Q1886" s="10"/>
      <c r="R1886" s="136"/>
      <c r="S1886" s="133"/>
      <c r="T1886" s="133"/>
      <c r="U1886"/>
      <c r="V1886" s="13"/>
      <c r="W1886"/>
      <c r="X1886"/>
      <c r="Y1886"/>
      <c r="Z1886"/>
    </row>
    <row r="1887" spans="1:26">
      <c r="A1887"/>
      <c r="B1887"/>
      <c r="C1887"/>
      <c r="D1887"/>
      <c r="E1887"/>
      <c r="F1887"/>
      <c r="G1887"/>
      <c r="H1887"/>
      <c r="I1887" s="148"/>
      <c r="J1887" s="148"/>
      <c r="K1887" s="19"/>
      <c r="L1887" s="148"/>
      <c r="M1887"/>
      <c r="N1887"/>
      <c r="O1887"/>
      <c r="P1887" s="69"/>
      <c r="Q1887" s="10"/>
      <c r="R1887" s="136"/>
      <c r="S1887" s="133"/>
      <c r="T1887" s="133"/>
      <c r="U1887"/>
      <c r="V1887" s="13"/>
      <c r="W1887"/>
      <c r="X1887"/>
      <c r="Y1887"/>
      <c r="Z1887"/>
    </row>
    <row r="1888" spans="1:26">
      <c r="A1888"/>
      <c r="B1888"/>
      <c r="C1888"/>
      <c r="D1888"/>
      <c r="E1888"/>
      <c r="F1888"/>
      <c r="G1888"/>
      <c r="H1888"/>
      <c r="I1888" s="148"/>
      <c r="J1888" s="148"/>
      <c r="K1888" s="19"/>
      <c r="L1888" s="148"/>
      <c r="M1888"/>
      <c r="N1888"/>
      <c r="O1888"/>
      <c r="P1888" s="69"/>
      <c r="Q1888" s="10"/>
      <c r="R1888" s="136"/>
      <c r="S1888" s="133"/>
      <c r="T1888" s="133"/>
      <c r="U1888"/>
      <c r="V1888" s="13"/>
      <c r="W1888"/>
      <c r="X1888"/>
      <c r="Y1888"/>
      <c r="Z1888"/>
    </row>
    <row r="1889" spans="1:26">
      <c r="A1889"/>
      <c r="B1889"/>
      <c r="C1889"/>
      <c r="D1889"/>
      <c r="E1889"/>
      <c r="F1889"/>
      <c r="G1889"/>
      <c r="H1889"/>
      <c r="I1889" s="148"/>
      <c r="J1889" s="148"/>
      <c r="K1889" s="19"/>
      <c r="L1889" s="148"/>
      <c r="M1889"/>
      <c r="N1889"/>
      <c r="O1889"/>
      <c r="P1889" s="69"/>
      <c r="Q1889" s="10"/>
      <c r="R1889" s="136"/>
      <c r="S1889" s="133"/>
      <c r="T1889" s="133"/>
      <c r="U1889"/>
      <c r="V1889" s="13"/>
      <c r="W1889"/>
      <c r="X1889"/>
      <c r="Y1889"/>
      <c r="Z1889"/>
    </row>
    <row r="1890" spans="1:26">
      <c r="A1890"/>
      <c r="B1890"/>
      <c r="C1890"/>
      <c r="D1890"/>
      <c r="E1890"/>
      <c r="F1890"/>
      <c r="G1890"/>
      <c r="H1890"/>
      <c r="I1890" s="148"/>
      <c r="J1890" s="148"/>
      <c r="K1890" s="19"/>
      <c r="L1890" s="148"/>
      <c r="M1890"/>
      <c r="N1890"/>
      <c r="O1890"/>
      <c r="P1890" s="69"/>
      <c r="Q1890" s="10"/>
      <c r="R1890" s="136"/>
      <c r="S1890" s="133"/>
      <c r="T1890" s="133"/>
      <c r="U1890"/>
      <c r="V1890" s="13"/>
      <c r="W1890"/>
      <c r="X1890"/>
      <c r="Y1890"/>
      <c r="Z1890"/>
    </row>
    <row r="1891" spans="1:26">
      <c r="A1891"/>
      <c r="B1891"/>
      <c r="C1891"/>
      <c r="D1891"/>
      <c r="E1891"/>
      <c r="F1891"/>
      <c r="G1891"/>
      <c r="H1891"/>
      <c r="I1891" s="148"/>
      <c r="J1891" s="148"/>
      <c r="K1891" s="19"/>
      <c r="L1891" s="148"/>
      <c r="M1891"/>
      <c r="N1891"/>
      <c r="O1891"/>
      <c r="P1891" s="69"/>
      <c r="Q1891" s="10"/>
      <c r="R1891" s="136"/>
      <c r="S1891" s="133"/>
      <c r="T1891" s="133"/>
      <c r="U1891"/>
      <c r="V1891" s="13"/>
      <c r="W1891"/>
      <c r="X1891"/>
      <c r="Y1891"/>
      <c r="Z1891"/>
    </row>
    <row r="1892" spans="1:26">
      <c r="A1892"/>
      <c r="B1892"/>
      <c r="C1892"/>
      <c r="D1892"/>
      <c r="E1892"/>
      <c r="F1892"/>
      <c r="G1892"/>
      <c r="H1892"/>
      <c r="I1892" s="148"/>
      <c r="J1892" s="148"/>
      <c r="K1892" s="19"/>
      <c r="L1892" s="148"/>
      <c r="M1892"/>
      <c r="N1892"/>
      <c r="O1892"/>
      <c r="P1892" s="69"/>
      <c r="Q1892" s="10"/>
      <c r="R1892" s="136"/>
      <c r="S1892" s="133"/>
      <c r="T1892" s="133"/>
      <c r="U1892"/>
      <c r="V1892" s="13"/>
      <c r="W1892"/>
      <c r="X1892"/>
      <c r="Y1892"/>
      <c r="Z1892"/>
    </row>
    <row r="1893" spans="1:26">
      <c r="A1893"/>
      <c r="B1893"/>
      <c r="C1893"/>
      <c r="D1893"/>
      <c r="E1893"/>
      <c r="F1893"/>
      <c r="G1893"/>
      <c r="H1893"/>
      <c r="I1893" s="148"/>
      <c r="J1893" s="148"/>
      <c r="K1893" s="19"/>
      <c r="L1893" s="148"/>
      <c r="M1893"/>
      <c r="N1893"/>
      <c r="O1893"/>
      <c r="P1893" s="69"/>
      <c r="Q1893" s="10"/>
      <c r="R1893" s="136"/>
      <c r="S1893" s="133"/>
      <c r="T1893" s="133"/>
      <c r="U1893"/>
      <c r="V1893" s="13"/>
      <c r="W1893"/>
      <c r="X1893"/>
      <c r="Y1893"/>
      <c r="Z1893"/>
    </row>
    <row r="1894" spans="1:26">
      <c r="A1894"/>
      <c r="B1894"/>
      <c r="C1894"/>
      <c r="D1894"/>
      <c r="E1894"/>
      <c r="F1894"/>
      <c r="G1894"/>
      <c r="H1894"/>
      <c r="I1894" s="148"/>
      <c r="J1894" s="148"/>
      <c r="K1894" s="19"/>
      <c r="L1894" s="148"/>
      <c r="M1894"/>
      <c r="N1894"/>
      <c r="O1894"/>
      <c r="P1894" s="69"/>
      <c r="Q1894" s="10"/>
      <c r="R1894" s="136"/>
      <c r="S1894" s="133"/>
      <c r="T1894" s="133"/>
      <c r="U1894"/>
      <c r="V1894" s="13"/>
      <c r="W1894"/>
      <c r="X1894"/>
      <c r="Y1894"/>
      <c r="Z1894"/>
    </row>
    <row r="1895" spans="1:26">
      <c r="A1895"/>
      <c r="B1895"/>
      <c r="C1895"/>
      <c r="D1895"/>
      <c r="E1895"/>
      <c r="F1895"/>
      <c r="G1895"/>
      <c r="H1895"/>
      <c r="I1895" s="148"/>
      <c r="J1895" s="148"/>
      <c r="K1895" s="19"/>
      <c r="L1895" s="148"/>
      <c r="M1895"/>
      <c r="N1895"/>
      <c r="O1895"/>
      <c r="P1895" s="69"/>
      <c r="Q1895" s="10"/>
      <c r="R1895" s="136"/>
      <c r="S1895" s="133"/>
      <c r="T1895" s="133"/>
      <c r="U1895"/>
      <c r="V1895" s="13"/>
      <c r="W1895"/>
      <c r="X1895"/>
      <c r="Y1895"/>
      <c r="Z1895"/>
    </row>
    <row r="1896" spans="1:26">
      <c r="A1896"/>
      <c r="B1896"/>
      <c r="C1896"/>
      <c r="D1896"/>
      <c r="E1896"/>
      <c r="F1896"/>
      <c r="G1896"/>
      <c r="H1896"/>
      <c r="I1896" s="148"/>
      <c r="J1896" s="148"/>
      <c r="K1896" s="19"/>
      <c r="L1896" s="148"/>
      <c r="M1896"/>
      <c r="N1896"/>
      <c r="O1896"/>
      <c r="P1896" s="69"/>
      <c r="Q1896" s="10"/>
      <c r="R1896" s="136"/>
      <c r="S1896" s="133"/>
      <c r="T1896" s="133"/>
      <c r="U1896"/>
      <c r="V1896" s="13"/>
      <c r="W1896"/>
      <c r="X1896"/>
      <c r="Y1896"/>
      <c r="Z1896"/>
    </row>
    <row r="1897" spans="1:26">
      <c r="A1897"/>
      <c r="B1897"/>
      <c r="C1897"/>
      <c r="D1897"/>
      <c r="E1897"/>
      <c r="F1897"/>
      <c r="G1897"/>
      <c r="H1897"/>
      <c r="I1897" s="148"/>
      <c r="J1897" s="148"/>
      <c r="K1897" s="19"/>
      <c r="L1897" s="148"/>
      <c r="M1897"/>
      <c r="N1897"/>
      <c r="O1897"/>
      <c r="P1897" s="69"/>
      <c r="Q1897" s="10"/>
      <c r="R1897" s="136"/>
      <c r="S1897" s="133"/>
      <c r="T1897" s="133"/>
      <c r="U1897"/>
      <c r="V1897" s="13"/>
      <c r="W1897"/>
      <c r="X1897"/>
      <c r="Y1897"/>
      <c r="Z1897"/>
    </row>
    <row r="1898" spans="1:26">
      <c r="A1898"/>
      <c r="B1898"/>
      <c r="C1898"/>
      <c r="D1898"/>
      <c r="E1898"/>
      <c r="F1898"/>
      <c r="G1898"/>
      <c r="H1898"/>
      <c r="I1898" s="148"/>
      <c r="J1898" s="148"/>
      <c r="K1898" s="19"/>
      <c r="L1898" s="148"/>
      <c r="M1898"/>
      <c r="N1898"/>
      <c r="O1898"/>
      <c r="P1898" s="69"/>
      <c r="Q1898" s="10"/>
      <c r="R1898" s="136"/>
      <c r="S1898" s="133"/>
      <c r="T1898" s="133"/>
      <c r="U1898"/>
      <c r="V1898" s="13"/>
      <c r="W1898"/>
      <c r="X1898"/>
      <c r="Y1898"/>
      <c r="Z1898"/>
    </row>
    <row r="1899" spans="1:26">
      <c r="A1899"/>
      <c r="B1899"/>
      <c r="C1899"/>
      <c r="D1899"/>
      <c r="E1899"/>
      <c r="F1899"/>
      <c r="G1899"/>
      <c r="H1899"/>
      <c r="I1899" s="148"/>
      <c r="J1899" s="148"/>
      <c r="K1899" s="19"/>
      <c r="L1899" s="148"/>
      <c r="M1899"/>
      <c r="N1899"/>
      <c r="O1899"/>
      <c r="P1899" s="69"/>
      <c r="Q1899" s="10"/>
      <c r="R1899" s="136"/>
      <c r="S1899" s="133"/>
      <c r="T1899" s="133"/>
      <c r="U1899"/>
      <c r="V1899" s="13"/>
      <c r="W1899"/>
      <c r="X1899"/>
      <c r="Y1899"/>
      <c r="Z1899"/>
    </row>
    <row r="1900" spans="1:26">
      <c r="A1900"/>
      <c r="B1900"/>
      <c r="C1900"/>
      <c r="D1900"/>
      <c r="E1900"/>
      <c r="F1900"/>
      <c r="G1900"/>
      <c r="H1900"/>
      <c r="I1900" s="148"/>
      <c r="J1900" s="148"/>
      <c r="K1900" s="19"/>
      <c r="L1900" s="148"/>
      <c r="M1900"/>
      <c r="N1900"/>
      <c r="O1900"/>
      <c r="P1900" s="69"/>
      <c r="Q1900" s="10"/>
      <c r="R1900" s="136"/>
      <c r="S1900" s="133"/>
      <c r="T1900" s="133"/>
      <c r="U1900"/>
      <c r="V1900" s="13"/>
      <c r="W1900"/>
      <c r="X1900"/>
      <c r="Y1900"/>
      <c r="Z1900"/>
    </row>
    <row r="1901" spans="1:26">
      <c r="A1901"/>
      <c r="B1901"/>
      <c r="C1901"/>
      <c r="D1901"/>
      <c r="E1901"/>
      <c r="F1901"/>
      <c r="G1901"/>
      <c r="H1901"/>
      <c r="I1901" s="148"/>
      <c r="J1901" s="148"/>
      <c r="K1901" s="19"/>
      <c r="L1901" s="148"/>
      <c r="M1901"/>
      <c r="N1901"/>
      <c r="O1901"/>
      <c r="P1901" s="69"/>
      <c r="Q1901" s="10"/>
      <c r="R1901" s="136"/>
      <c r="S1901" s="133"/>
      <c r="T1901" s="133"/>
      <c r="U1901"/>
      <c r="V1901" s="13"/>
      <c r="W1901"/>
      <c r="X1901"/>
      <c r="Y1901"/>
      <c r="Z1901"/>
    </row>
    <row r="1902" spans="1:26">
      <c r="A1902"/>
      <c r="B1902"/>
      <c r="C1902"/>
      <c r="D1902"/>
      <c r="E1902"/>
      <c r="F1902"/>
      <c r="G1902"/>
      <c r="H1902"/>
      <c r="I1902" s="148"/>
      <c r="J1902" s="148"/>
      <c r="K1902" s="19"/>
      <c r="L1902" s="148"/>
      <c r="M1902"/>
      <c r="N1902"/>
      <c r="O1902"/>
      <c r="P1902" s="69"/>
      <c r="Q1902" s="10"/>
      <c r="R1902" s="136"/>
      <c r="S1902" s="133"/>
      <c r="T1902" s="133"/>
      <c r="U1902"/>
      <c r="V1902" s="13"/>
      <c r="W1902"/>
      <c r="X1902"/>
      <c r="Y1902"/>
      <c r="Z1902"/>
    </row>
    <row r="1903" spans="1:26">
      <c r="A1903"/>
      <c r="B1903"/>
      <c r="C1903"/>
      <c r="D1903"/>
      <c r="E1903"/>
      <c r="F1903"/>
      <c r="G1903"/>
      <c r="H1903"/>
      <c r="I1903" s="148"/>
      <c r="J1903" s="148"/>
      <c r="K1903" s="19"/>
      <c r="L1903" s="148"/>
      <c r="M1903"/>
      <c r="N1903"/>
      <c r="O1903"/>
      <c r="P1903" s="69"/>
      <c r="Q1903" s="10"/>
      <c r="R1903" s="136"/>
      <c r="S1903" s="133"/>
      <c r="T1903" s="133"/>
      <c r="U1903"/>
      <c r="V1903" s="13"/>
      <c r="W1903"/>
      <c r="X1903"/>
      <c r="Y1903"/>
      <c r="Z1903"/>
    </row>
    <row r="1904" spans="1:26">
      <c r="A1904"/>
      <c r="B1904"/>
      <c r="C1904"/>
      <c r="D1904"/>
      <c r="E1904"/>
      <c r="F1904"/>
      <c r="G1904"/>
      <c r="H1904"/>
      <c r="I1904" s="148"/>
      <c r="J1904" s="148"/>
      <c r="K1904" s="19"/>
      <c r="L1904" s="148"/>
      <c r="M1904"/>
      <c r="N1904"/>
      <c r="O1904"/>
      <c r="P1904" s="69"/>
      <c r="Q1904" s="10"/>
      <c r="R1904" s="136"/>
      <c r="S1904" s="133"/>
      <c r="T1904" s="133"/>
      <c r="U1904"/>
      <c r="V1904" s="13"/>
      <c r="W1904"/>
      <c r="X1904"/>
      <c r="Y1904"/>
      <c r="Z1904"/>
    </row>
    <row r="1905" spans="1:26">
      <c r="A1905"/>
      <c r="B1905"/>
      <c r="C1905"/>
      <c r="D1905"/>
      <c r="E1905"/>
      <c r="F1905"/>
      <c r="G1905"/>
      <c r="H1905"/>
      <c r="I1905" s="148"/>
      <c r="J1905" s="148"/>
      <c r="K1905" s="19"/>
      <c r="L1905" s="148"/>
      <c r="M1905"/>
      <c r="N1905"/>
      <c r="O1905"/>
      <c r="P1905" s="69"/>
      <c r="Q1905" s="10"/>
      <c r="R1905" s="136"/>
      <c r="S1905" s="133"/>
      <c r="T1905" s="133"/>
      <c r="U1905"/>
      <c r="V1905" s="13"/>
      <c r="W1905"/>
      <c r="X1905"/>
      <c r="Y1905"/>
      <c r="Z1905"/>
    </row>
    <row r="1906" spans="1:26">
      <c r="A1906"/>
      <c r="B1906"/>
      <c r="C1906"/>
      <c r="D1906"/>
      <c r="E1906"/>
      <c r="F1906"/>
      <c r="G1906"/>
      <c r="H1906"/>
      <c r="I1906" s="148"/>
      <c r="J1906" s="148"/>
      <c r="K1906" s="19"/>
      <c r="L1906" s="148"/>
      <c r="M1906"/>
      <c r="N1906"/>
      <c r="O1906"/>
      <c r="P1906" s="69"/>
      <c r="Q1906" s="10"/>
      <c r="R1906" s="136"/>
      <c r="S1906" s="133"/>
      <c r="T1906" s="133"/>
      <c r="U1906"/>
      <c r="V1906" s="13"/>
      <c r="W1906"/>
      <c r="X1906"/>
      <c r="Y1906"/>
      <c r="Z1906"/>
    </row>
    <row r="1907" spans="1:26">
      <c r="A1907"/>
      <c r="B1907"/>
      <c r="C1907"/>
      <c r="D1907"/>
      <c r="E1907"/>
      <c r="F1907"/>
      <c r="G1907"/>
      <c r="H1907"/>
      <c r="I1907" s="148"/>
      <c r="J1907" s="148"/>
      <c r="K1907" s="19"/>
      <c r="L1907" s="148"/>
      <c r="M1907"/>
      <c r="N1907"/>
      <c r="O1907"/>
      <c r="P1907" s="69"/>
      <c r="Q1907" s="10"/>
      <c r="R1907" s="136"/>
      <c r="S1907" s="133"/>
      <c r="T1907" s="133"/>
      <c r="U1907"/>
      <c r="V1907" s="13"/>
      <c r="W1907"/>
      <c r="X1907"/>
      <c r="Y1907"/>
      <c r="Z1907"/>
    </row>
    <row r="1908" spans="1:26">
      <c r="A1908"/>
      <c r="B1908"/>
      <c r="C1908"/>
      <c r="D1908"/>
      <c r="E1908"/>
      <c r="F1908"/>
      <c r="G1908"/>
      <c r="H1908"/>
      <c r="I1908" s="148"/>
      <c r="J1908" s="148"/>
      <c r="K1908" s="19"/>
      <c r="L1908" s="148"/>
      <c r="M1908"/>
      <c r="N1908"/>
      <c r="O1908"/>
      <c r="P1908" s="69"/>
      <c r="Q1908" s="10"/>
      <c r="R1908" s="136"/>
      <c r="S1908" s="133"/>
      <c r="T1908" s="133"/>
      <c r="U1908"/>
      <c r="V1908" s="13"/>
      <c r="W1908"/>
      <c r="X1908"/>
      <c r="Y1908"/>
      <c r="Z1908"/>
    </row>
    <row r="1909" spans="1:26">
      <c r="A1909"/>
      <c r="B1909"/>
      <c r="C1909"/>
      <c r="D1909"/>
      <c r="E1909"/>
      <c r="F1909"/>
      <c r="G1909"/>
      <c r="H1909"/>
      <c r="I1909" s="148"/>
      <c r="J1909" s="148"/>
      <c r="K1909" s="19"/>
      <c r="L1909" s="148"/>
      <c r="M1909"/>
      <c r="N1909"/>
      <c r="O1909"/>
      <c r="P1909" s="69"/>
      <c r="Q1909" s="10"/>
      <c r="R1909" s="136"/>
      <c r="S1909" s="133"/>
      <c r="T1909" s="133"/>
      <c r="U1909"/>
      <c r="V1909" s="13"/>
      <c r="W1909"/>
      <c r="X1909"/>
      <c r="Y1909"/>
      <c r="Z1909"/>
    </row>
    <row r="1910" spans="1:26">
      <c r="A1910"/>
      <c r="B1910"/>
      <c r="C1910"/>
      <c r="D1910"/>
      <c r="E1910"/>
      <c r="F1910"/>
      <c r="G1910"/>
      <c r="H1910"/>
      <c r="I1910" s="148"/>
      <c r="J1910" s="148"/>
      <c r="K1910" s="19"/>
      <c r="L1910" s="148"/>
      <c r="M1910"/>
      <c r="N1910"/>
      <c r="O1910"/>
      <c r="P1910" s="69"/>
      <c r="Q1910" s="10"/>
      <c r="R1910" s="136"/>
      <c r="S1910" s="133"/>
      <c r="T1910" s="133"/>
      <c r="U1910"/>
      <c r="V1910" s="13"/>
      <c r="W1910"/>
      <c r="X1910"/>
      <c r="Y1910"/>
      <c r="Z1910"/>
    </row>
    <row r="1911" spans="1:26">
      <c r="A1911"/>
      <c r="B1911"/>
      <c r="C1911"/>
      <c r="D1911"/>
      <c r="E1911"/>
      <c r="F1911"/>
      <c r="G1911"/>
      <c r="H1911"/>
      <c r="I1911" s="148"/>
      <c r="J1911" s="148"/>
      <c r="K1911" s="19"/>
      <c r="L1911" s="148"/>
      <c r="M1911"/>
      <c r="N1911"/>
      <c r="O1911"/>
      <c r="P1911" s="69"/>
      <c r="Q1911" s="10"/>
      <c r="R1911" s="136"/>
      <c r="S1911" s="133"/>
      <c r="T1911" s="133"/>
      <c r="U1911"/>
      <c r="V1911" s="13"/>
      <c r="W1911"/>
      <c r="X1911"/>
      <c r="Y1911"/>
      <c r="Z1911"/>
    </row>
    <row r="1912" spans="1:26">
      <c r="A1912"/>
      <c r="B1912"/>
      <c r="C1912"/>
      <c r="D1912"/>
      <c r="E1912"/>
      <c r="F1912"/>
      <c r="G1912"/>
      <c r="H1912"/>
      <c r="I1912" s="148"/>
      <c r="J1912" s="148"/>
      <c r="K1912" s="19"/>
      <c r="L1912" s="148"/>
      <c r="M1912"/>
      <c r="N1912"/>
      <c r="O1912"/>
      <c r="P1912" s="69"/>
      <c r="Q1912" s="10"/>
      <c r="R1912" s="136"/>
      <c r="S1912" s="133"/>
      <c r="T1912" s="133"/>
      <c r="U1912"/>
      <c r="V1912" s="13"/>
      <c r="W1912"/>
      <c r="X1912"/>
      <c r="Y1912"/>
      <c r="Z1912"/>
    </row>
    <row r="1913" spans="1:26">
      <c r="A1913"/>
      <c r="B1913"/>
      <c r="C1913"/>
      <c r="D1913"/>
      <c r="E1913"/>
      <c r="F1913"/>
      <c r="G1913"/>
      <c r="H1913"/>
      <c r="I1913" s="148"/>
      <c r="J1913" s="148"/>
      <c r="K1913" s="19"/>
      <c r="L1913" s="148"/>
      <c r="M1913"/>
      <c r="N1913"/>
      <c r="O1913"/>
      <c r="P1913" s="69"/>
      <c r="Q1913" s="10"/>
      <c r="R1913" s="136"/>
      <c r="S1913" s="133"/>
      <c r="T1913" s="133"/>
      <c r="U1913"/>
      <c r="V1913" s="13"/>
      <c r="W1913"/>
      <c r="X1913"/>
      <c r="Y1913"/>
      <c r="Z1913"/>
    </row>
    <row r="1914" spans="1:26">
      <c r="A1914"/>
      <c r="B1914"/>
      <c r="C1914"/>
      <c r="D1914"/>
      <c r="E1914"/>
      <c r="F1914"/>
      <c r="G1914"/>
      <c r="H1914"/>
      <c r="I1914" s="148"/>
      <c r="J1914" s="148"/>
      <c r="K1914" s="19"/>
      <c r="L1914" s="148"/>
      <c r="M1914"/>
      <c r="N1914"/>
      <c r="O1914"/>
      <c r="P1914" s="69"/>
      <c r="Q1914" s="10"/>
      <c r="R1914" s="136"/>
      <c r="S1914" s="133"/>
      <c r="T1914" s="133"/>
      <c r="U1914"/>
      <c r="V1914" s="13"/>
      <c r="W1914"/>
      <c r="X1914"/>
      <c r="Y1914"/>
      <c r="Z1914"/>
    </row>
    <row r="1915" spans="1:26">
      <c r="A1915"/>
      <c r="B1915"/>
      <c r="C1915"/>
      <c r="D1915"/>
      <c r="E1915"/>
      <c r="F1915"/>
      <c r="G1915"/>
      <c r="H1915"/>
      <c r="I1915" s="148"/>
      <c r="J1915" s="148"/>
      <c r="K1915" s="19"/>
      <c r="L1915" s="148"/>
      <c r="M1915"/>
      <c r="N1915"/>
      <c r="O1915"/>
      <c r="P1915" s="69"/>
      <c r="Q1915" s="10"/>
      <c r="R1915" s="136"/>
      <c r="S1915" s="133"/>
      <c r="T1915" s="133"/>
      <c r="U1915"/>
      <c r="V1915" s="13"/>
      <c r="W1915"/>
      <c r="X1915"/>
      <c r="Y1915"/>
      <c r="Z1915"/>
    </row>
    <row r="1916" spans="1:26">
      <c r="A1916"/>
      <c r="B1916"/>
      <c r="C1916"/>
      <c r="D1916"/>
      <c r="E1916"/>
      <c r="F1916"/>
      <c r="G1916"/>
      <c r="H1916"/>
      <c r="I1916" s="148"/>
      <c r="J1916" s="148"/>
      <c r="K1916" s="19"/>
      <c r="L1916" s="148"/>
      <c r="M1916"/>
      <c r="N1916"/>
      <c r="O1916"/>
      <c r="P1916" s="69"/>
      <c r="Q1916" s="10"/>
      <c r="R1916" s="136"/>
      <c r="S1916" s="133"/>
      <c r="T1916" s="133"/>
      <c r="U1916"/>
      <c r="V1916" s="13"/>
      <c r="W1916"/>
      <c r="X1916"/>
      <c r="Y1916"/>
      <c r="Z1916"/>
    </row>
    <row r="1917" spans="1:26">
      <c r="A1917"/>
      <c r="B1917"/>
      <c r="C1917"/>
      <c r="D1917"/>
      <c r="E1917"/>
      <c r="F1917"/>
      <c r="G1917"/>
      <c r="H1917"/>
      <c r="I1917" s="148"/>
      <c r="J1917" s="148"/>
      <c r="K1917" s="19"/>
      <c r="L1917" s="148"/>
      <c r="M1917"/>
      <c r="N1917"/>
      <c r="O1917"/>
      <c r="P1917" s="69"/>
      <c r="Q1917" s="10"/>
      <c r="R1917" s="136"/>
      <c r="S1917" s="133"/>
      <c r="T1917" s="133"/>
      <c r="U1917"/>
      <c r="V1917" s="13"/>
      <c r="W1917"/>
      <c r="X1917"/>
      <c r="Y1917"/>
      <c r="Z1917"/>
    </row>
    <row r="1918" spans="1:26">
      <c r="A1918"/>
      <c r="B1918"/>
      <c r="C1918"/>
      <c r="D1918"/>
      <c r="E1918"/>
      <c r="F1918"/>
      <c r="G1918"/>
      <c r="H1918"/>
      <c r="I1918" s="148"/>
      <c r="J1918" s="148"/>
      <c r="K1918" s="19"/>
      <c r="L1918" s="148"/>
      <c r="M1918"/>
      <c r="N1918"/>
      <c r="O1918"/>
      <c r="P1918" s="69"/>
      <c r="Q1918" s="10"/>
      <c r="R1918" s="136"/>
      <c r="S1918" s="133"/>
      <c r="T1918" s="133"/>
      <c r="U1918"/>
      <c r="V1918" s="13"/>
      <c r="W1918"/>
      <c r="X1918"/>
      <c r="Y1918"/>
      <c r="Z1918"/>
    </row>
    <row r="1919" spans="1:26">
      <c r="A1919"/>
      <c r="B1919"/>
      <c r="C1919"/>
      <c r="D1919"/>
      <c r="E1919"/>
      <c r="F1919"/>
      <c r="G1919"/>
      <c r="H1919"/>
      <c r="I1919" s="148"/>
      <c r="J1919" s="148"/>
      <c r="K1919" s="19"/>
      <c r="L1919" s="148"/>
      <c r="M1919"/>
      <c r="N1919"/>
      <c r="O1919"/>
      <c r="P1919" s="69"/>
      <c r="Q1919" s="10"/>
      <c r="R1919" s="136"/>
      <c r="S1919" s="133"/>
      <c r="T1919" s="133"/>
      <c r="U1919"/>
      <c r="V1919" s="13"/>
      <c r="W1919"/>
      <c r="X1919"/>
      <c r="Y1919"/>
      <c r="Z1919"/>
    </row>
    <row r="1920" spans="1:26">
      <c r="A1920"/>
      <c r="B1920"/>
      <c r="C1920"/>
      <c r="D1920"/>
      <c r="E1920"/>
      <c r="F1920"/>
      <c r="G1920"/>
      <c r="H1920"/>
      <c r="I1920" s="148"/>
      <c r="J1920" s="148"/>
      <c r="K1920" s="19"/>
      <c r="L1920" s="148"/>
      <c r="M1920"/>
      <c r="N1920"/>
      <c r="O1920"/>
      <c r="P1920" s="69"/>
      <c r="Q1920" s="10"/>
      <c r="R1920" s="136"/>
      <c r="S1920" s="133"/>
      <c r="T1920" s="133"/>
      <c r="U1920"/>
      <c r="V1920" s="13"/>
      <c r="W1920" s="13"/>
      <c r="X1920"/>
      <c r="Y1920"/>
      <c r="Z1920"/>
    </row>
    <row r="1921" spans="1:26">
      <c r="A1921"/>
      <c r="B1921"/>
      <c r="C1921"/>
      <c r="D1921"/>
      <c r="E1921"/>
      <c r="F1921"/>
      <c r="G1921"/>
      <c r="H1921"/>
      <c r="I1921" s="148"/>
      <c r="J1921" s="148"/>
      <c r="K1921" s="19"/>
      <c r="L1921" s="148"/>
      <c r="M1921"/>
      <c r="N1921"/>
      <c r="O1921"/>
      <c r="P1921" s="69"/>
      <c r="Q1921" s="10"/>
      <c r="R1921" s="136"/>
      <c r="S1921" s="133"/>
      <c r="T1921" s="133"/>
      <c r="U1921"/>
      <c r="V1921" s="13"/>
      <c r="W1921"/>
      <c r="X1921"/>
      <c r="Y1921"/>
      <c r="Z1921"/>
    </row>
    <row r="1922" spans="1:26">
      <c r="A1922"/>
      <c r="B1922"/>
      <c r="C1922"/>
      <c r="D1922"/>
      <c r="E1922"/>
      <c r="F1922"/>
      <c r="G1922"/>
      <c r="H1922"/>
      <c r="I1922" s="148"/>
      <c r="J1922" s="148"/>
      <c r="K1922" s="19"/>
      <c r="L1922" s="148"/>
      <c r="M1922"/>
      <c r="N1922"/>
      <c r="O1922"/>
      <c r="P1922" s="69"/>
      <c r="Q1922" s="10"/>
      <c r="R1922" s="136"/>
      <c r="S1922" s="133"/>
      <c r="T1922" s="133"/>
      <c r="U1922"/>
      <c r="V1922" s="13"/>
      <c r="W1922"/>
      <c r="X1922"/>
      <c r="Y1922"/>
      <c r="Z1922"/>
    </row>
    <row r="1923" spans="1:26">
      <c r="A1923"/>
      <c r="B1923"/>
      <c r="C1923"/>
      <c r="D1923"/>
      <c r="E1923"/>
      <c r="F1923"/>
      <c r="G1923"/>
      <c r="H1923"/>
      <c r="I1923" s="148"/>
      <c r="J1923" s="148"/>
      <c r="K1923" s="19"/>
      <c r="L1923" s="148"/>
      <c r="M1923"/>
      <c r="N1923"/>
      <c r="O1923"/>
      <c r="P1923" s="69"/>
      <c r="Q1923" s="10"/>
      <c r="R1923" s="136"/>
      <c r="S1923" s="133"/>
      <c r="T1923" s="133"/>
      <c r="U1923"/>
      <c r="V1923" s="13"/>
      <c r="W1923"/>
      <c r="X1923"/>
      <c r="Y1923"/>
      <c r="Z1923"/>
    </row>
    <row r="1924" spans="1:26">
      <c r="A1924"/>
      <c r="B1924"/>
      <c r="C1924"/>
      <c r="D1924"/>
      <c r="E1924"/>
      <c r="F1924"/>
      <c r="G1924"/>
      <c r="H1924"/>
      <c r="I1924" s="148"/>
      <c r="J1924" s="148"/>
      <c r="K1924" s="19"/>
      <c r="L1924" s="148"/>
      <c r="M1924"/>
      <c r="N1924"/>
      <c r="O1924"/>
      <c r="P1924" s="69"/>
      <c r="Q1924" s="10"/>
      <c r="R1924" s="136"/>
      <c r="S1924" s="133"/>
      <c r="T1924" s="133"/>
      <c r="U1924"/>
      <c r="V1924" s="13"/>
      <c r="W1924"/>
      <c r="X1924"/>
      <c r="Y1924"/>
      <c r="Z1924"/>
    </row>
    <row r="1925" spans="1:26">
      <c r="A1925"/>
      <c r="B1925"/>
      <c r="C1925"/>
      <c r="D1925"/>
      <c r="E1925"/>
      <c r="F1925"/>
      <c r="G1925"/>
      <c r="H1925"/>
      <c r="I1925" s="148"/>
      <c r="J1925" s="148"/>
      <c r="K1925" s="19"/>
      <c r="L1925" s="148"/>
      <c r="M1925"/>
      <c r="N1925"/>
      <c r="O1925"/>
      <c r="P1925" s="69"/>
      <c r="Q1925" s="10"/>
      <c r="R1925" s="136"/>
      <c r="S1925" s="133"/>
      <c r="T1925" s="133"/>
      <c r="U1925"/>
      <c r="V1925" s="13"/>
      <c r="W1925"/>
      <c r="X1925"/>
      <c r="Y1925"/>
      <c r="Z1925"/>
    </row>
    <row r="1926" spans="1:26">
      <c r="A1926"/>
      <c r="B1926"/>
      <c r="C1926"/>
      <c r="D1926"/>
      <c r="E1926"/>
      <c r="F1926"/>
      <c r="G1926"/>
      <c r="H1926"/>
      <c r="I1926" s="148"/>
      <c r="J1926" s="148"/>
      <c r="K1926" s="19"/>
      <c r="L1926" s="148"/>
      <c r="M1926"/>
      <c r="N1926"/>
      <c r="O1926"/>
      <c r="P1926" s="69"/>
      <c r="Q1926" s="10"/>
      <c r="R1926" s="136"/>
      <c r="S1926" s="133"/>
      <c r="T1926" s="133"/>
      <c r="U1926"/>
      <c r="V1926" s="13"/>
      <c r="W1926"/>
      <c r="X1926"/>
      <c r="Y1926"/>
      <c r="Z1926"/>
    </row>
    <row r="1927" spans="1:26">
      <c r="A1927"/>
      <c r="B1927"/>
      <c r="C1927"/>
      <c r="D1927"/>
      <c r="E1927"/>
      <c r="F1927"/>
      <c r="G1927"/>
      <c r="H1927"/>
      <c r="I1927" s="148"/>
      <c r="J1927" s="148"/>
      <c r="K1927" s="19"/>
      <c r="L1927" s="148"/>
      <c r="M1927"/>
      <c r="N1927"/>
      <c r="O1927"/>
      <c r="P1927" s="69"/>
      <c r="Q1927" s="10"/>
      <c r="R1927" s="136"/>
      <c r="S1927" s="133"/>
      <c r="T1927" s="133"/>
      <c r="U1927"/>
      <c r="V1927" s="13"/>
      <c r="W1927"/>
      <c r="X1927"/>
      <c r="Y1927"/>
      <c r="Z1927"/>
    </row>
    <row r="1928" spans="1:26">
      <c r="A1928"/>
      <c r="B1928"/>
      <c r="C1928"/>
      <c r="D1928"/>
      <c r="E1928"/>
      <c r="F1928"/>
      <c r="G1928"/>
      <c r="H1928"/>
      <c r="I1928" s="148"/>
      <c r="J1928" s="148"/>
      <c r="K1928" s="19"/>
      <c r="L1928" s="148"/>
      <c r="M1928"/>
      <c r="N1928"/>
      <c r="O1928"/>
      <c r="P1928" s="69"/>
      <c r="Q1928" s="10"/>
      <c r="R1928" s="136"/>
      <c r="S1928" s="133"/>
      <c r="T1928" s="133"/>
      <c r="U1928"/>
      <c r="V1928" s="13"/>
      <c r="W1928"/>
      <c r="X1928"/>
      <c r="Y1928"/>
      <c r="Z1928"/>
    </row>
    <row r="1929" spans="1:26">
      <c r="A1929"/>
      <c r="B1929"/>
      <c r="C1929"/>
      <c r="D1929"/>
      <c r="E1929"/>
      <c r="F1929"/>
      <c r="G1929"/>
      <c r="H1929"/>
      <c r="I1929" s="148"/>
      <c r="J1929" s="148"/>
      <c r="K1929" s="19"/>
      <c r="L1929" s="148"/>
      <c r="M1929"/>
      <c r="N1929"/>
      <c r="O1929"/>
      <c r="P1929" s="69"/>
      <c r="Q1929" s="10"/>
      <c r="R1929" s="136"/>
      <c r="S1929" s="133"/>
      <c r="T1929" s="133"/>
      <c r="U1929"/>
      <c r="V1929" s="13"/>
      <c r="W1929"/>
      <c r="X1929"/>
      <c r="Y1929"/>
      <c r="Z1929"/>
    </row>
    <row r="1930" spans="1:26">
      <c r="A1930"/>
      <c r="B1930"/>
      <c r="C1930"/>
      <c r="D1930"/>
      <c r="E1930"/>
      <c r="F1930"/>
      <c r="G1930"/>
      <c r="H1930"/>
      <c r="I1930" s="148"/>
      <c r="J1930" s="148"/>
      <c r="K1930" s="19"/>
      <c r="L1930" s="148"/>
      <c r="M1930"/>
      <c r="N1930"/>
      <c r="O1930"/>
      <c r="P1930" s="69"/>
      <c r="Q1930" s="10"/>
      <c r="R1930" s="136"/>
      <c r="S1930" s="133"/>
      <c r="T1930" s="133"/>
      <c r="U1930"/>
      <c r="V1930" s="13"/>
      <c r="W1930"/>
      <c r="X1930"/>
      <c r="Y1930"/>
      <c r="Z1930"/>
    </row>
    <row r="1931" spans="1:26">
      <c r="A1931"/>
      <c r="B1931"/>
      <c r="C1931"/>
      <c r="D1931"/>
      <c r="E1931"/>
      <c r="F1931"/>
      <c r="G1931"/>
      <c r="H1931"/>
      <c r="I1931" s="148"/>
      <c r="J1931" s="148"/>
      <c r="K1931" s="19"/>
      <c r="L1931" s="148"/>
      <c r="M1931"/>
      <c r="N1931"/>
      <c r="O1931"/>
      <c r="P1931" s="69"/>
      <c r="Q1931" s="10"/>
      <c r="R1931" s="136"/>
      <c r="S1931" s="133"/>
      <c r="T1931" s="133"/>
      <c r="U1931"/>
      <c r="V1931" s="13"/>
      <c r="W1931"/>
      <c r="X1931"/>
      <c r="Y1931"/>
      <c r="Z1931"/>
    </row>
    <row r="1932" spans="1:26">
      <c r="A1932"/>
      <c r="B1932"/>
      <c r="C1932"/>
      <c r="D1932"/>
      <c r="E1932"/>
      <c r="F1932"/>
      <c r="G1932"/>
      <c r="H1932"/>
      <c r="I1932" s="148"/>
      <c r="J1932" s="148"/>
      <c r="K1932" s="19"/>
      <c r="L1932" s="148"/>
      <c r="M1932"/>
      <c r="N1932"/>
      <c r="O1932"/>
      <c r="P1932" s="69"/>
      <c r="Q1932" s="10"/>
      <c r="R1932" s="136"/>
      <c r="S1932" s="133"/>
      <c r="T1932" s="133"/>
      <c r="U1932"/>
      <c r="V1932" s="13"/>
      <c r="W1932"/>
      <c r="X1932"/>
      <c r="Y1932"/>
      <c r="Z1932"/>
    </row>
    <row r="1933" spans="1:26">
      <c r="A1933"/>
      <c r="B1933"/>
      <c r="C1933"/>
      <c r="D1933"/>
      <c r="E1933"/>
      <c r="F1933"/>
      <c r="G1933"/>
      <c r="H1933"/>
      <c r="I1933" s="148"/>
      <c r="J1933" s="148"/>
      <c r="K1933" s="19"/>
      <c r="L1933" s="148"/>
      <c r="M1933"/>
      <c r="N1933"/>
      <c r="O1933"/>
      <c r="P1933" s="69"/>
      <c r="Q1933" s="10"/>
      <c r="R1933" s="136"/>
      <c r="S1933" s="133"/>
      <c r="T1933" s="133"/>
      <c r="U1933"/>
      <c r="V1933" s="13"/>
      <c r="W1933"/>
      <c r="X1933"/>
      <c r="Y1933"/>
      <c r="Z1933"/>
    </row>
    <row r="1934" spans="1:26">
      <c r="A1934"/>
      <c r="B1934"/>
      <c r="C1934"/>
      <c r="D1934"/>
      <c r="E1934"/>
      <c r="F1934"/>
      <c r="G1934"/>
      <c r="H1934"/>
      <c r="I1934" s="148"/>
      <c r="J1934" s="148"/>
      <c r="K1934" s="19"/>
      <c r="L1934" s="148"/>
      <c r="M1934"/>
      <c r="N1934"/>
      <c r="O1934"/>
      <c r="P1934" s="69"/>
      <c r="Q1934" s="10"/>
      <c r="R1934" s="136"/>
      <c r="S1934" s="133"/>
      <c r="T1934" s="133"/>
      <c r="U1934"/>
      <c r="V1934" s="13"/>
      <c r="W1934"/>
      <c r="X1934"/>
      <c r="Y1934"/>
      <c r="Z1934"/>
    </row>
    <row r="1935" spans="1:26">
      <c r="A1935"/>
      <c r="B1935"/>
      <c r="C1935"/>
      <c r="D1935"/>
      <c r="E1935"/>
      <c r="F1935"/>
      <c r="G1935"/>
      <c r="H1935"/>
      <c r="I1935" s="148"/>
      <c r="J1935" s="148"/>
      <c r="K1935" s="19"/>
      <c r="L1935" s="148"/>
      <c r="M1935"/>
      <c r="N1935"/>
      <c r="O1935"/>
      <c r="P1935" s="69"/>
      <c r="Q1935" s="10"/>
      <c r="R1935" s="136"/>
      <c r="S1935" s="133"/>
      <c r="T1935" s="133"/>
      <c r="U1935"/>
      <c r="V1935" s="13"/>
      <c r="W1935"/>
      <c r="X1935"/>
      <c r="Y1935"/>
      <c r="Z1935"/>
    </row>
    <row r="1936" spans="1:26">
      <c r="A1936"/>
      <c r="B1936"/>
      <c r="C1936"/>
      <c r="D1936"/>
      <c r="E1936"/>
      <c r="F1936"/>
      <c r="G1936"/>
      <c r="H1936"/>
      <c r="I1936" s="148"/>
      <c r="J1936" s="148"/>
      <c r="K1936" s="19"/>
      <c r="L1936" s="148"/>
      <c r="M1936"/>
      <c r="N1936"/>
      <c r="O1936"/>
      <c r="P1936" s="69"/>
      <c r="Q1936" s="10"/>
      <c r="R1936" s="136"/>
      <c r="S1936" s="133"/>
      <c r="T1936" s="133"/>
      <c r="U1936"/>
      <c r="V1936" s="13"/>
      <c r="W1936"/>
      <c r="X1936"/>
      <c r="Y1936"/>
      <c r="Z1936"/>
    </row>
    <row r="1937" spans="1:26">
      <c r="A1937"/>
      <c r="B1937"/>
      <c r="C1937"/>
      <c r="D1937"/>
      <c r="E1937"/>
      <c r="F1937"/>
      <c r="G1937"/>
      <c r="H1937"/>
      <c r="I1937" s="148"/>
      <c r="J1937" s="148"/>
      <c r="K1937" s="19"/>
      <c r="L1937" s="148"/>
      <c r="M1937"/>
      <c r="N1937"/>
      <c r="O1937"/>
      <c r="P1937" s="69"/>
      <c r="Q1937" s="10"/>
      <c r="R1937" s="136"/>
      <c r="S1937" s="133"/>
      <c r="T1937" s="133"/>
      <c r="U1937"/>
      <c r="V1937" s="13"/>
      <c r="W1937"/>
      <c r="X1937"/>
      <c r="Y1937"/>
      <c r="Z1937"/>
    </row>
    <row r="1938" spans="1:26">
      <c r="A1938"/>
      <c r="B1938"/>
      <c r="C1938"/>
      <c r="D1938"/>
      <c r="E1938"/>
      <c r="F1938"/>
      <c r="G1938"/>
      <c r="H1938"/>
      <c r="I1938" s="148"/>
      <c r="J1938" s="148"/>
      <c r="K1938" s="19"/>
      <c r="L1938" s="148"/>
      <c r="M1938"/>
      <c r="N1938"/>
      <c r="O1938"/>
      <c r="P1938" s="69"/>
      <c r="Q1938" s="10"/>
      <c r="R1938" s="136"/>
      <c r="S1938" s="133"/>
      <c r="T1938" s="133"/>
      <c r="U1938"/>
      <c r="V1938" s="13"/>
      <c r="W1938" s="13"/>
      <c r="X1938"/>
      <c r="Y1938"/>
      <c r="Z1938"/>
    </row>
    <row r="1939" spans="1:26">
      <c r="A1939"/>
      <c r="B1939"/>
      <c r="C1939"/>
      <c r="D1939"/>
      <c r="E1939"/>
      <c r="F1939"/>
      <c r="G1939"/>
      <c r="H1939"/>
      <c r="I1939" s="148"/>
      <c r="J1939" s="148"/>
      <c r="K1939" s="19"/>
      <c r="L1939" s="148"/>
      <c r="M1939"/>
      <c r="N1939"/>
      <c r="O1939"/>
      <c r="P1939" s="69"/>
      <c r="Q1939" s="10"/>
      <c r="R1939" s="136"/>
      <c r="S1939" s="133"/>
      <c r="T1939" s="133"/>
      <c r="U1939"/>
      <c r="V1939" s="13"/>
      <c r="W1939"/>
      <c r="X1939"/>
      <c r="Y1939"/>
      <c r="Z1939"/>
    </row>
    <row r="1940" spans="1:26">
      <c r="A1940"/>
      <c r="B1940"/>
      <c r="C1940"/>
      <c r="D1940"/>
      <c r="E1940"/>
      <c r="F1940"/>
      <c r="G1940"/>
      <c r="H1940"/>
      <c r="I1940" s="148"/>
      <c r="J1940" s="148"/>
      <c r="K1940" s="19"/>
      <c r="L1940" s="148"/>
      <c r="M1940"/>
      <c r="N1940"/>
      <c r="O1940"/>
      <c r="P1940" s="69"/>
      <c r="Q1940" s="10"/>
      <c r="R1940" s="136"/>
      <c r="S1940" s="133"/>
      <c r="T1940" s="133"/>
      <c r="U1940"/>
      <c r="V1940" s="13"/>
      <c r="W1940"/>
      <c r="X1940"/>
      <c r="Y1940"/>
      <c r="Z1940"/>
    </row>
    <row r="1941" spans="1:26">
      <c r="A1941"/>
      <c r="B1941"/>
      <c r="C1941"/>
      <c r="D1941"/>
      <c r="E1941"/>
      <c r="F1941"/>
      <c r="G1941"/>
      <c r="H1941"/>
      <c r="I1941" s="148"/>
      <c r="J1941" s="148"/>
      <c r="K1941" s="19"/>
      <c r="L1941" s="148"/>
      <c r="M1941"/>
      <c r="N1941"/>
      <c r="O1941"/>
      <c r="P1941" s="69"/>
      <c r="Q1941" s="10"/>
      <c r="R1941" s="136"/>
      <c r="S1941" s="133"/>
      <c r="T1941" s="133"/>
      <c r="U1941"/>
      <c r="V1941" s="13"/>
      <c r="W1941"/>
      <c r="X1941"/>
      <c r="Y1941"/>
      <c r="Z1941"/>
    </row>
    <row r="1942" spans="1:26">
      <c r="A1942"/>
      <c r="B1942"/>
      <c r="C1942"/>
      <c r="D1942"/>
      <c r="E1942"/>
      <c r="F1942"/>
      <c r="G1942"/>
      <c r="H1942"/>
      <c r="I1942" s="148"/>
      <c r="J1942" s="148"/>
      <c r="K1942" s="19"/>
      <c r="L1942" s="148"/>
      <c r="M1942"/>
      <c r="N1942"/>
      <c r="O1942"/>
      <c r="P1942" s="69"/>
      <c r="Q1942" s="10"/>
      <c r="R1942" s="136"/>
      <c r="S1942" s="133"/>
      <c r="T1942" s="133"/>
      <c r="U1942"/>
      <c r="V1942" s="13"/>
      <c r="W1942"/>
      <c r="X1942"/>
      <c r="Y1942"/>
      <c r="Z1942"/>
    </row>
    <row r="1943" spans="1:26">
      <c r="A1943"/>
      <c r="B1943"/>
      <c r="C1943"/>
      <c r="D1943"/>
      <c r="E1943"/>
      <c r="F1943"/>
      <c r="G1943"/>
      <c r="H1943"/>
      <c r="I1943" s="148"/>
      <c r="J1943" s="148"/>
      <c r="K1943" s="19"/>
      <c r="L1943" s="148"/>
      <c r="M1943"/>
      <c r="N1943"/>
      <c r="O1943"/>
      <c r="P1943" s="69"/>
      <c r="Q1943" s="10"/>
      <c r="R1943" s="136"/>
      <c r="S1943" s="133"/>
      <c r="T1943" s="133"/>
      <c r="U1943"/>
      <c r="V1943" s="13"/>
      <c r="W1943"/>
      <c r="X1943"/>
      <c r="Y1943"/>
      <c r="Z1943"/>
    </row>
    <row r="1944" spans="1:26">
      <c r="A1944"/>
      <c r="B1944"/>
      <c r="C1944"/>
      <c r="D1944"/>
      <c r="E1944"/>
      <c r="F1944"/>
      <c r="G1944"/>
      <c r="H1944"/>
      <c r="I1944" s="148"/>
      <c r="J1944" s="148"/>
      <c r="K1944" s="19"/>
      <c r="L1944" s="148"/>
      <c r="M1944"/>
      <c r="N1944"/>
      <c r="O1944"/>
      <c r="P1944" s="69"/>
      <c r="Q1944" s="10"/>
      <c r="R1944" s="136"/>
      <c r="S1944" s="133"/>
      <c r="T1944" s="133"/>
      <c r="U1944"/>
      <c r="V1944" s="13"/>
      <c r="W1944"/>
      <c r="X1944"/>
      <c r="Y1944"/>
      <c r="Z1944"/>
    </row>
    <row r="1945" spans="1:26">
      <c r="A1945"/>
      <c r="B1945"/>
      <c r="C1945"/>
      <c r="D1945"/>
      <c r="E1945"/>
      <c r="F1945"/>
      <c r="G1945"/>
      <c r="H1945"/>
      <c r="I1945" s="148"/>
      <c r="J1945" s="148"/>
      <c r="K1945" s="19"/>
      <c r="L1945" s="148"/>
      <c r="M1945"/>
      <c r="N1945"/>
      <c r="O1945"/>
      <c r="P1945" s="69"/>
      <c r="Q1945" s="10"/>
      <c r="R1945" s="136"/>
      <c r="S1945" s="133"/>
      <c r="T1945" s="133"/>
      <c r="U1945"/>
      <c r="V1945" s="13"/>
      <c r="W1945"/>
      <c r="X1945"/>
      <c r="Y1945"/>
      <c r="Z1945"/>
    </row>
    <row r="1946" spans="1:26">
      <c r="A1946"/>
      <c r="B1946"/>
      <c r="C1946"/>
      <c r="D1946"/>
      <c r="E1946"/>
      <c r="F1946"/>
      <c r="G1946"/>
      <c r="H1946"/>
      <c r="I1946" s="148"/>
      <c r="J1946" s="148"/>
      <c r="K1946" s="19"/>
      <c r="L1946" s="148"/>
      <c r="M1946"/>
      <c r="N1946"/>
      <c r="O1946"/>
      <c r="P1946" s="69"/>
      <c r="Q1946" s="10"/>
      <c r="R1946" s="136"/>
      <c r="S1946" s="133"/>
      <c r="T1946" s="133"/>
      <c r="U1946"/>
      <c r="V1946" s="13"/>
      <c r="W1946"/>
      <c r="X1946"/>
      <c r="Y1946"/>
      <c r="Z1946"/>
    </row>
    <row r="1947" spans="1:26">
      <c r="A1947"/>
      <c r="B1947"/>
      <c r="C1947"/>
      <c r="D1947"/>
      <c r="E1947"/>
      <c r="F1947"/>
      <c r="G1947"/>
      <c r="H1947"/>
      <c r="I1947" s="148"/>
      <c r="J1947" s="148"/>
      <c r="K1947" s="19"/>
      <c r="L1947" s="148"/>
      <c r="M1947"/>
      <c r="N1947"/>
      <c r="O1947"/>
      <c r="P1947" s="69"/>
      <c r="Q1947" s="10"/>
      <c r="R1947" s="136"/>
      <c r="S1947" s="133"/>
      <c r="T1947" s="133"/>
      <c r="U1947"/>
      <c r="V1947" s="13"/>
      <c r="W1947"/>
      <c r="X1947"/>
      <c r="Y1947"/>
      <c r="Z1947"/>
    </row>
    <row r="1948" spans="1:26">
      <c r="A1948"/>
      <c r="B1948"/>
      <c r="C1948"/>
      <c r="D1948"/>
      <c r="E1948"/>
      <c r="F1948"/>
      <c r="G1948"/>
      <c r="H1948"/>
      <c r="I1948" s="148"/>
      <c r="J1948" s="148"/>
      <c r="K1948" s="19"/>
      <c r="L1948" s="148"/>
      <c r="M1948"/>
      <c r="N1948"/>
      <c r="O1948"/>
      <c r="P1948" s="69"/>
      <c r="Q1948" s="10"/>
      <c r="R1948" s="136"/>
      <c r="S1948" s="133"/>
      <c r="T1948" s="133"/>
      <c r="U1948"/>
      <c r="V1948" s="13"/>
      <c r="W1948"/>
      <c r="X1948"/>
      <c r="Y1948"/>
      <c r="Z1948"/>
    </row>
    <row r="1949" spans="1:26">
      <c r="A1949"/>
      <c r="B1949"/>
      <c r="C1949"/>
      <c r="D1949"/>
      <c r="E1949"/>
      <c r="F1949"/>
      <c r="G1949"/>
      <c r="H1949"/>
      <c r="I1949" s="148"/>
      <c r="J1949" s="148"/>
      <c r="K1949" s="19"/>
      <c r="L1949" s="148"/>
      <c r="M1949"/>
      <c r="N1949"/>
      <c r="O1949"/>
      <c r="P1949" s="69"/>
      <c r="Q1949" s="10"/>
      <c r="R1949" s="136"/>
      <c r="S1949" s="133"/>
      <c r="T1949" s="133"/>
      <c r="U1949"/>
      <c r="V1949" s="13"/>
      <c r="W1949"/>
      <c r="X1949"/>
      <c r="Y1949"/>
      <c r="Z1949"/>
    </row>
    <row r="1950" spans="1:26">
      <c r="A1950"/>
      <c r="B1950"/>
      <c r="C1950"/>
      <c r="D1950"/>
      <c r="E1950"/>
      <c r="F1950"/>
      <c r="G1950"/>
      <c r="H1950"/>
      <c r="I1950" s="148"/>
      <c r="J1950" s="148"/>
      <c r="K1950" s="19"/>
      <c r="L1950" s="148"/>
      <c r="M1950"/>
      <c r="N1950"/>
      <c r="O1950"/>
      <c r="P1950" s="69"/>
      <c r="Q1950" s="10"/>
      <c r="R1950" s="136"/>
      <c r="S1950" s="133"/>
      <c r="T1950" s="133"/>
      <c r="U1950"/>
      <c r="V1950" s="13"/>
      <c r="W1950"/>
      <c r="X1950"/>
      <c r="Y1950"/>
      <c r="Z1950"/>
    </row>
    <row r="1951" spans="1:26">
      <c r="A1951"/>
      <c r="B1951"/>
      <c r="C1951"/>
      <c r="D1951"/>
      <c r="E1951"/>
      <c r="F1951"/>
      <c r="G1951"/>
      <c r="H1951"/>
      <c r="I1951" s="148"/>
      <c r="J1951" s="148"/>
      <c r="K1951" s="19"/>
      <c r="L1951" s="148"/>
      <c r="M1951"/>
      <c r="N1951"/>
      <c r="O1951"/>
      <c r="P1951" s="69"/>
      <c r="Q1951" s="10"/>
      <c r="R1951" s="136"/>
      <c r="S1951" s="133"/>
      <c r="T1951" s="133"/>
      <c r="U1951"/>
      <c r="V1951" s="13"/>
      <c r="W1951"/>
      <c r="X1951"/>
      <c r="Y1951"/>
      <c r="Z1951"/>
    </row>
    <row r="1952" spans="1:26">
      <c r="A1952"/>
      <c r="B1952"/>
      <c r="C1952"/>
      <c r="D1952"/>
      <c r="E1952"/>
      <c r="F1952"/>
      <c r="G1952"/>
      <c r="H1952"/>
      <c r="I1952" s="148"/>
      <c r="J1952" s="148"/>
      <c r="K1952" s="19"/>
      <c r="L1952" s="148"/>
      <c r="M1952"/>
      <c r="N1952"/>
      <c r="O1952"/>
      <c r="P1952" s="69"/>
      <c r="Q1952" s="10"/>
      <c r="R1952" s="136"/>
      <c r="S1952" s="133"/>
      <c r="T1952" s="133"/>
      <c r="U1952"/>
      <c r="V1952" s="13"/>
      <c r="W1952"/>
      <c r="X1952"/>
      <c r="Y1952"/>
      <c r="Z1952"/>
    </row>
    <row r="1953" spans="1:26">
      <c r="A1953"/>
      <c r="B1953"/>
      <c r="C1953"/>
      <c r="D1953"/>
      <c r="E1953"/>
      <c r="F1953"/>
      <c r="G1953"/>
      <c r="H1953"/>
      <c r="I1953" s="148"/>
      <c r="J1953" s="148"/>
      <c r="K1953" s="19"/>
      <c r="L1953" s="148"/>
      <c r="M1953"/>
      <c r="N1953"/>
      <c r="O1953"/>
      <c r="P1953" s="72"/>
      <c r="Q1953" s="136"/>
      <c r="R1953" s="136"/>
      <c r="S1953" s="133"/>
      <c r="T1953" s="180"/>
      <c r="U1953" s="73"/>
      <c r="V1953" s="13"/>
      <c r="W1953"/>
      <c r="X1953"/>
      <c r="Y1953"/>
      <c r="Z1953"/>
    </row>
    <row r="1954" spans="1:26">
      <c r="A1954"/>
      <c r="B1954"/>
      <c r="C1954"/>
      <c r="D1954"/>
      <c r="E1954"/>
      <c r="F1954"/>
      <c r="G1954"/>
      <c r="H1954"/>
      <c r="I1954" s="148"/>
      <c r="J1954" s="148"/>
      <c r="K1954" s="19"/>
      <c r="L1954" s="148"/>
      <c r="M1954"/>
      <c r="N1954"/>
      <c r="O1954"/>
      <c r="P1954" s="72"/>
      <c r="Q1954" s="136"/>
      <c r="R1954" s="136"/>
      <c r="S1954" s="133"/>
      <c r="T1954" s="133"/>
      <c r="U1954"/>
      <c r="V1954" s="13"/>
      <c r="W1954" s="13"/>
      <c r="X1954"/>
      <c r="Y1954"/>
      <c r="Z1954"/>
    </row>
    <row r="1955" spans="1:26">
      <c r="A1955"/>
      <c r="B1955"/>
      <c r="C1955"/>
      <c r="D1955"/>
      <c r="E1955"/>
      <c r="F1955"/>
      <c r="G1955"/>
      <c r="H1955"/>
      <c r="I1955" s="148"/>
      <c r="J1955" s="148"/>
      <c r="K1955" s="19"/>
      <c r="L1955" s="148"/>
      <c r="M1955"/>
      <c r="N1955"/>
      <c r="O1955"/>
      <c r="P1955" s="72"/>
      <c r="Q1955" s="136"/>
      <c r="R1955" s="136"/>
      <c r="S1955" s="133"/>
      <c r="T1955" s="133"/>
      <c r="U1955"/>
      <c r="V1955" s="13"/>
      <c r="W1955"/>
      <c r="X1955"/>
      <c r="Y1955"/>
      <c r="Z1955"/>
    </row>
    <row r="1956" spans="1:26">
      <c r="A1956"/>
      <c r="B1956"/>
      <c r="C1956"/>
      <c r="D1956"/>
      <c r="E1956"/>
      <c r="F1956"/>
      <c r="G1956"/>
      <c r="H1956"/>
      <c r="I1956" s="148"/>
      <c r="J1956" s="148"/>
      <c r="K1956" s="19"/>
      <c r="L1956" s="148"/>
      <c r="M1956"/>
      <c r="N1956"/>
      <c r="O1956"/>
      <c r="P1956" s="72"/>
      <c r="Q1956" s="136"/>
      <c r="R1956" s="136"/>
      <c r="S1956" s="133"/>
      <c r="T1956" s="133"/>
      <c r="U1956"/>
      <c r="V1956" s="13"/>
      <c r="W1956"/>
      <c r="X1956"/>
      <c r="Y1956"/>
      <c r="Z1956"/>
    </row>
    <row r="1957" spans="1:26">
      <c r="A1957"/>
      <c r="B1957"/>
      <c r="C1957"/>
      <c r="D1957"/>
      <c r="E1957"/>
      <c r="F1957"/>
      <c r="G1957"/>
      <c r="H1957"/>
      <c r="I1957" s="148"/>
      <c r="J1957" s="148"/>
      <c r="K1957" s="19"/>
      <c r="L1957" s="148"/>
      <c r="M1957"/>
      <c r="N1957"/>
      <c r="O1957"/>
      <c r="P1957" s="72"/>
      <c r="Q1957" s="136"/>
      <c r="R1957" s="136"/>
      <c r="S1957" s="133"/>
      <c r="T1957" s="133"/>
      <c r="U1957"/>
      <c r="V1957" s="13"/>
      <c r="W1957"/>
      <c r="X1957"/>
      <c r="Y1957"/>
      <c r="Z1957"/>
    </row>
    <row r="1958" spans="1:26">
      <c r="A1958"/>
      <c r="B1958"/>
      <c r="C1958"/>
      <c r="D1958"/>
      <c r="E1958"/>
      <c r="F1958"/>
      <c r="G1958"/>
      <c r="H1958"/>
      <c r="I1958" s="148"/>
      <c r="J1958" s="148"/>
      <c r="K1958" s="19"/>
      <c r="L1958" s="148"/>
      <c r="M1958"/>
      <c r="N1958"/>
      <c r="O1958"/>
      <c r="P1958" s="72"/>
      <c r="Q1958" s="136"/>
      <c r="R1958" s="136"/>
      <c r="S1958" s="133"/>
      <c r="T1958" s="133"/>
      <c r="U1958"/>
      <c r="V1958" s="13"/>
      <c r="W1958"/>
      <c r="X1958"/>
      <c r="Y1958"/>
      <c r="Z1958"/>
    </row>
    <row r="1959" spans="1:26">
      <c r="A1959"/>
      <c r="B1959"/>
      <c r="C1959"/>
      <c r="D1959"/>
      <c r="E1959"/>
      <c r="F1959"/>
      <c r="G1959"/>
      <c r="H1959"/>
      <c r="I1959" s="148"/>
      <c r="J1959" s="148"/>
      <c r="K1959" s="19"/>
      <c r="L1959" s="148"/>
      <c r="M1959"/>
      <c r="N1959"/>
      <c r="O1959"/>
      <c r="P1959" s="72"/>
      <c r="Q1959" s="136"/>
      <c r="R1959" s="136"/>
      <c r="S1959" s="133"/>
      <c r="T1959" s="133"/>
      <c r="U1959"/>
      <c r="V1959" s="13"/>
      <c r="W1959"/>
      <c r="X1959"/>
      <c r="Y1959"/>
      <c r="Z1959"/>
    </row>
    <row r="1960" spans="1:26">
      <c r="A1960"/>
      <c r="B1960"/>
      <c r="C1960"/>
      <c r="D1960"/>
      <c r="E1960"/>
      <c r="F1960"/>
      <c r="G1960"/>
      <c r="H1960"/>
      <c r="I1960" s="148"/>
      <c r="J1960" s="148"/>
      <c r="K1960" s="19"/>
      <c r="L1960" s="148"/>
      <c r="M1960"/>
      <c r="N1960"/>
      <c r="O1960"/>
      <c r="P1960" s="72"/>
      <c r="Q1960" s="136"/>
      <c r="R1960" s="136"/>
      <c r="S1960" s="133"/>
      <c r="T1960" s="133"/>
      <c r="U1960"/>
      <c r="V1960" s="13"/>
      <c r="W1960"/>
      <c r="X1960"/>
      <c r="Y1960"/>
      <c r="Z1960"/>
    </row>
    <row r="1961" spans="1:26">
      <c r="A1961"/>
      <c r="B1961"/>
      <c r="C1961"/>
      <c r="D1961"/>
      <c r="E1961"/>
      <c r="F1961"/>
      <c r="G1961"/>
      <c r="H1961"/>
      <c r="I1961" s="148"/>
      <c r="J1961" s="148"/>
      <c r="K1961" s="19"/>
      <c r="L1961" s="148"/>
      <c r="M1961"/>
      <c r="N1961"/>
      <c r="O1961"/>
      <c r="P1961" s="72"/>
      <c r="Q1961" s="136"/>
      <c r="R1961" s="136"/>
      <c r="S1961" s="133"/>
      <c r="T1961" s="133"/>
      <c r="U1961"/>
      <c r="V1961" s="13"/>
      <c r="W1961"/>
      <c r="X1961"/>
      <c r="Y1961"/>
      <c r="Z1961"/>
    </row>
    <row r="1962" spans="1:26">
      <c r="A1962"/>
      <c r="B1962"/>
      <c r="C1962"/>
      <c r="D1962"/>
      <c r="E1962"/>
      <c r="F1962"/>
      <c r="G1962"/>
      <c r="H1962"/>
      <c r="I1962" s="148"/>
      <c r="J1962" s="148"/>
      <c r="K1962" s="19"/>
      <c r="L1962" s="148"/>
      <c r="M1962"/>
      <c r="N1962"/>
      <c r="O1962"/>
      <c r="P1962" s="72"/>
      <c r="Q1962" s="136"/>
      <c r="R1962" s="136"/>
      <c r="S1962" s="133"/>
      <c r="T1962" s="133"/>
      <c r="U1962"/>
      <c r="V1962" s="13"/>
      <c r="W1962"/>
      <c r="X1962"/>
      <c r="Y1962"/>
      <c r="Z1962"/>
    </row>
    <row r="1963" spans="1:26">
      <c r="A1963"/>
      <c r="B1963"/>
      <c r="C1963"/>
      <c r="D1963"/>
      <c r="E1963"/>
      <c r="F1963"/>
      <c r="G1963"/>
      <c r="H1963"/>
      <c r="I1963" s="148"/>
      <c r="J1963" s="148"/>
      <c r="K1963" s="19"/>
      <c r="L1963" s="148"/>
      <c r="M1963"/>
      <c r="N1963"/>
      <c r="O1963"/>
      <c r="P1963" s="72"/>
      <c r="Q1963" s="136"/>
      <c r="R1963" s="136"/>
      <c r="S1963" s="133"/>
      <c r="T1963" s="133"/>
      <c r="U1963"/>
      <c r="V1963" s="13"/>
      <c r="W1963"/>
      <c r="X1963"/>
      <c r="Y1963"/>
      <c r="Z1963"/>
    </row>
    <row r="1964" spans="1:26">
      <c r="A1964"/>
      <c r="B1964"/>
      <c r="C1964"/>
      <c r="D1964"/>
      <c r="E1964"/>
      <c r="F1964"/>
      <c r="G1964"/>
      <c r="H1964"/>
      <c r="I1964" s="148"/>
      <c r="J1964" s="148"/>
      <c r="K1964" s="19"/>
      <c r="L1964" s="148"/>
      <c r="M1964"/>
      <c r="N1964"/>
      <c r="O1964"/>
      <c r="P1964" s="72"/>
      <c r="Q1964" s="136"/>
      <c r="R1964" s="136"/>
      <c r="S1964" s="133"/>
      <c r="T1964" s="133"/>
      <c r="U1964"/>
      <c r="V1964" s="13"/>
      <c r="W1964"/>
      <c r="X1964"/>
      <c r="Y1964"/>
      <c r="Z1964"/>
    </row>
    <row r="1965" spans="1:26" ht="15" thickBot="1"/>
    <row r="1966" spans="1:26" ht="15" thickBot="1">
      <c r="D1966" s="60"/>
      <c r="E1966" s="62"/>
      <c r="H1966" s="60"/>
      <c r="I1966" s="129"/>
    </row>
    <row r="1969" spans="5:5">
      <c r="E1969" s="1" t="e">
        <f>E1966+#REF!</f>
        <v>#REF!</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X114"/>
  <sheetViews>
    <sheetView topLeftCell="A83" workbookViewId="0">
      <selection activeCell="B111" sqref="B111"/>
    </sheetView>
  </sheetViews>
  <sheetFormatPr baseColWidth="10" defaultColWidth="11.5546875" defaultRowHeight="14.4"/>
  <cols>
    <col min="1" max="3" width="11.5546875" style="1"/>
    <col min="4" max="4" width="19.5546875" style="1" customWidth="1"/>
    <col min="5" max="5" width="16.44140625" style="1" customWidth="1"/>
    <col min="6" max="7" width="11.5546875" style="1"/>
    <col min="8" max="8" width="14.21875" style="1" customWidth="1"/>
    <col min="9" max="9" width="16.44140625" style="181" customWidth="1"/>
    <col min="10" max="11" width="16.21875" style="181" bestFit="1" customWidth="1"/>
    <col min="12" max="12" width="11.44140625" style="3"/>
    <col min="13" max="15" width="11.5546875" style="1"/>
    <col min="16" max="16" width="14.5546875" style="4" customWidth="1"/>
    <col min="17" max="18" width="11.44140625" style="4"/>
    <col min="19" max="20" width="16.44140625" style="188" customWidth="1"/>
    <col min="21" max="16384" width="11.5546875" style="1"/>
  </cols>
  <sheetData>
    <row r="1" spans="1:22">
      <c r="A1" s="1" t="s">
        <v>0</v>
      </c>
      <c r="B1" s="1" t="s">
        <v>1</v>
      </c>
      <c r="C1" s="1" t="s">
        <v>2</v>
      </c>
      <c r="D1" s="1" t="s">
        <v>3</v>
      </c>
      <c r="E1" s="1" t="s">
        <v>4</v>
      </c>
      <c r="F1" s="1" t="s">
        <v>5</v>
      </c>
      <c r="G1" s="1" t="s">
        <v>6</v>
      </c>
      <c r="H1" s="1" t="s">
        <v>7</v>
      </c>
      <c r="I1" s="181" t="s">
        <v>8</v>
      </c>
      <c r="J1" s="181" t="s">
        <v>9</v>
      </c>
      <c r="K1" s="181" t="s">
        <v>19</v>
      </c>
      <c r="L1" s="3" t="s">
        <v>20</v>
      </c>
      <c r="M1" s="1" t="s">
        <v>10</v>
      </c>
      <c r="N1" s="1" t="s">
        <v>11</v>
      </c>
      <c r="O1" s="1" t="s">
        <v>12</v>
      </c>
      <c r="P1" s="4" t="s">
        <v>21</v>
      </c>
      <c r="Q1" s="4" t="s">
        <v>13</v>
      </c>
      <c r="R1" s="4" t="s">
        <v>14</v>
      </c>
      <c r="S1" s="188" t="s">
        <v>15</v>
      </c>
      <c r="T1" s="188" t="s">
        <v>16</v>
      </c>
      <c r="U1" s="1" t="s">
        <v>17</v>
      </c>
      <c r="V1" s="1" t="s">
        <v>18</v>
      </c>
    </row>
    <row r="2" spans="1:22" customFormat="1">
      <c r="A2" s="13">
        <v>891780111</v>
      </c>
      <c r="B2" t="s">
        <v>4462</v>
      </c>
      <c r="C2" t="s">
        <v>26</v>
      </c>
      <c r="D2" t="s">
        <v>27</v>
      </c>
      <c r="E2" t="s">
        <v>4463</v>
      </c>
      <c r="F2" t="s">
        <v>29</v>
      </c>
      <c r="G2" t="s">
        <v>30</v>
      </c>
      <c r="H2" t="s">
        <v>1471</v>
      </c>
      <c r="I2" s="156">
        <v>490459980</v>
      </c>
      <c r="J2" s="182">
        <v>0</v>
      </c>
      <c r="K2" s="182">
        <v>0</v>
      </c>
      <c r="L2" s="19">
        <v>0</v>
      </c>
      <c r="M2" s="13">
        <v>900864404</v>
      </c>
      <c r="N2" s="12" t="s">
        <v>4464</v>
      </c>
      <c r="O2" t="s">
        <v>4465</v>
      </c>
      <c r="P2" s="136" t="s">
        <v>4466</v>
      </c>
      <c r="Q2" s="136" t="s">
        <v>4466</v>
      </c>
      <c r="R2" s="10" t="s">
        <v>266</v>
      </c>
      <c r="S2" s="189">
        <v>245502990</v>
      </c>
      <c r="T2" s="162">
        <v>244956990</v>
      </c>
      <c r="U2" s="13">
        <v>85459497</v>
      </c>
      <c r="V2" t="s">
        <v>1748</v>
      </c>
    </row>
    <row r="3" spans="1:22" customFormat="1">
      <c r="A3" s="13">
        <v>891780111</v>
      </c>
      <c r="B3" t="s">
        <v>4462</v>
      </c>
      <c r="C3" t="s">
        <v>26</v>
      </c>
      <c r="D3" t="s">
        <v>27</v>
      </c>
      <c r="E3" t="s">
        <v>4467</v>
      </c>
      <c r="F3" t="s">
        <v>29</v>
      </c>
      <c r="G3" t="s">
        <v>30</v>
      </c>
      <c r="H3" t="s">
        <v>1471</v>
      </c>
      <c r="I3" s="156">
        <v>42628800</v>
      </c>
      <c r="J3" s="182">
        <v>0</v>
      </c>
      <c r="K3" s="182">
        <v>0</v>
      </c>
      <c r="L3" s="19">
        <v>0</v>
      </c>
      <c r="M3" s="13">
        <v>57461792</v>
      </c>
      <c r="N3" s="12" t="s">
        <v>4468</v>
      </c>
      <c r="O3" t="s">
        <v>4469</v>
      </c>
      <c r="P3" s="136" t="s">
        <v>211</v>
      </c>
      <c r="Q3" s="136" t="s">
        <v>211</v>
      </c>
      <c r="R3" s="136" t="s">
        <v>266</v>
      </c>
      <c r="S3" s="189">
        <v>42628800</v>
      </c>
      <c r="T3" s="189">
        <v>0</v>
      </c>
      <c r="U3" s="13">
        <v>72175282</v>
      </c>
      <c r="V3" t="s">
        <v>3322</v>
      </c>
    </row>
    <row r="4" spans="1:22" customFormat="1" ht="15.6">
      <c r="A4" s="13">
        <v>891780111</v>
      </c>
      <c r="B4" t="s">
        <v>4462</v>
      </c>
      <c r="C4" t="s">
        <v>26</v>
      </c>
      <c r="D4" t="s">
        <v>27</v>
      </c>
      <c r="E4" t="s">
        <v>4470</v>
      </c>
      <c r="F4" t="s">
        <v>29</v>
      </c>
      <c r="G4" t="s">
        <v>30</v>
      </c>
      <c r="H4" t="s">
        <v>31</v>
      </c>
      <c r="I4" s="156">
        <v>595000000</v>
      </c>
      <c r="J4" s="182">
        <v>0</v>
      </c>
      <c r="K4" s="182">
        <v>0</v>
      </c>
      <c r="L4" s="19">
        <v>0</v>
      </c>
      <c r="M4">
        <v>819000635</v>
      </c>
      <c r="N4" s="12" t="s">
        <v>4471</v>
      </c>
      <c r="O4" t="s">
        <v>4472</v>
      </c>
      <c r="P4" s="185">
        <v>44585</v>
      </c>
      <c r="Q4" s="136">
        <v>44588</v>
      </c>
      <c r="R4" s="136">
        <v>44926</v>
      </c>
      <c r="S4" s="189">
        <v>199192758</v>
      </c>
      <c r="T4" s="162">
        <v>395807242</v>
      </c>
      <c r="U4" s="13">
        <v>85459497</v>
      </c>
      <c r="V4" t="s">
        <v>1748</v>
      </c>
    </row>
    <row r="5" spans="1:22" customFormat="1" ht="15.6">
      <c r="A5" s="13">
        <v>891780111</v>
      </c>
      <c r="B5" t="s">
        <v>4462</v>
      </c>
      <c r="C5" t="s">
        <v>707</v>
      </c>
      <c r="D5" t="s">
        <v>27</v>
      </c>
      <c r="E5" t="s">
        <v>4473</v>
      </c>
      <c r="F5" t="s">
        <v>29</v>
      </c>
      <c r="G5" t="s">
        <v>30</v>
      </c>
      <c r="H5" t="s">
        <v>1471</v>
      </c>
      <c r="I5" s="156">
        <v>378585267</v>
      </c>
      <c r="J5" s="182">
        <v>0</v>
      </c>
      <c r="K5" s="182">
        <v>0</v>
      </c>
      <c r="L5" s="19">
        <v>0</v>
      </c>
      <c r="M5">
        <v>901363505</v>
      </c>
      <c r="N5" s="12" t="s">
        <v>4474</v>
      </c>
      <c r="O5" t="s">
        <v>4475</v>
      </c>
      <c r="P5" s="185">
        <v>44589</v>
      </c>
      <c r="Q5" s="136">
        <v>44609</v>
      </c>
      <c r="R5" s="136">
        <v>44622</v>
      </c>
      <c r="S5" s="189">
        <v>343064258</v>
      </c>
      <c r="T5" s="162">
        <v>35521009</v>
      </c>
      <c r="U5" s="13">
        <v>85465146</v>
      </c>
      <c r="V5" t="s">
        <v>3325</v>
      </c>
    </row>
    <row r="6" spans="1:22" customFormat="1" ht="15.6">
      <c r="A6" s="13">
        <v>891780111</v>
      </c>
      <c r="B6" t="s">
        <v>4462</v>
      </c>
      <c r="C6" t="s">
        <v>26</v>
      </c>
      <c r="D6" t="s">
        <v>27</v>
      </c>
      <c r="E6" t="s">
        <v>4476</v>
      </c>
      <c r="F6" t="s">
        <v>29</v>
      </c>
      <c r="G6" t="s">
        <v>30</v>
      </c>
      <c r="H6" t="s">
        <v>1471</v>
      </c>
      <c r="I6" s="156">
        <v>594200000</v>
      </c>
      <c r="J6" s="182">
        <v>0</v>
      </c>
      <c r="K6" s="182">
        <v>0</v>
      </c>
      <c r="L6" s="19">
        <v>0</v>
      </c>
      <c r="M6">
        <v>819004091</v>
      </c>
      <c r="N6" s="12" t="s">
        <v>4477</v>
      </c>
      <c r="O6" t="s">
        <v>4478</v>
      </c>
      <c r="P6" s="185">
        <v>44589</v>
      </c>
      <c r="Q6" s="136">
        <v>44613</v>
      </c>
      <c r="R6" s="136">
        <v>44698</v>
      </c>
      <c r="S6" s="162">
        <v>594200000</v>
      </c>
      <c r="T6" s="162">
        <v>0</v>
      </c>
      <c r="U6" s="13">
        <v>72175282</v>
      </c>
      <c r="V6" t="s">
        <v>3322</v>
      </c>
    </row>
    <row r="7" spans="1:22" customFormat="1" ht="15.6">
      <c r="A7" s="13">
        <v>891780111</v>
      </c>
      <c r="B7" t="s">
        <v>4462</v>
      </c>
      <c r="C7" t="s">
        <v>707</v>
      </c>
      <c r="D7" t="s">
        <v>27</v>
      </c>
      <c r="E7" t="s">
        <v>4479</v>
      </c>
      <c r="F7" t="s">
        <v>29</v>
      </c>
      <c r="G7" t="s">
        <v>30</v>
      </c>
      <c r="H7" t="s">
        <v>31</v>
      </c>
      <c r="I7" s="156">
        <v>672562033</v>
      </c>
      <c r="J7" s="182">
        <v>845065033</v>
      </c>
      <c r="K7" s="182">
        <v>172503000</v>
      </c>
      <c r="L7" s="19">
        <v>0</v>
      </c>
      <c r="M7">
        <v>900692909</v>
      </c>
      <c r="N7" s="12" t="s">
        <v>4480</v>
      </c>
      <c r="O7" t="s">
        <v>4481</v>
      </c>
      <c r="P7" s="185">
        <v>44589</v>
      </c>
      <c r="Q7" s="136">
        <v>44589</v>
      </c>
      <c r="R7" s="136">
        <v>44926</v>
      </c>
      <c r="S7" s="162">
        <v>845065033</v>
      </c>
      <c r="T7" s="162">
        <v>0</v>
      </c>
      <c r="U7" s="13">
        <v>72175282</v>
      </c>
      <c r="V7" t="s">
        <v>3322</v>
      </c>
    </row>
    <row r="8" spans="1:22" customFormat="1" ht="15.6">
      <c r="A8" s="13">
        <v>891780111</v>
      </c>
      <c r="B8" t="s">
        <v>4462</v>
      </c>
      <c r="C8" t="s">
        <v>26</v>
      </c>
      <c r="D8" t="s">
        <v>27</v>
      </c>
      <c r="E8" t="s">
        <v>4482</v>
      </c>
      <c r="F8" t="s">
        <v>29</v>
      </c>
      <c r="G8" t="s">
        <v>30</v>
      </c>
      <c r="H8" t="s">
        <v>31</v>
      </c>
      <c r="I8" s="156">
        <v>634418877</v>
      </c>
      <c r="J8" s="182">
        <v>0</v>
      </c>
      <c r="K8" s="182">
        <v>0</v>
      </c>
      <c r="L8" s="19">
        <v>0</v>
      </c>
      <c r="M8">
        <v>900530916</v>
      </c>
      <c r="N8" s="12" t="s">
        <v>4483</v>
      </c>
      <c r="O8" t="s">
        <v>4484</v>
      </c>
      <c r="P8" s="185">
        <v>44589</v>
      </c>
      <c r="Q8" s="136">
        <v>44608</v>
      </c>
      <c r="R8" s="136">
        <v>44986</v>
      </c>
      <c r="S8" s="162">
        <v>634418877</v>
      </c>
      <c r="T8" s="162">
        <v>0</v>
      </c>
      <c r="U8" s="13">
        <v>85465146</v>
      </c>
      <c r="V8" t="s">
        <v>3325</v>
      </c>
    </row>
    <row r="9" spans="1:22" customFormat="1" ht="15.6">
      <c r="A9" s="13">
        <v>891780111</v>
      </c>
      <c r="B9" t="s">
        <v>4462</v>
      </c>
      <c r="C9" t="s">
        <v>26</v>
      </c>
      <c r="D9" t="s">
        <v>27</v>
      </c>
      <c r="E9" t="s">
        <v>4485</v>
      </c>
      <c r="F9" t="s">
        <v>29</v>
      </c>
      <c r="G9" t="s">
        <v>30</v>
      </c>
      <c r="H9" t="s">
        <v>31</v>
      </c>
      <c r="I9" s="156">
        <v>527003759</v>
      </c>
      <c r="J9" s="182">
        <v>0</v>
      </c>
      <c r="K9" s="182">
        <v>0</v>
      </c>
      <c r="L9" s="19">
        <v>0</v>
      </c>
      <c r="M9">
        <v>819003851</v>
      </c>
      <c r="N9" s="12" t="s">
        <v>4486</v>
      </c>
      <c r="O9" t="s">
        <v>4487</v>
      </c>
      <c r="P9" s="185">
        <v>44589</v>
      </c>
      <c r="Q9" s="136">
        <v>44621</v>
      </c>
      <c r="R9" s="136">
        <v>44985</v>
      </c>
      <c r="S9" s="189">
        <v>131750943</v>
      </c>
      <c r="T9" s="162">
        <v>395252816</v>
      </c>
      <c r="U9" s="13">
        <v>85465146</v>
      </c>
      <c r="V9" t="s">
        <v>3325</v>
      </c>
    </row>
    <row r="10" spans="1:22" customFormat="1" ht="15.6">
      <c r="A10" s="13">
        <v>891780111</v>
      </c>
      <c r="B10" t="s">
        <v>4462</v>
      </c>
      <c r="C10" t="s">
        <v>707</v>
      </c>
      <c r="D10" t="s">
        <v>27</v>
      </c>
      <c r="E10" t="s">
        <v>4488</v>
      </c>
      <c r="F10" t="s">
        <v>29</v>
      </c>
      <c r="G10" t="s">
        <v>30</v>
      </c>
      <c r="H10" t="s">
        <v>1471</v>
      </c>
      <c r="I10" s="156">
        <v>2012955304</v>
      </c>
      <c r="J10" s="182">
        <v>0</v>
      </c>
      <c r="K10" s="182">
        <v>0</v>
      </c>
      <c r="L10" s="19">
        <v>0</v>
      </c>
      <c r="M10">
        <v>900173983</v>
      </c>
      <c r="N10" s="12" t="s">
        <v>4489</v>
      </c>
      <c r="O10" t="s">
        <v>4490</v>
      </c>
      <c r="P10" s="185">
        <v>44589</v>
      </c>
      <c r="Q10" s="136">
        <v>44606</v>
      </c>
      <c r="R10" s="136">
        <v>44742</v>
      </c>
      <c r="S10" s="189">
        <v>1800025580</v>
      </c>
      <c r="T10" s="162">
        <v>212929724</v>
      </c>
      <c r="U10" s="13">
        <v>85152695</v>
      </c>
      <c r="V10" t="s">
        <v>1840</v>
      </c>
    </row>
    <row r="11" spans="1:22" customFormat="1" ht="15.6">
      <c r="A11" s="13">
        <v>891780111</v>
      </c>
      <c r="B11" t="s">
        <v>4462</v>
      </c>
      <c r="C11" t="s">
        <v>707</v>
      </c>
      <c r="D11" t="s">
        <v>27</v>
      </c>
      <c r="E11" t="s">
        <v>4491</v>
      </c>
      <c r="F11" t="s">
        <v>29</v>
      </c>
      <c r="G11" t="s">
        <v>30</v>
      </c>
      <c r="H11" t="s">
        <v>1471</v>
      </c>
      <c r="I11" s="156">
        <v>425946220</v>
      </c>
      <c r="J11" s="182">
        <v>0</v>
      </c>
      <c r="K11" s="182">
        <v>0</v>
      </c>
      <c r="L11" s="19">
        <v>0</v>
      </c>
      <c r="M11">
        <v>901281568</v>
      </c>
      <c r="N11" s="12" t="s">
        <v>4492</v>
      </c>
      <c r="O11" t="s">
        <v>4493</v>
      </c>
      <c r="P11" s="185">
        <v>44589</v>
      </c>
      <c r="Q11" s="136">
        <v>44607</v>
      </c>
      <c r="R11" s="136">
        <v>44655</v>
      </c>
      <c r="S11" s="162">
        <v>425946220</v>
      </c>
      <c r="T11" s="162">
        <v>0</v>
      </c>
      <c r="U11" s="13">
        <v>85473390</v>
      </c>
      <c r="V11" t="s">
        <v>1924</v>
      </c>
    </row>
    <row r="12" spans="1:22" customFormat="1" ht="15.6">
      <c r="A12" s="13">
        <v>891780111</v>
      </c>
      <c r="B12" t="s">
        <v>4462</v>
      </c>
      <c r="C12" t="s">
        <v>707</v>
      </c>
      <c r="D12" t="s">
        <v>27</v>
      </c>
      <c r="E12" t="s">
        <v>4494</v>
      </c>
      <c r="F12" t="s">
        <v>29</v>
      </c>
      <c r="G12" t="s">
        <v>30</v>
      </c>
      <c r="H12" t="s">
        <v>31</v>
      </c>
      <c r="I12" s="156">
        <v>300000000</v>
      </c>
      <c r="J12" s="182">
        <v>0</v>
      </c>
      <c r="K12" s="182">
        <v>0</v>
      </c>
      <c r="L12" s="19">
        <v>0</v>
      </c>
      <c r="M12" s="13">
        <v>901023383</v>
      </c>
      <c r="N12" s="12" t="s">
        <v>4495</v>
      </c>
      <c r="O12" t="s">
        <v>4496</v>
      </c>
      <c r="P12" s="185">
        <v>44589</v>
      </c>
      <c r="Q12" s="136">
        <v>44614</v>
      </c>
      <c r="R12" s="136">
        <v>44712</v>
      </c>
      <c r="S12" s="162">
        <v>300000000</v>
      </c>
      <c r="T12" s="162">
        <v>0</v>
      </c>
      <c r="U12" s="13">
        <v>85152695</v>
      </c>
      <c r="V12" t="s">
        <v>1840</v>
      </c>
    </row>
    <row r="13" spans="1:22" customFormat="1" ht="15.6">
      <c r="A13" s="13">
        <v>891780111</v>
      </c>
      <c r="B13" t="s">
        <v>4462</v>
      </c>
      <c r="C13" t="s">
        <v>26</v>
      </c>
      <c r="D13" t="s">
        <v>27</v>
      </c>
      <c r="E13" t="s">
        <v>4497</v>
      </c>
      <c r="F13" t="s">
        <v>29</v>
      </c>
      <c r="G13" t="s">
        <v>30</v>
      </c>
      <c r="H13" t="s">
        <v>31</v>
      </c>
      <c r="I13" s="156">
        <v>290231332</v>
      </c>
      <c r="J13" s="182">
        <v>0</v>
      </c>
      <c r="K13" s="182">
        <v>0</v>
      </c>
      <c r="L13" s="19">
        <v>0</v>
      </c>
      <c r="M13" s="13">
        <v>830122566</v>
      </c>
      <c r="N13" s="12" t="s">
        <v>4498</v>
      </c>
      <c r="O13" t="s">
        <v>4499</v>
      </c>
      <c r="P13" s="185">
        <v>44589</v>
      </c>
      <c r="Q13" s="136">
        <v>44621</v>
      </c>
      <c r="R13" s="136">
        <v>44985</v>
      </c>
      <c r="S13" s="189">
        <v>0</v>
      </c>
      <c r="T13" s="162">
        <v>290231332</v>
      </c>
      <c r="U13" s="13">
        <v>85465146</v>
      </c>
      <c r="V13" t="s">
        <v>3325</v>
      </c>
    </row>
    <row r="14" spans="1:22" customFormat="1" ht="15.6">
      <c r="A14" s="13">
        <v>891780111</v>
      </c>
      <c r="B14" t="s">
        <v>4462</v>
      </c>
      <c r="C14" t="s">
        <v>26</v>
      </c>
      <c r="D14" t="s">
        <v>27</v>
      </c>
      <c r="E14" t="s">
        <v>4500</v>
      </c>
      <c r="F14" t="s">
        <v>29</v>
      </c>
      <c r="G14" t="s">
        <v>30</v>
      </c>
      <c r="H14" t="s">
        <v>1471</v>
      </c>
      <c r="I14" s="156">
        <v>863925800</v>
      </c>
      <c r="J14" s="182">
        <v>878925800</v>
      </c>
      <c r="K14" s="182">
        <v>15000000</v>
      </c>
      <c r="L14" s="19">
        <v>0</v>
      </c>
      <c r="M14" s="13">
        <v>860000018</v>
      </c>
      <c r="N14" s="12" t="s">
        <v>4501</v>
      </c>
      <c r="O14" t="s">
        <v>4502</v>
      </c>
      <c r="P14" s="185">
        <v>44648</v>
      </c>
      <c r="Q14" s="136">
        <v>44652</v>
      </c>
      <c r="R14" s="136">
        <v>44926</v>
      </c>
      <c r="S14" s="189">
        <v>0</v>
      </c>
      <c r="T14" s="162">
        <v>878925800</v>
      </c>
      <c r="U14" s="13">
        <v>57298660</v>
      </c>
      <c r="V14" t="s">
        <v>4503</v>
      </c>
    </row>
    <row r="15" spans="1:22" customFormat="1" ht="15.6">
      <c r="A15" s="13">
        <v>891780111</v>
      </c>
      <c r="B15" t="s">
        <v>4462</v>
      </c>
      <c r="C15" t="s">
        <v>26</v>
      </c>
      <c r="D15" t="s">
        <v>27</v>
      </c>
      <c r="E15" t="s">
        <v>4504</v>
      </c>
      <c r="F15" t="s">
        <v>29</v>
      </c>
      <c r="G15" t="s">
        <v>30</v>
      </c>
      <c r="H15" t="s">
        <v>31</v>
      </c>
      <c r="I15" s="156">
        <v>11094455553</v>
      </c>
      <c r="J15" s="182">
        <v>0</v>
      </c>
      <c r="K15" s="182">
        <v>0</v>
      </c>
      <c r="L15" s="19">
        <v>0</v>
      </c>
      <c r="M15" s="13">
        <v>901043127</v>
      </c>
      <c r="N15" s="12" t="s">
        <v>4505</v>
      </c>
      <c r="O15" t="s">
        <v>4506</v>
      </c>
      <c r="P15" s="185">
        <v>44712</v>
      </c>
      <c r="Q15" s="136">
        <v>44715</v>
      </c>
      <c r="R15" s="136">
        <v>45412</v>
      </c>
      <c r="S15" s="189">
        <v>0</v>
      </c>
      <c r="T15" s="162">
        <v>11094455553</v>
      </c>
      <c r="U15" s="13">
        <v>84452087</v>
      </c>
      <c r="V15" t="s">
        <v>3288</v>
      </c>
    </row>
    <row r="16" spans="1:22" customFormat="1">
      <c r="A16" s="13">
        <v>891780111</v>
      </c>
      <c r="B16" t="s">
        <v>4462</v>
      </c>
      <c r="C16" t="s">
        <v>707</v>
      </c>
      <c r="D16" t="s">
        <v>27</v>
      </c>
      <c r="E16" t="s">
        <v>4507</v>
      </c>
      <c r="F16" t="s">
        <v>29</v>
      </c>
      <c r="G16" t="s">
        <v>30</v>
      </c>
      <c r="H16" t="s">
        <v>1471</v>
      </c>
      <c r="I16" s="156">
        <v>2031000000</v>
      </c>
      <c r="J16" s="182">
        <v>0</v>
      </c>
      <c r="K16" s="182">
        <v>0</v>
      </c>
      <c r="L16" s="19">
        <v>0</v>
      </c>
      <c r="M16" s="13">
        <v>900173983</v>
      </c>
      <c r="N16" t="s">
        <v>4508</v>
      </c>
      <c r="O16" t="s">
        <v>4509</v>
      </c>
      <c r="P16" s="10" t="s">
        <v>3917</v>
      </c>
      <c r="Q16" s="136" t="s">
        <v>4254</v>
      </c>
      <c r="R16" s="136" t="s">
        <v>278</v>
      </c>
      <c r="S16" s="189">
        <v>0</v>
      </c>
      <c r="T16" s="162">
        <v>2031000000</v>
      </c>
      <c r="U16" s="13">
        <v>85152695</v>
      </c>
      <c r="V16" t="s">
        <v>1840</v>
      </c>
    </row>
    <row r="17" spans="1:22" customFormat="1">
      <c r="A17" s="13">
        <v>891780111</v>
      </c>
      <c r="B17" t="s">
        <v>4462</v>
      </c>
      <c r="C17" t="s">
        <v>707</v>
      </c>
      <c r="D17" t="s">
        <v>27</v>
      </c>
      <c r="E17" s="12" t="s">
        <v>4510</v>
      </c>
      <c r="F17" t="s">
        <v>29</v>
      </c>
      <c r="G17" t="s">
        <v>30</v>
      </c>
      <c r="H17" t="s">
        <v>1471</v>
      </c>
      <c r="I17" s="183">
        <v>18000000</v>
      </c>
      <c r="J17" s="182">
        <v>0</v>
      </c>
      <c r="K17" s="182">
        <v>0</v>
      </c>
      <c r="L17" s="19">
        <v>0</v>
      </c>
      <c r="M17" s="13">
        <v>41937205</v>
      </c>
      <c r="N17" s="12" t="s">
        <v>4511</v>
      </c>
      <c r="O17" t="s">
        <v>4512</v>
      </c>
      <c r="P17" s="186">
        <v>44579</v>
      </c>
      <c r="Q17" s="136">
        <v>44579</v>
      </c>
      <c r="R17" s="136">
        <v>44759</v>
      </c>
      <c r="S17" s="189">
        <v>12000000</v>
      </c>
      <c r="T17" s="190">
        <v>6000000</v>
      </c>
      <c r="U17" s="13">
        <v>57297436</v>
      </c>
      <c r="V17" t="s">
        <v>3294</v>
      </c>
    </row>
    <row r="18" spans="1:22" customFormat="1">
      <c r="A18" s="13">
        <v>891780111</v>
      </c>
      <c r="B18" t="s">
        <v>4462</v>
      </c>
      <c r="C18" t="s">
        <v>707</v>
      </c>
      <c r="D18" t="s">
        <v>27</v>
      </c>
      <c r="E18" s="12" t="s">
        <v>4513</v>
      </c>
      <c r="F18" t="s">
        <v>29</v>
      </c>
      <c r="G18" t="s">
        <v>30</v>
      </c>
      <c r="H18" t="s">
        <v>1471</v>
      </c>
      <c r="I18" s="183">
        <v>34537984</v>
      </c>
      <c r="J18" s="182">
        <v>0</v>
      </c>
      <c r="K18" s="182">
        <v>0</v>
      </c>
      <c r="L18" s="19">
        <v>0</v>
      </c>
      <c r="M18" s="13">
        <v>1082858570</v>
      </c>
      <c r="N18" s="12" t="s">
        <v>4514</v>
      </c>
      <c r="O18" t="s">
        <v>4515</v>
      </c>
      <c r="P18" s="186">
        <v>44579</v>
      </c>
      <c r="Q18" s="136">
        <v>44579</v>
      </c>
      <c r="R18" s="136">
        <v>44926</v>
      </c>
      <c r="S18" s="189">
        <v>8634495</v>
      </c>
      <c r="T18" s="190">
        <v>25903489</v>
      </c>
      <c r="U18" s="13">
        <v>57297436</v>
      </c>
      <c r="V18" t="s">
        <v>3294</v>
      </c>
    </row>
    <row r="19" spans="1:22" customFormat="1">
      <c r="A19" s="13">
        <v>891780111</v>
      </c>
      <c r="B19" t="s">
        <v>4462</v>
      </c>
      <c r="C19" t="s">
        <v>707</v>
      </c>
      <c r="D19" t="s">
        <v>27</v>
      </c>
      <c r="E19" s="12" t="s">
        <v>4516</v>
      </c>
      <c r="F19" t="s">
        <v>29</v>
      </c>
      <c r="G19" t="s">
        <v>30</v>
      </c>
      <c r="H19" t="s">
        <v>1471</v>
      </c>
      <c r="I19" s="183">
        <v>23834810</v>
      </c>
      <c r="J19" s="182">
        <v>0</v>
      </c>
      <c r="K19" s="182">
        <v>0</v>
      </c>
      <c r="L19" s="19">
        <v>0</v>
      </c>
      <c r="M19" s="13">
        <v>72189061</v>
      </c>
      <c r="N19" s="12" t="s">
        <v>4517</v>
      </c>
      <c r="O19" t="s">
        <v>4518</v>
      </c>
      <c r="P19" s="186">
        <v>44579</v>
      </c>
      <c r="Q19" s="136">
        <v>44581</v>
      </c>
      <c r="R19" s="136">
        <v>44824</v>
      </c>
      <c r="S19" s="189">
        <v>2648312</v>
      </c>
      <c r="T19" s="190">
        <v>21186498</v>
      </c>
      <c r="U19" s="13">
        <v>84452427</v>
      </c>
      <c r="V19" t="s">
        <v>3034</v>
      </c>
    </row>
    <row r="20" spans="1:22" customFormat="1">
      <c r="A20" s="13">
        <v>891780111</v>
      </c>
      <c r="B20" t="s">
        <v>4462</v>
      </c>
      <c r="C20" t="s">
        <v>707</v>
      </c>
      <c r="D20" t="s">
        <v>27</v>
      </c>
      <c r="E20" s="12" t="s">
        <v>4519</v>
      </c>
      <c r="F20" t="s">
        <v>29</v>
      </c>
      <c r="G20" t="s">
        <v>30</v>
      </c>
      <c r="H20" t="s">
        <v>1471</v>
      </c>
      <c r="I20" s="183">
        <v>40768992</v>
      </c>
      <c r="J20" s="182">
        <v>0</v>
      </c>
      <c r="K20" s="182">
        <v>0</v>
      </c>
      <c r="L20" s="19">
        <v>0</v>
      </c>
      <c r="M20" s="13">
        <v>1082995339</v>
      </c>
      <c r="N20" s="12" t="s">
        <v>4520</v>
      </c>
      <c r="O20" t="s">
        <v>4521</v>
      </c>
      <c r="P20" s="186">
        <v>44579</v>
      </c>
      <c r="Q20" s="136">
        <v>44579</v>
      </c>
      <c r="R20" s="136">
        <v>44926</v>
      </c>
      <c r="S20" s="189">
        <v>15735399</v>
      </c>
      <c r="T20" s="190">
        <v>25033593</v>
      </c>
      <c r="U20" s="13">
        <v>8746547</v>
      </c>
      <c r="V20" t="s">
        <v>3264</v>
      </c>
    </row>
    <row r="21" spans="1:22" customFormat="1">
      <c r="A21" s="13">
        <v>891780111</v>
      </c>
      <c r="B21" t="s">
        <v>4462</v>
      </c>
      <c r="C21" t="s">
        <v>707</v>
      </c>
      <c r="D21" t="s">
        <v>27</v>
      </c>
      <c r="E21" s="12" t="s">
        <v>4522</v>
      </c>
      <c r="F21" t="s">
        <v>29</v>
      </c>
      <c r="G21" t="s">
        <v>30</v>
      </c>
      <c r="H21" t="s">
        <v>1471</v>
      </c>
      <c r="I21" s="183">
        <v>62608692</v>
      </c>
      <c r="J21" s="182">
        <v>0</v>
      </c>
      <c r="K21" s="182">
        <v>0</v>
      </c>
      <c r="L21" s="19">
        <v>0</v>
      </c>
      <c r="M21" s="13">
        <v>1082870070</v>
      </c>
      <c r="N21" s="12" t="s">
        <v>4523</v>
      </c>
      <c r="O21" t="s">
        <v>4524</v>
      </c>
      <c r="P21" s="186">
        <v>44579</v>
      </c>
      <c r="Q21" s="136">
        <v>44579</v>
      </c>
      <c r="R21" s="136">
        <v>44926</v>
      </c>
      <c r="S21" s="189">
        <v>24164756</v>
      </c>
      <c r="T21" s="190">
        <v>38443936</v>
      </c>
      <c r="U21" s="13">
        <v>8746547</v>
      </c>
      <c r="V21" t="s">
        <v>3264</v>
      </c>
    </row>
    <row r="22" spans="1:22" customFormat="1">
      <c r="A22" s="13">
        <v>891780111</v>
      </c>
      <c r="B22" t="s">
        <v>4462</v>
      </c>
      <c r="C22" t="s">
        <v>707</v>
      </c>
      <c r="D22" t="s">
        <v>27</v>
      </c>
      <c r="E22" s="12" t="s">
        <v>4525</v>
      </c>
      <c r="F22" t="s">
        <v>29</v>
      </c>
      <c r="G22" t="s">
        <v>30</v>
      </c>
      <c r="H22" t="s">
        <v>1471</v>
      </c>
      <c r="I22" s="183">
        <v>22315765</v>
      </c>
      <c r="J22" s="182">
        <v>0</v>
      </c>
      <c r="K22" s="182">
        <v>0</v>
      </c>
      <c r="L22" s="19">
        <v>0</v>
      </c>
      <c r="M22" s="13">
        <v>1082886506</v>
      </c>
      <c r="N22" s="12" t="s">
        <v>4526</v>
      </c>
      <c r="O22" t="s">
        <v>4527</v>
      </c>
      <c r="P22" s="186">
        <v>44579</v>
      </c>
      <c r="Q22" s="136">
        <v>44652</v>
      </c>
      <c r="R22" s="136">
        <v>44866</v>
      </c>
      <c r="S22" s="189">
        <v>0</v>
      </c>
      <c r="T22" s="190">
        <v>22315765</v>
      </c>
      <c r="U22" s="13">
        <v>84452427</v>
      </c>
      <c r="V22" t="s">
        <v>3034</v>
      </c>
    </row>
    <row r="23" spans="1:22" customFormat="1">
      <c r="A23" s="13">
        <v>891780111</v>
      </c>
      <c r="B23" t="s">
        <v>4462</v>
      </c>
      <c r="C23" t="s">
        <v>707</v>
      </c>
      <c r="D23" t="s">
        <v>27</v>
      </c>
      <c r="E23" s="12" t="s">
        <v>4528</v>
      </c>
      <c r="F23" t="s">
        <v>29</v>
      </c>
      <c r="G23" t="s">
        <v>30</v>
      </c>
      <c r="H23" t="s">
        <v>1471</v>
      </c>
      <c r="I23" s="183">
        <v>2132407</v>
      </c>
      <c r="J23" s="182">
        <v>0</v>
      </c>
      <c r="K23" s="182">
        <v>0</v>
      </c>
      <c r="L23" s="19">
        <v>0</v>
      </c>
      <c r="M23" s="13">
        <v>1095811873</v>
      </c>
      <c r="N23" s="12" t="s">
        <v>4529</v>
      </c>
      <c r="O23" t="s">
        <v>4530</v>
      </c>
      <c r="P23" s="186">
        <v>44581</v>
      </c>
      <c r="Q23" s="136">
        <v>44581</v>
      </c>
      <c r="R23" s="136">
        <v>44613</v>
      </c>
      <c r="S23" s="189">
        <v>0</v>
      </c>
      <c r="T23" s="190">
        <v>2132407</v>
      </c>
      <c r="U23" s="13">
        <v>84452427</v>
      </c>
      <c r="V23" t="s">
        <v>3034</v>
      </c>
    </row>
    <row r="24" spans="1:22" customFormat="1">
      <c r="A24" s="13">
        <v>891780111</v>
      </c>
      <c r="B24" t="s">
        <v>4462</v>
      </c>
      <c r="C24" t="s">
        <v>707</v>
      </c>
      <c r="D24" t="s">
        <v>27</v>
      </c>
      <c r="E24" s="12" t="s">
        <v>4531</v>
      </c>
      <c r="F24" t="s">
        <v>29</v>
      </c>
      <c r="G24" t="s">
        <v>30</v>
      </c>
      <c r="H24" t="s">
        <v>1471</v>
      </c>
      <c r="I24" s="183">
        <v>16780728</v>
      </c>
      <c r="J24" s="182">
        <v>0</v>
      </c>
      <c r="K24" s="182">
        <v>0</v>
      </c>
      <c r="L24" s="19">
        <v>0</v>
      </c>
      <c r="M24" s="13">
        <v>1065604432</v>
      </c>
      <c r="N24" s="12" t="s">
        <v>4532</v>
      </c>
      <c r="O24" t="s">
        <v>4533</v>
      </c>
      <c r="P24" s="186">
        <v>44582</v>
      </c>
      <c r="Q24" s="136">
        <v>44652</v>
      </c>
      <c r="R24" s="136">
        <v>44917</v>
      </c>
      <c r="S24" s="189">
        <v>0</v>
      </c>
      <c r="T24" s="190">
        <v>16780728</v>
      </c>
      <c r="U24" s="13">
        <v>84452427</v>
      </c>
      <c r="V24" t="s">
        <v>3034</v>
      </c>
    </row>
    <row r="25" spans="1:22" customFormat="1">
      <c r="A25" s="13">
        <v>891780111</v>
      </c>
      <c r="B25" t="s">
        <v>4462</v>
      </c>
      <c r="C25" t="s">
        <v>707</v>
      </c>
      <c r="D25" t="s">
        <v>27</v>
      </c>
      <c r="E25" s="12" t="s">
        <v>4534</v>
      </c>
      <c r="F25" t="s">
        <v>29</v>
      </c>
      <c r="G25" t="s">
        <v>30</v>
      </c>
      <c r="H25" t="s">
        <v>1471</v>
      </c>
      <c r="I25" s="183">
        <v>17500000</v>
      </c>
      <c r="J25" s="182">
        <v>0</v>
      </c>
      <c r="K25" s="182">
        <v>0</v>
      </c>
      <c r="L25" s="19">
        <v>0</v>
      </c>
      <c r="M25" s="13">
        <v>12561555</v>
      </c>
      <c r="N25" s="12" t="s">
        <v>4535</v>
      </c>
      <c r="O25" t="s">
        <v>4536</v>
      </c>
      <c r="P25" s="186">
        <v>44585</v>
      </c>
      <c r="Q25" s="136">
        <v>44589</v>
      </c>
      <c r="R25" s="136">
        <v>44739</v>
      </c>
      <c r="S25" s="189">
        <v>14000000</v>
      </c>
      <c r="T25" s="190">
        <v>3500000</v>
      </c>
      <c r="U25" s="13">
        <v>8746547</v>
      </c>
      <c r="V25" t="s">
        <v>3264</v>
      </c>
    </row>
    <row r="26" spans="1:22" customFormat="1">
      <c r="A26" s="13">
        <v>891780111</v>
      </c>
      <c r="B26" t="s">
        <v>4462</v>
      </c>
      <c r="C26" t="s">
        <v>707</v>
      </c>
      <c r="D26" t="s">
        <v>27</v>
      </c>
      <c r="E26" s="12" t="s">
        <v>4537</v>
      </c>
      <c r="F26" t="s">
        <v>29</v>
      </c>
      <c r="G26" t="s">
        <v>30</v>
      </c>
      <c r="H26" t="s">
        <v>1471</v>
      </c>
      <c r="I26" s="183">
        <v>20241543</v>
      </c>
      <c r="J26" s="182">
        <v>0</v>
      </c>
      <c r="K26" s="182">
        <v>0</v>
      </c>
      <c r="L26" s="19">
        <v>0</v>
      </c>
      <c r="M26" s="13">
        <v>52909815</v>
      </c>
      <c r="N26" s="12" t="s">
        <v>4538</v>
      </c>
      <c r="O26" t="s">
        <v>4539</v>
      </c>
      <c r="P26" s="186">
        <v>44585</v>
      </c>
      <c r="Q26" s="136">
        <v>44585</v>
      </c>
      <c r="R26" s="136">
        <v>44796</v>
      </c>
      <c r="S26" s="189">
        <v>8674947</v>
      </c>
      <c r="T26" s="190">
        <v>11566596</v>
      </c>
      <c r="U26" s="13">
        <v>84452427</v>
      </c>
      <c r="V26" t="s">
        <v>3034</v>
      </c>
    </row>
    <row r="27" spans="1:22" customFormat="1">
      <c r="A27" s="13">
        <v>891780111</v>
      </c>
      <c r="B27" t="s">
        <v>4462</v>
      </c>
      <c r="C27" t="s">
        <v>707</v>
      </c>
      <c r="D27" t="s">
        <v>27</v>
      </c>
      <c r="E27" s="12" t="s">
        <v>4540</v>
      </c>
      <c r="F27" t="s">
        <v>29</v>
      </c>
      <c r="G27" t="s">
        <v>30</v>
      </c>
      <c r="H27" t="s">
        <v>1471</v>
      </c>
      <c r="I27" s="183">
        <v>10373130</v>
      </c>
      <c r="J27" s="182">
        <v>0</v>
      </c>
      <c r="K27" s="182">
        <v>0</v>
      </c>
      <c r="L27" s="19">
        <v>0</v>
      </c>
      <c r="M27" s="13">
        <v>1062404832</v>
      </c>
      <c r="N27" s="12" t="s">
        <v>4541</v>
      </c>
      <c r="O27" t="s">
        <v>4542</v>
      </c>
      <c r="P27" s="186">
        <v>44585</v>
      </c>
      <c r="Q27" s="136">
        <v>44621</v>
      </c>
      <c r="R27" s="136">
        <v>44773</v>
      </c>
      <c r="S27" s="189">
        <v>2074626</v>
      </c>
      <c r="T27" s="190">
        <v>8298504</v>
      </c>
      <c r="U27" s="13">
        <v>84452427</v>
      </c>
      <c r="V27" t="s">
        <v>3034</v>
      </c>
    </row>
    <row r="28" spans="1:22" customFormat="1">
      <c r="A28" s="13">
        <v>891780111</v>
      </c>
      <c r="B28" t="s">
        <v>4462</v>
      </c>
      <c r="C28" t="s">
        <v>707</v>
      </c>
      <c r="D28" t="s">
        <v>27</v>
      </c>
      <c r="E28" s="12" t="s">
        <v>4543</v>
      </c>
      <c r="F28" t="s">
        <v>29</v>
      </c>
      <c r="G28" t="s">
        <v>30</v>
      </c>
      <c r="H28" t="s">
        <v>1471</v>
      </c>
      <c r="I28" s="183">
        <v>7726194</v>
      </c>
      <c r="J28" s="182">
        <v>0</v>
      </c>
      <c r="K28" s="182">
        <v>0</v>
      </c>
      <c r="L28" s="19">
        <v>0</v>
      </c>
      <c r="M28" s="13">
        <v>1128282695</v>
      </c>
      <c r="N28" s="12" t="s">
        <v>4544</v>
      </c>
      <c r="O28" t="s">
        <v>4545</v>
      </c>
      <c r="P28" s="186">
        <v>44585</v>
      </c>
      <c r="Q28" s="136">
        <v>44667</v>
      </c>
      <c r="R28" s="136">
        <v>44762</v>
      </c>
      <c r="S28" s="189">
        <v>4214288</v>
      </c>
      <c r="T28" s="190">
        <v>3511906</v>
      </c>
      <c r="U28" s="13">
        <v>84452427</v>
      </c>
      <c r="V28" t="s">
        <v>3034</v>
      </c>
    </row>
    <row r="29" spans="1:22" customFormat="1">
      <c r="A29" s="13">
        <v>891780111</v>
      </c>
      <c r="B29" t="s">
        <v>4462</v>
      </c>
      <c r="C29" t="s">
        <v>707</v>
      </c>
      <c r="D29" t="s">
        <v>27</v>
      </c>
      <c r="E29" s="12" t="s">
        <v>4546</v>
      </c>
      <c r="F29" t="s">
        <v>29</v>
      </c>
      <c r="G29" t="s">
        <v>30</v>
      </c>
      <c r="H29" t="s">
        <v>1471</v>
      </c>
      <c r="I29" s="183">
        <v>8870814</v>
      </c>
      <c r="J29" s="182">
        <v>0</v>
      </c>
      <c r="K29" s="182">
        <v>0</v>
      </c>
      <c r="L29" s="19">
        <v>0</v>
      </c>
      <c r="M29" s="13">
        <v>1082881954</v>
      </c>
      <c r="N29" s="12" t="s">
        <v>4547</v>
      </c>
      <c r="O29" t="s">
        <v>4548</v>
      </c>
      <c r="P29" s="186">
        <v>44585</v>
      </c>
      <c r="Q29" s="136">
        <v>44652</v>
      </c>
      <c r="R29" s="136">
        <v>44769</v>
      </c>
      <c r="S29" s="189">
        <v>0</v>
      </c>
      <c r="T29" s="190">
        <v>8870814</v>
      </c>
      <c r="U29" s="13">
        <v>84452427</v>
      </c>
      <c r="V29" t="s">
        <v>3034</v>
      </c>
    </row>
    <row r="30" spans="1:22" customFormat="1">
      <c r="A30" s="13">
        <v>891780111</v>
      </c>
      <c r="B30" t="s">
        <v>4462</v>
      </c>
      <c r="C30" t="s">
        <v>707</v>
      </c>
      <c r="D30" t="s">
        <v>27</v>
      </c>
      <c r="E30" s="12" t="s">
        <v>4549</v>
      </c>
      <c r="F30" t="s">
        <v>29</v>
      </c>
      <c r="G30" t="s">
        <v>30</v>
      </c>
      <c r="H30" t="s">
        <v>1471</v>
      </c>
      <c r="I30" s="183">
        <v>22746870</v>
      </c>
      <c r="J30" s="182">
        <v>0</v>
      </c>
      <c r="K30" s="182">
        <v>0</v>
      </c>
      <c r="L30" s="19">
        <v>0</v>
      </c>
      <c r="M30" s="13">
        <v>7142604</v>
      </c>
      <c r="N30" s="12" t="s">
        <v>4550</v>
      </c>
      <c r="O30" t="s">
        <v>4551</v>
      </c>
      <c r="P30" s="186">
        <v>44585</v>
      </c>
      <c r="Q30" s="136">
        <v>44586</v>
      </c>
      <c r="R30" s="136">
        <v>44890</v>
      </c>
      <c r="S30" s="189">
        <v>6824061</v>
      </c>
      <c r="T30" s="190">
        <v>15922809</v>
      </c>
      <c r="U30" s="13">
        <v>85477077</v>
      </c>
      <c r="V30" t="s">
        <v>4552</v>
      </c>
    </row>
    <row r="31" spans="1:22" customFormat="1">
      <c r="A31" s="13">
        <v>891780111</v>
      </c>
      <c r="B31" t="s">
        <v>4462</v>
      </c>
      <c r="C31" t="s">
        <v>707</v>
      </c>
      <c r="D31" t="s">
        <v>27</v>
      </c>
      <c r="E31" s="12" t="s">
        <v>4553</v>
      </c>
      <c r="F31" t="s">
        <v>29</v>
      </c>
      <c r="G31" t="s">
        <v>30</v>
      </c>
      <c r="H31" t="s">
        <v>1471</v>
      </c>
      <c r="I31" s="183">
        <v>22746870</v>
      </c>
      <c r="J31" s="182">
        <v>0</v>
      </c>
      <c r="K31" s="182">
        <v>0</v>
      </c>
      <c r="L31" s="19">
        <v>0</v>
      </c>
      <c r="M31" s="13">
        <v>39046066</v>
      </c>
      <c r="N31" s="12" t="s">
        <v>4554</v>
      </c>
      <c r="O31" t="s">
        <v>4555</v>
      </c>
      <c r="P31" s="186">
        <v>44585</v>
      </c>
      <c r="Q31" s="136">
        <v>44586</v>
      </c>
      <c r="R31" s="136">
        <v>44890</v>
      </c>
      <c r="S31" s="189">
        <v>9098748</v>
      </c>
      <c r="T31" s="190">
        <v>13648122</v>
      </c>
      <c r="U31" s="13">
        <v>85477077</v>
      </c>
      <c r="V31" t="s">
        <v>4552</v>
      </c>
    </row>
    <row r="32" spans="1:22" customFormat="1">
      <c r="A32" s="13">
        <v>891780111</v>
      </c>
      <c r="B32" t="s">
        <v>4462</v>
      </c>
      <c r="C32" t="s">
        <v>707</v>
      </c>
      <c r="D32" t="s">
        <v>27</v>
      </c>
      <c r="E32" s="12" t="s">
        <v>4556</v>
      </c>
      <c r="F32" t="s">
        <v>29</v>
      </c>
      <c r="G32" t="s">
        <v>30</v>
      </c>
      <c r="H32" t="s">
        <v>1471</v>
      </c>
      <c r="I32" s="183">
        <v>26400000</v>
      </c>
      <c r="J32" s="182">
        <v>0</v>
      </c>
      <c r="K32" s="182">
        <v>0</v>
      </c>
      <c r="L32" s="19">
        <v>0</v>
      </c>
      <c r="M32" s="13">
        <v>1083021213</v>
      </c>
      <c r="N32" s="12" t="s">
        <v>4557</v>
      </c>
      <c r="O32" t="s">
        <v>4558</v>
      </c>
      <c r="P32" s="186">
        <v>44585</v>
      </c>
      <c r="Q32" s="136">
        <v>44586</v>
      </c>
      <c r="R32" s="136">
        <v>44919</v>
      </c>
      <c r="S32" s="189">
        <v>12000000</v>
      </c>
      <c r="T32" s="190">
        <v>14400000</v>
      </c>
      <c r="U32" s="13">
        <v>36724655</v>
      </c>
      <c r="V32" t="s">
        <v>2611</v>
      </c>
    </row>
    <row r="33" spans="1:22" customFormat="1">
      <c r="A33" s="13">
        <v>891780111</v>
      </c>
      <c r="B33" t="s">
        <v>4462</v>
      </c>
      <c r="C33" t="s">
        <v>707</v>
      </c>
      <c r="D33" t="s">
        <v>27</v>
      </c>
      <c r="E33" s="12" t="s">
        <v>4559</v>
      </c>
      <c r="F33" t="s">
        <v>29</v>
      </c>
      <c r="G33" t="s">
        <v>30</v>
      </c>
      <c r="H33" t="s">
        <v>1471</v>
      </c>
      <c r="I33" s="183">
        <v>15500000</v>
      </c>
      <c r="J33" s="182">
        <v>0</v>
      </c>
      <c r="K33" s="182">
        <v>0</v>
      </c>
      <c r="L33" s="19">
        <v>0</v>
      </c>
      <c r="M33" s="13">
        <v>1065573847</v>
      </c>
      <c r="N33" s="12" t="s">
        <v>4560</v>
      </c>
      <c r="O33" t="s">
        <v>4561</v>
      </c>
      <c r="P33" s="186">
        <v>44585</v>
      </c>
      <c r="Q33" s="136">
        <v>44587</v>
      </c>
      <c r="R33" s="136">
        <v>44737</v>
      </c>
      <c r="S33" s="189">
        <v>12400000</v>
      </c>
      <c r="T33" s="190">
        <v>3100000</v>
      </c>
      <c r="U33" s="13">
        <v>36724655</v>
      </c>
      <c r="V33" t="s">
        <v>2611</v>
      </c>
    </row>
    <row r="34" spans="1:22" customFormat="1">
      <c r="A34" s="13">
        <v>891780111</v>
      </c>
      <c r="B34" t="s">
        <v>4462</v>
      </c>
      <c r="C34" t="s">
        <v>707</v>
      </c>
      <c r="D34" t="s">
        <v>27</v>
      </c>
      <c r="E34" s="12" t="s">
        <v>4562</v>
      </c>
      <c r="F34" t="s">
        <v>29</v>
      </c>
      <c r="G34" t="s">
        <v>30</v>
      </c>
      <c r="H34" t="s">
        <v>1471</v>
      </c>
      <c r="I34" s="183">
        <v>17500000</v>
      </c>
      <c r="J34" s="182">
        <v>0</v>
      </c>
      <c r="K34" s="182">
        <v>0</v>
      </c>
      <c r="L34" s="19">
        <v>0</v>
      </c>
      <c r="M34" s="13">
        <v>1082984896</v>
      </c>
      <c r="N34" s="12" t="s">
        <v>4563</v>
      </c>
      <c r="O34" t="s">
        <v>4564</v>
      </c>
      <c r="P34" s="186">
        <v>44586</v>
      </c>
      <c r="Q34" s="136">
        <v>44589</v>
      </c>
      <c r="R34" s="136">
        <v>44739</v>
      </c>
      <c r="S34" s="189">
        <v>10500000</v>
      </c>
      <c r="T34" s="190">
        <v>7000000</v>
      </c>
      <c r="U34" s="13">
        <v>36724655</v>
      </c>
      <c r="V34" t="s">
        <v>2611</v>
      </c>
    </row>
    <row r="35" spans="1:22" customFormat="1">
      <c r="A35" s="13">
        <v>891780111</v>
      </c>
      <c r="B35" t="s">
        <v>4462</v>
      </c>
      <c r="C35" t="s">
        <v>707</v>
      </c>
      <c r="D35" t="s">
        <v>27</v>
      </c>
      <c r="E35" s="12" t="s">
        <v>4565</v>
      </c>
      <c r="F35" t="s">
        <v>29</v>
      </c>
      <c r="G35" t="s">
        <v>30</v>
      </c>
      <c r="H35" t="s">
        <v>1471</v>
      </c>
      <c r="I35" s="183">
        <v>35200000</v>
      </c>
      <c r="J35" s="182">
        <v>0</v>
      </c>
      <c r="K35" s="182">
        <v>0</v>
      </c>
      <c r="L35" s="19">
        <v>0</v>
      </c>
      <c r="M35" s="13">
        <v>1020757081</v>
      </c>
      <c r="N35" s="12" t="s">
        <v>4566</v>
      </c>
      <c r="O35" t="s">
        <v>4567</v>
      </c>
      <c r="P35" s="186">
        <v>44586</v>
      </c>
      <c r="Q35" s="136">
        <v>44593</v>
      </c>
      <c r="R35" s="136">
        <v>44926</v>
      </c>
      <c r="S35" s="189">
        <v>9600000</v>
      </c>
      <c r="T35" s="190">
        <v>25600000</v>
      </c>
      <c r="U35" s="13">
        <v>8746547</v>
      </c>
      <c r="V35" t="s">
        <v>3264</v>
      </c>
    </row>
    <row r="36" spans="1:22" customFormat="1">
      <c r="A36" s="13">
        <v>891780111</v>
      </c>
      <c r="B36" t="s">
        <v>4462</v>
      </c>
      <c r="C36" t="s">
        <v>707</v>
      </c>
      <c r="D36" t="s">
        <v>27</v>
      </c>
      <c r="E36" s="12" t="s">
        <v>4568</v>
      </c>
      <c r="F36" t="s">
        <v>29</v>
      </c>
      <c r="G36" t="s">
        <v>30</v>
      </c>
      <c r="H36" t="s">
        <v>1471</v>
      </c>
      <c r="I36" s="183">
        <v>34548377</v>
      </c>
      <c r="J36" s="182">
        <v>0</v>
      </c>
      <c r="K36" s="182">
        <v>0</v>
      </c>
      <c r="L36" s="19">
        <v>0</v>
      </c>
      <c r="M36" s="13">
        <v>533624</v>
      </c>
      <c r="N36" s="12" t="s">
        <v>4569</v>
      </c>
      <c r="O36" t="s">
        <v>4570</v>
      </c>
      <c r="P36" s="186">
        <v>44587</v>
      </c>
      <c r="Q36" s="136">
        <v>44587</v>
      </c>
      <c r="R36" s="136">
        <v>44891</v>
      </c>
      <c r="S36" s="189">
        <v>3454837</v>
      </c>
      <c r="T36" s="190">
        <v>31093540</v>
      </c>
      <c r="U36" s="13">
        <v>84452427</v>
      </c>
      <c r="V36" t="s">
        <v>3034</v>
      </c>
    </row>
    <row r="37" spans="1:22" customFormat="1">
      <c r="A37" s="13">
        <v>891780111</v>
      </c>
      <c r="B37" t="s">
        <v>4462</v>
      </c>
      <c r="C37" t="s">
        <v>707</v>
      </c>
      <c r="D37" t="s">
        <v>27</v>
      </c>
      <c r="E37" s="12" t="s">
        <v>4571</v>
      </c>
      <c r="F37" t="s">
        <v>29</v>
      </c>
      <c r="G37" t="s">
        <v>30</v>
      </c>
      <c r="H37" t="s">
        <v>1471</v>
      </c>
      <c r="I37" s="183">
        <v>10000000</v>
      </c>
      <c r="J37" s="182">
        <v>0</v>
      </c>
      <c r="K37" s="182">
        <v>0</v>
      </c>
      <c r="L37" s="19">
        <v>0</v>
      </c>
      <c r="M37" s="13">
        <v>42153083</v>
      </c>
      <c r="N37" s="12" t="s">
        <v>4572</v>
      </c>
      <c r="O37" t="s">
        <v>4573</v>
      </c>
      <c r="P37" s="186">
        <v>44587</v>
      </c>
      <c r="Q37" s="136">
        <v>44593</v>
      </c>
      <c r="R37" s="136">
        <v>44742</v>
      </c>
      <c r="S37" s="189">
        <v>8000000</v>
      </c>
      <c r="T37" s="190">
        <v>2000000</v>
      </c>
      <c r="U37" s="13">
        <v>8746547</v>
      </c>
      <c r="V37" t="s">
        <v>3264</v>
      </c>
    </row>
    <row r="38" spans="1:22" customFormat="1">
      <c r="A38" s="13">
        <v>891780111</v>
      </c>
      <c r="B38" t="s">
        <v>4462</v>
      </c>
      <c r="C38" t="s">
        <v>707</v>
      </c>
      <c r="D38" t="s">
        <v>27</v>
      </c>
      <c r="E38" s="12" t="s">
        <v>4574</v>
      </c>
      <c r="F38" t="s">
        <v>29</v>
      </c>
      <c r="G38" t="s">
        <v>30</v>
      </c>
      <c r="H38" t="s">
        <v>1471</v>
      </c>
      <c r="I38" s="183">
        <v>6000000</v>
      </c>
      <c r="J38" s="182">
        <v>0</v>
      </c>
      <c r="K38" s="182">
        <v>0</v>
      </c>
      <c r="L38" s="19">
        <v>0</v>
      </c>
      <c r="M38" s="13">
        <v>1083014642</v>
      </c>
      <c r="N38" s="12" t="s">
        <v>4575</v>
      </c>
      <c r="O38" t="s">
        <v>4576</v>
      </c>
      <c r="P38" s="186">
        <v>44587</v>
      </c>
      <c r="Q38" s="136">
        <v>44593</v>
      </c>
      <c r="R38" s="136">
        <v>44712</v>
      </c>
      <c r="S38" s="189">
        <v>6000000</v>
      </c>
      <c r="T38" s="190">
        <v>0</v>
      </c>
      <c r="U38" s="13">
        <v>8746547</v>
      </c>
      <c r="V38" t="s">
        <v>3264</v>
      </c>
    </row>
    <row r="39" spans="1:22" customFormat="1">
      <c r="A39" s="13">
        <v>891780111</v>
      </c>
      <c r="B39" t="s">
        <v>4462</v>
      </c>
      <c r="C39" t="s">
        <v>707</v>
      </c>
      <c r="D39" t="s">
        <v>27</v>
      </c>
      <c r="E39" s="12" t="s">
        <v>4577</v>
      </c>
      <c r="F39" t="s">
        <v>29</v>
      </c>
      <c r="G39" t="s">
        <v>30</v>
      </c>
      <c r="H39" t="s">
        <v>1471</v>
      </c>
      <c r="I39" s="183">
        <v>24000000</v>
      </c>
      <c r="J39" s="182">
        <v>0</v>
      </c>
      <c r="K39" s="182">
        <v>0</v>
      </c>
      <c r="L39" s="19">
        <v>0</v>
      </c>
      <c r="M39" s="13">
        <v>57440427</v>
      </c>
      <c r="N39" s="12" t="s">
        <v>4578</v>
      </c>
      <c r="O39" t="s">
        <v>4579</v>
      </c>
      <c r="P39" s="186">
        <v>44588</v>
      </c>
      <c r="Q39" s="136">
        <v>44588</v>
      </c>
      <c r="R39" s="136">
        <v>44892</v>
      </c>
      <c r="S39" s="189">
        <v>12000000</v>
      </c>
      <c r="T39" s="190">
        <v>12000000</v>
      </c>
      <c r="U39" s="13">
        <v>57297436</v>
      </c>
      <c r="V39" t="s">
        <v>3294</v>
      </c>
    </row>
    <row r="40" spans="1:22" customFormat="1">
      <c r="A40" s="13">
        <v>891780111</v>
      </c>
      <c r="B40" t="s">
        <v>4462</v>
      </c>
      <c r="C40" t="s">
        <v>707</v>
      </c>
      <c r="D40" t="s">
        <v>27</v>
      </c>
      <c r="E40" s="12" t="s">
        <v>4580</v>
      </c>
      <c r="F40" t="s">
        <v>29</v>
      </c>
      <c r="G40" t="s">
        <v>30</v>
      </c>
      <c r="H40" t="s">
        <v>1471</v>
      </c>
      <c r="I40" s="183">
        <v>24000000</v>
      </c>
      <c r="J40" s="182">
        <v>0</v>
      </c>
      <c r="K40" s="182">
        <v>0</v>
      </c>
      <c r="L40" s="19">
        <v>0</v>
      </c>
      <c r="M40" s="13">
        <v>1084789372</v>
      </c>
      <c r="N40" s="12" t="s">
        <v>4581</v>
      </c>
      <c r="O40" t="s">
        <v>4582</v>
      </c>
      <c r="P40" s="186">
        <v>44588</v>
      </c>
      <c r="Q40" s="136">
        <v>44588</v>
      </c>
      <c r="R40" s="136">
        <v>44892</v>
      </c>
      <c r="S40" s="189">
        <v>12000000</v>
      </c>
      <c r="T40" s="190">
        <v>12000000</v>
      </c>
      <c r="U40" s="13">
        <v>85477077</v>
      </c>
      <c r="V40" t="s">
        <v>4552</v>
      </c>
    </row>
    <row r="41" spans="1:22" customFormat="1">
      <c r="A41" s="13">
        <v>891780111</v>
      </c>
      <c r="B41" t="s">
        <v>4462</v>
      </c>
      <c r="C41" t="s">
        <v>707</v>
      </c>
      <c r="D41" t="s">
        <v>27</v>
      </c>
      <c r="E41" s="12" t="s">
        <v>4583</v>
      </c>
      <c r="F41" t="s">
        <v>29</v>
      </c>
      <c r="G41" t="s">
        <v>30</v>
      </c>
      <c r="H41" t="s">
        <v>1471</v>
      </c>
      <c r="I41" s="183">
        <v>6438494</v>
      </c>
      <c r="J41" s="182">
        <v>0</v>
      </c>
      <c r="K41" s="182">
        <v>0</v>
      </c>
      <c r="L41" s="19">
        <v>0</v>
      </c>
      <c r="M41" s="13">
        <v>1007902881</v>
      </c>
      <c r="N41" s="12" t="s">
        <v>4584</v>
      </c>
      <c r="O41" t="s">
        <v>4585</v>
      </c>
      <c r="P41" s="186">
        <v>44588</v>
      </c>
      <c r="Q41" s="136">
        <v>44667</v>
      </c>
      <c r="R41" s="136">
        <v>44892</v>
      </c>
      <c r="S41" s="189">
        <v>3511906</v>
      </c>
      <c r="T41" s="190">
        <v>2926588</v>
      </c>
      <c r="U41" s="13">
        <v>84452427</v>
      </c>
      <c r="V41" t="s">
        <v>3034</v>
      </c>
    </row>
    <row r="42" spans="1:22" customFormat="1">
      <c r="A42" s="13">
        <v>891780111</v>
      </c>
      <c r="B42" t="s">
        <v>4462</v>
      </c>
      <c r="C42" t="s">
        <v>707</v>
      </c>
      <c r="D42" t="s">
        <v>27</v>
      </c>
      <c r="E42" s="12" t="s">
        <v>4586</v>
      </c>
      <c r="F42" t="s">
        <v>29</v>
      </c>
      <c r="G42" t="s">
        <v>30</v>
      </c>
      <c r="H42" t="s">
        <v>1471</v>
      </c>
      <c r="I42" s="183">
        <v>11600000</v>
      </c>
      <c r="J42" s="182">
        <v>0</v>
      </c>
      <c r="K42" s="182">
        <v>0</v>
      </c>
      <c r="L42" s="19">
        <v>0</v>
      </c>
      <c r="M42" s="13">
        <v>57442581</v>
      </c>
      <c r="N42" s="12" t="s">
        <v>4587</v>
      </c>
      <c r="O42" t="s">
        <v>4588</v>
      </c>
      <c r="P42" s="186">
        <v>44588</v>
      </c>
      <c r="Q42" s="136">
        <v>44593</v>
      </c>
      <c r="R42" s="136">
        <v>44712</v>
      </c>
      <c r="S42" s="189">
        <v>11600000</v>
      </c>
      <c r="T42" s="190">
        <v>0</v>
      </c>
      <c r="U42" s="13">
        <v>36724655</v>
      </c>
      <c r="V42" t="s">
        <v>2611</v>
      </c>
    </row>
    <row r="43" spans="1:22" customFormat="1">
      <c r="A43" s="13">
        <v>891780111</v>
      </c>
      <c r="B43" t="s">
        <v>4462</v>
      </c>
      <c r="C43" t="s">
        <v>707</v>
      </c>
      <c r="D43" t="s">
        <v>27</v>
      </c>
      <c r="E43" s="12" t="s">
        <v>4589</v>
      </c>
      <c r="F43" t="s">
        <v>29</v>
      </c>
      <c r="G43" t="s">
        <v>30</v>
      </c>
      <c r="H43" t="s">
        <v>1471</v>
      </c>
      <c r="I43" s="183">
        <v>11600000</v>
      </c>
      <c r="J43" s="182">
        <v>0</v>
      </c>
      <c r="K43" s="182">
        <v>0</v>
      </c>
      <c r="L43" s="19">
        <v>0</v>
      </c>
      <c r="M43" s="13">
        <v>1082960268</v>
      </c>
      <c r="N43" s="12" t="s">
        <v>4590</v>
      </c>
      <c r="O43" t="s">
        <v>4591</v>
      </c>
      <c r="P43" s="186">
        <v>44588</v>
      </c>
      <c r="Q43" s="136">
        <v>44593</v>
      </c>
      <c r="R43" s="136">
        <v>44712</v>
      </c>
      <c r="S43" s="189">
        <v>11600000</v>
      </c>
      <c r="T43" s="190">
        <v>0</v>
      </c>
      <c r="U43" s="13">
        <v>36724655</v>
      </c>
      <c r="V43" t="s">
        <v>2611</v>
      </c>
    </row>
    <row r="44" spans="1:22" customFormat="1">
      <c r="A44" s="13">
        <v>891780111</v>
      </c>
      <c r="B44" t="s">
        <v>4462</v>
      </c>
      <c r="C44" t="s">
        <v>707</v>
      </c>
      <c r="D44" t="s">
        <v>27</v>
      </c>
      <c r="E44" s="12" t="s">
        <v>4592</v>
      </c>
      <c r="F44" t="s">
        <v>29</v>
      </c>
      <c r="G44" t="s">
        <v>30</v>
      </c>
      <c r="H44" t="s">
        <v>1471</v>
      </c>
      <c r="I44" s="182">
        <v>14356362</v>
      </c>
      <c r="J44" s="182">
        <v>0</v>
      </c>
      <c r="K44" s="182">
        <v>0</v>
      </c>
      <c r="L44" s="19">
        <v>0</v>
      </c>
      <c r="M44" s="13">
        <v>1082848119</v>
      </c>
      <c r="N44" t="s">
        <v>4593</v>
      </c>
      <c r="O44" t="s">
        <v>4594</v>
      </c>
      <c r="P44" s="10" t="s">
        <v>1123</v>
      </c>
      <c r="Q44" s="136" t="s">
        <v>1123</v>
      </c>
      <c r="R44" s="136" t="s">
        <v>266</v>
      </c>
      <c r="S44" s="189">
        <v>0</v>
      </c>
      <c r="T44" s="189">
        <v>14356362</v>
      </c>
      <c r="U44" s="13">
        <v>51913961</v>
      </c>
      <c r="V44" t="s">
        <v>4595</v>
      </c>
    </row>
    <row r="45" spans="1:22" customFormat="1">
      <c r="A45" s="13">
        <v>891780111</v>
      </c>
      <c r="B45" t="s">
        <v>4462</v>
      </c>
      <c r="C45" t="s">
        <v>707</v>
      </c>
      <c r="D45" t="s">
        <v>27</v>
      </c>
      <c r="E45" s="12" t="s">
        <v>4596</v>
      </c>
      <c r="F45" t="s">
        <v>29</v>
      </c>
      <c r="G45" t="s">
        <v>30</v>
      </c>
      <c r="H45" t="s">
        <v>1471</v>
      </c>
      <c r="I45" s="182">
        <v>14356362</v>
      </c>
      <c r="J45" s="182">
        <v>0</v>
      </c>
      <c r="K45" s="182">
        <v>0</v>
      </c>
      <c r="L45" s="19">
        <v>0</v>
      </c>
      <c r="M45" s="13">
        <v>1083005312</v>
      </c>
      <c r="N45" t="s">
        <v>4597</v>
      </c>
      <c r="O45" t="s">
        <v>4598</v>
      </c>
      <c r="P45" s="10" t="s">
        <v>1123</v>
      </c>
      <c r="Q45" s="136" t="s">
        <v>1123</v>
      </c>
      <c r="R45" s="136" t="s">
        <v>266</v>
      </c>
      <c r="S45" s="189">
        <v>0</v>
      </c>
      <c r="T45" s="189">
        <v>14356362</v>
      </c>
      <c r="U45" s="13">
        <v>51913961</v>
      </c>
      <c r="V45" t="s">
        <v>4595</v>
      </c>
    </row>
    <row r="46" spans="1:22" customFormat="1">
      <c r="A46" s="13">
        <v>891780111</v>
      </c>
      <c r="B46" t="s">
        <v>4462</v>
      </c>
      <c r="C46" t="s">
        <v>707</v>
      </c>
      <c r="D46" t="s">
        <v>27</v>
      </c>
      <c r="E46" s="12" t="s">
        <v>4599</v>
      </c>
      <c r="F46" t="s">
        <v>29</v>
      </c>
      <c r="G46" t="s">
        <v>30</v>
      </c>
      <c r="H46" t="s">
        <v>1471</v>
      </c>
      <c r="I46" s="182">
        <v>39100000</v>
      </c>
      <c r="J46" s="182">
        <v>0</v>
      </c>
      <c r="K46" s="182">
        <v>0</v>
      </c>
      <c r="L46" s="19">
        <v>0</v>
      </c>
      <c r="M46" s="13">
        <v>1083016785</v>
      </c>
      <c r="N46" t="s">
        <v>4600</v>
      </c>
      <c r="O46" t="s">
        <v>4601</v>
      </c>
      <c r="P46" s="10" t="s">
        <v>3225</v>
      </c>
      <c r="Q46" s="10" t="s">
        <v>3225</v>
      </c>
      <c r="R46" s="10" t="s">
        <v>4602</v>
      </c>
      <c r="S46" s="189">
        <v>0</v>
      </c>
      <c r="T46" s="189">
        <v>39100000</v>
      </c>
      <c r="U46" s="13">
        <v>8746547</v>
      </c>
      <c r="V46" t="s">
        <v>3264</v>
      </c>
    </row>
    <row r="47" spans="1:22" customFormat="1">
      <c r="A47" s="13">
        <v>891780111</v>
      </c>
      <c r="B47" t="s">
        <v>4462</v>
      </c>
      <c r="C47" t="s">
        <v>707</v>
      </c>
      <c r="D47" t="s">
        <v>27</v>
      </c>
      <c r="E47" s="12" t="s">
        <v>4603</v>
      </c>
      <c r="F47" t="s">
        <v>29</v>
      </c>
      <c r="G47" t="s">
        <v>30</v>
      </c>
      <c r="H47" t="s">
        <v>1471</v>
      </c>
      <c r="I47" s="182">
        <v>14356362</v>
      </c>
      <c r="J47" s="182">
        <v>0</v>
      </c>
      <c r="K47" s="182">
        <v>0</v>
      </c>
      <c r="L47" s="19">
        <v>0</v>
      </c>
      <c r="M47" s="13">
        <v>1082998052</v>
      </c>
      <c r="N47" t="s">
        <v>4604</v>
      </c>
      <c r="O47" t="s">
        <v>4605</v>
      </c>
      <c r="P47" s="10" t="s">
        <v>1123</v>
      </c>
      <c r="Q47" s="10" t="s">
        <v>1123</v>
      </c>
      <c r="R47" s="10" t="s">
        <v>266</v>
      </c>
      <c r="S47" s="189">
        <v>0</v>
      </c>
      <c r="T47" s="189">
        <v>14356362</v>
      </c>
      <c r="U47" s="13">
        <v>51913961</v>
      </c>
      <c r="V47" t="s">
        <v>4595</v>
      </c>
    </row>
    <row r="48" spans="1:22" customFormat="1">
      <c r="A48" s="13">
        <v>891780111</v>
      </c>
      <c r="B48" t="s">
        <v>4462</v>
      </c>
      <c r="C48" t="s">
        <v>707</v>
      </c>
      <c r="D48" t="s">
        <v>27</v>
      </c>
      <c r="E48" s="12" t="s">
        <v>4606</v>
      </c>
      <c r="F48" t="s">
        <v>29</v>
      </c>
      <c r="G48" t="s">
        <v>30</v>
      </c>
      <c r="H48" t="s">
        <v>1471</v>
      </c>
      <c r="I48" s="182">
        <v>10744710</v>
      </c>
      <c r="J48" s="182">
        <v>0</v>
      </c>
      <c r="K48" s="182">
        <v>0</v>
      </c>
      <c r="L48" s="19">
        <v>0</v>
      </c>
      <c r="M48" s="13">
        <v>39143300</v>
      </c>
      <c r="N48" t="s">
        <v>4607</v>
      </c>
      <c r="O48" t="s">
        <v>4608</v>
      </c>
      <c r="P48" s="10" t="s">
        <v>1123</v>
      </c>
      <c r="Q48" s="10" t="s">
        <v>1123</v>
      </c>
      <c r="R48" s="10" t="s">
        <v>266</v>
      </c>
      <c r="S48" s="189">
        <v>0</v>
      </c>
      <c r="T48" s="189">
        <v>10744710</v>
      </c>
      <c r="U48" s="13">
        <v>51913961</v>
      </c>
      <c r="V48" t="s">
        <v>4595</v>
      </c>
    </row>
    <row r="49" spans="1:22" customFormat="1">
      <c r="A49" s="13">
        <v>891780111</v>
      </c>
      <c r="B49" t="s">
        <v>4462</v>
      </c>
      <c r="C49" t="s">
        <v>707</v>
      </c>
      <c r="D49" t="s">
        <v>27</v>
      </c>
      <c r="E49" s="12" t="s">
        <v>4609</v>
      </c>
      <c r="F49" t="s">
        <v>29</v>
      </c>
      <c r="G49" t="s">
        <v>30</v>
      </c>
      <c r="H49" t="s">
        <v>1471</v>
      </c>
      <c r="I49" s="182">
        <v>39100000</v>
      </c>
      <c r="J49" s="182">
        <v>0</v>
      </c>
      <c r="K49" s="182">
        <v>0</v>
      </c>
      <c r="L49" s="19">
        <v>0</v>
      </c>
      <c r="M49" s="13">
        <v>1083030629</v>
      </c>
      <c r="N49" t="s">
        <v>4610</v>
      </c>
      <c r="O49" t="s">
        <v>4611</v>
      </c>
      <c r="P49" s="10" t="s">
        <v>3225</v>
      </c>
      <c r="Q49" s="10" t="s">
        <v>3225</v>
      </c>
      <c r="R49" s="10" t="s">
        <v>4602</v>
      </c>
      <c r="S49" s="189">
        <v>0</v>
      </c>
      <c r="T49" s="189">
        <v>39100000</v>
      </c>
      <c r="U49" s="13">
        <v>8746547</v>
      </c>
      <c r="V49" t="s">
        <v>3264</v>
      </c>
    </row>
    <row r="50" spans="1:22" customFormat="1">
      <c r="A50" s="13">
        <v>891780111</v>
      </c>
      <c r="B50" t="s">
        <v>4462</v>
      </c>
      <c r="C50" t="s">
        <v>707</v>
      </c>
      <c r="D50" t="s">
        <v>27</v>
      </c>
      <c r="E50" s="12" t="s">
        <v>4612</v>
      </c>
      <c r="F50" t="s">
        <v>29</v>
      </c>
      <c r="G50" t="s">
        <v>30</v>
      </c>
      <c r="H50" t="s">
        <v>1471</v>
      </c>
      <c r="I50" s="182">
        <v>39100000</v>
      </c>
      <c r="J50" s="182">
        <v>0</v>
      </c>
      <c r="K50" s="182">
        <v>0</v>
      </c>
      <c r="L50" s="19">
        <v>0</v>
      </c>
      <c r="M50" s="13">
        <v>1083024048</v>
      </c>
      <c r="N50" t="s">
        <v>4613</v>
      </c>
      <c r="O50" t="s">
        <v>4614</v>
      </c>
      <c r="P50" s="10" t="s">
        <v>3225</v>
      </c>
      <c r="Q50" s="10" t="s">
        <v>3225</v>
      </c>
      <c r="R50" s="10" t="s">
        <v>4602</v>
      </c>
      <c r="S50" s="189">
        <v>0</v>
      </c>
      <c r="T50" s="189">
        <v>39100000</v>
      </c>
      <c r="U50" s="13">
        <v>8746547</v>
      </c>
      <c r="V50" t="s">
        <v>3264</v>
      </c>
    </row>
    <row r="51" spans="1:22" customFormat="1">
      <c r="A51" s="13">
        <v>891780111</v>
      </c>
      <c r="B51" t="s">
        <v>4462</v>
      </c>
      <c r="C51" t="s">
        <v>707</v>
      </c>
      <c r="D51" t="s">
        <v>27</v>
      </c>
      <c r="E51" s="12" t="s">
        <v>4615</v>
      </c>
      <c r="F51" t="s">
        <v>29</v>
      </c>
      <c r="G51" t="s">
        <v>30</v>
      </c>
      <c r="H51" t="s">
        <v>1471</v>
      </c>
      <c r="I51" s="182">
        <v>39100000</v>
      </c>
      <c r="J51" s="182">
        <v>0</v>
      </c>
      <c r="K51" s="182">
        <v>0</v>
      </c>
      <c r="L51" s="19">
        <v>0</v>
      </c>
      <c r="M51" s="13">
        <v>1083029505</v>
      </c>
      <c r="N51" t="s">
        <v>4616</v>
      </c>
      <c r="O51" t="s">
        <v>4617</v>
      </c>
      <c r="P51" s="10" t="s">
        <v>3225</v>
      </c>
      <c r="Q51" s="10" t="s">
        <v>3225</v>
      </c>
      <c r="R51" s="10" t="s">
        <v>4602</v>
      </c>
      <c r="S51" s="189">
        <v>0</v>
      </c>
      <c r="T51" s="189">
        <v>39100000</v>
      </c>
      <c r="U51" s="13">
        <v>8746547</v>
      </c>
      <c r="V51" t="s">
        <v>3264</v>
      </c>
    </row>
    <row r="52" spans="1:22" customFormat="1">
      <c r="A52" s="13">
        <v>891780111</v>
      </c>
      <c r="B52" t="s">
        <v>4462</v>
      </c>
      <c r="C52" t="s">
        <v>707</v>
      </c>
      <c r="D52" t="s">
        <v>27</v>
      </c>
      <c r="E52" s="12" t="s">
        <v>4618</v>
      </c>
      <c r="F52" t="s">
        <v>29</v>
      </c>
      <c r="G52" t="s">
        <v>30</v>
      </c>
      <c r="H52" t="s">
        <v>1471</v>
      </c>
      <c r="I52" s="182">
        <v>12845299</v>
      </c>
      <c r="J52" s="182">
        <v>0</v>
      </c>
      <c r="K52" s="182">
        <v>0</v>
      </c>
      <c r="L52" s="19">
        <v>0</v>
      </c>
      <c r="M52" s="13">
        <v>11377890</v>
      </c>
      <c r="N52" t="s">
        <v>4619</v>
      </c>
      <c r="O52" t="s">
        <v>4620</v>
      </c>
      <c r="P52" s="10" t="s">
        <v>3225</v>
      </c>
      <c r="Q52" s="10" t="s">
        <v>3225</v>
      </c>
      <c r="R52" s="10" t="s">
        <v>4621</v>
      </c>
      <c r="S52" s="189">
        <v>0</v>
      </c>
      <c r="T52" s="189">
        <v>12845299</v>
      </c>
      <c r="U52" s="13">
        <v>8746547</v>
      </c>
      <c r="V52" t="s">
        <v>3264</v>
      </c>
    </row>
    <row r="53" spans="1:22" customFormat="1">
      <c r="A53" s="13">
        <v>891780111</v>
      </c>
      <c r="B53" t="s">
        <v>4462</v>
      </c>
      <c r="C53" t="s">
        <v>707</v>
      </c>
      <c r="D53" t="s">
        <v>27</v>
      </c>
      <c r="E53" s="12" t="s">
        <v>4622</v>
      </c>
      <c r="F53" t="s">
        <v>29</v>
      </c>
      <c r="G53" t="s">
        <v>30</v>
      </c>
      <c r="H53" t="s">
        <v>1471</v>
      </c>
      <c r="I53" s="182">
        <v>9906000</v>
      </c>
      <c r="J53" s="182">
        <v>0</v>
      </c>
      <c r="K53" s="182">
        <v>0</v>
      </c>
      <c r="L53" s="19">
        <v>0</v>
      </c>
      <c r="M53" s="13">
        <v>84049957</v>
      </c>
      <c r="N53" t="s">
        <v>4623</v>
      </c>
      <c r="O53" t="s">
        <v>4624</v>
      </c>
      <c r="P53" s="10" t="s">
        <v>3233</v>
      </c>
      <c r="Q53" s="10" t="s">
        <v>1236</v>
      </c>
      <c r="R53" s="10" t="s">
        <v>266</v>
      </c>
      <c r="S53" s="189">
        <v>0</v>
      </c>
      <c r="T53" s="189">
        <v>9906000</v>
      </c>
      <c r="U53" s="13">
        <v>91156594</v>
      </c>
      <c r="V53" t="s">
        <v>1536</v>
      </c>
    </row>
    <row r="54" spans="1:22" customFormat="1">
      <c r="A54" s="13">
        <v>891780111</v>
      </c>
      <c r="B54" t="s">
        <v>4462</v>
      </c>
      <c r="C54" t="s">
        <v>707</v>
      </c>
      <c r="D54" t="s">
        <v>27</v>
      </c>
      <c r="E54" s="12" t="s">
        <v>4625</v>
      </c>
      <c r="F54" t="s">
        <v>29</v>
      </c>
      <c r="G54" t="s">
        <v>30</v>
      </c>
      <c r="H54" t="s">
        <v>1471</v>
      </c>
      <c r="I54" s="182">
        <v>19535142</v>
      </c>
      <c r="J54" s="182">
        <v>0</v>
      </c>
      <c r="K54" s="182">
        <v>0</v>
      </c>
      <c r="L54" s="19">
        <v>0</v>
      </c>
      <c r="M54" s="13">
        <v>1005677981</v>
      </c>
      <c r="N54" t="s">
        <v>4626</v>
      </c>
      <c r="O54" t="s">
        <v>4627</v>
      </c>
      <c r="P54" s="10" t="s">
        <v>1236</v>
      </c>
      <c r="Q54" s="10" t="s">
        <v>1236</v>
      </c>
      <c r="R54" s="10" t="s">
        <v>4628</v>
      </c>
      <c r="S54" s="189">
        <v>0</v>
      </c>
      <c r="T54" s="189">
        <v>19535142</v>
      </c>
      <c r="U54" s="13">
        <v>5056184</v>
      </c>
      <c r="V54" t="s">
        <v>4629</v>
      </c>
    </row>
    <row r="55" spans="1:22" customFormat="1">
      <c r="A55" s="13">
        <v>891780111</v>
      </c>
      <c r="B55" t="s">
        <v>4462</v>
      </c>
      <c r="C55" t="s">
        <v>707</v>
      </c>
      <c r="D55" t="s">
        <v>27</v>
      </c>
      <c r="E55" s="12" t="s">
        <v>4630</v>
      </c>
      <c r="F55" t="s">
        <v>29</v>
      </c>
      <c r="G55" t="s">
        <v>30</v>
      </c>
      <c r="H55" t="s">
        <v>1471</v>
      </c>
      <c r="I55" s="182">
        <v>13200000</v>
      </c>
      <c r="J55" s="182">
        <v>0</v>
      </c>
      <c r="K55" s="182">
        <v>0</v>
      </c>
      <c r="L55" s="19">
        <v>0</v>
      </c>
      <c r="M55" s="13">
        <v>1118869657</v>
      </c>
      <c r="N55" t="s">
        <v>4631</v>
      </c>
      <c r="O55" t="s">
        <v>4632</v>
      </c>
      <c r="P55" s="10" t="s">
        <v>259</v>
      </c>
      <c r="Q55" s="10" t="s">
        <v>259</v>
      </c>
      <c r="R55" s="10" t="s">
        <v>266</v>
      </c>
      <c r="S55" s="189">
        <v>0</v>
      </c>
      <c r="T55" s="189">
        <v>13200000</v>
      </c>
      <c r="U55" s="13">
        <v>91156594</v>
      </c>
      <c r="V55" t="s">
        <v>1536</v>
      </c>
    </row>
    <row r="56" spans="1:22" customFormat="1">
      <c r="A56" s="13">
        <v>891780111</v>
      </c>
      <c r="B56" t="s">
        <v>4462</v>
      </c>
      <c r="C56" t="s">
        <v>707</v>
      </c>
      <c r="D56" t="s">
        <v>27</v>
      </c>
      <c r="E56" s="12" t="s">
        <v>4633</v>
      </c>
      <c r="F56" t="s">
        <v>29</v>
      </c>
      <c r="G56" t="s">
        <v>30</v>
      </c>
      <c r="H56" t="s">
        <v>1471</v>
      </c>
      <c r="I56" s="182">
        <v>19812000</v>
      </c>
      <c r="J56" s="182">
        <v>0</v>
      </c>
      <c r="K56" s="182">
        <v>0</v>
      </c>
      <c r="L56" s="19">
        <v>0</v>
      </c>
      <c r="M56" s="13">
        <v>1118861528</v>
      </c>
      <c r="N56" t="s">
        <v>4634</v>
      </c>
      <c r="O56" t="s">
        <v>4635</v>
      </c>
      <c r="P56" s="10" t="s">
        <v>3233</v>
      </c>
      <c r="Q56" s="10" t="s">
        <v>3233</v>
      </c>
      <c r="R56" s="10" t="s">
        <v>266</v>
      </c>
      <c r="S56" s="189">
        <v>0</v>
      </c>
      <c r="T56" s="189">
        <v>19812000</v>
      </c>
      <c r="U56" s="13">
        <v>91156594</v>
      </c>
      <c r="V56" t="s">
        <v>1536</v>
      </c>
    </row>
    <row r="57" spans="1:22" customFormat="1">
      <c r="A57" s="13">
        <v>891780111</v>
      </c>
      <c r="B57" t="s">
        <v>4462</v>
      </c>
      <c r="C57" t="s">
        <v>707</v>
      </c>
      <c r="D57" t="s">
        <v>27</v>
      </c>
      <c r="E57" s="12" t="s">
        <v>4636</v>
      </c>
      <c r="F57" t="s">
        <v>29</v>
      </c>
      <c r="G57" t="s">
        <v>30</v>
      </c>
      <c r="H57" t="s">
        <v>1471</v>
      </c>
      <c r="I57" s="182">
        <v>2107144</v>
      </c>
      <c r="J57" s="182">
        <v>0</v>
      </c>
      <c r="K57" s="182">
        <v>0</v>
      </c>
      <c r="L57" s="19">
        <v>0</v>
      </c>
      <c r="M57" s="13">
        <v>1063563098</v>
      </c>
      <c r="N57" t="s">
        <v>2815</v>
      </c>
      <c r="O57" t="s">
        <v>4637</v>
      </c>
      <c r="P57" s="10" t="s">
        <v>1334</v>
      </c>
      <c r="Q57" s="10" t="s">
        <v>1334</v>
      </c>
      <c r="R57" s="10" t="s">
        <v>3917</v>
      </c>
      <c r="S57" s="189">
        <v>0</v>
      </c>
      <c r="T57" s="189">
        <v>2107144</v>
      </c>
      <c r="U57" s="13">
        <v>84452427</v>
      </c>
      <c r="V57" t="s">
        <v>3034</v>
      </c>
    </row>
    <row r="58" spans="1:22" customFormat="1">
      <c r="A58" s="13">
        <v>891780111</v>
      </c>
      <c r="B58" t="s">
        <v>4462</v>
      </c>
      <c r="C58" t="s">
        <v>707</v>
      </c>
      <c r="D58" t="s">
        <v>27</v>
      </c>
      <c r="E58" s="12" t="s">
        <v>4638</v>
      </c>
      <c r="F58" t="s">
        <v>29</v>
      </c>
      <c r="G58" t="s">
        <v>30</v>
      </c>
      <c r="H58" t="s">
        <v>1471</v>
      </c>
      <c r="I58" s="182">
        <v>1755953</v>
      </c>
      <c r="J58" s="182">
        <v>0</v>
      </c>
      <c r="K58" s="182">
        <v>0</v>
      </c>
      <c r="L58" s="19">
        <v>0</v>
      </c>
      <c r="M58" s="13">
        <v>1083019768</v>
      </c>
      <c r="N58" t="s">
        <v>4639</v>
      </c>
      <c r="O58" t="s">
        <v>4640</v>
      </c>
      <c r="P58" s="10" t="s">
        <v>1334</v>
      </c>
      <c r="Q58" s="10" t="s">
        <v>1334</v>
      </c>
      <c r="R58" s="10" t="s">
        <v>3917</v>
      </c>
      <c r="S58" s="189">
        <v>0</v>
      </c>
      <c r="T58" s="189">
        <v>1755953</v>
      </c>
      <c r="U58" s="13">
        <v>84452427</v>
      </c>
      <c r="V58" t="s">
        <v>3034</v>
      </c>
    </row>
    <row r="59" spans="1:22" customFormat="1">
      <c r="A59" s="13">
        <v>891780111</v>
      </c>
      <c r="B59" t="s">
        <v>4462</v>
      </c>
      <c r="C59" t="s">
        <v>707</v>
      </c>
      <c r="D59" t="s">
        <v>27</v>
      </c>
      <c r="E59" s="12" t="s">
        <v>4641</v>
      </c>
      <c r="F59" t="s">
        <v>29</v>
      </c>
      <c r="G59" t="s">
        <v>30</v>
      </c>
      <c r="H59" t="s">
        <v>1471</v>
      </c>
      <c r="I59" s="182">
        <v>19812000</v>
      </c>
      <c r="J59" s="182">
        <v>0</v>
      </c>
      <c r="K59" s="182">
        <v>0</v>
      </c>
      <c r="L59" s="19">
        <v>0</v>
      </c>
      <c r="M59" s="13">
        <v>1083034004</v>
      </c>
      <c r="N59" t="s">
        <v>4642</v>
      </c>
      <c r="O59" t="s">
        <v>4643</v>
      </c>
      <c r="P59" s="10" t="s">
        <v>259</v>
      </c>
      <c r="Q59" s="10" t="s">
        <v>259</v>
      </c>
      <c r="R59" s="10" t="s">
        <v>266</v>
      </c>
      <c r="S59" s="189">
        <v>0</v>
      </c>
      <c r="T59" s="189">
        <v>19812000</v>
      </c>
      <c r="U59" s="13">
        <v>91156594</v>
      </c>
      <c r="V59" t="s">
        <v>1536</v>
      </c>
    </row>
    <row r="60" spans="1:22" customFormat="1">
      <c r="A60" s="13">
        <v>891780111</v>
      </c>
      <c r="B60" t="s">
        <v>4462</v>
      </c>
      <c r="C60" t="s">
        <v>707</v>
      </c>
      <c r="D60" t="s">
        <v>27</v>
      </c>
      <c r="E60" s="12" t="s">
        <v>4644</v>
      </c>
      <c r="F60" t="s">
        <v>29</v>
      </c>
      <c r="G60" t="s">
        <v>30</v>
      </c>
      <c r="H60" t="s">
        <v>1471</v>
      </c>
      <c r="I60" s="182">
        <v>19812000</v>
      </c>
      <c r="J60" s="182">
        <v>0</v>
      </c>
      <c r="K60" s="182">
        <v>0</v>
      </c>
      <c r="L60" s="19">
        <v>0</v>
      </c>
      <c r="M60" s="13">
        <v>1083015435</v>
      </c>
      <c r="N60" t="s">
        <v>4645</v>
      </c>
      <c r="O60" t="s">
        <v>4646</v>
      </c>
      <c r="P60" s="10" t="s">
        <v>259</v>
      </c>
      <c r="Q60" s="10" t="s">
        <v>259</v>
      </c>
      <c r="R60" s="10" t="s">
        <v>266</v>
      </c>
      <c r="S60" s="189">
        <v>0</v>
      </c>
      <c r="T60" s="189">
        <v>19812000</v>
      </c>
      <c r="U60" s="13">
        <v>91156594</v>
      </c>
      <c r="V60" t="s">
        <v>1536</v>
      </c>
    </row>
    <row r="61" spans="1:22" customFormat="1">
      <c r="A61" s="13">
        <v>891780111</v>
      </c>
      <c r="B61" t="s">
        <v>4462</v>
      </c>
      <c r="C61" t="s">
        <v>707</v>
      </c>
      <c r="D61" t="s">
        <v>27</v>
      </c>
      <c r="E61" s="12" t="s">
        <v>4647</v>
      </c>
      <c r="F61" t="s">
        <v>29</v>
      </c>
      <c r="G61" t="s">
        <v>30</v>
      </c>
      <c r="H61" t="s">
        <v>1471</v>
      </c>
      <c r="I61" s="182">
        <v>19812000</v>
      </c>
      <c r="J61" s="182">
        <v>0</v>
      </c>
      <c r="K61" s="182">
        <v>0</v>
      </c>
      <c r="L61" s="19">
        <v>0</v>
      </c>
      <c r="M61" s="13">
        <v>1083034205</v>
      </c>
      <c r="N61" t="s">
        <v>4648</v>
      </c>
      <c r="O61" t="s">
        <v>4649</v>
      </c>
      <c r="P61" s="10" t="s">
        <v>3233</v>
      </c>
      <c r="Q61" s="10" t="s">
        <v>3233</v>
      </c>
      <c r="R61" s="10" t="s">
        <v>266</v>
      </c>
      <c r="S61" s="189">
        <v>0</v>
      </c>
      <c r="T61" s="189">
        <v>19812000</v>
      </c>
      <c r="U61" s="13">
        <v>91156594</v>
      </c>
      <c r="V61" t="s">
        <v>1536</v>
      </c>
    </row>
    <row r="62" spans="1:22" customFormat="1">
      <c r="A62" s="13">
        <v>891780111</v>
      </c>
      <c r="B62" t="s">
        <v>4462</v>
      </c>
      <c r="C62" t="s">
        <v>707</v>
      </c>
      <c r="D62" t="s">
        <v>27</v>
      </c>
      <c r="E62" s="12" t="s">
        <v>4650</v>
      </c>
      <c r="F62" t="s">
        <v>29</v>
      </c>
      <c r="G62" t="s">
        <v>30</v>
      </c>
      <c r="H62" t="s">
        <v>1471</v>
      </c>
      <c r="I62" s="182">
        <v>19812000</v>
      </c>
      <c r="J62" s="182">
        <v>0</v>
      </c>
      <c r="K62" s="182">
        <v>0</v>
      </c>
      <c r="L62" s="19">
        <v>0</v>
      </c>
      <c r="M62" s="13">
        <v>84094163</v>
      </c>
      <c r="N62" t="s">
        <v>4651</v>
      </c>
      <c r="O62" t="s">
        <v>4652</v>
      </c>
      <c r="P62" s="10" t="s">
        <v>1334</v>
      </c>
      <c r="Q62" s="10" t="s">
        <v>1334</v>
      </c>
      <c r="R62" s="10" t="s">
        <v>266</v>
      </c>
      <c r="S62" s="189">
        <v>0</v>
      </c>
      <c r="T62" s="189">
        <v>19812000</v>
      </c>
      <c r="U62" s="13">
        <v>91156594</v>
      </c>
      <c r="V62" t="s">
        <v>1536</v>
      </c>
    </row>
    <row r="63" spans="1:22" customFormat="1">
      <c r="A63" s="13">
        <v>891780111</v>
      </c>
      <c r="B63" t="s">
        <v>4462</v>
      </c>
      <c r="C63" t="s">
        <v>707</v>
      </c>
      <c r="D63" t="s">
        <v>27</v>
      </c>
      <c r="E63" s="12" t="s">
        <v>4653</v>
      </c>
      <c r="F63" t="s">
        <v>29</v>
      </c>
      <c r="G63" t="s">
        <v>30</v>
      </c>
      <c r="H63" t="s">
        <v>1471</v>
      </c>
      <c r="I63" s="182">
        <v>6223878</v>
      </c>
      <c r="J63" s="182">
        <v>0</v>
      </c>
      <c r="K63" s="182">
        <v>0</v>
      </c>
      <c r="L63" s="19">
        <v>0</v>
      </c>
      <c r="M63" s="13">
        <v>1082967071</v>
      </c>
      <c r="N63" t="s">
        <v>4654</v>
      </c>
      <c r="O63" t="s">
        <v>4655</v>
      </c>
      <c r="P63" s="10" t="s">
        <v>3629</v>
      </c>
      <c r="Q63" s="10" t="s">
        <v>3629</v>
      </c>
      <c r="R63" s="10" t="s">
        <v>1124</v>
      </c>
      <c r="S63" s="189">
        <v>0</v>
      </c>
      <c r="T63" s="189">
        <v>6223878</v>
      </c>
      <c r="U63" s="13">
        <v>84452427</v>
      </c>
      <c r="V63" t="s">
        <v>3034</v>
      </c>
    </row>
    <row r="64" spans="1:22" customFormat="1">
      <c r="A64" s="13">
        <v>891780111</v>
      </c>
      <c r="B64" t="s">
        <v>4462</v>
      </c>
      <c r="C64" t="s">
        <v>707</v>
      </c>
      <c r="D64" t="s">
        <v>27</v>
      </c>
      <c r="E64" s="12" t="s">
        <v>4656</v>
      </c>
      <c r="F64" t="s">
        <v>29</v>
      </c>
      <c r="G64" t="s">
        <v>30</v>
      </c>
      <c r="H64" t="s">
        <v>1471</v>
      </c>
      <c r="I64" s="182">
        <v>2861553</v>
      </c>
      <c r="J64" s="182">
        <v>0</v>
      </c>
      <c r="K64" s="182">
        <v>0</v>
      </c>
      <c r="L64" s="19">
        <v>0</v>
      </c>
      <c r="M64" s="13">
        <v>1045699393</v>
      </c>
      <c r="N64" t="s">
        <v>4657</v>
      </c>
      <c r="O64" t="s">
        <v>4658</v>
      </c>
      <c r="P64" s="10" t="s">
        <v>1251</v>
      </c>
      <c r="Q64" s="10" t="s">
        <v>1251</v>
      </c>
      <c r="R64" s="10" t="s">
        <v>1221</v>
      </c>
      <c r="S64" s="189">
        <v>0</v>
      </c>
      <c r="T64" s="189">
        <v>2861553</v>
      </c>
      <c r="U64" s="13">
        <v>84452427</v>
      </c>
      <c r="V64" t="s">
        <v>3034</v>
      </c>
    </row>
    <row r="65" spans="1:22" customFormat="1">
      <c r="A65" s="13">
        <v>891780111</v>
      </c>
      <c r="B65" t="s">
        <v>4462</v>
      </c>
      <c r="C65" t="s">
        <v>707</v>
      </c>
      <c r="D65" t="s">
        <v>27</v>
      </c>
      <c r="E65" s="12" t="s">
        <v>4659</v>
      </c>
      <c r="F65" t="s">
        <v>29</v>
      </c>
      <c r="G65" t="s">
        <v>30</v>
      </c>
      <c r="H65" t="s">
        <v>1471</v>
      </c>
      <c r="I65" s="182">
        <v>11963635</v>
      </c>
      <c r="J65" s="182">
        <v>0</v>
      </c>
      <c r="K65" s="182">
        <v>0</v>
      </c>
      <c r="L65" s="19">
        <v>0</v>
      </c>
      <c r="M65" s="13">
        <v>85470095</v>
      </c>
      <c r="N65" t="s">
        <v>4660</v>
      </c>
      <c r="O65" t="s">
        <v>4661</v>
      </c>
      <c r="P65" s="10" t="s">
        <v>1530</v>
      </c>
      <c r="Q65" s="10" t="s">
        <v>1530</v>
      </c>
      <c r="R65" s="10" t="s">
        <v>266</v>
      </c>
      <c r="S65" s="189">
        <v>0</v>
      </c>
      <c r="T65" s="189">
        <v>11963635</v>
      </c>
      <c r="U65" s="13">
        <v>12448927</v>
      </c>
      <c r="V65" t="s">
        <v>1112</v>
      </c>
    </row>
    <row r="66" spans="1:22" customFormat="1">
      <c r="A66" s="13">
        <v>891780111</v>
      </c>
      <c r="B66" t="s">
        <v>4462</v>
      </c>
      <c r="C66" t="s">
        <v>707</v>
      </c>
      <c r="D66" t="s">
        <v>27</v>
      </c>
      <c r="E66" s="12" t="s">
        <v>4662</v>
      </c>
      <c r="F66" t="s">
        <v>29</v>
      </c>
      <c r="G66" t="s">
        <v>30</v>
      </c>
      <c r="H66" t="s">
        <v>1471</v>
      </c>
      <c r="I66" s="182">
        <v>11963635</v>
      </c>
      <c r="J66" s="182">
        <v>0</v>
      </c>
      <c r="K66" s="182">
        <v>0</v>
      </c>
      <c r="L66" s="19">
        <v>0</v>
      </c>
      <c r="M66" s="13">
        <v>1082984745</v>
      </c>
      <c r="N66" t="s">
        <v>2889</v>
      </c>
      <c r="O66" t="s">
        <v>4663</v>
      </c>
      <c r="P66" s="10" t="s">
        <v>1530</v>
      </c>
      <c r="Q66" s="10" t="s">
        <v>1530</v>
      </c>
      <c r="R66" s="10" t="s">
        <v>266</v>
      </c>
      <c r="S66" s="189">
        <v>0</v>
      </c>
      <c r="T66" s="189">
        <v>11963635</v>
      </c>
      <c r="U66" s="13">
        <v>51913961</v>
      </c>
      <c r="V66" t="s">
        <v>4595</v>
      </c>
    </row>
    <row r="67" spans="1:22" customFormat="1">
      <c r="A67" s="13">
        <v>891780111</v>
      </c>
      <c r="B67" t="s">
        <v>4462</v>
      </c>
      <c r="C67" t="s">
        <v>707</v>
      </c>
      <c r="D67" t="s">
        <v>27</v>
      </c>
      <c r="E67" s="12" t="s">
        <v>4664</v>
      </c>
      <c r="F67" t="s">
        <v>29</v>
      </c>
      <c r="G67" t="s">
        <v>30</v>
      </c>
      <c r="H67" t="s">
        <v>1471</v>
      </c>
      <c r="I67" s="182">
        <v>11963635</v>
      </c>
      <c r="J67" s="182">
        <v>0</v>
      </c>
      <c r="K67" s="182">
        <v>0</v>
      </c>
      <c r="L67" s="19">
        <v>0</v>
      </c>
      <c r="M67" s="13">
        <v>1065632947</v>
      </c>
      <c r="N67" t="s">
        <v>4665</v>
      </c>
      <c r="O67" t="s">
        <v>4666</v>
      </c>
      <c r="P67" s="10" t="s">
        <v>4243</v>
      </c>
      <c r="Q67" s="10" t="s">
        <v>4243</v>
      </c>
      <c r="R67" s="10" t="s">
        <v>266</v>
      </c>
      <c r="S67" s="189">
        <v>0</v>
      </c>
      <c r="T67" s="189">
        <v>11963635</v>
      </c>
      <c r="U67" s="13">
        <v>51913961</v>
      </c>
      <c r="V67" t="s">
        <v>4595</v>
      </c>
    </row>
    <row r="68" spans="1:22" customFormat="1">
      <c r="A68" s="13">
        <v>891780111</v>
      </c>
      <c r="B68" t="s">
        <v>4462</v>
      </c>
      <c r="C68" t="s">
        <v>707</v>
      </c>
      <c r="D68" t="s">
        <v>27</v>
      </c>
      <c r="E68" s="12" t="s">
        <v>4667</v>
      </c>
      <c r="F68" t="s">
        <v>29</v>
      </c>
      <c r="G68" t="s">
        <v>30</v>
      </c>
      <c r="H68" t="s">
        <v>1471</v>
      </c>
      <c r="I68" s="182">
        <v>11963635</v>
      </c>
      <c r="J68" s="182">
        <v>0</v>
      </c>
      <c r="K68" s="182">
        <v>0</v>
      </c>
      <c r="L68" s="19">
        <v>0</v>
      </c>
      <c r="M68" s="13">
        <v>1119816325</v>
      </c>
      <c r="N68" t="s">
        <v>4668</v>
      </c>
      <c r="O68" t="s">
        <v>4669</v>
      </c>
      <c r="P68" s="10" t="s">
        <v>4254</v>
      </c>
      <c r="Q68" s="10" t="s">
        <v>4254</v>
      </c>
      <c r="R68" s="10" t="s">
        <v>266</v>
      </c>
      <c r="S68" s="189">
        <v>0</v>
      </c>
      <c r="T68" s="189">
        <v>11963635</v>
      </c>
      <c r="U68" s="13">
        <v>51913961</v>
      </c>
      <c r="V68" t="s">
        <v>4595</v>
      </c>
    </row>
    <row r="69" spans="1:22" customFormat="1">
      <c r="A69" s="13">
        <v>891780111</v>
      </c>
      <c r="B69" t="s">
        <v>4462</v>
      </c>
      <c r="C69" t="s">
        <v>707</v>
      </c>
      <c r="D69" t="s">
        <v>27</v>
      </c>
      <c r="E69" s="12" t="s">
        <v>4670</v>
      </c>
      <c r="F69" t="s">
        <v>29</v>
      </c>
      <c r="G69" t="s">
        <v>30</v>
      </c>
      <c r="H69" t="s">
        <v>1471</v>
      </c>
      <c r="I69" s="182">
        <v>31500000</v>
      </c>
      <c r="J69" s="182">
        <v>0</v>
      </c>
      <c r="K69" s="182">
        <v>0</v>
      </c>
      <c r="L69" s="19">
        <v>0</v>
      </c>
      <c r="M69" s="13">
        <v>900333004</v>
      </c>
      <c r="N69" t="s">
        <v>4671</v>
      </c>
      <c r="O69" t="s">
        <v>4672</v>
      </c>
      <c r="P69" s="10" t="s">
        <v>4254</v>
      </c>
      <c r="Q69" s="10" t="s">
        <v>4254</v>
      </c>
      <c r="R69" s="10" t="s">
        <v>266</v>
      </c>
      <c r="S69" s="189">
        <v>0</v>
      </c>
      <c r="T69" s="189">
        <v>31500000</v>
      </c>
      <c r="U69" s="13">
        <v>12621405</v>
      </c>
      <c r="V69" t="s">
        <v>1741</v>
      </c>
    </row>
    <row r="70" spans="1:22" customFormat="1">
      <c r="A70" s="13">
        <v>891780111</v>
      </c>
      <c r="B70" t="s">
        <v>4462</v>
      </c>
      <c r="C70" t="s">
        <v>707</v>
      </c>
      <c r="D70" t="s">
        <v>27</v>
      </c>
      <c r="E70" s="12" t="s">
        <v>4673</v>
      </c>
      <c r="F70" t="s">
        <v>29</v>
      </c>
      <c r="G70" t="s">
        <v>30</v>
      </c>
      <c r="H70" t="s">
        <v>1471</v>
      </c>
      <c r="I70" s="182">
        <v>12163262.33</v>
      </c>
      <c r="J70" s="182">
        <v>0</v>
      </c>
      <c r="K70" s="182">
        <v>0</v>
      </c>
      <c r="L70" s="19">
        <v>0</v>
      </c>
      <c r="M70" s="13">
        <v>1083003580</v>
      </c>
      <c r="N70" t="s">
        <v>4674</v>
      </c>
      <c r="O70" t="s">
        <v>4675</v>
      </c>
      <c r="P70" s="10" t="s">
        <v>1329</v>
      </c>
      <c r="Q70" s="10" t="s">
        <v>1329</v>
      </c>
      <c r="R70" s="10" t="s">
        <v>4676</v>
      </c>
      <c r="S70" s="189">
        <v>0</v>
      </c>
      <c r="T70" s="189">
        <v>12163262.33</v>
      </c>
      <c r="U70" s="13">
        <v>85477077</v>
      </c>
      <c r="V70" t="s">
        <v>4552</v>
      </c>
    </row>
    <row r="71" spans="1:22" customFormat="1">
      <c r="A71" s="13">
        <v>891780111</v>
      </c>
      <c r="B71" t="s">
        <v>4462</v>
      </c>
      <c r="C71" t="s">
        <v>707</v>
      </c>
      <c r="D71" t="s">
        <v>27</v>
      </c>
      <c r="E71" s="12" t="s">
        <v>4677</v>
      </c>
      <c r="F71" t="s">
        <v>29</v>
      </c>
      <c r="G71" t="s">
        <v>30</v>
      </c>
      <c r="H71" t="s">
        <v>1471</v>
      </c>
      <c r="I71" s="182">
        <v>12163262.33</v>
      </c>
      <c r="J71" s="182">
        <v>0</v>
      </c>
      <c r="K71" s="182">
        <v>0</v>
      </c>
      <c r="L71" s="19">
        <v>0</v>
      </c>
      <c r="M71" s="13">
        <v>1083016566</v>
      </c>
      <c r="N71" t="s">
        <v>627</v>
      </c>
      <c r="O71" t="s">
        <v>4678</v>
      </c>
      <c r="P71" s="10" t="s">
        <v>1329</v>
      </c>
      <c r="Q71" s="10" t="s">
        <v>1329</v>
      </c>
      <c r="R71" s="10" t="s">
        <v>4676</v>
      </c>
      <c r="S71" s="189">
        <v>0</v>
      </c>
      <c r="T71" s="189">
        <v>12163262.33</v>
      </c>
      <c r="U71" s="13">
        <v>85477077</v>
      </c>
      <c r="V71" t="s">
        <v>4552</v>
      </c>
    </row>
    <row r="72" spans="1:22" customFormat="1">
      <c r="A72" s="13">
        <v>891780111</v>
      </c>
      <c r="B72" t="s">
        <v>4462</v>
      </c>
      <c r="C72" t="s">
        <v>707</v>
      </c>
      <c r="D72" t="s">
        <v>27</v>
      </c>
      <c r="E72" s="12" t="s">
        <v>4679</v>
      </c>
      <c r="F72" t="s">
        <v>29</v>
      </c>
      <c r="G72" t="s">
        <v>30</v>
      </c>
      <c r="H72" t="s">
        <v>1471</v>
      </c>
      <c r="I72" s="182">
        <v>12163262.33</v>
      </c>
      <c r="J72" s="182">
        <v>0</v>
      </c>
      <c r="K72" s="182">
        <v>0</v>
      </c>
      <c r="L72" s="19">
        <v>0</v>
      </c>
      <c r="M72" s="13">
        <v>1082992744</v>
      </c>
      <c r="N72" t="s">
        <v>4680</v>
      </c>
      <c r="O72" t="s">
        <v>4678</v>
      </c>
      <c r="P72" s="10" t="s">
        <v>1329</v>
      </c>
      <c r="Q72" s="10" t="s">
        <v>1329</v>
      </c>
      <c r="R72" s="10" t="s">
        <v>4676</v>
      </c>
      <c r="S72" s="189">
        <v>0</v>
      </c>
      <c r="T72" s="189">
        <v>12163262.33</v>
      </c>
      <c r="U72" s="13">
        <v>85477077</v>
      </c>
      <c r="V72" t="s">
        <v>4552</v>
      </c>
    </row>
    <row r="73" spans="1:22" customFormat="1">
      <c r="A73" s="13">
        <v>891780111</v>
      </c>
      <c r="B73" t="s">
        <v>4462</v>
      </c>
      <c r="C73" t="s">
        <v>707</v>
      </c>
      <c r="D73" t="s">
        <v>27</v>
      </c>
      <c r="E73" s="12" t="s">
        <v>4681</v>
      </c>
      <c r="F73" t="s">
        <v>29</v>
      </c>
      <c r="G73" t="s">
        <v>30</v>
      </c>
      <c r="H73" t="s">
        <v>1471</v>
      </c>
      <c r="I73" s="182">
        <v>12163262.33</v>
      </c>
      <c r="J73" s="182">
        <v>0</v>
      </c>
      <c r="K73" s="182">
        <v>0</v>
      </c>
      <c r="L73" s="19">
        <v>0</v>
      </c>
      <c r="M73" s="13">
        <v>85469889</v>
      </c>
      <c r="N73" t="s">
        <v>4682</v>
      </c>
      <c r="O73" t="s">
        <v>4683</v>
      </c>
      <c r="P73" s="10" t="s">
        <v>4343</v>
      </c>
      <c r="Q73" s="10" t="s">
        <v>4343</v>
      </c>
      <c r="R73" s="10" t="s">
        <v>4676</v>
      </c>
      <c r="S73" s="189">
        <v>0</v>
      </c>
      <c r="T73" s="189">
        <v>12163262.33</v>
      </c>
      <c r="U73" s="13">
        <v>85477077</v>
      </c>
      <c r="V73" t="s">
        <v>4552</v>
      </c>
    </row>
    <row r="74" spans="1:22" customFormat="1">
      <c r="A74" s="13">
        <v>891780111</v>
      </c>
      <c r="B74" t="s">
        <v>4462</v>
      </c>
      <c r="C74" t="s">
        <v>707</v>
      </c>
      <c r="D74" t="s">
        <v>27</v>
      </c>
      <c r="E74" s="12" t="s">
        <v>4684</v>
      </c>
      <c r="F74" t="s">
        <v>29</v>
      </c>
      <c r="G74" t="s">
        <v>30</v>
      </c>
      <c r="H74" t="s">
        <v>1471</v>
      </c>
      <c r="I74" s="182">
        <v>12163262.33</v>
      </c>
      <c r="J74" s="182">
        <v>0</v>
      </c>
      <c r="K74" s="182">
        <v>0</v>
      </c>
      <c r="L74" s="19">
        <v>0</v>
      </c>
      <c r="M74" s="13">
        <v>1082976236</v>
      </c>
      <c r="N74" t="s">
        <v>4685</v>
      </c>
      <c r="O74" t="s">
        <v>4686</v>
      </c>
      <c r="P74" s="10" t="s">
        <v>4343</v>
      </c>
      <c r="Q74" s="10" t="s">
        <v>4343</v>
      </c>
      <c r="R74" s="10" t="s">
        <v>4676</v>
      </c>
      <c r="S74" s="189">
        <v>0</v>
      </c>
      <c r="T74" s="189">
        <v>12163262.33</v>
      </c>
      <c r="U74" s="13">
        <v>85477077</v>
      </c>
      <c r="V74" t="s">
        <v>4552</v>
      </c>
    </row>
    <row r="75" spans="1:22" customFormat="1">
      <c r="A75" s="13">
        <v>891780111</v>
      </c>
      <c r="B75" t="s">
        <v>4462</v>
      </c>
      <c r="C75" t="s">
        <v>707</v>
      </c>
      <c r="D75" t="s">
        <v>27</v>
      </c>
      <c r="E75" s="12" t="s">
        <v>4687</v>
      </c>
      <c r="F75" t="s">
        <v>29</v>
      </c>
      <c r="G75" t="s">
        <v>30</v>
      </c>
      <c r="H75" t="s">
        <v>1471</v>
      </c>
      <c r="I75" s="182">
        <v>12163262.33</v>
      </c>
      <c r="J75" s="182">
        <v>0</v>
      </c>
      <c r="K75" s="182">
        <v>0</v>
      </c>
      <c r="L75" s="19">
        <v>0</v>
      </c>
      <c r="M75" s="13">
        <v>1082976921</v>
      </c>
      <c r="N75" t="s">
        <v>4688</v>
      </c>
      <c r="O75" t="s">
        <v>4689</v>
      </c>
      <c r="P75" s="10" t="s">
        <v>1535</v>
      </c>
      <c r="Q75" s="10" t="s">
        <v>1535</v>
      </c>
      <c r="R75" s="10" t="s">
        <v>4676</v>
      </c>
      <c r="S75" s="189">
        <v>0</v>
      </c>
      <c r="T75" s="189">
        <v>12163262.33</v>
      </c>
      <c r="U75" s="13">
        <v>85477077</v>
      </c>
      <c r="V75" t="s">
        <v>4552</v>
      </c>
    </row>
    <row r="76" spans="1:22" customFormat="1">
      <c r="A76" s="13">
        <v>891780111</v>
      </c>
      <c r="B76" t="s">
        <v>4462</v>
      </c>
      <c r="C76" t="s">
        <v>707</v>
      </c>
      <c r="D76" t="s">
        <v>27</v>
      </c>
      <c r="E76" s="12" t="s">
        <v>4690</v>
      </c>
      <c r="F76" t="s">
        <v>29</v>
      </c>
      <c r="G76" t="s">
        <v>30</v>
      </c>
      <c r="H76" t="s">
        <v>1471</v>
      </c>
      <c r="I76" s="182">
        <v>12163262.33</v>
      </c>
      <c r="J76" s="182">
        <v>0</v>
      </c>
      <c r="K76" s="182">
        <v>0</v>
      </c>
      <c r="L76" s="19">
        <v>0</v>
      </c>
      <c r="M76" s="13">
        <v>1082968663</v>
      </c>
      <c r="N76" t="s">
        <v>4691</v>
      </c>
      <c r="O76" t="s">
        <v>4692</v>
      </c>
      <c r="P76" s="10" t="s">
        <v>1535</v>
      </c>
      <c r="Q76" s="10" t="s">
        <v>1535</v>
      </c>
      <c r="R76" s="10" t="s">
        <v>4676</v>
      </c>
      <c r="S76" s="189">
        <v>0</v>
      </c>
      <c r="T76" s="189">
        <v>12163262.33</v>
      </c>
      <c r="U76" s="13">
        <v>85477077</v>
      </c>
      <c r="V76" t="s">
        <v>4552</v>
      </c>
    </row>
    <row r="77" spans="1:22" customFormat="1">
      <c r="A77" s="13">
        <v>891780111</v>
      </c>
      <c r="B77" t="s">
        <v>4462</v>
      </c>
      <c r="C77" t="s">
        <v>707</v>
      </c>
      <c r="D77" t="s">
        <v>27</v>
      </c>
      <c r="E77" s="12" t="s">
        <v>4693</v>
      </c>
      <c r="F77" t="s">
        <v>29</v>
      </c>
      <c r="G77" t="s">
        <v>30</v>
      </c>
      <c r="H77" t="s">
        <v>1471</v>
      </c>
      <c r="I77" s="182">
        <v>11566596</v>
      </c>
      <c r="J77" s="182">
        <v>0</v>
      </c>
      <c r="K77" s="182">
        <v>0</v>
      </c>
      <c r="L77" s="19">
        <v>0</v>
      </c>
      <c r="M77" s="13">
        <v>52909815</v>
      </c>
      <c r="N77" t="s">
        <v>4538</v>
      </c>
      <c r="O77" t="s">
        <v>4694</v>
      </c>
      <c r="P77" s="10" t="s">
        <v>1535</v>
      </c>
      <c r="Q77" s="10" t="s">
        <v>1535</v>
      </c>
      <c r="R77" s="10" t="s">
        <v>1130</v>
      </c>
      <c r="S77" s="189">
        <v>0</v>
      </c>
      <c r="T77" s="189">
        <v>11566596</v>
      </c>
      <c r="U77" s="13">
        <v>84452427</v>
      </c>
      <c r="V77" t="s">
        <v>3034</v>
      </c>
    </row>
    <row r="78" spans="1:22" customFormat="1">
      <c r="A78" s="13">
        <v>891780111</v>
      </c>
      <c r="B78" t="s">
        <v>4462</v>
      </c>
      <c r="C78" t="s">
        <v>707</v>
      </c>
      <c r="D78" t="s">
        <v>27</v>
      </c>
      <c r="E78" s="12" t="s">
        <v>4695</v>
      </c>
      <c r="F78" t="s">
        <v>29</v>
      </c>
      <c r="G78" t="s">
        <v>30</v>
      </c>
      <c r="H78" t="s">
        <v>1471</v>
      </c>
      <c r="I78" s="183">
        <v>229503320</v>
      </c>
      <c r="J78" s="182">
        <v>0</v>
      </c>
      <c r="K78" s="182">
        <v>0</v>
      </c>
      <c r="L78" s="19">
        <v>0</v>
      </c>
      <c r="M78" s="13">
        <v>901142347</v>
      </c>
      <c r="N78" s="12" t="s">
        <v>4696</v>
      </c>
      <c r="O78" t="s">
        <v>4697</v>
      </c>
      <c r="P78" s="186">
        <v>44582</v>
      </c>
      <c r="Q78" s="186">
        <v>44582</v>
      </c>
      <c r="R78" s="10">
        <v>44772</v>
      </c>
      <c r="S78" s="189">
        <v>28694260</v>
      </c>
      <c r="T78" s="190">
        <v>200809060</v>
      </c>
      <c r="U78" s="13">
        <v>84452427</v>
      </c>
      <c r="V78" t="s">
        <v>3034</v>
      </c>
    </row>
    <row r="79" spans="1:22" customFormat="1">
      <c r="A79" s="13">
        <v>891780111</v>
      </c>
      <c r="B79" t="s">
        <v>4462</v>
      </c>
      <c r="C79" t="s">
        <v>26</v>
      </c>
      <c r="D79" t="s">
        <v>27</v>
      </c>
      <c r="E79" s="12" t="s">
        <v>4698</v>
      </c>
      <c r="F79" t="s">
        <v>29</v>
      </c>
      <c r="G79" t="s">
        <v>30</v>
      </c>
      <c r="H79" t="s">
        <v>1471</v>
      </c>
      <c r="I79" s="183">
        <v>50000000</v>
      </c>
      <c r="J79" s="182">
        <v>0</v>
      </c>
      <c r="K79" s="182">
        <v>0</v>
      </c>
      <c r="L79" s="19">
        <v>0</v>
      </c>
      <c r="M79" s="13">
        <v>1082881269</v>
      </c>
      <c r="N79" s="12" t="s">
        <v>4699</v>
      </c>
      <c r="O79" t="s">
        <v>4700</v>
      </c>
      <c r="P79" s="186">
        <v>44587</v>
      </c>
      <c r="Q79" s="186">
        <v>44587</v>
      </c>
      <c r="R79" s="10">
        <v>44926</v>
      </c>
      <c r="S79" s="189">
        <v>14587020</v>
      </c>
      <c r="T79" s="190">
        <v>35412980</v>
      </c>
      <c r="U79" s="13">
        <v>57400977</v>
      </c>
      <c r="V79" t="s">
        <v>4701</v>
      </c>
    </row>
    <row r="80" spans="1:22" customFormat="1">
      <c r="A80" s="13">
        <v>891780111</v>
      </c>
      <c r="B80" t="s">
        <v>4462</v>
      </c>
      <c r="C80" t="s">
        <v>707</v>
      </c>
      <c r="D80" t="s">
        <v>27</v>
      </c>
      <c r="E80" s="12" t="s">
        <v>4702</v>
      </c>
      <c r="F80" t="s">
        <v>29</v>
      </c>
      <c r="G80" t="s">
        <v>30</v>
      </c>
      <c r="H80" t="s">
        <v>1471</v>
      </c>
      <c r="I80" s="183">
        <v>8952100</v>
      </c>
      <c r="J80" s="182">
        <v>0</v>
      </c>
      <c r="K80" s="182">
        <v>0</v>
      </c>
      <c r="L80" s="19">
        <v>0</v>
      </c>
      <c r="M80" s="13">
        <v>49655178</v>
      </c>
      <c r="N80" s="12" t="s">
        <v>4703</v>
      </c>
      <c r="O80" t="s">
        <v>4704</v>
      </c>
      <c r="P80" s="186">
        <v>44587</v>
      </c>
      <c r="Q80" s="186">
        <v>44587</v>
      </c>
      <c r="R80" s="10">
        <v>44631</v>
      </c>
      <c r="S80" s="189">
        <v>0</v>
      </c>
      <c r="T80" s="190">
        <v>8952100</v>
      </c>
      <c r="U80" s="13">
        <v>57297436</v>
      </c>
      <c r="V80" t="s">
        <v>3294</v>
      </c>
    </row>
    <row r="81" spans="1:22" customFormat="1">
      <c r="A81" s="13">
        <v>891780111</v>
      </c>
      <c r="B81" t="s">
        <v>4462</v>
      </c>
      <c r="C81" t="s">
        <v>26</v>
      </c>
      <c r="D81" t="s">
        <v>27</v>
      </c>
      <c r="E81" s="12" t="s">
        <v>4705</v>
      </c>
      <c r="F81" t="s">
        <v>29</v>
      </c>
      <c r="G81" t="s">
        <v>30</v>
      </c>
      <c r="H81" t="s">
        <v>1471</v>
      </c>
      <c r="I81" s="183">
        <v>87500000</v>
      </c>
      <c r="J81" s="182">
        <v>0</v>
      </c>
      <c r="K81" s="182">
        <v>0</v>
      </c>
      <c r="L81" s="19">
        <v>0</v>
      </c>
      <c r="M81">
        <v>8201777</v>
      </c>
      <c r="N81" s="12" t="s">
        <v>4706</v>
      </c>
      <c r="O81" t="s">
        <v>4707</v>
      </c>
      <c r="P81" s="186">
        <v>44587</v>
      </c>
      <c r="Q81" s="186">
        <v>44592</v>
      </c>
      <c r="R81" s="10">
        <v>44773</v>
      </c>
      <c r="S81" s="189">
        <v>43750000</v>
      </c>
      <c r="T81" s="190">
        <v>43750000</v>
      </c>
      <c r="U81" s="13">
        <v>72004252</v>
      </c>
      <c r="V81" t="s">
        <v>1270</v>
      </c>
    </row>
    <row r="82" spans="1:22" customFormat="1">
      <c r="A82" s="13">
        <v>891780111</v>
      </c>
      <c r="B82" t="s">
        <v>4462</v>
      </c>
      <c r="C82" t="s">
        <v>26</v>
      </c>
      <c r="D82" t="s">
        <v>27</v>
      </c>
      <c r="E82" s="12" t="s">
        <v>4910</v>
      </c>
      <c r="F82" t="s">
        <v>29</v>
      </c>
      <c r="G82" t="s">
        <v>30</v>
      </c>
      <c r="H82" t="s">
        <v>1471</v>
      </c>
      <c r="I82" s="183">
        <v>42000000</v>
      </c>
      <c r="J82" s="182">
        <v>0</v>
      </c>
      <c r="K82" s="182">
        <v>0</v>
      </c>
      <c r="L82" s="19">
        <v>0</v>
      </c>
      <c r="M82">
        <v>900333004</v>
      </c>
      <c r="N82" s="12" t="s">
        <v>4671</v>
      </c>
      <c r="O82" t="s">
        <v>4708</v>
      </c>
      <c r="P82" s="186">
        <v>44587</v>
      </c>
      <c r="Q82" s="186">
        <v>44588</v>
      </c>
      <c r="R82" s="10">
        <v>44769</v>
      </c>
      <c r="S82" s="189">
        <v>21000000</v>
      </c>
      <c r="T82" s="190">
        <v>21000000</v>
      </c>
      <c r="U82" s="13">
        <v>12621405</v>
      </c>
      <c r="V82" t="s">
        <v>1741</v>
      </c>
    </row>
    <row r="83" spans="1:22" customFormat="1">
      <c r="A83" s="13">
        <v>891780111</v>
      </c>
      <c r="B83" t="s">
        <v>4462</v>
      </c>
      <c r="C83" t="s">
        <v>707</v>
      </c>
      <c r="D83" t="s">
        <v>27</v>
      </c>
      <c r="E83" s="12" t="s">
        <v>4709</v>
      </c>
      <c r="F83" t="s">
        <v>29</v>
      </c>
      <c r="G83" t="s">
        <v>30</v>
      </c>
      <c r="H83" t="s">
        <v>1471</v>
      </c>
      <c r="I83" s="183">
        <v>39270000</v>
      </c>
      <c r="J83" s="182">
        <v>0</v>
      </c>
      <c r="K83" s="182">
        <v>0</v>
      </c>
      <c r="L83" s="19">
        <v>0</v>
      </c>
      <c r="M83">
        <v>79794766</v>
      </c>
      <c r="N83" s="12" t="s">
        <v>4710</v>
      </c>
      <c r="O83" t="s">
        <v>4711</v>
      </c>
      <c r="P83" s="186">
        <v>44588</v>
      </c>
      <c r="Q83" s="186">
        <v>44589</v>
      </c>
      <c r="R83" s="10">
        <v>44770</v>
      </c>
      <c r="S83" s="189">
        <v>26180000</v>
      </c>
      <c r="T83" s="190">
        <v>13090000</v>
      </c>
      <c r="U83" s="13">
        <v>1032388270</v>
      </c>
      <c r="V83" t="s">
        <v>2096</v>
      </c>
    </row>
    <row r="84" spans="1:22" customFormat="1">
      <c r="A84" s="13">
        <v>891780111</v>
      </c>
      <c r="B84" t="s">
        <v>4462</v>
      </c>
      <c r="C84" t="s">
        <v>26</v>
      </c>
      <c r="D84" t="s">
        <v>27</v>
      </c>
      <c r="E84" s="12" t="s">
        <v>4911</v>
      </c>
      <c r="F84" t="s">
        <v>29</v>
      </c>
      <c r="G84" t="s">
        <v>30</v>
      </c>
      <c r="H84" t="s">
        <v>1471</v>
      </c>
      <c r="I84" s="183">
        <v>41650000</v>
      </c>
      <c r="J84" s="182">
        <v>0</v>
      </c>
      <c r="K84" s="182">
        <v>0</v>
      </c>
      <c r="L84" s="19">
        <v>0</v>
      </c>
      <c r="M84">
        <v>800214001</v>
      </c>
      <c r="N84" s="12" t="s">
        <v>4712</v>
      </c>
      <c r="O84" t="s">
        <v>4713</v>
      </c>
      <c r="P84" s="186">
        <v>44589</v>
      </c>
      <c r="Q84" s="186">
        <v>44589</v>
      </c>
      <c r="R84" s="10">
        <v>44627</v>
      </c>
      <c r="S84" s="190">
        <v>41650000</v>
      </c>
      <c r="T84" s="190">
        <v>0</v>
      </c>
      <c r="U84" s="13">
        <v>85449357</v>
      </c>
      <c r="V84" t="s">
        <v>931</v>
      </c>
    </row>
    <row r="85" spans="1:22" customFormat="1">
      <c r="A85" s="13">
        <v>891780111</v>
      </c>
      <c r="B85" t="s">
        <v>4462</v>
      </c>
      <c r="C85" t="s">
        <v>707</v>
      </c>
      <c r="D85" t="s">
        <v>27</v>
      </c>
      <c r="E85" s="12" t="s">
        <v>4714</v>
      </c>
      <c r="F85" t="s">
        <v>29</v>
      </c>
      <c r="G85" t="s">
        <v>30</v>
      </c>
      <c r="H85" t="s">
        <v>1471</v>
      </c>
      <c r="I85" s="183">
        <v>35000000</v>
      </c>
      <c r="J85" s="182">
        <v>0</v>
      </c>
      <c r="K85" s="182">
        <v>0</v>
      </c>
      <c r="L85" s="19">
        <v>0</v>
      </c>
      <c r="M85">
        <v>900706910</v>
      </c>
      <c r="N85" s="12" t="s">
        <v>4715</v>
      </c>
      <c r="O85" t="s">
        <v>4716</v>
      </c>
      <c r="P85" s="186">
        <v>44589</v>
      </c>
      <c r="Q85" s="186">
        <v>44589</v>
      </c>
      <c r="R85" s="10">
        <v>44633</v>
      </c>
      <c r="S85" s="190">
        <v>35000000</v>
      </c>
      <c r="T85" s="190">
        <v>0</v>
      </c>
      <c r="U85" s="13">
        <v>85477077</v>
      </c>
      <c r="V85" t="s">
        <v>4552</v>
      </c>
    </row>
    <row r="86" spans="1:22" customFormat="1">
      <c r="A86" s="13">
        <v>891780111</v>
      </c>
      <c r="B86" t="s">
        <v>4462</v>
      </c>
      <c r="C86" t="s">
        <v>707</v>
      </c>
      <c r="D86" t="s">
        <v>27</v>
      </c>
      <c r="E86" s="12" t="s">
        <v>4717</v>
      </c>
      <c r="F86" t="s">
        <v>29</v>
      </c>
      <c r="G86" t="s">
        <v>30</v>
      </c>
      <c r="H86" t="s">
        <v>1471</v>
      </c>
      <c r="I86" s="183">
        <v>240068000</v>
      </c>
      <c r="J86" s="182">
        <v>0</v>
      </c>
      <c r="K86" s="182">
        <v>0</v>
      </c>
      <c r="L86" s="19">
        <v>0</v>
      </c>
      <c r="M86">
        <v>900965852</v>
      </c>
      <c r="N86" s="12" t="s">
        <v>4718</v>
      </c>
      <c r="O86" t="s">
        <v>4719</v>
      </c>
      <c r="P86" s="186">
        <v>44789</v>
      </c>
      <c r="Q86" s="186">
        <v>44796</v>
      </c>
      <c r="R86" s="10">
        <v>44918</v>
      </c>
      <c r="S86" s="190">
        <v>0</v>
      </c>
      <c r="T86" s="190">
        <v>240068000</v>
      </c>
      <c r="U86" s="13">
        <v>72175282</v>
      </c>
      <c r="V86" t="s">
        <v>3322</v>
      </c>
    </row>
    <row r="87" spans="1:22" customFormat="1">
      <c r="A87" s="13">
        <v>891780111</v>
      </c>
      <c r="B87" t="s">
        <v>4462</v>
      </c>
      <c r="C87" t="s">
        <v>707</v>
      </c>
      <c r="D87" t="s">
        <v>27</v>
      </c>
      <c r="E87" t="s">
        <v>4720</v>
      </c>
      <c r="F87" t="s">
        <v>29</v>
      </c>
      <c r="G87" t="s">
        <v>30</v>
      </c>
      <c r="H87" t="s">
        <v>1471</v>
      </c>
      <c r="I87" s="183">
        <v>46500000</v>
      </c>
      <c r="J87" s="182">
        <v>0</v>
      </c>
      <c r="K87" s="182">
        <v>0</v>
      </c>
      <c r="L87" s="19">
        <v>0</v>
      </c>
      <c r="M87" s="13">
        <v>53012036</v>
      </c>
      <c r="N87" t="s">
        <v>4721</v>
      </c>
      <c r="O87" t="s">
        <v>4722</v>
      </c>
      <c r="P87" s="10" t="s">
        <v>4723</v>
      </c>
      <c r="Q87" s="10" t="s">
        <v>4723</v>
      </c>
      <c r="R87" s="10" t="s">
        <v>266</v>
      </c>
      <c r="S87" s="190">
        <v>0</v>
      </c>
      <c r="T87" s="190">
        <v>46500000</v>
      </c>
      <c r="U87" s="13">
        <v>7632607</v>
      </c>
      <c r="V87" t="s">
        <v>827</v>
      </c>
    </row>
    <row r="88" spans="1:22" customFormat="1">
      <c r="A88" s="13">
        <v>891780111</v>
      </c>
      <c r="B88" t="s">
        <v>4462</v>
      </c>
      <c r="C88" t="s">
        <v>707</v>
      </c>
      <c r="D88" t="s">
        <v>27</v>
      </c>
      <c r="E88" s="12" t="s">
        <v>4724</v>
      </c>
      <c r="F88" t="s">
        <v>29</v>
      </c>
      <c r="G88" t="s">
        <v>30</v>
      </c>
      <c r="H88" t="s">
        <v>1471</v>
      </c>
      <c r="I88" s="183">
        <v>57200000</v>
      </c>
      <c r="J88" s="182">
        <v>0</v>
      </c>
      <c r="K88" s="182">
        <v>0</v>
      </c>
      <c r="L88" s="19">
        <v>0</v>
      </c>
      <c r="M88">
        <v>900173983</v>
      </c>
      <c r="N88" s="12" t="s">
        <v>4489</v>
      </c>
      <c r="O88" t="s">
        <v>4725</v>
      </c>
      <c r="P88" s="186">
        <v>44575</v>
      </c>
      <c r="Q88" s="186">
        <v>44578</v>
      </c>
      <c r="R88" s="10">
        <v>44609</v>
      </c>
      <c r="S88" s="189">
        <v>53204000</v>
      </c>
      <c r="T88" s="190">
        <v>3996000</v>
      </c>
      <c r="U88" s="13">
        <v>84452087</v>
      </c>
      <c r="V88" t="s">
        <v>3288</v>
      </c>
    </row>
    <row r="89" spans="1:22" customFormat="1">
      <c r="A89" s="13">
        <v>891780111</v>
      </c>
      <c r="B89" t="s">
        <v>4462</v>
      </c>
      <c r="C89" t="s">
        <v>26</v>
      </c>
      <c r="D89" t="s">
        <v>27</v>
      </c>
      <c r="E89" s="12" t="s">
        <v>4726</v>
      </c>
      <c r="F89" t="s">
        <v>29</v>
      </c>
      <c r="G89" t="s">
        <v>30</v>
      </c>
      <c r="H89" t="s">
        <v>1471</v>
      </c>
      <c r="I89" s="183">
        <v>200000000</v>
      </c>
      <c r="J89" s="182">
        <v>0</v>
      </c>
      <c r="K89" s="182">
        <v>0</v>
      </c>
      <c r="L89" s="19">
        <v>0</v>
      </c>
      <c r="M89">
        <v>39048396</v>
      </c>
      <c r="N89" s="12" t="s">
        <v>4727</v>
      </c>
      <c r="O89" t="s">
        <v>4728</v>
      </c>
      <c r="P89" s="186">
        <v>44587</v>
      </c>
      <c r="Q89" s="186">
        <v>44596</v>
      </c>
      <c r="R89" s="10">
        <v>44926</v>
      </c>
      <c r="S89" s="189">
        <v>43200000</v>
      </c>
      <c r="T89" s="190">
        <v>156800000</v>
      </c>
      <c r="U89">
        <v>36722626</v>
      </c>
      <c r="V89" t="s">
        <v>3241</v>
      </c>
    </row>
    <row r="90" spans="1:22" customFormat="1">
      <c r="A90" s="13">
        <v>891780111</v>
      </c>
      <c r="B90" t="s">
        <v>4462</v>
      </c>
      <c r="C90" t="s">
        <v>707</v>
      </c>
      <c r="D90" t="s">
        <v>27</v>
      </c>
      <c r="E90" s="12" t="s">
        <v>4729</v>
      </c>
      <c r="F90" t="s">
        <v>29</v>
      </c>
      <c r="G90" t="s">
        <v>30</v>
      </c>
      <c r="H90" t="s">
        <v>1471</v>
      </c>
      <c r="I90" s="183">
        <v>13500000</v>
      </c>
      <c r="J90" s="182">
        <v>17000000</v>
      </c>
      <c r="K90" s="182">
        <v>3500000</v>
      </c>
      <c r="L90" s="19">
        <v>0</v>
      </c>
      <c r="M90">
        <v>891701092</v>
      </c>
      <c r="N90" s="12" t="s">
        <v>255</v>
      </c>
      <c r="O90" t="s">
        <v>4730</v>
      </c>
      <c r="P90" s="186">
        <v>44588</v>
      </c>
      <c r="Q90" s="186">
        <v>44588</v>
      </c>
      <c r="R90" s="10">
        <v>44769</v>
      </c>
      <c r="S90" s="189">
        <v>0</v>
      </c>
      <c r="T90" s="190">
        <v>13500000</v>
      </c>
      <c r="U90" s="13">
        <v>57297436</v>
      </c>
      <c r="V90" t="s">
        <v>3294</v>
      </c>
    </row>
    <row r="91" spans="1:22" customFormat="1">
      <c r="A91" s="13">
        <v>891780111</v>
      </c>
      <c r="B91" t="s">
        <v>4462</v>
      </c>
      <c r="C91" t="s">
        <v>707</v>
      </c>
      <c r="D91" t="s">
        <v>27</v>
      </c>
      <c r="E91" s="12" t="s">
        <v>4731</v>
      </c>
      <c r="F91" t="s">
        <v>29</v>
      </c>
      <c r="G91" t="s">
        <v>30</v>
      </c>
      <c r="H91" t="s">
        <v>1471</v>
      </c>
      <c r="I91" s="183">
        <v>6447700</v>
      </c>
      <c r="J91" s="182">
        <v>0</v>
      </c>
      <c r="K91" s="182">
        <v>0</v>
      </c>
      <c r="L91" s="19">
        <v>0</v>
      </c>
      <c r="M91">
        <v>36560048</v>
      </c>
      <c r="N91" s="12" t="s">
        <v>4732</v>
      </c>
      <c r="O91" t="s">
        <v>4733</v>
      </c>
      <c r="P91" s="186">
        <v>44588</v>
      </c>
      <c r="Q91" s="186">
        <v>44588</v>
      </c>
      <c r="R91" s="10">
        <v>44619</v>
      </c>
      <c r="S91" s="189">
        <v>0</v>
      </c>
      <c r="T91" s="190">
        <v>6447700</v>
      </c>
      <c r="U91" s="13">
        <v>57297436</v>
      </c>
      <c r="V91" t="s">
        <v>3294</v>
      </c>
    </row>
    <row r="92" spans="1:22" customFormat="1">
      <c r="A92" s="13">
        <v>891780111</v>
      </c>
      <c r="B92" t="s">
        <v>4462</v>
      </c>
      <c r="C92" t="s">
        <v>707</v>
      </c>
      <c r="D92" t="s">
        <v>27</v>
      </c>
      <c r="E92" s="12" t="s">
        <v>4734</v>
      </c>
      <c r="F92" t="s">
        <v>29</v>
      </c>
      <c r="G92" t="s">
        <v>30</v>
      </c>
      <c r="H92" t="s">
        <v>1471</v>
      </c>
      <c r="I92" s="183">
        <v>31943997</v>
      </c>
      <c r="J92" s="182">
        <v>0</v>
      </c>
      <c r="K92" s="182">
        <v>0</v>
      </c>
      <c r="L92" s="19">
        <v>0</v>
      </c>
      <c r="M92">
        <v>860065280</v>
      </c>
      <c r="N92" s="12" t="s">
        <v>4735</v>
      </c>
      <c r="O92" t="s">
        <v>4736</v>
      </c>
      <c r="P92" s="186">
        <v>44588</v>
      </c>
      <c r="Q92" s="186">
        <v>44588</v>
      </c>
      <c r="R92" s="10">
        <v>44676</v>
      </c>
      <c r="S92" s="189">
        <v>0</v>
      </c>
      <c r="T92" s="190">
        <v>31943997</v>
      </c>
      <c r="U92" s="13">
        <v>85461685</v>
      </c>
      <c r="V92" t="s">
        <v>4737</v>
      </c>
    </row>
    <row r="93" spans="1:22" customFormat="1">
      <c r="A93" s="13">
        <v>891780111</v>
      </c>
      <c r="B93" t="s">
        <v>4462</v>
      </c>
      <c r="C93" t="s">
        <v>707</v>
      </c>
      <c r="D93" t="s">
        <v>27</v>
      </c>
      <c r="E93" s="12" t="s">
        <v>4738</v>
      </c>
      <c r="F93" t="s">
        <v>29</v>
      </c>
      <c r="G93" t="s">
        <v>30</v>
      </c>
      <c r="H93" t="s">
        <v>1471</v>
      </c>
      <c r="I93" s="183">
        <v>13999250</v>
      </c>
      <c r="J93" s="182">
        <v>0</v>
      </c>
      <c r="K93" s="182">
        <v>0</v>
      </c>
      <c r="L93" s="19">
        <v>0</v>
      </c>
      <c r="M93">
        <v>900890712</v>
      </c>
      <c r="N93" s="12" t="s">
        <v>4739</v>
      </c>
      <c r="O93" t="s">
        <v>4740</v>
      </c>
      <c r="P93" s="186">
        <v>44589</v>
      </c>
      <c r="Q93" s="186">
        <v>44589</v>
      </c>
      <c r="R93" s="10">
        <v>44770</v>
      </c>
      <c r="S93" s="189">
        <v>0</v>
      </c>
      <c r="T93" s="190">
        <v>13999250</v>
      </c>
      <c r="U93" s="13">
        <v>57297436</v>
      </c>
      <c r="V93" t="s">
        <v>3294</v>
      </c>
    </row>
    <row r="94" spans="1:22" customFormat="1">
      <c r="A94" s="13">
        <v>891780111</v>
      </c>
      <c r="B94" t="s">
        <v>4462</v>
      </c>
      <c r="C94" t="s">
        <v>707</v>
      </c>
      <c r="D94" t="s">
        <v>27</v>
      </c>
      <c r="E94" s="12" t="s">
        <v>4741</v>
      </c>
      <c r="F94" t="s">
        <v>29</v>
      </c>
      <c r="G94" t="s">
        <v>30</v>
      </c>
      <c r="H94" t="s">
        <v>1471</v>
      </c>
      <c r="I94" s="183">
        <v>30432584</v>
      </c>
      <c r="J94" s="182">
        <v>0</v>
      </c>
      <c r="K94" s="182">
        <v>0</v>
      </c>
      <c r="L94" s="19">
        <v>0</v>
      </c>
      <c r="M94">
        <v>900763287</v>
      </c>
      <c r="N94" s="12" t="s">
        <v>4742</v>
      </c>
      <c r="O94" t="s">
        <v>4743</v>
      </c>
      <c r="P94" s="186">
        <v>44585</v>
      </c>
      <c r="Q94" s="186">
        <v>44585</v>
      </c>
      <c r="R94" s="10">
        <v>44629</v>
      </c>
      <c r="S94" s="190">
        <v>30432584</v>
      </c>
      <c r="T94" s="190">
        <v>0</v>
      </c>
      <c r="U94" s="13">
        <v>57297436</v>
      </c>
      <c r="V94" t="s">
        <v>3294</v>
      </c>
    </row>
    <row r="95" spans="1:22" customFormat="1">
      <c r="A95" s="13">
        <v>891780111</v>
      </c>
      <c r="B95" t="s">
        <v>4462</v>
      </c>
      <c r="C95" t="s">
        <v>26</v>
      </c>
      <c r="D95" t="s">
        <v>27</v>
      </c>
      <c r="E95" s="12" t="s">
        <v>4744</v>
      </c>
      <c r="F95" t="s">
        <v>29</v>
      </c>
      <c r="G95" t="s">
        <v>30</v>
      </c>
      <c r="H95" t="s">
        <v>1471</v>
      </c>
      <c r="I95" s="183">
        <v>28500000</v>
      </c>
      <c r="J95" s="182">
        <v>0</v>
      </c>
      <c r="K95" s="182">
        <v>0</v>
      </c>
      <c r="L95" s="19">
        <v>0</v>
      </c>
      <c r="M95">
        <v>1083038159</v>
      </c>
      <c r="N95" s="12" t="s">
        <v>4745</v>
      </c>
      <c r="O95" t="s">
        <v>4746</v>
      </c>
      <c r="P95" s="186">
        <v>44587</v>
      </c>
      <c r="Q95" s="186">
        <v>44587</v>
      </c>
      <c r="R95" s="10">
        <v>44646</v>
      </c>
      <c r="S95" s="190">
        <v>28500000</v>
      </c>
      <c r="T95" s="190">
        <v>0</v>
      </c>
      <c r="U95" s="13">
        <v>57400977</v>
      </c>
      <c r="V95" t="s">
        <v>4701</v>
      </c>
    </row>
    <row r="96" spans="1:22" customFormat="1">
      <c r="A96" s="13">
        <v>891780111</v>
      </c>
      <c r="B96" t="s">
        <v>4462</v>
      </c>
      <c r="C96" t="s">
        <v>707</v>
      </c>
      <c r="D96" t="s">
        <v>27</v>
      </c>
      <c r="E96" s="12" t="s">
        <v>4747</v>
      </c>
      <c r="F96" t="s">
        <v>29</v>
      </c>
      <c r="G96" t="s">
        <v>30</v>
      </c>
      <c r="H96" t="s">
        <v>1471</v>
      </c>
      <c r="I96" s="183">
        <v>30039938</v>
      </c>
      <c r="J96" s="182">
        <v>45043719</v>
      </c>
      <c r="K96" s="182">
        <v>15003781</v>
      </c>
      <c r="L96" s="19">
        <v>0</v>
      </c>
      <c r="M96">
        <v>830009701</v>
      </c>
      <c r="N96" s="12" t="s">
        <v>4748</v>
      </c>
      <c r="O96" t="s">
        <v>4749</v>
      </c>
      <c r="P96" s="186">
        <v>44587</v>
      </c>
      <c r="Q96" s="186">
        <v>44609</v>
      </c>
      <c r="R96" s="10">
        <v>44697</v>
      </c>
      <c r="S96" s="189">
        <v>45043719</v>
      </c>
      <c r="T96" s="190"/>
      <c r="U96" s="13">
        <v>85461685</v>
      </c>
      <c r="V96" t="s">
        <v>4737</v>
      </c>
    </row>
    <row r="97" spans="1:24" customFormat="1">
      <c r="A97" s="13">
        <v>891780111</v>
      </c>
      <c r="B97" t="s">
        <v>4462</v>
      </c>
      <c r="C97" t="s">
        <v>707</v>
      </c>
      <c r="D97" t="s">
        <v>27</v>
      </c>
      <c r="E97" s="12" t="s">
        <v>4750</v>
      </c>
      <c r="F97" t="s">
        <v>29</v>
      </c>
      <c r="G97" t="s">
        <v>30</v>
      </c>
      <c r="H97" t="s">
        <v>1471</v>
      </c>
      <c r="I97" s="183">
        <v>247454550</v>
      </c>
      <c r="J97" s="182">
        <v>0</v>
      </c>
      <c r="K97" s="182">
        <v>0</v>
      </c>
      <c r="L97" s="19">
        <v>0</v>
      </c>
      <c r="M97">
        <v>900200085</v>
      </c>
      <c r="N97" s="12" t="s">
        <v>4751</v>
      </c>
      <c r="O97" t="s">
        <v>4752</v>
      </c>
      <c r="P97" s="186">
        <v>44587</v>
      </c>
      <c r="Q97" s="186">
        <v>44600</v>
      </c>
      <c r="R97" s="10">
        <v>44614</v>
      </c>
      <c r="S97" s="190">
        <v>247454550</v>
      </c>
      <c r="T97" s="190">
        <v>0</v>
      </c>
      <c r="U97" s="13">
        <v>85459497</v>
      </c>
      <c r="V97" t="s">
        <v>1748</v>
      </c>
    </row>
    <row r="98" spans="1:24" customFormat="1">
      <c r="A98" s="13">
        <v>891780111</v>
      </c>
      <c r="B98" t="s">
        <v>4462</v>
      </c>
      <c r="C98" t="s">
        <v>707</v>
      </c>
      <c r="D98" t="s">
        <v>27</v>
      </c>
      <c r="E98" s="12" t="s">
        <v>4753</v>
      </c>
      <c r="F98" t="s">
        <v>29</v>
      </c>
      <c r="G98" t="s">
        <v>30</v>
      </c>
      <c r="H98" t="s">
        <v>1471</v>
      </c>
      <c r="I98" s="183">
        <v>72423200</v>
      </c>
      <c r="J98" s="182">
        <v>0</v>
      </c>
      <c r="K98" s="182">
        <v>0</v>
      </c>
      <c r="L98" s="19">
        <v>0</v>
      </c>
      <c r="M98">
        <v>860076580</v>
      </c>
      <c r="N98" s="12" t="s">
        <v>4754</v>
      </c>
      <c r="O98" t="s">
        <v>4755</v>
      </c>
      <c r="P98" s="186">
        <v>44587</v>
      </c>
      <c r="Q98" s="186">
        <v>44614</v>
      </c>
      <c r="R98" s="10">
        <v>44628</v>
      </c>
      <c r="S98" s="189">
        <v>0</v>
      </c>
      <c r="T98" s="190">
        <v>72423200</v>
      </c>
      <c r="U98" s="13">
        <v>8746547</v>
      </c>
      <c r="V98" t="s">
        <v>3264</v>
      </c>
    </row>
    <row r="99" spans="1:24" customFormat="1">
      <c r="A99" s="13">
        <v>891780111</v>
      </c>
      <c r="B99" t="s">
        <v>4462</v>
      </c>
      <c r="C99" t="s">
        <v>707</v>
      </c>
      <c r="D99" t="s">
        <v>27</v>
      </c>
      <c r="E99" s="12" t="s">
        <v>4756</v>
      </c>
      <c r="F99" t="s">
        <v>29</v>
      </c>
      <c r="G99" t="s">
        <v>30</v>
      </c>
      <c r="H99" t="s">
        <v>1471</v>
      </c>
      <c r="I99" s="183">
        <v>19151384</v>
      </c>
      <c r="J99" s="182">
        <v>0</v>
      </c>
      <c r="K99" s="182">
        <v>0</v>
      </c>
      <c r="L99" s="19">
        <v>0</v>
      </c>
      <c r="M99">
        <v>900763287</v>
      </c>
      <c r="N99" s="12" t="s">
        <v>4742</v>
      </c>
      <c r="O99" t="s">
        <v>4757</v>
      </c>
      <c r="P99" s="186">
        <v>44588</v>
      </c>
      <c r="Q99" s="186">
        <v>44588</v>
      </c>
      <c r="R99" s="10">
        <v>44629</v>
      </c>
      <c r="S99" s="190">
        <v>19151384</v>
      </c>
      <c r="T99" s="190">
        <v>0</v>
      </c>
      <c r="U99" s="13">
        <v>57297436</v>
      </c>
      <c r="V99" t="s">
        <v>3294</v>
      </c>
    </row>
    <row r="100" spans="1:24" customFormat="1">
      <c r="A100" s="13">
        <v>891780111</v>
      </c>
      <c r="B100" t="s">
        <v>4462</v>
      </c>
      <c r="C100" t="s">
        <v>707</v>
      </c>
      <c r="D100" t="s">
        <v>27</v>
      </c>
      <c r="E100" s="12" t="s">
        <v>4758</v>
      </c>
      <c r="F100" t="s">
        <v>29</v>
      </c>
      <c r="G100" t="s">
        <v>30</v>
      </c>
      <c r="H100" t="s">
        <v>1471</v>
      </c>
      <c r="I100" s="183">
        <v>3434340</v>
      </c>
      <c r="J100" s="182">
        <v>0</v>
      </c>
      <c r="K100" s="182">
        <v>0</v>
      </c>
      <c r="L100" s="19">
        <v>0</v>
      </c>
      <c r="M100">
        <v>800154351</v>
      </c>
      <c r="N100" s="12" t="s">
        <v>4759</v>
      </c>
      <c r="O100" t="s">
        <v>4760</v>
      </c>
      <c r="P100" s="186">
        <v>44588</v>
      </c>
      <c r="Q100" s="186">
        <v>44589</v>
      </c>
      <c r="R100" s="10">
        <v>44709</v>
      </c>
      <c r="S100" s="190">
        <v>3434340</v>
      </c>
      <c r="T100" s="190">
        <v>0</v>
      </c>
      <c r="U100" s="13">
        <v>85461685</v>
      </c>
      <c r="V100" t="s">
        <v>4737</v>
      </c>
    </row>
    <row r="101" spans="1:24" customFormat="1">
      <c r="A101" s="13">
        <v>891780111</v>
      </c>
      <c r="B101" t="s">
        <v>4462</v>
      </c>
      <c r="C101" t="s">
        <v>707</v>
      </c>
      <c r="D101" t="s">
        <v>27</v>
      </c>
      <c r="E101" s="12" t="s">
        <v>4761</v>
      </c>
      <c r="F101" t="s">
        <v>29</v>
      </c>
      <c r="G101" t="s">
        <v>30</v>
      </c>
      <c r="H101" t="s">
        <v>1471</v>
      </c>
      <c r="I101" s="183">
        <v>1309910</v>
      </c>
      <c r="J101" s="182">
        <v>0</v>
      </c>
      <c r="K101" s="182">
        <v>0</v>
      </c>
      <c r="L101" s="19">
        <v>0</v>
      </c>
      <c r="M101">
        <v>901283655</v>
      </c>
      <c r="N101" s="12" t="s">
        <v>4762</v>
      </c>
      <c r="O101" t="s">
        <v>4763</v>
      </c>
      <c r="P101" s="186">
        <v>44588</v>
      </c>
      <c r="Q101" s="186">
        <v>44589</v>
      </c>
      <c r="R101" s="10">
        <v>44603</v>
      </c>
      <c r="S101" s="190">
        <v>1309910</v>
      </c>
      <c r="T101" s="190">
        <v>0</v>
      </c>
      <c r="U101" s="13">
        <v>8746547</v>
      </c>
      <c r="V101" t="s">
        <v>3264</v>
      </c>
    </row>
    <row r="102" spans="1:24" customFormat="1">
      <c r="A102" s="13">
        <v>891780111</v>
      </c>
      <c r="B102" t="s">
        <v>4462</v>
      </c>
      <c r="C102" t="s">
        <v>707</v>
      </c>
      <c r="D102" t="s">
        <v>27</v>
      </c>
      <c r="E102" s="12" t="s">
        <v>4764</v>
      </c>
      <c r="F102" t="s">
        <v>29</v>
      </c>
      <c r="G102" t="s">
        <v>30</v>
      </c>
      <c r="H102" t="s">
        <v>1471</v>
      </c>
      <c r="I102" s="183">
        <v>58345342</v>
      </c>
      <c r="J102" s="182">
        <v>0</v>
      </c>
      <c r="K102" s="182">
        <v>0</v>
      </c>
      <c r="L102" s="19">
        <v>0</v>
      </c>
      <c r="M102">
        <v>901281568</v>
      </c>
      <c r="N102" s="12" t="s">
        <v>4492</v>
      </c>
      <c r="O102" t="s">
        <v>4765</v>
      </c>
      <c r="P102" s="186">
        <v>44589</v>
      </c>
      <c r="Q102" s="186">
        <v>44614</v>
      </c>
      <c r="R102" s="10">
        <v>44680</v>
      </c>
      <c r="S102" s="189">
        <v>29172671</v>
      </c>
      <c r="T102" s="190">
        <v>29172671</v>
      </c>
      <c r="U102" s="13">
        <v>84452427</v>
      </c>
      <c r="V102" t="s">
        <v>3034</v>
      </c>
    </row>
    <row r="103" spans="1:24" customFormat="1">
      <c r="A103" s="13">
        <v>891780111</v>
      </c>
      <c r="B103" t="s">
        <v>4462</v>
      </c>
      <c r="C103" t="s">
        <v>707</v>
      </c>
      <c r="D103" t="s">
        <v>27</v>
      </c>
      <c r="E103" s="12" t="s">
        <v>4766</v>
      </c>
      <c r="F103" t="s">
        <v>29</v>
      </c>
      <c r="G103" t="s">
        <v>30</v>
      </c>
      <c r="H103" t="s">
        <v>1471</v>
      </c>
      <c r="I103" s="183">
        <v>30298486</v>
      </c>
      <c r="J103" s="182">
        <v>35553946</v>
      </c>
      <c r="K103" s="182">
        <v>5255460</v>
      </c>
      <c r="L103" s="19">
        <v>0</v>
      </c>
      <c r="M103">
        <v>900317470</v>
      </c>
      <c r="N103" s="12" t="s">
        <v>4767</v>
      </c>
      <c r="O103" t="s">
        <v>4768</v>
      </c>
      <c r="P103" s="186">
        <v>44589</v>
      </c>
      <c r="Q103" s="186">
        <v>44589</v>
      </c>
      <c r="R103" s="10">
        <v>44623</v>
      </c>
      <c r="S103" s="190">
        <v>30298486</v>
      </c>
      <c r="T103" s="190">
        <v>5255460</v>
      </c>
      <c r="U103" s="13">
        <v>84452427</v>
      </c>
      <c r="V103" t="s">
        <v>3034</v>
      </c>
    </row>
    <row r="104" spans="1:24" customFormat="1">
      <c r="A104" s="13">
        <v>891780111</v>
      </c>
      <c r="B104" t="s">
        <v>4462</v>
      </c>
      <c r="C104" t="s">
        <v>707</v>
      </c>
      <c r="D104" t="s">
        <v>27</v>
      </c>
      <c r="E104" s="12" t="s">
        <v>4769</v>
      </c>
      <c r="F104" t="s">
        <v>29</v>
      </c>
      <c r="G104" t="s">
        <v>30</v>
      </c>
      <c r="H104" t="s">
        <v>1471</v>
      </c>
      <c r="I104" s="183">
        <v>4023958</v>
      </c>
      <c r="J104" s="182">
        <v>6035937</v>
      </c>
      <c r="K104" s="182">
        <v>2011979</v>
      </c>
      <c r="L104" s="19">
        <v>0</v>
      </c>
      <c r="M104" s="13">
        <v>1192759003</v>
      </c>
      <c r="N104" s="12" t="s">
        <v>4770</v>
      </c>
      <c r="O104" t="s">
        <v>4771</v>
      </c>
      <c r="P104" s="186">
        <v>44581</v>
      </c>
      <c r="Q104" s="186">
        <v>44608</v>
      </c>
      <c r="R104" s="187">
        <v>44697</v>
      </c>
      <c r="S104" s="189">
        <v>2682638</v>
      </c>
      <c r="T104" s="190">
        <v>3353299</v>
      </c>
      <c r="U104" s="13">
        <v>84452427</v>
      </c>
      <c r="V104" t="s">
        <v>3034</v>
      </c>
    </row>
    <row r="105" spans="1:24" customFormat="1">
      <c r="A105" s="13">
        <v>891780111</v>
      </c>
      <c r="B105" t="s">
        <v>4462</v>
      </c>
      <c r="C105" t="s">
        <v>707</v>
      </c>
      <c r="D105" t="s">
        <v>27</v>
      </c>
      <c r="E105" s="12" t="s">
        <v>4772</v>
      </c>
      <c r="F105" t="s">
        <v>29</v>
      </c>
      <c r="G105" t="s">
        <v>30</v>
      </c>
      <c r="H105" t="s">
        <v>1471</v>
      </c>
      <c r="I105" s="183">
        <v>12000000</v>
      </c>
      <c r="J105" s="182">
        <v>0</v>
      </c>
      <c r="K105" s="182">
        <v>0</v>
      </c>
      <c r="L105" s="19">
        <v>0</v>
      </c>
      <c r="M105" s="13">
        <v>1084742720</v>
      </c>
      <c r="N105" s="12" t="s">
        <v>4773</v>
      </c>
      <c r="O105" t="s">
        <v>4774</v>
      </c>
      <c r="P105" s="186">
        <v>44586</v>
      </c>
      <c r="Q105" s="186">
        <v>44593</v>
      </c>
      <c r="R105" s="187">
        <v>44742</v>
      </c>
      <c r="S105" s="189">
        <v>9600000</v>
      </c>
      <c r="T105" s="190">
        <v>2400000</v>
      </c>
      <c r="U105" s="13">
        <v>36724655</v>
      </c>
      <c r="V105" t="s">
        <v>2611</v>
      </c>
    </row>
    <row r="106" spans="1:24" customFormat="1">
      <c r="A106" s="13">
        <v>891780111</v>
      </c>
      <c r="B106" t="s">
        <v>4462</v>
      </c>
      <c r="C106" t="s">
        <v>707</v>
      </c>
      <c r="D106" t="s">
        <v>27</v>
      </c>
      <c r="E106" t="s">
        <v>4775</v>
      </c>
      <c r="F106" t="s">
        <v>29</v>
      </c>
      <c r="G106" t="s">
        <v>30</v>
      </c>
      <c r="H106" t="s">
        <v>1471</v>
      </c>
      <c r="I106" s="182">
        <v>13200000</v>
      </c>
      <c r="J106" s="182">
        <v>0</v>
      </c>
      <c r="K106" s="182">
        <v>0</v>
      </c>
      <c r="L106" s="19">
        <v>0</v>
      </c>
      <c r="M106" s="13">
        <v>1103121339</v>
      </c>
      <c r="N106" t="s">
        <v>4776</v>
      </c>
      <c r="O106" t="s">
        <v>4777</v>
      </c>
      <c r="P106" s="10" t="s">
        <v>3233</v>
      </c>
      <c r="Q106" s="10" t="s">
        <v>3233</v>
      </c>
      <c r="R106" s="10" t="s">
        <v>266</v>
      </c>
      <c r="S106" s="189">
        <v>0</v>
      </c>
      <c r="T106" s="189">
        <v>13200000</v>
      </c>
      <c r="U106" s="13">
        <v>91156594</v>
      </c>
      <c r="V106" t="s">
        <v>1536</v>
      </c>
    </row>
    <row r="107" spans="1:24" customFormat="1">
      <c r="A107" s="13">
        <v>891780111</v>
      </c>
      <c r="B107" t="s">
        <v>4462</v>
      </c>
      <c r="C107" t="s">
        <v>707</v>
      </c>
      <c r="D107" t="s">
        <v>27</v>
      </c>
      <c r="E107" t="s">
        <v>4778</v>
      </c>
      <c r="F107" t="s">
        <v>29</v>
      </c>
      <c r="G107" t="s">
        <v>30</v>
      </c>
      <c r="H107" t="s">
        <v>1471</v>
      </c>
      <c r="I107" s="182">
        <v>9906000</v>
      </c>
      <c r="J107" s="182">
        <v>0</v>
      </c>
      <c r="K107" s="182">
        <v>0</v>
      </c>
      <c r="L107" s="19">
        <v>0</v>
      </c>
      <c r="M107" s="13">
        <v>1216968632</v>
      </c>
      <c r="N107" t="s">
        <v>4779</v>
      </c>
      <c r="O107" t="s">
        <v>4780</v>
      </c>
      <c r="P107" s="10" t="s">
        <v>3233</v>
      </c>
      <c r="Q107" s="10" t="s">
        <v>1236</v>
      </c>
      <c r="R107" s="10" t="s">
        <v>266</v>
      </c>
      <c r="S107" s="189">
        <v>0</v>
      </c>
      <c r="T107" s="189">
        <v>9906000</v>
      </c>
      <c r="U107" s="13">
        <v>91156594</v>
      </c>
      <c r="V107" t="s">
        <v>1536</v>
      </c>
    </row>
    <row r="108" spans="1:24" customFormat="1">
      <c r="A108" s="13">
        <v>891780111</v>
      </c>
      <c r="B108" t="s">
        <v>4462</v>
      </c>
      <c r="C108" t="s">
        <v>707</v>
      </c>
      <c r="D108" t="s">
        <v>27</v>
      </c>
      <c r="E108" t="s">
        <v>4781</v>
      </c>
      <c r="F108" t="s">
        <v>29</v>
      </c>
      <c r="G108" t="s">
        <v>30</v>
      </c>
      <c r="H108" t="s">
        <v>1471</v>
      </c>
      <c r="I108" s="182">
        <v>2011979</v>
      </c>
      <c r="J108" s="182">
        <v>0</v>
      </c>
      <c r="K108" s="182">
        <v>0</v>
      </c>
      <c r="L108" s="19">
        <v>0</v>
      </c>
      <c r="M108" s="13">
        <v>1192759003</v>
      </c>
      <c r="N108" t="s">
        <v>4770</v>
      </c>
      <c r="O108" t="s">
        <v>4782</v>
      </c>
      <c r="P108" s="10" t="s">
        <v>1334</v>
      </c>
      <c r="Q108" s="10" t="s">
        <v>1334</v>
      </c>
      <c r="R108" s="10" t="s">
        <v>4290</v>
      </c>
      <c r="S108" s="189">
        <v>0</v>
      </c>
      <c r="T108" s="189">
        <v>2011979</v>
      </c>
      <c r="U108" s="13">
        <v>84452427</v>
      </c>
      <c r="V108" t="s">
        <v>3034</v>
      </c>
    </row>
    <row r="109" spans="1:24">
      <c r="A109"/>
      <c r="B109"/>
      <c r="C109"/>
      <c r="D109"/>
      <c r="E109"/>
      <c r="F109"/>
      <c r="G109"/>
      <c r="H109"/>
      <c r="I109" s="127"/>
      <c r="J109" s="127"/>
      <c r="K109" s="127"/>
      <c r="L109" s="19"/>
      <c r="M109"/>
      <c r="N109"/>
      <c r="O109"/>
      <c r="P109" s="10"/>
      <c r="Q109" s="10"/>
      <c r="R109" s="10"/>
      <c r="S109" s="138"/>
      <c r="T109" s="138"/>
      <c r="U109" s="13"/>
      <c r="V109"/>
      <c r="W109"/>
      <c r="X109"/>
    </row>
    <row r="110" spans="1:24">
      <c r="D110" s="145" t="s">
        <v>344</v>
      </c>
      <c r="E110" s="145">
        <v>107</v>
      </c>
      <c r="H110" s="145" t="s">
        <v>345</v>
      </c>
      <c r="I110" s="152">
        <f>SUM(I2:I108)</f>
        <v>23767183370.310013</v>
      </c>
    </row>
    <row r="111" spans="1:24">
      <c r="D111" s="93"/>
      <c r="E111" s="68"/>
      <c r="F111" s="68"/>
      <c r="G111" s="68"/>
      <c r="H111" s="93"/>
      <c r="I111" s="184"/>
      <c r="S111" s="191"/>
      <c r="T111" s="191"/>
    </row>
    <row r="114" spans="5:5">
      <c r="E114" s="68"/>
    </row>
  </sheetData>
  <autoFilter ref="A1:V110" xr:uid="{00000000-0009-0000-0000-00000D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X375"/>
  <sheetViews>
    <sheetView topLeftCell="A272" workbookViewId="0">
      <selection activeCell="A2" sqref="A2:XFD294"/>
    </sheetView>
  </sheetViews>
  <sheetFormatPr baseColWidth="10" defaultColWidth="11.44140625" defaultRowHeight="14.4"/>
  <cols>
    <col min="1" max="1" width="15.77734375" style="1" customWidth="1"/>
    <col min="2" max="2" width="11.44140625" style="1"/>
    <col min="3" max="3" width="21.44140625" style="1" customWidth="1"/>
    <col min="4" max="5" width="21.33203125" style="1" customWidth="1"/>
    <col min="6" max="7" width="11.44140625" style="1"/>
    <col min="8" max="8" width="16.109375" style="1" customWidth="1"/>
    <col min="9" max="9" width="21" style="3" customWidth="1"/>
    <col min="10" max="10" width="14.21875" style="3" bestFit="1" customWidth="1"/>
    <col min="11" max="11" width="27.5546875" style="3" customWidth="1"/>
    <col min="12" max="12" width="12.21875" style="3" bestFit="1" customWidth="1"/>
    <col min="13" max="13" width="14.44140625" style="1" customWidth="1"/>
    <col min="14" max="14" width="11.44140625" style="1"/>
    <col min="15" max="15" width="28" style="1" customWidth="1"/>
    <col min="16" max="16" width="16.21875" style="4" customWidth="1"/>
    <col min="17" max="17" width="18" style="4" customWidth="1"/>
    <col min="18" max="18" width="11.44140625" style="4"/>
    <col min="19" max="19" width="19" style="128" customWidth="1"/>
    <col min="20" max="20" width="27.5546875" style="3" customWidth="1"/>
    <col min="21" max="21" width="16.33203125" style="1" customWidth="1"/>
    <col min="22" max="22" width="40" style="1" customWidth="1"/>
    <col min="23" max="16384" width="11.44140625" style="1"/>
  </cols>
  <sheetData>
    <row r="1" spans="1:24">
      <c r="A1" s="1" t="s">
        <v>0</v>
      </c>
      <c r="B1" s="1" t="s">
        <v>1</v>
      </c>
      <c r="C1" s="1" t="s">
        <v>2</v>
      </c>
      <c r="D1" s="1" t="s">
        <v>3</v>
      </c>
      <c r="E1" s="1" t="s">
        <v>4</v>
      </c>
      <c r="F1" s="1" t="s">
        <v>5</v>
      </c>
      <c r="G1" s="1" t="s">
        <v>6</v>
      </c>
      <c r="H1" s="1" t="s">
        <v>7</v>
      </c>
      <c r="I1" s="3" t="s">
        <v>8</v>
      </c>
      <c r="J1" s="3" t="s">
        <v>9</v>
      </c>
      <c r="K1" s="3" t="s">
        <v>19</v>
      </c>
      <c r="L1" s="3" t="s">
        <v>20</v>
      </c>
      <c r="M1" s="1" t="s">
        <v>10</v>
      </c>
      <c r="N1" s="1" t="s">
        <v>11</v>
      </c>
      <c r="O1" s="1" t="s">
        <v>12</v>
      </c>
      <c r="P1" s="4" t="s">
        <v>21</v>
      </c>
      <c r="Q1" s="4" t="s">
        <v>13</v>
      </c>
      <c r="R1" s="4" t="s">
        <v>14</v>
      </c>
      <c r="S1" s="128" t="s">
        <v>15</v>
      </c>
      <c r="T1" s="3" t="s">
        <v>16</v>
      </c>
      <c r="U1" s="1" t="s">
        <v>17</v>
      </c>
      <c r="V1" s="1" t="s">
        <v>18</v>
      </c>
    </row>
    <row r="2" spans="1:24" s="94" customFormat="1" ht="15.6">
      <c r="A2" s="22">
        <v>8917801118</v>
      </c>
      <c r="B2" s="22" t="s">
        <v>25</v>
      </c>
      <c r="C2" s="22" t="s">
        <v>4912</v>
      </c>
      <c r="D2" s="1" t="s">
        <v>27</v>
      </c>
      <c r="E2" s="213" t="s">
        <v>4913</v>
      </c>
      <c r="F2" s="1" t="s">
        <v>29</v>
      </c>
      <c r="G2" s="1" t="s">
        <v>30</v>
      </c>
      <c r="H2" s="1" t="s">
        <v>31</v>
      </c>
      <c r="I2" s="214">
        <v>240000000</v>
      </c>
      <c r="J2" s="215">
        <v>325000000</v>
      </c>
      <c r="K2" s="215">
        <v>85000000</v>
      </c>
      <c r="L2" s="22"/>
      <c r="M2" s="22">
        <v>900200085</v>
      </c>
      <c r="N2" s="1" t="s">
        <v>4914</v>
      </c>
      <c r="O2" s="22" t="s">
        <v>4915</v>
      </c>
      <c r="P2" s="216">
        <v>44579</v>
      </c>
      <c r="Q2" s="216">
        <v>44582</v>
      </c>
      <c r="R2" s="217">
        <v>44773</v>
      </c>
      <c r="S2" s="40">
        <v>283819225.69999999</v>
      </c>
      <c r="T2" s="22">
        <v>41180774.310000002</v>
      </c>
      <c r="U2" s="1">
        <v>85459497</v>
      </c>
      <c r="V2" s="1" t="s">
        <v>1748</v>
      </c>
      <c r="W2" s="22"/>
      <c r="X2" s="1"/>
    </row>
    <row r="3" spans="1:24" s="94" customFormat="1" ht="15.6">
      <c r="A3" s="22">
        <v>8917801118</v>
      </c>
      <c r="B3" s="22" t="s">
        <v>25</v>
      </c>
      <c r="C3" s="22" t="s">
        <v>4912</v>
      </c>
      <c r="D3" s="1" t="s">
        <v>27</v>
      </c>
      <c r="E3" s="213" t="s">
        <v>4916</v>
      </c>
      <c r="F3" s="1" t="s">
        <v>29</v>
      </c>
      <c r="G3" s="1" t="s">
        <v>30</v>
      </c>
      <c r="H3" s="1" t="s">
        <v>31</v>
      </c>
      <c r="I3" s="214">
        <v>240000000</v>
      </c>
      <c r="J3" s="215">
        <v>320000000</v>
      </c>
      <c r="K3" s="215">
        <v>80000000</v>
      </c>
      <c r="L3" s="22"/>
      <c r="M3" s="22">
        <v>819007190</v>
      </c>
      <c r="N3" s="1" t="s">
        <v>4917</v>
      </c>
      <c r="O3" s="22" t="s">
        <v>4918</v>
      </c>
      <c r="P3" s="216">
        <v>44579</v>
      </c>
      <c r="Q3" s="216">
        <v>44580</v>
      </c>
      <c r="R3" s="217">
        <v>44773</v>
      </c>
      <c r="S3" s="40">
        <v>265650255</v>
      </c>
      <c r="T3" s="22">
        <v>54349745</v>
      </c>
      <c r="U3" s="1">
        <v>85459497</v>
      </c>
      <c r="V3" s="1" t="s">
        <v>1748</v>
      </c>
      <c r="W3" s="22"/>
      <c r="X3" s="1"/>
    </row>
    <row r="4" spans="1:24" s="94" customFormat="1" ht="15.6">
      <c r="A4" s="238">
        <v>8917801118</v>
      </c>
      <c r="B4" s="238" t="s">
        <v>25</v>
      </c>
      <c r="C4" s="238" t="s">
        <v>4912</v>
      </c>
      <c r="D4" s="239" t="s">
        <v>27</v>
      </c>
      <c r="E4" s="240" t="s">
        <v>4919</v>
      </c>
      <c r="F4" s="239" t="s">
        <v>29</v>
      </c>
      <c r="G4" s="239" t="s">
        <v>30</v>
      </c>
      <c r="H4" s="239" t="s">
        <v>31</v>
      </c>
      <c r="I4" s="245">
        <v>40000000</v>
      </c>
      <c r="J4" s="246"/>
      <c r="K4" s="246"/>
      <c r="L4" s="238"/>
      <c r="M4" s="238">
        <v>900146629</v>
      </c>
      <c r="N4" s="241" t="s">
        <v>4920</v>
      </c>
      <c r="O4" s="22" t="s">
        <v>8995</v>
      </c>
      <c r="P4" s="242">
        <v>44581</v>
      </c>
      <c r="Q4" s="242">
        <v>44582</v>
      </c>
      <c r="R4" s="243">
        <v>44926</v>
      </c>
      <c r="S4" s="244">
        <v>24123918</v>
      </c>
      <c r="T4" s="238">
        <v>15876082</v>
      </c>
      <c r="U4" s="239">
        <v>85459497</v>
      </c>
      <c r="V4" s="239" t="s">
        <v>1748</v>
      </c>
      <c r="W4" s="238"/>
      <c r="X4" s="239"/>
    </row>
    <row r="5" spans="1:24" s="94" customFormat="1" ht="15.6">
      <c r="A5" s="238"/>
      <c r="B5" s="238"/>
      <c r="C5" s="238"/>
      <c r="D5" s="239"/>
      <c r="E5" s="240"/>
      <c r="F5" s="239"/>
      <c r="G5" s="239"/>
      <c r="H5" s="239"/>
      <c r="I5" s="245"/>
      <c r="J5" s="246"/>
      <c r="K5" s="246"/>
      <c r="L5" s="238"/>
      <c r="M5" s="238"/>
      <c r="N5" s="241"/>
      <c r="O5" s="22" t="s">
        <v>8996</v>
      </c>
      <c r="P5" s="242"/>
      <c r="Q5" s="242"/>
      <c r="R5" s="243"/>
      <c r="S5" s="244"/>
      <c r="T5" s="238"/>
      <c r="U5" s="239"/>
      <c r="V5" s="239"/>
      <c r="W5" s="238"/>
      <c r="X5" s="239"/>
    </row>
    <row r="6" spans="1:24" s="94" customFormat="1" ht="15.6">
      <c r="A6" s="238">
        <v>8917801118</v>
      </c>
      <c r="B6" s="238" t="s">
        <v>25</v>
      </c>
      <c r="C6" s="238" t="s">
        <v>4912</v>
      </c>
      <c r="D6" s="239" t="s">
        <v>27</v>
      </c>
      <c r="E6" s="240" t="s">
        <v>4921</v>
      </c>
      <c r="F6" s="239" t="s">
        <v>29</v>
      </c>
      <c r="G6" s="239" t="s">
        <v>30</v>
      </c>
      <c r="H6" s="239" t="s">
        <v>31</v>
      </c>
      <c r="I6" s="245">
        <v>61047000</v>
      </c>
      <c r="J6" s="246"/>
      <c r="K6" s="246"/>
      <c r="L6" s="238"/>
      <c r="M6" s="238">
        <v>800226023</v>
      </c>
      <c r="N6" s="240" t="s">
        <v>4922</v>
      </c>
      <c r="O6" s="22" t="s">
        <v>8997</v>
      </c>
      <c r="P6" s="242">
        <v>44581</v>
      </c>
      <c r="Q6" s="242">
        <v>44581</v>
      </c>
      <c r="R6" s="243">
        <v>44611</v>
      </c>
      <c r="S6" s="244">
        <v>61047000</v>
      </c>
      <c r="T6" s="238">
        <v>0</v>
      </c>
      <c r="U6" s="239">
        <v>85473390</v>
      </c>
      <c r="V6" s="239" t="s">
        <v>1924</v>
      </c>
      <c r="W6" s="239"/>
      <c r="X6" s="239"/>
    </row>
    <row r="7" spans="1:24" s="94" customFormat="1" ht="15.6">
      <c r="A7" s="238"/>
      <c r="B7" s="238"/>
      <c r="C7" s="238"/>
      <c r="D7" s="239"/>
      <c r="E7" s="240"/>
      <c r="F7" s="239"/>
      <c r="G7" s="239"/>
      <c r="H7" s="239"/>
      <c r="I7" s="245"/>
      <c r="J7" s="246"/>
      <c r="K7" s="246"/>
      <c r="L7" s="238"/>
      <c r="M7" s="238"/>
      <c r="N7" s="240"/>
      <c r="O7" s="22" t="s">
        <v>8998</v>
      </c>
      <c r="P7" s="242"/>
      <c r="Q7" s="242"/>
      <c r="R7" s="243"/>
      <c r="S7" s="244"/>
      <c r="T7" s="238"/>
      <c r="U7" s="239"/>
      <c r="V7" s="239"/>
      <c r="W7" s="239"/>
      <c r="X7" s="239"/>
    </row>
    <row r="8" spans="1:24" s="94" customFormat="1" ht="15.6">
      <c r="A8" s="238"/>
      <c r="B8" s="238"/>
      <c r="C8" s="238"/>
      <c r="D8" s="239"/>
      <c r="E8" s="240"/>
      <c r="F8" s="239"/>
      <c r="G8" s="239"/>
      <c r="H8" s="239"/>
      <c r="I8" s="245"/>
      <c r="J8" s="246"/>
      <c r="K8" s="246"/>
      <c r="L8" s="238"/>
      <c r="M8" s="238"/>
      <c r="N8" s="240"/>
      <c r="O8" s="22" t="s">
        <v>8999</v>
      </c>
      <c r="P8" s="242"/>
      <c r="Q8" s="242"/>
      <c r="R8" s="243"/>
      <c r="S8" s="244"/>
      <c r="T8" s="238"/>
      <c r="U8" s="239"/>
      <c r="V8" s="239"/>
      <c r="W8" s="239"/>
      <c r="X8" s="239"/>
    </row>
    <row r="9" spans="1:24" s="94" customFormat="1" ht="15.6">
      <c r="A9" s="22">
        <v>8917801118</v>
      </c>
      <c r="B9" s="22" t="s">
        <v>25</v>
      </c>
      <c r="C9" s="22" t="s">
        <v>707</v>
      </c>
      <c r="D9" s="1" t="s">
        <v>27</v>
      </c>
      <c r="E9" s="213" t="s">
        <v>4923</v>
      </c>
      <c r="F9" s="1" t="s">
        <v>29</v>
      </c>
      <c r="G9" s="1" t="s">
        <v>30</v>
      </c>
      <c r="H9" s="1" t="s">
        <v>31</v>
      </c>
      <c r="I9" s="214">
        <v>220000000</v>
      </c>
      <c r="J9" s="215">
        <v>315000000</v>
      </c>
      <c r="K9" s="215">
        <v>95000000</v>
      </c>
      <c r="L9" s="22"/>
      <c r="M9" s="22">
        <v>901279448</v>
      </c>
      <c r="N9" s="213" t="s">
        <v>4924</v>
      </c>
      <c r="O9" s="22" t="s">
        <v>4925</v>
      </c>
      <c r="P9" s="216">
        <v>44585</v>
      </c>
      <c r="Q9" s="216">
        <v>44587</v>
      </c>
      <c r="R9" s="217">
        <v>44773</v>
      </c>
      <c r="S9" s="40">
        <v>217761700</v>
      </c>
      <c r="T9" s="22">
        <v>97238300</v>
      </c>
      <c r="U9" s="1">
        <v>85459497</v>
      </c>
      <c r="V9" s="1" t="s">
        <v>1748</v>
      </c>
      <c r="W9" s="1"/>
      <c r="X9" s="1"/>
    </row>
    <row r="10" spans="1:24" s="94" customFormat="1" ht="15.6">
      <c r="A10" s="22">
        <v>8917801118</v>
      </c>
      <c r="B10" s="22" t="s">
        <v>25</v>
      </c>
      <c r="C10" s="22" t="s">
        <v>4912</v>
      </c>
      <c r="D10" s="1" t="s">
        <v>27</v>
      </c>
      <c r="E10" s="213" t="s">
        <v>4926</v>
      </c>
      <c r="F10" s="1" t="s">
        <v>29</v>
      </c>
      <c r="G10" s="1" t="s">
        <v>30</v>
      </c>
      <c r="H10" s="1" t="s">
        <v>31</v>
      </c>
      <c r="I10" s="214">
        <v>55000000</v>
      </c>
      <c r="J10" s="215"/>
      <c r="K10" s="215"/>
      <c r="L10" s="22"/>
      <c r="M10" s="1">
        <v>900880521</v>
      </c>
      <c r="N10" s="213" t="s">
        <v>9000</v>
      </c>
      <c r="O10" s="22" t="s">
        <v>4927</v>
      </c>
      <c r="P10" s="216">
        <v>44585</v>
      </c>
      <c r="Q10" s="216">
        <v>44589</v>
      </c>
      <c r="R10" s="217">
        <v>44926</v>
      </c>
      <c r="S10" s="40">
        <v>15616031</v>
      </c>
      <c r="T10" s="22">
        <v>39383969</v>
      </c>
      <c r="U10" s="22">
        <v>57444673</v>
      </c>
      <c r="V10" s="22" t="s">
        <v>1909</v>
      </c>
      <c r="W10" s="22"/>
      <c r="X10" s="1"/>
    </row>
    <row r="11" spans="1:24" s="94" customFormat="1" ht="15.6">
      <c r="A11" s="22">
        <v>8917801118</v>
      </c>
      <c r="B11" s="22" t="s">
        <v>25</v>
      </c>
      <c r="C11" s="22" t="s">
        <v>4912</v>
      </c>
      <c r="D11" s="1" t="s">
        <v>27</v>
      </c>
      <c r="E11" s="8" t="s">
        <v>4928</v>
      </c>
      <c r="F11" s="1" t="s">
        <v>29</v>
      </c>
      <c r="G11" s="1" t="s">
        <v>30</v>
      </c>
      <c r="H11" s="1" t="s">
        <v>31</v>
      </c>
      <c r="I11" s="214">
        <v>23000000</v>
      </c>
      <c r="J11" s="215"/>
      <c r="K11" s="215"/>
      <c r="L11" s="22"/>
      <c r="M11" s="22">
        <v>860512330</v>
      </c>
      <c r="N11" s="213" t="s">
        <v>4929</v>
      </c>
      <c r="O11" s="218" t="s">
        <v>4930</v>
      </c>
      <c r="P11" s="216">
        <v>44585</v>
      </c>
      <c r="Q11" s="216">
        <v>44586</v>
      </c>
      <c r="R11" s="217">
        <v>44926</v>
      </c>
      <c r="S11" s="40">
        <v>1809600</v>
      </c>
      <c r="T11" s="22">
        <v>21190400</v>
      </c>
      <c r="U11" s="22">
        <v>57444673</v>
      </c>
      <c r="V11" s="22" t="s">
        <v>1909</v>
      </c>
      <c r="W11" s="22"/>
      <c r="X11" s="1"/>
    </row>
    <row r="12" spans="1:24" s="94" customFormat="1" ht="15.6">
      <c r="A12" s="22">
        <v>8917801118</v>
      </c>
      <c r="B12" s="22" t="s">
        <v>25</v>
      </c>
      <c r="C12" s="22" t="s">
        <v>4912</v>
      </c>
      <c r="D12" s="1" t="s">
        <v>27</v>
      </c>
      <c r="E12" s="8" t="s">
        <v>4931</v>
      </c>
      <c r="F12" s="1" t="s">
        <v>29</v>
      </c>
      <c r="G12" s="1" t="s">
        <v>30</v>
      </c>
      <c r="H12" s="1" t="s">
        <v>31</v>
      </c>
      <c r="I12" s="214">
        <v>18000000</v>
      </c>
      <c r="J12" s="215"/>
      <c r="K12" s="215"/>
      <c r="L12" s="22"/>
      <c r="M12" s="22">
        <v>890100577</v>
      </c>
      <c r="N12" s="8" t="s">
        <v>4932</v>
      </c>
      <c r="O12" s="27" t="s">
        <v>4933</v>
      </c>
      <c r="P12" s="216">
        <v>44585</v>
      </c>
      <c r="Q12" s="216">
        <v>44586</v>
      </c>
      <c r="R12" s="217">
        <v>44926</v>
      </c>
      <c r="S12" s="40">
        <v>6564661</v>
      </c>
      <c r="T12" s="22">
        <v>11435339</v>
      </c>
      <c r="U12" s="22">
        <v>57444673</v>
      </c>
      <c r="V12" s="22" t="s">
        <v>1909</v>
      </c>
      <c r="W12" s="22"/>
      <c r="X12" s="1"/>
    </row>
    <row r="13" spans="1:24" s="94" customFormat="1" ht="15.6">
      <c r="A13" s="22">
        <v>8917801118</v>
      </c>
      <c r="B13" s="22" t="s">
        <v>25</v>
      </c>
      <c r="C13" s="22" t="s">
        <v>4912</v>
      </c>
      <c r="D13" s="1" t="s">
        <v>27</v>
      </c>
      <c r="E13" s="213" t="s">
        <v>9001</v>
      </c>
      <c r="F13" s="1" t="s">
        <v>29</v>
      </c>
      <c r="G13" s="1" t="s">
        <v>30</v>
      </c>
      <c r="H13" s="1" t="s">
        <v>31</v>
      </c>
      <c r="I13" s="214">
        <v>7497000</v>
      </c>
      <c r="J13" s="215"/>
      <c r="K13" s="215"/>
      <c r="L13" s="22"/>
      <c r="M13" s="22">
        <v>901140071</v>
      </c>
      <c r="N13" s="213" t="s">
        <v>9002</v>
      </c>
      <c r="O13" s="22" t="s">
        <v>4934</v>
      </c>
      <c r="P13" s="216">
        <v>44585</v>
      </c>
      <c r="Q13" s="217">
        <v>44699</v>
      </c>
      <c r="R13" s="217">
        <v>44791</v>
      </c>
      <c r="S13" s="40"/>
      <c r="T13" s="22">
        <v>7497000</v>
      </c>
      <c r="U13" s="22">
        <v>72175282</v>
      </c>
      <c r="V13" s="22" t="s">
        <v>3322</v>
      </c>
      <c r="W13" s="22"/>
      <c r="X13" s="1"/>
    </row>
    <row r="14" spans="1:24" s="94" customFormat="1" ht="15.6">
      <c r="A14" s="22">
        <v>8917801118</v>
      </c>
      <c r="B14" s="22" t="s">
        <v>25</v>
      </c>
      <c r="C14" s="22" t="s">
        <v>4912</v>
      </c>
      <c r="D14" s="1" t="s">
        <v>27</v>
      </c>
      <c r="E14" s="8" t="s">
        <v>4935</v>
      </c>
      <c r="F14" s="1" t="s">
        <v>29</v>
      </c>
      <c r="G14" s="1" t="s">
        <v>30</v>
      </c>
      <c r="H14" s="1" t="s">
        <v>31</v>
      </c>
      <c r="I14" s="214">
        <v>75000000</v>
      </c>
      <c r="J14" s="215"/>
      <c r="K14" s="215"/>
      <c r="L14" s="22"/>
      <c r="M14" s="22">
        <v>802005601</v>
      </c>
      <c r="N14" s="213" t="s">
        <v>4936</v>
      </c>
      <c r="O14" s="219" t="s">
        <v>4937</v>
      </c>
      <c r="P14" s="216">
        <v>44586</v>
      </c>
      <c r="Q14" s="217">
        <v>44596</v>
      </c>
      <c r="R14" s="217">
        <v>44926</v>
      </c>
      <c r="S14" s="40">
        <v>37059502.409999996</v>
      </c>
      <c r="T14" s="22">
        <v>37940497.590000004</v>
      </c>
      <c r="U14" s="1">
        <v>85459497</v>
      </c>
      <c r="V14" s="1" t="s">
        <v>1748</v>
      </c>
      <c r="W14" s="22"/>
      <c r="X14" s="1"/>
    </row>
    <row r="15" spans="1:24" s="94" customFormat="1" ht="15.6">
      <c r="A15" s="22">
        <v>8917801118</v>
      </c>
      <c r="B15" s="22" t="s">
        <v>25</v>
      </c>
      <c r="C15" s="22" t="s">
        <v>4912</v>
      </c>
      <c r="D15" s="1" t="s">
        <v>27</v>
      </c>
      <c r="E15" s="8" t="s">
        <v>4938</v>
      </c>
      <c r="F15" s="1" t="s">
        <v>29</v>
      </c>
      <c r="G15" s="1" t="s">
        <v>30</v>
      </c>
      <c r="H15" s="1" t="s">
        <v>31</v>
      </c>
      <c r="I15" s="215">
        <v>61267983</v>
      </c>
      <c r="J15" s="215"/>
      <c r="K15" s="215"/>
      <c r="L15" s="22"/>
      <c r="M15" s="22">
        <v>900795369</v>
      </c>
      <c r="N15" s="1" t="s">
        <v>4939</v>
      </c>
      <c r="O15" s="22" t="s">
        <v>4940</v>
      </c>
      <c r="P15" s="216">
        <v>44586</v>
      </c>
      <c r="Q15" s="216">
        <v>44588</v>
      </c>
      <c r="R15" s="217">
        <v>44768</v>
      </c>
      <c r="S15" s="40">
        <v>61267946</v>
      </c>
      <c r="T15" s="22">
        <v>37</v>
      </c>
      <c r="U15" s="22">
        <v>85465146</v>
      </c>
      <c r="V15" s="22" t="s">
        <v>3325</v>
      </c>
      <c r="W15" s="22"/>
      <c r="X15" s="1"/>
    </row>
    <row r="16" spans="1:24" s="94" customFormat="1" ht="15.6">
      <c r="A16" s="22">
        <v>8917801118</v>
      </c>
      <c r="B16" s="22" t="s">
        <v>25</v>
      </c>
      <c r="C16" s="22" t="s">
        <v>4912</v>
      </c>
      <c r="D16" s="1" t="s">
        <v>27</v>
      </c>
      <c r="E16" s="8" t="s">
        <v>4941</v>
      </c>
      <c r="F16" s="1" t="s">
        <v>29</v>
      </c>
      <c r="G16" s="1" t="s">
        <v>30</v>
      </c>
      <c r="H16" s="1" t="s">
        <v>31</v>
      </c>
      <c r="I16" s="215">
        <v>86000000</v>
      </c>
      <c r="J16" s="215"/>
      <c r="K16" s="215"/>
      <c r="L16" s="22"/>
      <c r="M16" s="22">
        <v>900749054</v>
      </c>
      <c r="N16" s="1" t="s">
        <v>4942</v>
      </c>
      <c r="O16" s="22" t="s">
        <v>4943</v>
      </c>
      <c r="P16" s="216">
        <v>44586</v>
      </c>
      <c r="Q16" s="216">
        <v>44589</v>
      </c>
      <c r="R16" s="217">
        <v>44926</v>
      </c>
      <c r="S16" s="40">
        <v>84445248.569999993</v>
      </c>
      <c r="T16" s="22">
        <v>1554751.43</v>
      </c>
      <c r="U16" s="1">
        <v>85459497</v>
      </c>
      <c r="V16" s="1" t="s">
        <v>1748</v>
      </c>
      <c r="W16" s="22"/>
      <c r="X16" s="1"/>
    </row>
    <row r="17" spans="1:24" s="94" customFormat="1" ht="15.6">
      <c r="A17" s="22">
        <v>8917801118</v>
      </c>
      <c r="B17" s="22" t="s">
        <v>25</v>
      </c>
      <c r="C17" s="22" t="s">
        <v>4912</v>
      </c>
      <c r="D17" s="1" t="s">
        <v>27</v>
      </c>
      <c r="E17" s="8" t="s">
        <v>4944</v>
      </c>
      <c r="F17" s="1" t="s">
        <v>29</v>
      </c>
      <c r="G17" s="1" t="s">
        <v>30</v>
      </c>
      <c r="H17" s="1" t="s">
        <v>31</v>
      </c>
      <c r="I17" s="215">
        <v>90000000</v>
      </c>
      <c r="J17" s="215"/>
      <c r="K17" s="215"/>
      <c r="L17" s="1"/>
      <c r="M17" s="22">
        <v>51785497</v>
      </c>
      <c r="N17" s="22" t="s">
        <v>4945</v>
      </c>
      <c r="O17" s="22" t="s">
        <v>4946</v>
      </c>
      <c r="P17" s="216">
        <v>44586</v>
      </c>
      <c r="Q17" s="217">
        <v>44602</v>
      </c>
      <c r="R17" s="217">
        <v>44926</v>
      </c>
      <c r="S17" s="40">
        <v>47710635</v>
      </c>
      <c r="T17" s="22">
        <v>42289365</v>
      </c>
      <c r="U17" s="1">
        <v>85459497</v>
      </c>
      <c r="V17" s="1" t="s">
        <v>1748</v>
      </c>
      <c r="W17" s="22"/>
      <c r="X17" s="1"/>
    </row>
    <row r="18" spans="1:24" s="94" customFormat="1" ht="15.6">
      <c r="A18" s="22">
        <v>8917801118</v>
      </c>
      <c r="B18" s="22" t="s">
        <v>25</v>
      </c>
      <c r="C18" s="22" t="s">
        <v>4912</v>
      </c>
      <c r="D18" s="1" t="s">
        <v>27</v>
      </c>
      <c r="E18" s="8" t="s">
        <v>4947</v>
      </c>
      <c r="F18" s="1" t="s">
        <v>29</v>
      </c>
      <c r="G18" s="1" t="s">
        <v>30</v>
      </c>
      <c r="H18" s="1" t="s">
        <v>31</v>
      </c>
      <c r="I18" s="215">
        <v>40000000</v>
      </c>
      <c r="J18" s="215"/>
      <c r="K18" s="215"/>
      <c r="L18" s="22"/>
      <c r="M18" s="22">
        <v>85469041</v>
      </c>
      <c r="N18" s="1" t="s">
        <v>1472</v>
      </c>
      <c r="O18" s="22" t="s">
        <v>4948</v>
      </c>
      <c r="P18" s="216">
        <v>44586</v>
      </c>
      <c r="Q18" s="216">
        <v>44586</v>
      </c>
      <c r="R18" s="217">
        <v>44926</v>
      </c>
      <c r="S18" s="40">
        <v>24232833</v>
      </c>
      <c r="T18" s="22">
        <v>15767167</v>
      </c>
      <c r="U18" s="22">
        <v>36665858</v>
      </c>
      <c r="V18" s="22" t="s">
        <v>3373</v>
      </c>
      <c r="W18" s="22"/>
      <c r="X18" s="1"/>
    </row>
    <row r="19" spans="1:24" s="94" customFormat="1" ht="15.6">
      <c r="A19" s="22">
        <v>8917801118</v>
      </c>
      <c r="B19" s="22" t="s">
        <v>25</v>
      </c>
      <c r="C19" s="22" t="s">
        <v>4912</v>
      </c>
      <c r="D19" s="1" t="s">
        <v>27</v>
      </c>
      <c r="E19" s="8" t="s">
        <v>4949</v>
      </c>
      <c r="F19" s="1" t="s">
        <v>29</v>
      </c>
      <c r="G19" s="1" t="s">
        <v>30</v>
      </c>
      <c r="H19" s="1" t="s">
        <v>31</v>
      </c>
      <c r="I19" s="40">
        <v>13000000</v>
      </c>
      <c r="J19" s="215"/>
      <c r="K19" s="215"/>
      <c r="L19" s="22"/>
      <c r="M19" s="1">
        <v>12549201</v>
      </c>
      <c r="N19" s="220" t="s">
        <v>4950</v>
      </c>
      <c r="O19" s="22" t="s">
        <v>4951</v>
      </c>
      <c r="P19" s="216">
        <v>44586</v>
      </c>
      <c r="Q19" s="216">
        <v>44587</v>
      </c>
      <c r="R19" s="217">
        <v>44926</v>
      </c>
      <c r="S19" s="40"/>
      <c r="T19" s="22">
        <v>13000000</v>
      </c>
      <c r="U19" s="1">
        <v>85459497</v>
      </c>
      <c r="V19" s="1" t="s">
        <v>1748</v>
      </c>
      <c r="W19" s="22"/>
      <c r="X19" s="1"/>
    </row>
    <row r="20" spans="1:24" s="94" customFormat="1" ht="15.6">
      <c r="A20" s="22">
        <v>8917801118</v>
      </c>
      <c r="B20" s="22" t="s">
        <v>25</v>
      </c>
      <c r="C20" s="22" t="s">
        <v>4912</v>
      </c>
      <c r="D20" s="1" t="s">
        <v>27</v>
      </c>
      <c r="E20" s="95" t="s">
        <v>4952</v>
      </c>
      <c r="F20" s="1" t="s">
        <v>29</v>
      </c>
      <c r="G20" s="1" t="s">
        <v>30</v>
      </c>
      <c r="H20" s="1" t="s">
        <v>31</v>
      </c>
      <c r="I20" s="40">
        <v>189175500</v>
      </c>
      <c r="J20" s="215"/>
      <c r="K20" s="215"/>
      <c r="L20" s="22"/>
      <c r="M20" s="22">
        <v>901050213</v>
      </c>
      <c r="N20" s="1" t="s">
        <v>4953</v>
      </c>
      <c r="O20" s="22" t="s">
        <v>4954</v>
      </c>
      <c r="P20" s="217">
        <v>44586</v>
      </c>
      <c r="Q20" s="217">
        <v>44593</v>
      </c>
      <c r="R20" s="217">
        <v>44742</v>
      </c>
      <c r="S20" s="40">
        <v>151340400</v>
      </c>
      <c r="T20" s="22">
        <v>37835100</v>
      </c>
      <c r="U20" s="22">
        <v>72175282</v>
      </c>
      <c r="V20" s="22" t="s">
        <v>3322</v>
      </c>
      <c r="W20" s="22"/>
      <c r="X20" s="1"/>
    </row>
    <row r="21" spans="1:24" s="94" customFormat="1" ht="15.6">
      <c r="A21" s="22">
        <v>8917801118</v>
      </c>
      <c r="B21" s="22" t="s">
        <v>25</v>
      </c>
      <c r="C21" s="22" t="s">
        <v>4912</v>
      </c>
      <c r="D21" s="1" t="s">
        <v>27</v>
      </c>
      <c r="E21" s="8" t="s">
        <v>4955</v>
      </c>
      <c r="F21" s="1" t="s">
        <v>29</v>
      </c>
      <c r="G21" s="1" t="s">
        <v>30</v>
      </c>
      <c r="H21" s="1" t="s">
        <v>31</v>
      </c>
      <c r="I21" s="215">
        <v>40000000</v>
      </c>
      <c r="J21" s="215"/>
      <c r="K21" s="215"/>
      <c r="L21" s="22"/>
      <c r="M21" s="22">
        <v>7144250</v>
      </c>
      <c r="N21" s="1" t="s">
        <v>4956</v>
      </c>
      <c r="O21" s="22" t="s">
        <v>4957</v>
      </c>
      <c r="P21" s="216">
        <v>44587</v>
      </c>
      <c r="Q21" s="217">
        <v>44593</v>
      </c>
      <c r="R21" s="217">
        <v>44926</v>
      </c>
      <c r="S21" s="40">
        <v>36051500</v>
      </c>
      <c r="T21" s="22">
        <v>3948500</v>
      </c>
      <c r="U21" s="1">
        <v>85459497</v>
      </c>
      <c r="V21" s="1" t="s">
        <v>1748</v>
      </c>
      <c r="W21" s="22"/>
      <c r="X21" s="1"/>
    </row>
    <row r="22" spans="1:24" s="94" customFormat="1" ht="15.6">
      <c r="A22" s="22">
        <v>8917801118</v>
      </c>
      <c r="B22" s="22" t="s">
        <v>25</v>
      </c>
      <c r="C22" s="22" t="s">
        <v>4912</v>
      </c>
      <c r="D22" s="1" t="s">
        <v>27</v>
      </c>
      <c r="E22" s="8" t="s">
        <v>4958</v>
      </c>
      <c r="F22" s="1" t="s">
        <v>29</v>
      </c>
      <c r="G22" s="1" t="s">
        <v>30</v>
      </c>
      <c r="H22" s="1" t="s">
        <v>31</v>
      </c>
      <c r="I22" s="215">
        <v>4000000</v>
      </c>
      <c r="J22" s="215"/>
      <c r="K22" s="215"/>
      <c r="L22" s="22"/>
      <c r="M22" s="22">
        <v>900062917</v>
      </c>
      <c r="N22" s="1" t="s">
        <v>4959</v>
      </c>
      <c r="O22" s="22" t="s">
        <v>4960</v>
      </c>
      <c r="P22" s="216">
        <v>44587</v>
      </c>
      <c r="Q22" s="216">
        <v>44588</v>
      </c>
      <c r="R22" s="217">
        <v>44926</v>
      </c>
      <c r="S22" s="40"/>
      <c r="T22" s="22">
        <v>4000000</v>
      </c>
      <c r="U22" s="22">
        <v>57444673</v>
      </c>
      <c r="V22" s="22" t="s">
        <v>1909</v>
      </c>
      <c r="W22" s="22"/>
      <c r="X22" s="1"/>
    </row>
    <row r="23" spans="1:24" s="94" customFormat="1" ht="15.6">
      <c r="A23" s="22">
        <v>8917801118</v>
      </c>
      <c r="B23" s="22" t="s">
        <v>25</v>
      </c>
      <c r="C23" s="22" t="s">
        <v>4912</v>
      </c>
      <c r="D23" s="1" t="s">
        <v>27</v>
      </c>
      <c r="E23" s="8" t="s">
        <v>4961</v>
      </c>
      <c r="F23" s="1" t="s">
        <v>29</v>
      </c>
      <c r="G23" s="1" t="s">
        <v>30</v>
      </c>
      <c r="H23" s="1" t="s">
        <v>31</v>
      </c>
      <c r="I23" s="215">
        <v>20000000</v>
      </c>
      <c r="J23" s="215"/>
      <c r="K23" s="215"/>
      <c r="L23" s="22"/>
      <c r="M23" s="1">
        <v>1082897035</v>
      </c>
      <c r="N23" s="1" t="s">
        <v>4962</v>
      </c>
      <c r="O23" s="22" t="s">
        <v>4963</v>
      </c>
      <c r="P23" s="216">
        <v>44587</v>
      </c>
      <c r="Q23" s="216">
        <v>44588</v>
      </c>
      <c r="R23" s="217">
        <v>44926</v>
      </c>
      <c r="S23" s="40">
        <v>19333750</v>
      </c>
      <c r="T23" s="22">
        <v>666250</v>
      </c>
      <c r="U23" s="1">
        <v>85459497</v>
      </c>
      <c r="V23" s="1" t="s">
        <v>1748</v>
      </c>
      <c r="W23" s="22"/>
      <c r="X23" s="1"/>
    </row>
    <row r="24" spans="1:24" s="94" customFormat="1" ht="15.6">
      <c r="A24" s="22">
        <v>8917801118</v>
      </c>
      <c r="B24" s="22" t="s">
        <v>25</v>
      </c>
      <c r="C24" s="22" t="s">
        <v>4912</v>
      </c>
      <c r="D24" s="1" t="s">
        <v>27</v>
      </c>
      <c r="E24" s="8" t="s">
        <v>4964</v>
      </c>
      <c r="F24" s="1" t="s">
        <v>29</v>
      </c>
      <c r="G24" s="1" t="s">
        <v>30</v>
      </c>
      <c r="H24" s="1" t="s">
        <v>31</v>
      </c>
      <c r="I24" s="215">
        <v>12000000</v>
      </c>
      <c r="J24" s="215"/>
      <c r="K24" s="215"/>
      <c r="L24" s="22"/>
      <c r="M24" s="22">
        <v>800185306</v>
      </c>
      <c r="N24" s="1" t="s">
        <v>4965</v>
      </c>
      <c r="O24" s="22" t="s">
        <v>4966</v>
      </c>
      <c r="P24" s="216">
        <v>44587</v>
      </c>
      <c r="Q24" s="216">
        <v>44587</v>
      </c>
      <c r="R24" s="217">
        <v>44926</v>
      </c>
      <c r="S24" s="40">
        <v>4938338</v>
      </c>
      <c r="T24" s="22">
        <v>7061662</v>
      </c>
      <c r="U24" s="22">
        <v>57444673</v>
      </c>
      <c r="V24" s="22" t="s">
        <v>1909</v>
      </c>
      <c r="W24" s="22"/>
      <c r="X24" s="1"/>
    </row>
    <row r="25" spans="1:24" s="94" customFormat="1" ht="15.6">
      <c r="A25" s="22">
        <v>8917801118</v>
      </c>
      <c r="B25" s="22" t="s">
        <v>25</v>
      </c>
      <c r="C25" s="22" t="s">
        <v>4912</v>
      </c>
      <c r="D25" s="1" t="s">
        <v>27</v>
      </c>
      <c r="E25" s="8" t="s">
        <v>4967</v>
      </c>
      <c r="F25" s="1" t="s">
        <v>29</v>
      </c>
      <c r="G25" s="1" t="s">
        <v>30</v>
      </c>
      <c r="H25" s="1" t="s">
        <v>31</v>
      </c>
      <c r="I25" s="215">
        <v>75000000</v>
      </c>
      <c r="J25" s="215"/>
      <c r="K25" s="215"/>
      <c r="L25" s="22"/>
      <c r="M25" s="22">
        <v>26668337</v>
      </c>
      <c r="N25" s="1" t="s">
        <v>4968</v>
      </c>
      <c r="O25" s="22" t="s">
        <v>4969</v>
      </c>
      <c r="P25" s="216">
        <v>44588</v>
      </c>
      <c r="Q25" s="217">
        <v>44593</v>
      </c>
      <c r="R25" s="217">
        <v>44926</v>
      </c>
      <c r="S25" s="40">
        <v>58020665</v>
      </c>
      <c r="T25" s="22">
        <v>16979335</v>
      </c>
      <c r="U25" s="1">
        <v>85459497</v>
      </c>
      <c r="V25" s="1" t="s">
        <v>1748</v>
      </c>
      <c r="W25" s="22"/>
      <c r="X25" s="1"/>
    </row>
    <row r="26" spans="1:24" s="94" customFormat="1" ht="15.6">
      <c r="A26" s="22">
        <v>8917801118</v>
      </c>
      <c r="B26" s="22" t="s">
        <v>25</v>
      </c>
      <c r="C26" s="22" t="s">
        <v>4912</v>
      </c>
      <c r="D26" s="1" t="s">
        <v>27</v>
      </c>
      <c r="E26" s="8" t="s">
        <v>4970</v>
      </c>
      <c r="F26" s="1" t="s">
        <v>29</v>
      </c>
      <c r="G26" s="1" t="s">
        <v>30</v>
      </c>
      <c r="H26" s="1" t="s">
        <v>31</v>
      </c>
      <c r="I26" s="215">
        <v>37500000</v>
      </c>
      <c r="J26" s="215"/>
      <c r="K26" s="215"/>
      <c r="L26" s="22"/>
      <c r="M26" s="22">
        <v>84457251</v>
      </c>
      <c r="N26" s="1" t="s">
        <v>4971</v>
      </c>
      <c r="O26" s="22" t="s">
        <v>4972</v>
      </c>
      <c r="P26" s="216">
        <v>44588</v>
      </c>
      <c r="Q26" s="217">
        <v>44593</v>
      </c>
      <c r="R26" s="217">
        <v>44926</v>
      </c>
      <c r="S26" s="40">
        <v>11982200</v>
      </c>
      <c r="T26" s="22">
        <v>25517800</v>
      </c>
      <c r="U26" s="1">
        <v>85459497</v>
      </c>
      <c r="V26" s="1" t="s">
        <v>1748</v>
      </c>
      <c r="W26" s="22"/>
      <c r="X26" s="1"/>
    </row>
    <row r="27" spans="1:24" s="94" customFormat="1" ht="15.6">
      <c r="A27" s="22">
        <v>8917801118</v>
      </c>
      <c r="B27" s="22" t="s">
        <v>25</v>
      </c>
      <c r="C27" s="22" t="s">
        <v>4912</v>
      </c>
      <c r="D27" s="1" t="s">
        <v>27</v>
      </c>
      <c r="E27" s="8" t="s">
        <v>4973</v>
      </c>
      <c r="F27" s="1" t="s">
        <v>29</v>
      </c>
      <c r="G27" s="1" t="s">
        <v>30</v>
      </c>
      <c r="H27" s="1" t="s">
        <v>31</v>
      </c>
      <c r="I27" s="215">
        <v>204513400</v>
      </c>
      <c r="J27" s="215"/>
      <c r="K27" s="215"/>
      <c r="L27" s="22"/>
      <c r="M27" s="22">
        <v>1082881269</v>
      </c>
      <c r="N27" s="1" t="s">
        <v>4699</v>
      </c>
      <c r="O27" s="22" t="s">
        <v>4974</v>
      </c>
      <c r="P27" s="216">
        <v>44588</v>
      </c>
      <c r="Q27" s="217">
        <v>44593</v>
      </c>
      <c r="R27" s="217">
        <v>44926</v>
      </c>
      <c r="S27" s="40">
        <v>149651782</v>
      </c>
      <c r="T27" s="22">
        <v>54861618</v>
      </c>
      <c r="U27" s="22">
        <v>72175282</v>
      </c>
      <c r="V27" s="22" t="s">
        <v>3322</v>
      </c>
      <c r="W27" s="22"/>
      <c r="X27" s="1"/>
    </row>
    <row r="28" spans="1:24" s="94" customFormat="1" ht="15.6">
      <c r="A28" s="22">
        <v>8917801118</v>
      </c>
      <c r="B28" s="22" t="s">
        <v>25</v>
      </c>
      <c r="C28" s="22" t="s">
        <v>4912</v>
      </c>
      <c r="D28" s="1" t="s">
        <v>27</v>
      </c>
      <c r="E28" s="8" t="s">
        <v>4975</v>
      </c>
      <c r="F28" s="1" t="s">
        <v>29</v>
      </c>
      <c r="G28" s="1" t="s">
        <v>30</v>
      </c>
      <c r="H28" s="1" t="s">
        <v>31</v>
      </c>
      <c r="I28" s="215">
        <v>13000000</v>
      </c>
      <c r="J28" s="215"/>
      <c r="K28" s="215"/>
      <c r="L28" s="22"/>
      <c r="M28" s="22">
        <v>800179612</v>
      </c>
      <c r="N28" s="1" t="s">
        <v>4976</v>
      </c>
      <c r="O28" s="22" t="s">
        <v>4977</v>
      </c>
      <c r="P28" s="216">
        <v>44588</v>
      </c>
      <c r="Q28" s="216">
        <v>44588</v>
      </c>
      <c r="R28" s="217">
        <v>44926</v>
      </c>
      <c r="S28" s="40">
        <v>5132284</v>
      </c>
      <c r="T28" s="22">
        <v>7867716</v>
      </c>
      <c r="U28" s="22">
        <v>57444673</v>
      </c>
      <c r="V28" s="22" t="s">
        <v>1909</v>
      </c>
      <c r="W28" s="22"/>
      <c r="X28" s="1"/>
    </row>
    <row r="29" spans="1:24" s="94" customFormat="1" ht="15.6">
      <c r="A29" s="22">
        <v>8917801118</v>
      </c>
      <c r="B29" s="22" t="s">
        <v>25</v>
      </c>
      <c r="C29" s="22" t="s">
        <v>4912</v>
      </c>
      <c r="D29" s="1" t="s">
        <v>27</v>
      </c>
      <c r="E29" s="8" t="s">
        <v>4978</v>
      </c>
      <c r="F29" s="1" t="s">
        <v>29</v>
      </c>
      <c r="G29" s="1" t="s">
        <v>30</v>
      </c>
      <c r="H29" s="1" t="s">
        <v>31</v>
      </c>
      <c r="I29" s="215">
        <v>58139830</v>
      </c>
      <c r="J29" s="215"/>
      <c r="K29" s="215"/>
      <c r="L29" s="22"/>
      <c r="M29" s="22">
        <v>901504428</v>
      </c>
      <c r="N29" s="1" t="s">
        <v>4979</v>
      </c>
      <c r="O29" s="22" t="s">
        <v>4980</v>
      </c>
      <c r="P29" s="216">
        <v>44588</v>
      </c>
      <c r="Q29" s="217">
        <v>44593</v>
      </c>
      <c r="R29" s="217">
        <v>44926</v>
      </c>
      <c r="S29" s="40">
        <v>28787290</v>
      </c>
      <c r="T29" s="22">
        <v>29352540</v>
      </c>
      <c r="U29" s="1">
        <v>85473390</v>
      </c>
      <c r="V29" s="1" t="s">
        <v>1924</v>
      </c>
      <c r="W29" s="22"/>
      <c r="X29" s="1"/>
    </row>
    <row r="30" spans="1:24" s="94" customFormat="1" ht="15.6">
      <c r="A30" s="22">
        <v>8917801118</v>
      </c>
      <c r="B30" s="22" t="s">
        <v>25</v>
      </c>
      <c r="C30" s="22" t="s">
        <v>4912</v>
      </c>
      <c r="D30" s="1" t="s">
        <v>27</v>
      </c>
      <c r="E30" s="8" t="s">
        <v>4981</v>
      </c>
      <c r="F30" s="1" t="s">
        <v>29</v>
      </c>
      <c r="G30" s="1" t="s">
        <v>30</v>
      </c>
      <c r="H30" s="1" t="s">
        <v>31</v>
      </c>
      <c r="I30" s="215">
        <v>8000000</v>
      </c>
      <c r="J30" s="215"/>
      <c r="K30" s="215"/>
      <c r="L30" s="22"/>
      <c r="M30" s="22">
        <v>890100477</v>
      </c>
      <c r="N30" s="221" t="s">
        <v>4982</v>
      </c>
      <c r="O30" s="22" t="s">
        <v>4983</v>
      </c>
      <c r="P30" s="216">
        <v>44588</v>
      </c>
      <c r="Q30" s="217">
        <v>44688</v>
      </c>
      <c r="R30" s="217">
        <v>44703</v>
      </c>
      <c r="S30" s="40"/>
      <c r="T30" s="22">
        <v>8000000</v>
      </c>
      <c r="U30" s="22">
        <v>72175282</v>
      </c>
      <c r="V30" s="22" t="s">
        <v>3322</v>
      </c>
      <c r="W30" s="22"/>
      <c r="X30" s="1"/>
    </row>
    <row r="31" spans="1:24" s="94" customFormat="1" ht="15.6">
      <c r="A31" s="22">
        <v>8917801118</v>
      </c>
      <c r="B31" s="22" t="s">
        <v>25</v>
      </c>
      <c r="C31" s="22" t="s">
        <v>4912</v>
      </c>
      <c r="D31" s="1" t="s">
        <v>27</v>
      </c>
      <c r="E31" s="8" t="s">
        <v>4984</v>
      </c>
      <c r="F31" s="1" t="s">
        <v>29</v>
      </c>
      <c r="G31" s="1" t="s">
        <v>30</v>
      </c>
      <c r="H31" s="1" t="s">
        <v>31</v>
      </c>
      <c r="I31" s="215">
        <v>7000000</v>
      </c>
      <c r="J31" s="215"/>
      <c r="K31" s="215"/>
      <c r="L31" s="22"/>
      <c r="M31" s="22">
        <v>819005027</v>
      </c>
      <c r="N31" s="1" t="s">
        <v>4985</v>
      </c>
      <c r="O31" s="22" t="s">
        <v>4986</v>
      </c>
      <c r="P31" s="216">
        <v>44588</v>
      </c>
      <c r="Q31" s="217">
        <v>44685</v>
      </c>
      <c r="R31" s="217">
        <v>44703</v>
      </c>
      <c r="S31" s="40"/>
      <c r="T31" s="22">
        <v>7000000</v>
      </c>
      <c r="U31" s="22">
        <v>72175282</v>
      </c>
      <c r="V31" s="22" t="s">
        <v>3322</v>
      </c>
      <c r="W31" s="22"/>
      <c r="X31" s="1"/>
    </row>
    <row r="32" spans="1:24" s="94" customFormat="1" ht="15.6">
      <c r="A32" s="22">
        <v>8917801118</v>
      </c>
      <c r="B32" s="22" t="s">
        <v>25</v>
      </c>
      <c r="C32" s="22" t="s">
        <v>4912</v>
      </c>
      <c r="D32" s="1" t="s">
        <v>27</v>
      </c>
      <c r="E32" s="8" t="s">
        <v>4987</v>
      </c>
      <c r="F32" s="1" t="s">
        <v>29</v>
      </c>
      <c r="G32" s="1" t="s">
        <v>30</v>
      </c>
      <c r="H32" s="1" t="s">
        <v>31</v>
      </c>
      <c r="I32" s="215">
        <v>10014000</v>
      </c>
      <c r="J32" s="215"/>
      <c r="K32" s="215"/>
      <c r="L32" s="22"/>
      <c r="M32" s="22">
        <v>1082901518</v>
      </c>
      <c r="N32" s="1" t="s">
        <v>9003</v>
      </c>
      <c r="O32" s="22" t="s">
        <v>4988</v>
      </c>
      <c r="P32" s="216">
        <v>44588</v>
      </c>
      <c r="Q32" s="216">
        <v>44588</v>
      </c>
      <c r="R32" s="217">
        <v>44593</v>
      </c>
      <c r="S32" s="40">
        <v>10014000</v>
      </c>
      <c r="T32" s="22">
        <v>0</v>
      </c>
      <c r="U32" s="22">
        <v>85465146</v>
      </c>
      <c r="V32" s="22" t="s">
        <v>3325</v>
      </c>
      <c r="W32" s="22"/>
      <c r="X32" s="1"/>
    </row>
    <row r="33" spans="1:24" s="94" customFormat="1" ht="15.6">
      <c r="A33" s="22">
        <v>8917801118</v>
      </c>
      <c r="B33" s="22" t="s">
        <v>25</v>
      </c>
      <c r="C33" s="22" t="s">
        <v>1687</v>
      </c>
      <c r="D33" s="1" t="s">
        <v>27</v>
      </c>
      <c r="E33" s="8" t="s">
        <v>4989</v>
      </c>
      <c r="F33" s="1" t="s">
        <v>29</v>
      </c>
      <c r="G33" s="1" t="s">
        <v>30</v>
      </c>
      <c r="H33" s="1" t="s">
        <v>31</v>
      </c>
      <c r="I33" s="215">
        <v>12808845</v>
      </c>
      <c r="J33" s="215"/>
      <c r="K33" s="215"/>
      <c r="L33" s="22"/>
      <c r="M33" s="22">
        <v>804007617</v>
      </c>
      <c r="N33" s="1" t="s">
        <v>4990</v>
      </c>
      <c r="O33" s="22" t="s">
        <v>4991</v>
      </c>
      <c r="P33" s="216">
        <v>44588</v>
      </c>
      <c r="Q33" s="217">
        <v>44593</v>
      </c>
      <c r="R33" s="217">
        <v>44804</v>
      </c>
      <c r="S33" s="40">
        <v>1730925</v>
      </c>
      <c r="T33" s="22">
        <v>11077920</v>
      </c>
      <c r="U33" s="1">
        <v>85152695</v>
      </c>
      <c r="V33" s="1" t="s">
        <v>1840</v>
      </c>
      <c r="W33" s="22"/>
      <c r="X33" s="1"/>
    </row>
    <row r="34" spans="1:24" s="94" customFormat="1" ht="15.6">
      <c r="A34" s="22">
        <v>8917801118</v>
      </c>
      <c r="B34" s="22" t="s">
        <v>25</v>
      </c>
      <c r="C34" s="22" t="s">
        <v>4912</v>
      </c>
      <c r="D34" s="1" t="s">
        <v>27</v>
      </c>
      <c r="E34" s="8" t="s">
        <v>4992</v>
      </c>
      <c r="F34" s="1" t="s">
        <v>29</v>
      </c>
      <c r="G34" s="1" t="s">
        <v>30</v>
      </c>
      <c r="H34" s="1" t="s">
        <v>31</v>
      </c>
      <c r="I34" s="215">
        <v>12400000</v>
      </c>
      <c r="J34" s="215"/>
      <c r="K34" s="215"/>
      <c r="L34" s="22"/>
      <c r="M34" s="22">
        <v>900307707</v>
      </c>
      <c r="N34" s="1" t="s">
        <v>4993</v>
      </c>
      <c r="O34" s="22" t="s">
        <v>4994</v>
      </c>
      <c r="P34" s="216">
        <v>44588</v>
      </c>
      <c r="Q34" s="217">
        <v>44593</v>
      </c>
      <c r="R34" s="217">
        <v>44926</v>
      </c>
      <c r="S34" s="40">
        <v>5889905</v>
      </c>
      <c r="T34" s="22">
        <v>6510095</v>
      </c>
      <c r="U34" s="1">
        <v>85459497</v>
      </c>
      <c r="V34" s="1" t="s">
        <v>1748</v>
      </c>
      <c r="W34" s="22"/>
      <c r="X34" s="1"/>
    </row>
    <row r="35" spans="1:24" s="94" customFormat="1" ht="15.6">
      <c r="A35" s="22">
        <v>8917801118</v>
      </c>
      <c r="B35" s="22" t="s">
        <v>25</v>
      </c>
      <c r="C35" s="22" t="s">
        <v>4912</v>
      </c>
      <c r="D35" s="1" t="s">
        <v>27</v>
      </c>
      <c r="E35" s="8" t="s">
        <v>4995</v>
      </c>
      <c r="F35" s="1" t="s">
        <v>29</v>
      </c>
      <c r="G35" s="1" t="s">
        <v>30</v>
      </c>
      <c r="H35" s="1" t="s">
        <v>31</v>
      </c>
      <c r="I35" s="215">
        <v>44979537</v>
      </c>
      <c r="J35" s="215"/>
      <c r="K35" s="215"/>
      <c r="L35" s="22"/>
      <c r="M35" s="22">
        <v>901346015</v>
      </c>
      <c r="N35" s="1" t="s">
        <v>5230</v>
      </c>
      <c r="O35" s="22" t="s">
        <v>4996</v>
      </c>
      <c r="P35" s="216">
        <v>44588</v>
      </c>
      <c r="Q35" s="217">
        <v>44609</v>
      </c>
      <c r="R35" s="217">
        <v>44741</v>
      </c>
      <c r="S35" s="40">
        <v>44979537</v>
      </c>
      <c r="T35" s="22">
        <v>0</v>
      </c>
      <c r="U35" s="1">
        <v>85473390</v>
      </c>
      <c r="V35" s="1" t="s">
        <v>1924</v>
      </c>
      <c r="W35" s="22"/>
      <c r="X35" s="1"/>
    </row>
    <row r="36" spans="1:24" s="94" customFormat="1" ht="15.6">
      <c r="A36" s="22">
        <v>8917801118</v>
      </c>
      <c r="B36" s="22" t="s">
        <v>25</v>
      </c>
      <c r="C36" s="22" t="s">
        <v>4912</v>
      </c>
      <c r="D36" s="1" t="s">
        <v>27</v>
      </c>
      <c r="E36" s="8" t="s">
        <v>9004</v>
      </c>
      <c r="F36" s="1" t="s">
        <v>29</v>
      </c>
      <c r="G36" s="1" t="s">
        <v>30</v>
      </c>
      <c r="H36" s="1" t="s">
        <v>31</v>
      </c>
      <c r="I36" s="215">
        <v>6000000</v>
      </c>
      <c r="J36" s="215"/>
      <c r="K36" s="215"/>
      <c r="L36" s="22"/>
      <c r="M36" s="22">
        <v>84081892</v>
      </c>
      <c r="N36" s="1" t="s">
        <v>4997</v>
      </c>
      <c r="O36" s="22" t="s">
        <v>4998</v>
      </c>
      <c r="P36" s="216">
        <v>44588</v>
      </c>
      <c r="Q36" s="217">
        <v>44685</v>
      </c>
      <c r="R36" s="217">
        <v>44699</v>
      </c>
      <c r="S36" s="40"/>
      <c r="T36" s="22">
        <v>6000000</v>
      </c>
      <c r="U36" s="22">
        <v>72175282</v>
      </c>
      <c r="V36" s="22" t="s">
        <v>3322</v>
      </c>
      <c r="W36" s="22"/>
      <c r="X36" s="1"/>
    </row>
    <row r="37" spans="1:24" s="94" customFormat="1" ht="15.6">
      <c r="A37" s="22">
        <v>8917801118</v>
      </c>
      <c r="B37" s="22" t="s">
        <v>25</v>
      </c>
      <c r="C37" s="22" t="s">
        <v>4912</v>
      </c>
      <c r="D37" s="1" t="s">
        <v>27</v>
      </c>
      <c r="E37" s="8" t="s">
        <v>9005</v>
      </c>
      <c r="F37" s="1" t="s">
        <v>29</v>
      </c>
      <c r="G37" s="1" t="s">
        <v>30</v>
      </c>
      <c r="H37" s="1" t="s">
        <v>31</v>
      </c>
      <c r="I37" s="215">
        <v>20000000</v>
      </c>
      <c r="J37" s="215"/>
      <c r="K37" s="215"/>
      <c r="L37" s="22"/>
      <c r="M37" s="22">
        <v>860001022</v>
      </c>
      <c r="N37" s="8" t="s">
        <v>4999</v>
      </c>
      <c r="O37" s="22" t="s">
        <v>5000</v>
      </c>
      <c r="P37" s="216">
        <v>44588</v>
      </c>
      <c r="Q37" s="217">
        <v>44698</v>
      </c>
      <c r="R37" s="217">
        <v>44704</v>
      </c>
      <c r="S37" s="40"/>
      <c r="T37" s="22">
        <v>20000000</v>
      </c>
      <c r="U37" s="22">
        <v>72175282</v>
      </c>
      <c r="V37" s="22" t="s">
        <v>3322</v>
      </c>
      <c r="W37" s="22"/>
      <c r="X37" s="1"/>
    </row>
    <row r="38" spans="1:24" s="94" customFormat="1" ht="15.6">
      <c r="A38" s="22">
        <v>8917801118</v>
      </c>
      <c r="B38" s="22" t="s">
        <v>25</v>
      </c>
      <c r="C38" s="22" t="s">
        <v>4912</v>
      </c>
      <c r="D38" s="1" t="s">
        <v>27</v>
      </c>
      <c r="E38" s="8" t="s">
        <v>9006</v>
      </c>
      <c r="F38" s="1" t="s">
        <v>29</v>
      </c>
      <c r="G38" s="1" t="s">
        <v>30</v>
      </c>
      <c r="H38" s="1" t="s">
        <v>31</v>
      </c>
      <c r="I38" s="215">
        <v>60095000</v>
      </c>
      <c r="J38" s="215"/>
      <c r="K38" s="215"/>
      <c r="L38" s="22"/>
      <c r="M38" s="22">
        <v>900530916</v>
      </c>
      <c r="N38" s="1" t="s">
        <v>4483</v>
      </c>
      <c r="O38" s="27" t="s">
        <v>5001</v>
      </c>
      <c r="P38" s="216">
        <v>44588</v>
      </c>
      <c r="Q38" s="217">
        <v>44736</v>
      </c>
      <c r="R38" s="217">
        <v>44741</v>
      </c>
      <c r="S38" s="40">
        <v>60095000</v>
      </c>
      <c r="T38" s="22">
        <v>0</v>
      </c>
      <c r="U38" s="22">
        <v>85465146</v>
      </c>
      <c r="V38" s="22" t="s">
        <v>3325</v>
      </c>
      <c r="W38" s="22"/>
      <c r="X38" s="1"/>
    </row>
    <row r="39" spans="1:24" s="94" customFormat="1" ht="15.6">
      <c r="A39" s="22">
        <v>8917801118</v>
      </c>
      <c r="B39" s="22" t="s">
        <v>25</v>
      </c>
      <c r="C39" s="22" t="s">
        <v>4912</v>
      </c>
      <c r="D39" s="1" t="s">
        <v>27</v>
      </c>
      <c r="E39" s="8" t="s">
        <v>9007</v>
      </c>
      <c r="F39" s="1" t="s">
        <v>29</v>
      </c>
      <c r="G39" s="1" t="s">
        <v>30</v>
      </c>
      <c r="H39" s="1" t="s">
        <v>31</v>
      </c>
      <c r="I39" s="215">
        <v>20000000</v>
      </c>
      <c r="J39" s="215"/>
      <c r="K39" s="215"/>
      <c r="L39" s="22"/>
      <c r="M39" s="22">
        <v>819004091</v>
      </c>
      <c r="N39" s="1" t="s">
        <v>5002</v>
      </c>
      <c r="O39" s="22" t="s">
        <v>5003</v>
      </c>
      <c r="P39" s="216">
        <v>44588</v>
      </c>
      <c r="Q39" s="217">
        <v>44678</v>
      </c>
      <c r="R39" s="217">
        <v>44696</v>
      </c>
      <c r="S39" s="40">
        <v>20000000</v>
      </c>
      <c r="T39" s="22">
        <v>0</v>
      </c>
      <c r="U39" s="22">
        <v>72175282</v>
      </c>
      <c r="V39" s="22" t="s">
        <v>3322</v>
      </c>
      <c r="W39" s="22"/>
      <c r="X39" s="1"/>
    </row>
    <row r="40" spans="1:24" s="94" customFormat="1" ht="15.6">
      <c r="A40" s="22">
        <v>8917801118</v>
      </c>
      <c r="B40" s="22" t="s">
        <v>25</v>
      </c>
      <c r="C40" s="22" t="s">
        <v>4912</v>
      </c>
      <c r="D40" s="1" t="s">
        <v>27</v>
      </c>
      <c r="E40" s="8" t="s">
        <v>5004</v>
      </c>
      <c r="F40" s="1" t="s">
        <v>29</v>
      </c>
      <c r="G40" s="1" t="s">
        <v>30</v>
      </c>
      <c r="H40" s="1" t="s">
        <v>31</v>
      </c>
      <c r="I40" s="215">
        <v>29998710</v>
      </c>
      <c r="J40" s="215"/>
      <c r="K40" s="215"/>
      <c r="L40" s="22"/>
      <c r="M40" s="22">
        <v>901039840</v>
      </c>
      <c r="N40" s="1" t="s">
        <v>5005</v>
      </c>
      <c r="O40" s="22" t="s">
        <v>5006</v>
      </c>
      <c r="P40" s="216">
        <v>44589</v>
      </c>
      <c r="Q40" s="217">
        <v>44593</v>
      </c>
      <c r="R40" s="217">
        <v>44958</v>
      </c>
      <c r="S40" s="40">
        <v>28560000</v>
      </c>
      <c r="T40" s="22">
        <v>1438710</v>
      </c>
      <c r="U40" s="1">
        <v>85473390</v>
      </c>
      <c r="V40" s="1" t="s">
        <v>1924</v>
      </c>
      <c r="W40" s="22"/>
      <c r="X40" s="1"/>
    </row>
    <row r="41" spans="1:24" s="94" customFormat="1" ht="15.6">
      <c r="A41" s="22">
        <v>8917801118</v>
      </c>
      <c r="B41" s="22" t="s">
        <v>25</v>
      </c>
      <c r="C41" s="22" t="s">
        <v>4912</v>
      </c>
      <c r="D41" s="1" t="s">
        <v>27</v>
      </c>
      <c r="E41" s="8" t="s">
        <v>5007</v>
      </c>
      <c r="F41" s="1" t="s">
        <v>29</v>
      </c>
      <c r="G41" s="1" t="s">
        <v>30</v>
      </c>
      <c r="H41" s="1" t="s">
        <v>31</v>
      </c>
      <c r="I41" s="215">
        <v>44030000</v>
      </c>
      <c r="J41" s="215"/>
      <c r="K41" s="215"/>
      <c r="L41" s="22"/>
      <c r="M41" s="1">
        <v>819005937</v>
      </c>
      <c r="N41" s="1" t="s">
        <v>5008</v>
      </c>
      <c r="O41" s="22" t="s">
        <v>5009</v>
      </c>
      <c r="P41" s="216">
        <v>44589</v>
      </c>
      <c r="Q41" s="217">
        <v>44593</v>
      </c>
      <c r="R41" s="217">
        <v>44926</v>
      </c>
      <c r="S41" s="40">
        <v>17951360</v>
      </c>
      <c r="T41" s="22">
        <v>26078640</v>
      </c>
      <c r="U41" s="1">
        <v>85459497</v>
      </c>
      <c r="V41" s="1" t="s">
        <v>1748</v>
      </c>
      <c r="W41" s="22"/>
      <c r="X41" s="1"/>
    </row>
    <row r="42" spans="1:24" s="94" customFormat="1" ht="15.6">
      <c r="A42" s="22">
        <v>8917801118</v>
      </c>
      <c r="B42" s="22" t="s">
        <v>25</v>
      </c>
      <c r="C42" s="22" t="s">
        <v>4912</v>
      </c>
      <c r="D42" s="1" t="s">
        <v>27</v>
      </c>
      <c r="E42" s="8" t="s">
        <v>9008</v>
      </c>
      <c r="F42" s="1" t="s">
        <v>29</v>
      </c>
      <c r="G42" s="1" t="s">
        <v>30</v>
      </c>
      <c r="H42" s="1" t="s">
        <v>31</v>
      </c>
      <c r="I42" s="215">
        <v>9000000</v>
      </c>
      <c r="J42" s="215"/>
      <c r="K42" s="215"/>
      <c r="L42" s="22"/>
      <c r="M42" s="22">
        <v>819003317</v>
      </c>
      <c r="N42" s="1" t="s">
        <v>5010</v>
      </c>
      <c r="O42" s="22" t="s">
        <v>5011</v>
      </c>
      <c r="P42" s="216">
        <v>44589</v>
      </c>
      <c r="Q42" s="217">
        <v>44692</v>
      </c>
      <c r="R42" s="217">
        <v>44709</v>
      </c>
      <c r="S42" s="40"/>
      <c r="T42" s="22">
        <v>9000000</v>
      </c>
      <c r="U42" s="22">
        <v>72175282</v>
      </c>
      <c r="V42" s="22" t="s">
        <v>3322</v>
      </c>
      <c r="W42" s="22"/>
      <c r="X42" s="1"/>
    </row>
    <row r="43" spans="1:24" s="94" customFormat="1" ht="15.6">
      <c r="A43" s="22">
        <v>8917801118</v>
      </c>
      <c r="B43" s="22" t="s">
        <v>25</v>
      </c>
      <c r="C43" s="22" t="s">
        <v>4912</v>
      </c>
      <c r="D43" s="1" t="s">
        <v>27</v>
      </c>
      <c r="E43" s="8" t="s">
        <v>5012</v>
      </c>
      <c r="F43" s="1" t="s">
        <v>29</v>
      </c>
      <c r="G43" s="1" t="s">
        <v>30</v>
      </c>
      <c r="H43" s="1" t="s">
        <v>31</v>
      </c>
      <c r="I43" s="215">
        <v>140000000</v>
      </c>
      <c r="J43" s="215"/>
      <c r="K43" s="215"/>
      <c r="L43" s="22"/>
      <c r="M43" s="1">
        <v>900774850</v>
      </c>
      <c r="N43" s="1" t="s">
        <v>5013</v>
      </c>
      <c r="O43" s="22" t="s">
        <v>5014</v>
      </c>
      <c r="P43" s="216">
        <v>44589</v>
      </c>
      <c r="Q43" s="217">
        <v>44620</v>
      </c>
      <c r="R43" s="217">
        <v>44770</v>
      </c>
      <c r="S43" s="215">
        <v>131372093.2</v>
      </c>
      <c r="T43" s="22">
        <v>8627906.7699999996</v>
      </c>
      <c r="U43" s="22">
        <v>85465146</v>
      </c>
      <c r="V43" s="22" t="s">
        <v>3325</v>
      </c>
      <c r="W43" s="22"/>
      <c r="X43" s="1"/>
    </row>
    <row r="44" spans="1:24" s="94" customFormat="1" ht="15.6">
      <c r="A44" s="22">
        <v>8917801118</v>
      </c>
      <c r="B44" s="22" t="s">
        <v>25</v>
      </c>
      <c r="C44" s="22" t="s">
        <v>4912</v>
      </c>
      <c r="D44" s="1" t="s">
        <v>27</v>
      </c>
      <c r="E44" s="8" t="s">
        <v>5015</v>
      </c>
      <c r="F44" s="1" t="s">
        <v>29</v>
      </c>
      <c r="G44" s="1" t="s">
        <v>30</v>
      </c>
      <c r="H44" s="1" t="s">
        <v>31</v>
      </c>
      <c r="I44" s="215">
        <v>7250000</v>
      </c>
      <c r="J44" s="215"/>
      <c r="K44" s="215"/>
      <c r="L44" s="22"/>
      <c r="M44" s="22">
        <v>900085334</v>
      </c>
      <c r="N44" s="1" t="s">
        <v>5016</v>
      </c>
      <c r="O44" s="22" t="s">
        <v>5017</v>
      </c>
      <c r="P44" s="216">
        <v>44589</v>
      </c>
      <c r="Q44" s="217">
        <v>44593</v>
      </c>
      <c r="R44" s="217">
        <v>44926</v>
      </c>
      <c r="S44" s="215"/>
      <c r="T44" s="22">
        <v>7250000</v>
      </c>
      <c r="U44" s="22">
        <v>72221403</v>
      </c>
      <c r="V44" s="22" t="s">
        <v>5018</v>
      </c>
      <c r="W44" s="22"/>
      <c r="X44" s="1"/>
    </row>
    <row r="45" spans="1:24" s="94" customFormat="1" ht="15.6">
      <c r="A45" s="22">
        <v>8917801118</v>
      </c>
      <c r="B45" s="22" t="s">
        <v>25</v>
      </c>
      <c r="C45" s="22" t="s">
        <v>4912</v>
      </c>
      <c r="D45" s="1" t="s">
        <v>27</v>
      </c>
      <c r="E45" s="8" t="s">
        <v>5019</v>
      </c>
      <c r="F45" s="1" t="s">
        <v>29</v>
      </c>
      <c r="G45" s="1" t="s">
        <v>30</v>
      </c>
      <c r="H45" s="1" t="s">
        <v>31</v>
      </c>
      <c r="I45" s="215">
        <v>79932300</v>
      </c>
      <c r="J45" s="215"/>
      <c r="K45" s="215">
        <v>39156950</v>
      </c>
      <c r="L45" s="22"/>
      <c r="M45" s="22">
        <v>901024882</v>
      </c>
      <c r="N45" s="1" t="s">
        <v>5020</v>
      </c>
      <c r="O45" s="22" t="s">
        <v>5021</v>
      </c>
      <c r="P45" s="216">
        <v>44589</v>
      </c>
      <c r="Q45" s="217">
        <v>44593</v>
      </c>
      <c r="R45" s="217">
        <v>44773</v>
      </c>
      <c r="S45" s="40">
        <v>78131183.5</v>
      </c>
      <c r="T45" s="22">
        <v>1801116.5</v>
      </c>
      <c r="U45" s="1">
        <v>85473390</v>
      </c>
      <c r="V45" s="1" t="s">
        <v>1924</v>
      </c>
      <c r="W45" s="1"/>
      <c r="X45" s="1"/>
    </row>
    <row r="46" spans="1:24" s="94" customFormat="1" ht="15.6">
      <c r="A46" s="22">
        <v>8917801118</v>
      </c>
      <c r="B46" s="22" t="s">
        <v>25</v>
      </c>
      <c r="C46" s="22" t="s">
        <v>1687</v>
      </c>
      <c r="D46" s="1" t="s">
        <v>27</v>
      </c>
      <c r="E46" s="8" t="s">
        <v>5022</v>
      </c>
      <c r="F46" s="1" t="s">
        <v>29</v>
      </c>
      <c r="G46" s="1" t="s">
        <v>30</v>
      </c>
      <c r="H46" s="1" t="s">
        <v>31</v>
      </c>
      <c r="I46" s="215">
        <v>7589188</v>
      </c>
      <c r="J46" s="215"/>
      <c r="K46" s="215"/>
      <c r="L46" s="22"/>
      <c r="M46" s="40">
        <v>860014923</v>
      </c>
      <c r="N46" s="1" t="s">
        <v>5023</v>
      </c>
      <c r="O46" s="22" t="s">
        <v>5024</v>
      </c>
      <c r="P46" s="216">
        <v>44589</v>
      </c>
      <c r="Q46" s="217">
        <v>44607</v>
      </c>
      <c r="R46" s="217">
        <v>44727</v>
      </c>
      <c r="S46" s="40">
        <v>3794594</v>
      </c>
      <c r="T46" s="22">
        <v>3794594</v>
      </c>
      <c r="U46" s="22">
        <v>72175282</v>
      </c>
      <c r="V46" s="22" t="s">
        <v>3322</v>
      </c>
      <c r="W46" s="1"/>
      <c r="X46" s="1"/>
    </row>
    <row r="47" spans="1:24" s="94" customFormat="1" ht="15.6">
      <c r="A47" s="22">
        <v>8917801118</v>
      </c>
      <c r="B47" s="22" t="s">
        <v>25</v>
      </c>
      <c r="C47" s="22" t="s">
        <v>4912</v>
      </c>
      <c r="D47" s="1" t="s">
        <v>27</v>
      </c>
      <c r="E47" s="8" t="s">
        <v>5025</v>
      </c>
      <c r="F47" s="1" t="s">
        <v>29</v>
      </c>
      <c r="G47" s="1" t="s">
        <v>30</v>
      </c>
      <c r="H47" s="1" t="s">
        <v>31</v>
      </c>
      <c r="I47" s="215">
        <v>125000000</v>
      </c>
      <c r="J47" s="215"/>
      <c r="K47" s="215"/>
      <c r="L47" s="22"/>
      <c r="M47" s="22">
        <v>34940907</v>
      </c>
      <c r="N47" s="1" t="s">
        <v>9009</v>
      </c>
      <c r="O47" s="22" t="s">
        <v>5026</v>
      </c>
      <c r="P47" s="216">
        <v>44589</v>
      </c>
      <c r="Q47" s="217">
        <v>44603</v>
      </c>
      <c r="R47" s="217">
        <v>44926</v>
      </c>
      <c r="S47" s="40">
        <v>64716028.700000003</v>
      </c>
      <c r="T47" s="22">
        <v>60283971.299999997</v>
      </c>
      <c r="U47" s="22">
        <v>72175282</v>
      </c>
      <c r="V47" s="22" t="s">
        <v>3322</v>
      </c>
      <c r="W47" s="1"/>
      <c r="X47" s="1"/>
    </row>
    <row r="48" spans="1:24" s="94" customFormat="1" ht="15.6">
      <c r="A48" s="22">
        <v>8917801118</v>
      </c>
      <c r="B48" s="22" t="s">
        <v>25</v>
      </c>
      <c r="C48" s="22" t="s">
        <v>1687</v>
      </c>
      <c r="D48" s="1" t="s">
        <v>27</v>
      </c>
      <c r="E48" s="8" t="s">
        <v>5027</v>
      </c>
      <c r="F48" s="1" t="s">
        <v>29</v>
      </c>
      <c r="G48" s="1" t="s">
        <v>30</v>
      </c>
      <c r="H48" s="1" t="s">
        <v>31</v>
      </c>
      <c r="I48" s="215">
        <v>20000000</v>
      </c>
      <c r="J48" s="215"/>
      <c r="K48" s="215"/>
      <c r="L48" s="22"/>
      <c r="M48" s="1">
        <v>39048924</v>
      </c>
      <c r="N48" s="1" t="s">
        <v>5028</v>
      </c>
      <c r="O48" s="22" t="s">
        <v>5029</v>
      </c>
      <c r="P48" s="216">
        <v>44589</v>
      </c>
      <c r="Q48" s="217">
        <v>44593</v>
      </c>
      <c r="R48" s="217">
        <v>44742</v>
      </c>
      <c r="S48" s="40">
        <v>19994800</v>
      </c>
      <c r="T48" s="22">
        <v>5200</v>
      </c>
      <c r="U48" s="1">
        <v>85152695</v>
      </c>
      <c r="V48" s="1" t="s">
        <v>1840</v>
      </c>
      <c r="W48" s="1"/>
      <c r="X48" s="1"/>
    </row>
    <row r="49" spans="1:24" s="94" customFormat="1" ht="15.6">
      <c r="A49" s="22">
        <v>8917801118</v>
      </c>
      <c r="B49" s="22" t="s">
        <v>25</v>
      </c>
      <c r="C49" s="22" t="s">
        <v>4912</v>
      </c>
      <c r="D49" s="1" t="s">
        <v>27</v>
      </c>
      <c r="E49" s="8" t="s">
        <v>5030</v>
      </c>
      <c r="F49" s="1" t="s">
        <v>29</v>
      </c>
      <c r="G49" s="1" t="s">
        <v>30</v>
      </c>
      <c r="H49" s="1" t="s">
        <v>31</v>
      </c>
      <c r="I49" s="215">
        <v>6426000</v>
      </c>
      <c r="J49" s="215"/>
      <c r="K49" s="215"/>
      <c r="L49" s="22"/>
      <c r="M49" s="1">
        <v>1082888504</v>
      </c>
      <c r="N49" s="213" t="s">
        <v>5031</v>
      </c>
      <c r="O49" s="22" t="s">
        <v>5032</v>
      </c>
      <c r="P49" s="216">
        <v>44589</v>
      </c>
      <c r="Q49" s="216">
        <v>44589</v>
      </c>
      <c r="R49" s="217">
        <v>44594</v>
      </c>
      <c r="S49" s="40"/>
      <c r="T49" s="22">
        <v>6426000</v>
      </c>
      <c r="U49" s="22">
        <v>85151631</v>
      </c>
      <c r="V49" s="22" t="s">
        <v>5033</v>
      </c>
      <c r="W49" s="1"/>
      <c r="X49" s="1"/>
    </row>
    <row r="50" spans="1:24" s="94" customFormat="1" ht="15.6">
      <c r="A50" s="22">
        <v>8917801118</v>
      </c>
      <c r="B50" s="22" t="s">
        <v>25</v>
      </c>
      <c r="C50" s="22" t="s">
        <v>4912</v>
      </c>
      <c r="D50" s="1" t="s">
        <v>27</v>
      </c>
      <c r="E50" s="8" t="s">
        <v>5034</v>
      </c>
      <c r="F50" s="1" t="s">
        <v>29</v>
      </c>
      <c r="G50" s="1" t="s">
        <v>30</v>
      </c>
      <c r="H50" s="1" t="s">
        <v>31</v>
      </c>
      <c r="I50" s="215">
        <v>48652490.5</v>
      </c>
      <c r="J50" s="215"/>
      <c r="K50" s="215"/>
      <c r="L50" s="22"/>
      <c r="M50" s="1">
        <v>800177588</v>
      </c>
      <c r="N50" s="1" t="s">
        <v>5035</v>
      </c>
      <c r="O50" s="22" t="s">
        <v>5036</v>
      </c>
      <c r="P50" s="216">
        <v>44589</v>
      </c>
      <c r="Q50" s="217">
        <v>44623</v>
      </c>
      <c r="R50" s="217">
        <v>44634</v>
      </c>
      <c r="S50" s="22">
        <v>48652490.5</v>
      </c>
      <c r="T50" s="22">
        <v>0</v>
      </c>
      <c r="U50" s="22">
        <v>85465146</v>
      </c>
      <c r="V50" s="22" t="s">
        <v>3325</v>
      </c>
      <c r="W50" s="1"/>
      <c r="X50" s="1"/>
    </row>
    <row r="51" spans="1:24" s="94" customFormat="1" ht="15.6">
      <c r="A51" s="22">
        <v>8917801118</v>
      </c>
      <c r="B51" s="22" t="s">
        <v>25</v>
      </c>
      <c r="C51" s="22" t="s">
        <v>1687</v>
      </c>
      <c r="D51" s="1" t="s">
        <v>27</v>
      </c>
      <c r="E51" s="8" t="s">
        <v>5037</v>
      </c>
      <c r="F51" s="1" t="s">
        <v>29</v>
      </c>
      <c r="G51" s="1" t="s">
        <v>30</v>
      </c>
      <c r="H51" s="1" t="s">
        <v>31</v>
      </c>
      <c r="I51" s="215">
        <v>14455603</v>
      </c>
      <c r="J51" s="215"/>
      <c r="K51" s="215"/>
      <c r="L51" s="22"/>
      <c r="M51" s="22">
        <v>901208973</v>
      </c>
      <c r="N51" s="1" t="s">
        <v>5038</v>
      </c>
      <c r="O51" s="22" t="s">
        <v>5039</v>
      </c>
      <c r="P51" s="216">
        <v>44589</v>
      </c>
      <c r="Q51" s="217">
        <v>44607</v>
      </c>
      <c r="R51" s="217">
        <v>44727</v>
      </c>
      <c r="S51" s="40">
        <v>7227801.5</v>
      </c>
      <c r="T51" s="22">
        <v>7227801.5</v>
      </c>
      <c r="U51" s="22">
        <v>72175282</v>
      </c>
      <c r="V51" s="22" t="s">
        <v>3322</v>
      </c>
      <c r="W51" s="1"/>
      <c r="X51" s="1"/>
    </row>
    <row r="52" spans="1:24" s="94" customFormat="1" ht="15.6">
      <c r="A52" s="22">
        <v>8917801118</v>
      </c>
      <c r="B52" s="22" t="s">
        <v>25</v>
      </c>
      <c r="C52" s="22" t="s">
        <v>1687</v>
      </c>
      <c r="D52" s="1" t="s">
        <v>27</v>
      </c>
      <c r="E52" s="8" t="s">
        <v>5040</v>
      </c>
      <c r="F52" s="1" t="s">
        <v>29</v>
      </c>
      <c r="G52" s="1" t="s">
        <v>30</v>
      </c>
      <c r="H52" s="1" t="s">
        <v>31</v>
      </c>
      <c r="I52" s="215">
        <v>11208000</v>
      </c>
      <c r="J52" s="215"/>
      <c r="K52" s="215"/>
      <c r="L52" s="22"/>
      <c r="M52" s="22">
        <v>819007190</v>
      </c>
      <c r="N52" s="1" t="s">
        <v>5041</v>
      </c>
      <c r="O52" s="22" t="s">
        <v>5042</v>
      </c>
      <c r="P52" s="216">
        <v>44589</v>
      </c>
      <c r="Q52" s="217">
        <v>44593</v>
      </c>
      <c r="R52" s="217">
        <v>44713</v>
      </c>
      <c r="S52" s="40">
        <v>8406000</v>
      </c>
      <c r="T52" s="22">
        <v>2802000</v>
      </c>
      <c r="U52" s="22">
        <v>72175282</v>
      </c>
      <c r="V52" s="22" t="s">
        <v>3322</v>
      </c>
      <c r="W52" s="1"/>
      <c r="X52" s="1"/>
    </row>
    <row r="53" spans="1:24" s="94" customFormat="1" ht="15.6">
      <c r="A53" s="238">
        <v>8917801118</v>
      </c>
      <c r="B53" s="238" t="s">
        <v>25</v>
      </c>
      <c r="C53" s="238" t="s">
        <v>1687</v>
      </c>
      <c r="D53" s="239" t="s">
        <v>27</v>
      </c>
      <c r="E53" s="241" t="s">
        <v>5043</v>
      </c>
      <c r="F53" s="239" t="s">
        <v>29</v>
      </c>
      <c r="G53" s="239" t="s">
        <v>30</v>
      </c>
      <c r="H53" s="239" t="s">
        <v>31</v>
      </c>
      <c r="I53" s="246">
        <v>17856921</v>
      </c>
      <c r="J53" s="246"/>
      <c r="K53" s="246"/>
      <c r="L53" s="238"/>
      <c r="M53" s="239">
        <v>900839919</v>
      </c>
      <c r="N53" s="239" t="s">
        <v>5044</v>
      </c>
      <c r="O53" s="238" t="s">
        <v>9010</v>
      </c>
      <c r="P53" s="242">
        <v>44589</v>
      </c>
      <c r="Q53" s="243">
        <v>44607</v>
      </c>
      <c r="R53" s="243">
        <v>44727</v>
      </c>
      <c r="S53" s="244">
        <v>8928460</v>
      </c>
      <c r="T53" s="238">
        <v>8928461</v>
      </c>
      <c r="U53" s="238">
        <v>72175282</v>
      </c>
      <c r="V53" s="238" t="s">
        <v>3322</v>
      </c>
      <c r="W53" s="239"/>
      <c r="X53" s="239"/>
    </row>
    <row r="54" spans="1:24" s="94" customFormat="1" ht="15.6">
      <c r="A54" s="238"/>
      <c r="B54" s="238"/>
      <c r="C54" s="238"/>
      <c r="D54" s="239"/>
      <c r="E54" s="241"/>
      <c r="F54" s="239"/>
      <c r="G54" s="239"/>
      <c r="H54" s="239"/>
      <c r="I54" s="246"/>
      <c r="J54" s="246"/>
      <c r="K54" s="246"/>
      <c r="L54" s="238"/>
      <c r="M54" s="239"/>
      <c r="N54" s="239"/>
      <c r="O54" s="238"/>
      <c r="P54" s="242"/>
      <c r="Q54" s="243"/>
      <c r="R54" s="243"/>
      <c r="S54" s="244"/>
      <c r="T54" s="238"/>
      <c r="U54" s="238"/>
      <c r="V54" s="238"/>
      <c r="W54" s="239"/>
      <c r="X54" s="239"/>
    </row>
    <row r="55" spans="1:24" s="94" customFormat="1" ht="15.6">
      <c r="A55" s="22">
        <v>8917801118</v>
      </c>
      <c r="B55" s="22" t="s">
        <v>25</v>
      </c>
      <c r="C55" s="22" t="s">
        <v>4912</v>
      </c>
      <c r="D55" s="1" t="s">
        <v>27</v>
      </c>
      <c r="E55" s="8" t="s">
        <v>5045</v>
      </c>
      <c r="F55" s="1" t="s">
        <v>29</v>
      </c>
      <c r="G55" s="1" t="s">
        <v>30</v>
      </c>
      <c r="H55" s="1" t="s">
        <v>31</v>
      </c>
      <c r="I55" s="215">
        <v>10000000</v>
      </c>
      <c r="J55" s="215"/>
      <c r="K55" s="215"/>
      <c r="L55" s="22"/>
      <c r="M55" s="22">
        <v>901283655</v>
      </c>
      <c r="N55" s="1" t="s">
        <v>5046</v>
      </c>
      <c r="O55" s="22" t="s">
        <v>5047</v>
      </c>
      <c r="P55" s="216">
        <v>44589</v>
      </c>
      <c r="Q55" s="217">
        <v>44593</v>
      </c>
      <c r="R55" s="217">
        <v>44926</v>
      </c>
      <c r="S55" s="40"/>
      <c r="T55" s="22">
        <v>10000000</v>
      </c>
      <c r="U55" s="1">
        <v>85459497</v>
      </c>
      <c r="V55" s="1" t="s">
        <v>1748</v>
      </c>
      <c r="W55" s="1"/>
      <c r="X55" s="1"/>
    </row>
    <row r="56" spans="1:24" s="94" customFormat="1" ht="15.6">
      <c r="A56" s="22">
        <v>8917801118</v>
      </c>
      <c r="B56" s="22" t="s">
        <v>25</v>
      </c>
      <c r="C56" s="22" t="s">
        <v>1687</v>
      </c>
      <c r="D56" s="1" t="s">
        <v>27</v>
      </c>
      <c r="E56" s="8" t="s">
        <v>5048</v>
      </c>
      <c r="F56" s="1" t="s">
        <v>29</v>
      </c>
      <c r="G56" s="1" t="s">
        <v>30</v>
      </c>
      <c r="H56" s="1" t="s">
        <v>31</v>
      </c>
      <c r="I56" s="215">
        <v>8304000</v>
      </c>
      <c r="J56" s="215"/>
      <c r="K56" s="215"/>
      <c r="L56" s="22"/>
      <c r="M56" s="1">
        <v>901251648</v>
      </c>
      <c r="N56" s="1" t="s">
        <v>9011</v>
      </c>
      <c r="O56" s="22" t="s">
        <v>5049</v>
      </c>
      <c r="P56" s="216">
        <v>44589</v>
      </c>
      <c r="Q56" s="217">
        <v>44607</v>
      </c>
      <c r="R56" s="217">
        <v>44727</v>
      </c>
      <c r="S56" s="40">
        <v>4152000</v>
      </c>
      <c r="T56" s="22">
        <v>4152000</v>
      </c>
      <c r="U56" s="22">
        <v>72175282</v>
      </c>
      <c r="V56" s="22" t="s">
        <v>3322</v>
      </c>
      <c r="W56" s="1"/>
      <c r="X56" s="1"/>
    </row>
    <row r="57" spans="1:24" s="94" customFormat="1" ht="15.6">
      <c r="A57" s="22">
        <v>8917801118</v>
      </c>
      <c r="B57" s="22" t="s">
        <v>25</v>
      </c>
      <c r="C57" s="22" t="s">
        <v>1687</v>
      </c>
      <c r="D57" s="1" t="s">
        <v>27</v>
      </c>
      <c r="E57" s="8" t="s">
        <v>5050</v>
      </c>
      <c r="F57" s="1" t="s">
        <v>29</v>
      </c>
      <c r="G57" s="1" t="s">
        <v>30</v>
      </c>
      <c r="H57" s="1" t="s">
        <v>31</v>
      </c>
      <c r="I57" s="215">
        <v>5000000</v>
      </c>
      <c r="J57" s="215"/>
      <c r="K57" s="215"/>
      <c r="L57" s="22"/>
      <c r="M57" s="1">
        <v>901203024</v>
      </c>
      <c r="N57" s="1" t="s">
        <v>5051</v>
      </c>
      <c r="O57" s="22" t="s">
        <v>5052</v>
      </c>
      <c r="P57" s="216">
        <v>44589</v>
      </c>
      <c r="Q57" s="217">
        <v>44606</v>
      </c>
      <c r="R57" s="217">
        <v>44804</v>
      </c>
      <c r="S57" s="40"/>
      <c r="T57" s="22">
        <v>5000000</v>
      </c>
      <c r="U57" s="1">
        <v>85152695</v>
      </c>
      <c r="V57" s="1" t="s">
        <v>1840</v>
      </c>
      <c r="W57" s="1"/>
      <c r="X57" s="1"/>
    </row>
    <row r="58" spans="1:24" s="94" customFormat="1" ht="15.6">
      <c r="A58" s="238">
        <v>8917801118</v>
      </c>
      <c r="B58" s="238" t="s">
        <v>25</v>
      </c>
      <c r="C58" s="238" t="s">
        <v>4912</v>
      </c>
      <c r="D58" s="239" t="s">
        <v>27</v>
      </c>
      <c r="E58" s="241" t="s">
        <v>5053</v>
      </c>
      <c r="F58" s="239" t="s">
        <v>29</v>
      </c>
      <c r="G58" s="239" t="s">
        <v>30</v>
      </c>
      <c r="H58" s="239" t="s">
        <v>31</v>
      </c>
      <c r="I58" s="246">
        <v>18557625</v>
      </c>
      <c r="J58" s="246"/>
      <c r="K58" s="246"/>
      <c r="L58" s="238"/>
      <c r="M58" s="238">
        <v>900971565</v>
      </c>
      <c r="N58" s="239" t="s">
        <v>5054</v>
      </c>
      <c r="O58" s="22" t="s">
        <v>9012</v>
      </c>
      <c r="P58" s="242">
        <v>44589</v>
      </c>
      <c r="Q58" s="243">
        <v>44615</v>
      </c>
      <c r="R58" s="243">
        <v>44979</v>
      </c>
      <c r="S58" s="244"/>
      <c r="T58" s="238">
        <v>18557625</v>
      </c>
      <c r="U58" s="238">
        <v>85465146</v>
      </c>
      <c r="V58" s="238" t="s">
        <v>3325</v>
      </c>
      <c r="W58" s="239"/>
      <c r="X58" s="239"/>
    </row>
    <row r="59" spans="1:24" s="94" customFormat="1" ht="15.6">
      <c r="A59" s="238"/>
      <c r="B59" s="238"/>
      <c r="C59" s="238"/>
      <c r="D59" s="239"/>
      <c r="E59" s="241"/>
      <c r="F59" s="239"/>
      <c r="G59" s="239"/>
      <c r="H59" s="239"/>
      <c r="I59" s="246"/>
      <c r="J59" s="246"/>
      <c r="K59" s="246"/>
      <c r="L59" s="238"/>
      <c r="M59" s="238"/>
      <c r="N59" s="239"/>
      <c r="O59" s="22" t="s">
        <v>9013</v>
      </c>
      <c r="P59" s="242"/>
      <c r="Q59" s="243"/>
      <c r="R59" s="243"/>
      <c r="S59" s="244"/>
      <c r="T59" s="238"/>
      <c r="U59" s="238"/>
      <c r="V59" s="238"/>
      <c r="W59" s="239"/>
      <c r="X59" s="239"/>
    </row>
    <row r="60" spans="1:24" s="94" customFormat="1" ht="15.6">
      <c r="A60" s="238"/>
      <c r="B60" s="238"/>
      <c r="C60" s="238"/>
      <c r="D60" s="239"/>
      <c r="E60" s="241"/>
      <c r="F60" s="239"/>
      <c r="G60" s="239"/>
      <c r="H60" s="239"/>
      <c r="I60" s="246"/>
      <c r="J60" s="246"/>
      <c r="K60" s="246"/>
      <c r="L60" s="238"/>
      <c r="M60" s="238"/>
      <c r="N60" s="239"/>
      <c r="O60" s="22" t="s">
        <v>9014</v>
      </c>
      <c r="P60" s="242"/>
      <c r="Q60" s="243"/>
      <c r="R60" s="243"/>
      <c r="S60" s="244"/>
      <c r="T60" s="238"/>
      <c r="U60" s="238"/>
      <c r="V60" s="238"/>
      <c r="W60" s="239"/>
      <c r="X60" s="239"/>
    </row>
    <row r="61" spans="1:24" s="94" customFormat="1" ht="15.6">
      <c r="A61" s="238"/>
      <c r="B61" s="238"/>
      <c r="C61" s="238"/>
      <c r="D61" s="239"/>
      <c r="E61" s="241"/>
      <c r="F61" s="239"/>
      <c r="G61" s="239"/>
      <c r="H61" s="239"/>
      <c r="I61" s="246"/>
      <c r="J61" s="246"/>
      <c r="K61" s="246"/>
      <c r="L61" s="238"/>
      <c r="M61" s="238"/>
      <c r="N61" s="239"/>
      <c r="O61" s="22" t="s">
        <v>9015</v>
      </c>
      <c r="P61" s="242"/>
      <c r="Q61" s="243"/>
      <c r="R61" s="243"/>
      <c r="S61" s="244"/>
      <c r="T61" s="238"/>
      <c r="U61" s="238"/>
      <c r="V61" s="238"/>
      <c r="W61" s="239"/>
      <c r="X61" s="239"/>
    </row>
    <row r="62" spans="1:24" s="94" customFormat="1" ht="15.6">
      <c r="A62" s="238">
        <v>8917801118</v>
      </c>
      <c r="B62" s="238" t="s">
        <v>25</v>
      </c>
      <c r="C62" s="238" t="s">
        <v>4912</v>
      </c>
      <c r="D62" s="239" t="s">
        <v>27</v>
      </c>
      <c r="E62" s="241" t="s">
        <v>5055</v>
      </c>
      <c r="F62" s="239" t="s">
        <v>29</v>
      </c>
      <c r="G62" s="239" t="s">
        <v>30</v>
      </c>
      <c r="H62" s="239" t="s">
        <v>31</v>
      </c>
      <c r="I62" s="246">
        <v>15262940</v>
      </c>
      <c r="J62" s="246"/>
      <c r="K62" s="246"/>
      <c r="L62" s="238"/>
      <c r="M62" s="239">
        <v>860516281</v>
      </c>
      <c r="N62" s="239" t="s">
        <v>5056</v>
      </c>
      <c r="O62" s="22" t="s">
        <v>9016</v>
      </c>
      <c r="P62" s="242">
        <v>44589</v>
      </c>
      <c r="Q62" s="243">
        <v>44593</v>
      </c>
      <c r="R62" s="243">
        <v>44653</v>
      </c>
      <c r="S62" s="244"/>
      <c r="T62" s="238">
        <v>15262940</v>
      </c>
      <c r="U62" s="239">
        <v>85473390</v>
      </c>
      <c r="V62" s="239" t="s">
        <v>1924</v>
      </c>
      <c r="W62" s="239"/>
      <c r="X62" s="239"/>
    </row>
    <row r="63" spans="1:24" s="94" customFormat="1" ht="15.6">
      <c r="A63" s="238"/>
      <c r="B63" s="238"/>
      <c r="C63" s="238"/>
      <c r="D63" s="239"/>
      <c r="E63" s="241"/>
      <c r="F63" s="239"/>
      <c r="G63" s="239"/>
      <c r="H63" s="239"/>
      <c r="I63" s="246"/>
      <c r="J63" s="246"/>
      <c r="K63" s="246"/>
      <c r="L63" s="238"/>
      <c r="M63" s="239"/>
      <c r="N63" s="239"/>
      <c r="O63" s="22" t="s">
        <v>9017</v>
      </c>
      <c r="P63" s="242"/>
      <c r="Q63" s="243"/>
      <c r="R63" s="243"/>
      <c r="S63" s="244"/>
      <c r="T63" s="238"/>
      <c r="U63" s="239"/>
      <c r="V63" s="239"/>
      <c r="W63" s="239"/>
      <c r="X63" s="239"/>
    </row>
    <row r="64" spans="1:24" s="94" customFormat="1" ht="15.6">
      <c r="A64" s="238"/>
      <c r="B64" s="238"/>
      <c r="C64" s="238"/>
      <c r="D64" s="239"/>
      <c r="E64" s="241"/>
      <c r="F64" s="239"/>
      <c r="G64" s="239"/>
      <c r="H64" s="239"/>
      <c r="I64" s="246"/>
      <c r="J64" s="246"/>
      <c r="K64" s="246"/>
      <c r="L64" s="238"/>
      <c r="M64" s="239"/>
      <c r="N64" s="239"/>
      <c r="O64" s="22" t="s">
        <v>9018</v>
      </c>
      <c r="P64" s="242"/>
      <c r="Q64" s="243"/>
      <c r="R64" s="243"/>
      <c r="S64" s="244"/>
      <c r="T64" s="238"/>
      <c r="U64" s="239"/>
      <c r="V64" s="239"/>
      <c r="W64" s="239"/>
      <c r="X64" s="239"/>
    </row>
    <row r="65" spans="1:24" s="94" customFormat="1" ht="15.6">
      <c r="A65" s="238"/>
      <c r="B65" s="238"/>
      <c r="C65" s="238"/>
      <c r="D65" s="239"/>
      <c r="E65" s="241"/>
      <c r="F65" s="239"/>
      <c r="G65" s="239"/>
      <c r="H65" s="239"/>
      <c r="I65" s="246"/>
      <c r="J65" s="246"/>
      <c r="K65" s="246"/>
      <c r="L65" s="238"/>
      <c r="M65" s="239"/>
      <c r="N65" s="239"/>
      <c r="O65" s="22" t="s">
        <v>9019</v>
      </c>
      <c r="P65" s="242"/>
      <c r="Q65" s="243"/>
      <c r="R65" s="243"/>
      <c r="S65" s="244"/>
      <c r="T65" s="238"/>
      <c r="U65" s="239"/>
      <c r="V65" s="239"/>
      <c r="W65" s="239"/>
      <c r="X65" s="239"/>
    </row>
    <row r="66" spans="1:24" s="94" customFormat="1" ht="15.6">
      <c r="A66" s="238"/>
      <c r="B66" s="238"/>
      <c r="C66" s="238"/>
      <c r="D66" s="239"/>
      <c r="E66" s="241"/>
      <c r="F66" s="239"/>
      <c r="G66" s="239"/>
      <c r="H66" s="239"/>
      <c r="I66" s="246"/>
      <c r="J66" s="246"/>
      <c r="K66" s="246"/>
      <c r="L66" s="238"/>
      <c r="M66" s="239"/>
      <c r="N66" s="239"/>
      <c r="O66" s="22" t="s">
        <v>9020</v>
      </c>
      <c r="P66" s="242"/>
      <c r="Q66" s="243"/>
      <c r="R66" s="243"/>
      <c r="S66" s="244"/>
      <c r="T66" s="238"/>
      <c r="U66" s="239"/>
      <c r="V66" s="239"/>
      <c r="W66" s="239"/>
      <c r="X66" s="239"/>
    </row>
    <row r="67" spans="1:24" s="94" customFormat="1" ht="15.6">
      <c r="A67" s="22">
        <v>8917801118</v>
      </c>
      <c r="B67" s="22" t="s">
        <v>25</v>
      </c>
      <c r="C67" s="22" t="s">
        <v>4912</v>
      </c>
      <c r="D67" s="1" t="s">
        <v>27</v>
      </c>
      <c r="E67" s="8" t="s">
        <v>9021</v>
      </c>
      <c r="F67" s="1" t="s">
        <v>29</v>
      </c>
      <c r="G67" s="1" t="s">
        <v>30</v>
      </c>
      <c r="H67" s="1" t="s">
        <v>31</v>
      </c>
      <c r="I67" s="215">
        <v>35700000</v>
      </c>
      <c r="J67" s="215"/>
      <c r="K67" s="215"/>
      <c r="L67" s="22"/>
      <c r="M67" s="40">
        <v>860014923</v>
      </c>
      <c r="N67" s="1" t="s">
        <v>5023</v>
      </c>
      <c r="O67" s="22" t="s">
        <v>5057</v>
      </c>
      <c r="P67" s="216">
        <v>44589</v>
      </c>
      <c r="Q67" s="8"/>
      <c r="R67" s="22"/>
      <c r="S67" s="40"/>
      <c r="T67" s="22">
        <v>35700000</v>
      </c>
      <c r="U67" s="22">
        <v>72175282</v>
      </c>
      <c r="V67" s="22" t="s">
        <v>3322</v>
      </c>
      <c r="W67" s="1"/>
      <c r="X67" s="1"/>
    </row>
    <row r="68" spans="1:24" s="94" customFormat="1" ht="15.6">
      <c r="A68" s="22">
        <v>8917801118</v>
      </c>
      <c r="B68" s="22" t="s">
        <v>25</v>
      </c>
      <c r="C68" s="22" t="s">
        <v>4912</v>
      </c>
      <c r="D68" s="1" t="s">
        <v>27</v>
      </c>
      <c r="E68" s="8" t="s">
        <v>5058</v>
      </c>
      <c r="F68" s="1" t="s">
        <v>29</v>
      </c>
      <c r="G68" s="1" t="s">
        <v>30</v>
      </c>
      <c r="H68" s="1" t="s">
        <v>31</v>
      </c>
      <c r="I68" s="215">
        <v>14004967</v>
      </c>
      <c r="J68" s="215"/>
      <c r="K68" s="215"/>
      <c r="L68" s="22"/>
      <c r="M68" s="1">
        <v>890101977</v>
      </c>
      <c r="N68" s="8" t="s">
        <v>5059</v>
      </c>
      <c r="O68" s="22" t="s">
        <v>5060</v>
      </c>
      <c r="P68" s="216">
        <v>44589</v>
      </c>
      <c r="Q68" s="217">
        <v>44593</v>
      </c>
      <c r="R68" s="217">
        <v>44623</v>
      </c>
      <c r="S68" s="40"/>
      <c r="T68" s="22">
        <v>14004967</v>
      </c>
      <c r="U68" s="1">
        <v>85473390</v>
      </c>
      <c r="V68" s="1" t="s">
        <v>1924</v>
      </c>
      <c r="W68" s="1"/>
      <c r="X68" s="1"/>
    </row>
    <row r="69" spans="1:24" s="94" customFormat="1" ht="15.6">
      <c r="A69" s="238">
        <v>8917801118</v>
      </c>
      <c r="B69" s="238" t="s">
        <v>25</v>
      </c>
      <c r="C69" s="238" t="s">
        <v>4912</v>
      </c>
      <c r="D69" s="239" t="s">
        <v>27</v>
      </c>
      <c r="E69" s="241" t="s">
        <v>9022</v>
      </c>
      <c r="F69" s="239" t="s">
        <v>29</v>
      </c>
      <c r="G69" s="239" t="s">
        <v>30</v>
      </c>
      <c r="H69" s="239" t="s">
        <v>31</v>
      </c>
      <c r="I69" s="246">
        <v>64999560</v>
      </c>
      <c r="J69" s="246"/>
      <c r="K69" s="246"/>
      <c r="L69" s="238"/>
      <c r="M69" s="238">
        <v>1082881269</v>
      </c>
      <c r="N69" s="239" t="s">
        <v>4699</v>
      </c>
      <c r="O69" s="22" t="s">
        <v>9023</v>
      </c>
      <c r="P69" s="242">
        <v>44589</v>
      </c>
      <c r="Q69" s="243">
        <v>44676</v>
      </c>
      <c r="R69" s="243">
        <v>44694</v>
      </c>
      <c r="S69" s="244"/>
      <c r="T69" s="238">
        <v>64999560</v>
      </c>
      <c r="U69" s="238">
        <v>72175282</v>
      </c>
      <c r="V69" s="238" t="s">
        <v>3322</v>
      </c>
      <c r="W69" s="239"/>
      <c r="X69" s="239"/>
    </row>
    <row r="70" spans="1:24" s="94" customFormat="1" ht="15.6">
      <c r="A70" s="238"/>
      <c r="B70" s="238"/>
      <c r="C70" s="238"/>
      <c r="D70" s="239"/>
      <c r="E70" s="241"/>
      <c r="F70" s="239"/>
      <c r="G70" s="239"/>
      <c r="H70" s="239"/>
      <c r="I70" s="246"/>
      <c r="J70" s="246"/>
      <c r="K70" s="246"/>
      <c r="L70" s="238"/>
      <c r="M70" s="238"/>
      <c r="N70" s="239"/>
      <c r="O70" s="22" t="s">
        <v>9024</v>
      </c>
      <c r="P70" s="242"/>
      <c r="Q70" s="243"/>
      <c r="R70" s="243"/>
      <c r="S70" s="244"/>
      <c r="T70" s="238"/>
      <c r="U70" s="238"/>
      <c r="V70" s="238"/>
      <c r="W70" s="239"/>
      <c r="X70" s="239"/>
    </row>
    <row r="71" spans="1:24" s="94" customFormat="1" ht="15.6">
      <c r="A71" s="238"/>
      <c r="B71" s="238"/>
      <c r="C71" s="238"/>
      <c r="D71" s="239"/>
      <c r="E71" s="241"/>
      <c r="F71" s="239"/>
      <c r="G71" s="239"/>
      <c r="H71" s="239"/>
      <c r="I71" s="246"/>
      <c r="J71" s="246"/>
      <c r="K71" s="246"/>
      <c r="L71" s="238"/>
      <c r="M71" s="238"/>
      <c r="N71" s="239"/>
      <c r="O71" s="22" t="s">
        <v>9025</v>
      </c>
      <c r="P71" s="242"/>
      <c r="Q71" s="243"/>
      <c r="R71" s="243"/>
      <c r="S71" s="244"/>
      <c r="T71" s="238"/>
      <c r="U71" s="238"/>
      <c r="V71" s="238"/>
      <c r="W71" s="239"/>
      <c r="X71" s="239"/>
    </row>
    <row r="72" spans="1:24" s="94" customFormat="1" ht="15.6">
      <c r="A72" s="238">
        <v>8917801118</v>
      </c>
      <c r="B72" s="238" t="s">
        <v>25</v>
      </c>
      <c r="C72" s="238" t="s">
        <v>1687</v>
      </c>
      <c r="D72" s="239" t="s">
        <v>27</v>
      </c>
      <c r="E72" s="241" t="s">
        <v>5061</v>
      </c>
      <c r="F72" s="239" t="s">
        <v>29</v>
      </c>
      <c r="G72" s="239" t="s">
        <v>30</v>
      </c>
      <c r="H72" s="239" t="s">
        <v>31</v>
      </c>
      <c r="I72" s="246">
        <v>13392691</v>
      </c>
      <c r="J72" s="246"/>
      <c r="K72" s="246"/>
      <c r="L72" s="238"/>
      <c r="M72" s="238">
        <v>57293412</v>
      </c>
      <c r="N72" s="239" t="s">
        <v>5062</v>
      </c>
      <c r="O72" s="22" t="s">
        <v>9026</v>
      </c>
      <c r="P72" s="242">
        <v>44589</v>
      </c>
      <c r="Q72" s="243">
        <v>44607</v>
      </c>
      <c r="R72" s="243">
        <v>44727</v>
      </c>
      <c r="S72" s="244"/>
      <c r="T72" s="238">
        <v>13392691</v>
      </c>
      <c r="U72" s="238">
        <v>72175282</v>
      </c>
      <c r="V72" s="238" t="s">
        <v>3322</v>
      </c>
      <c r="W72" s="239"/>
      <c r="X72" s="239"/>
    </row>
    <row r="73" spans="1:24" s="94" customFormat="1" ht="15.6">
      <c r="A73" s="238"/>
      <c r="B73" s="238"/>
      <c r="C73" s="238"/>
      <c r="D73" s="239"/>
      <c r="E73" s="241"/>
      <c r="F73" s="239"/>
      <c r="G73" s="239"/>
      <c r="H73" s="239"/>
      <c r="I73" s="246"/>
      <c r="J73" s="246"/>
      <c r="K73" s="246"/>
      <c r="L73" s="238"/>
      <c r="M73" s="238"/>
      <c r="N73" s="239"/>
      <c r="O73" s="22" t="s">
        <v>9027</v>
      </c>
      <c r="P73" s="242"/>
      <c r="Q73" s="243"/>
      <c r="R73" s="243"/>
      <c r="S73" s="244"/>
      <c r="T73" s="238"/>
      <c r="U73" s="238"/>
      <c r="V73" s="238"/>
      <c r="W73" s="239"/>
      <c r="X73" s="239"/>
    </row>
    <row r="74" spans="1:24" s="94" customFormat="1" ht="15.6">
      <c r="A74" s="238"/>
      <c r="B74" s="238"/>
      <c r="C74" s="238"/>
      <c r="D74" s="239"/>
      <c r="E74" s="241"/>
      <c r="F74" s="239"/>
      <c r="G74" s="239"/>
      <c r="H74" s="239"/>
      <c r="I74" s="246"/>
      <c r="J74" s="246"/>
      <c r="K74" s="246"/>
      <c r="L74" s="238"/>
      <c r="M74" s="238"/>
      <c r="N74" s="239"/>
      <c r="O74" s="22" t="s">
        <v>9028</v>
      </c>
      <c r="P74" s="242"/>
      <c r="Q74" s="243"/>
      <c r="R74" s="243"/>
      <c r="S74" s="244"/>
      <c r="T74" s="238"/>
      <c r="U74" s="238"/>
      <c r="V74" s="238"/>
      <c r="W74" s="239"/>
      <c r="X74" s="239"/>
    </row>
    <row r="75" spans="1:24" s="94" customFormat="1" ht="15.6">
      <c r="A75" s="238"/>
      <c r="B75" s="238"/>
      <c r="C75" s="238"/>
      <c r="D75" s="239"/>
      <c r="E75" s="241"/>
      <c r="F75" s="239"/>
      <c r="G75" s="239"/>
      <c r="H75" s="239"/>
      <c r="I75" s="246"/>
      <c r="J75" s="246"/>
      <c r="K75" s="246"/>
      <c r="L75" s="238"/>
      <c r="M75" s="238"/>
      <c r="N75" s="239"/>
      <c r="O75" s="22" t="s">
        <v>9029</v>
      </c>
      <c r="P75" s="242"/>
      <c r="Q75" s="243"/>
      <c r="R75" s="243"/>
      <c r="S75" s="244"/>
      <c r="T75" s="238"/>
      <c r="U75" s="238"/>
      <c r="V75" s="238"/>
      <c r="W75" s="239"/>
      <c r="X75" s="239"/>
    </row>
    <row r="76" spans="1:24" s="94" customFormat="1" ht="15.6">
      <c r="A76" s="238"/>
      <c r="B76" s="238"/>
      <c r="C76" s="238"/>
      <c r="D76" s="239"/>
      <c r="E76" s="241"/>
      <c r="F76" s="239"/>
      <c r="G76" s="239"/>
      <c r="H76" s="239"/>
      <c r="I76" s="246"/>
      <c r="J76" s="246"/>
      <c r="K76" s="246"/>
      <c r="L76" s="238"/>
      <c r="M76" s="238"/>
      <c r="N76" s="239"/>
      <c r="O76" s="22" t="s">
        <v>9030</v>
      </c>
      <c r="P76" s="242"/>
      <c r="Q76" s="243"/>
      <c r="R76" s="243"/>
      <c r="S76" s="244"/>
      <c r="T76" s="238"/>
      <c r="U76" s="238"/>
      <c r="V76" s="238"/>
      <c r="W76" s="239"/>
      <c r="X76" s="239"/>
    </row>
    <row r="77" spans="1:24" s="94" customFormat="1" ht="15.6">
      <c r="A77" s="238">
        <v>8917801118</v>
      </c>
      <c r="B77" s="238" t="s">
        <v>25</v>
      </c>
      <c r="C77" s="238" t="s">
        <v>4912</v>
      </c>
      <c r="D77" s="239" t="s">
        <v>27</v>
      </c>
      <c r="E77" s="241" t="s">
        <v>5063</v>
      </c>
      <c r="F77" s="239" t="s">
        <v>29</v>
      </c>
      <c r="G77" s="239" t="s">
        <v>30</v>
      </c>
      <c r="H77" s="239" t="s">
        <v>31</v>
      </c>
      <c r="I77" s="246">
        <v>17000000</v>
      </c>
      <c r="J77" s="246"/>
      <c r="K77" s="246"/>
      <c r="L77" s="238"/>
      <c r="M77" s="239">
        <v>72215162</v>
      </c>
      <c r="N77" s="239" t="s">
        <v>5064</v>
      </c>
      <c r="O77" s="22" t="s">
        <v>9031</v>
      </c>
      <c r="P77" s="242">
        <v>44589</v>
      </c>
      <c r="Q77" s="243">
        <v>44593</v>
      </c>
      <c r="R77" s="243">
        <v>44926</v>
      </c>
      <c r="S77" s="244"/>
      <c r="T77" s="238">
        <v>17000000</v>
      </c>
      <c r="U77" s="239">
        <v>85459497</v>
      </c>
      <c r="V77" s="239" t="s">
        <v>1748</v>
      </c>
      <c r="W77" s="239"/>
      <c r="X77" s="239"/>
    </row>
    <row r="78" spans="1:24" s="94" customFormat="1" ht="15.6">
      <c r="A78" s="238"/>
      <c r="B78" s="238"/>
      <c r="C78" s="238"/>
      <c r="D78" s="239"/>
      <c r="E78" s="241"/>
      <c r="F78" s="239"/>
      <c r="G78" s="239"/>
      <c r="H78" s="239"/>
      <c r="I78" s="246"/>
      <c r="J78" s="246"/>
      <c r="K78" s="246"/>
      <c r="L78" s="238"/>
      <c r="M78" s="239"/>
      <c r="N78" s="239"/>
      <c r="O78" s="22" t="s">
        <v>9032</v>
      </c>
      <c r="P78" s="242"/>
      <c r="Q78" s="243"/>
      <c r="R78" s="243"/>
      <c r="S78" s="244"/>
      <c r="T78" s="238"/>
      <c r="U78" s="239"/>
      <c r="V78" s="239"/>
      <c r="W78" s="239"/>
      <c r="X78" s="239"/>
    </row>
    <row r="79" spans="1:24" s="94" customFormat="1" ht="15.6">
      <c r="A79" s="238"/>
      <c r="B79" s="238"/>
      <c r="C79" s="238"/>
      <c r="D79" s="239"/>
      <c r="E79" s="241"/>
      <c r="F79" s="239"/>
      <c r="G79" s="239"/>
      <c r="H79" s="239"/>
      <c r="I79" s="246"/>
      <c r="J79" s="246"/>
      <c r="K79" s="246"/>
      <c r="L79" s="238"/>
      <c r="M79" s="239"/>
      <c r="N79" s="239"/>
      <c r="O79" s="22" t="s">
        <v>9033</v>
      </c>
      <c r="P79" s="242"/>
      <c r="Q79" s="243"/>
      <c r="R79" s="243"/>
      <c r="S79" s="244"/>
      <c r="T79" s="238"/>
      <c r="U79" s="239"/>
      <c r="V79" s="239"/>
      <c r="W79" s="239"/>
      <c r="X79" s="239"/>
    </row>
    <row r="80" spans="1:24" s="94" customFormat="1" ht="15.6">
      <c r="A80" s="238">
        <v>8917801118</v>
      </c>
      <c r="B80" s="238" t="s">
        <v>25</v>
      </c>
      <c r="C80" s="238" t="s">
        <v>1687</v>
      </c>
      <c r="D80" s="239" t="s">
        <v>27</v>
      </c>
      <c r="E80" s="241" t="s">
        <v>5065</v>
      </c>
      <c r="F80" s="239" t="s">
        <v>29</v>
      </c>
      <c r="G80" s="239" t="s">
        <v>30</v>
      </c>
      <c r="H80" s="239" t="s">
        <v>31</v>
      </c>
      <c r="I80" s="246">
        <v>101745000</v>
      </c>
      <c r="J80" s="246"/>
      <c r="K80" s="246"/>
      <c r="L80" s="238"/>
      <c r="M80" s="238">
        <v>900530916</v>
      </c>
      <c r="N80" s="239" t="s">
        <v>5066</v>
      </c>
      <c r="O80" s="22" t="s">
        <v>9034</v>
      </c>
      <c r="P80" s="242">
        <v>44589</v>
      </c>
      <c r="Q80" s="242">
        <v>44589</v>
      </c>
      <c r="R80" s="243">
        <v>44954</v>
      </c>
      <c r="S80" s="244">
        <v>50872500</v>
      </c>
      <c r="T80" s="238">
        <v>38972500</v>
      </c>
      <c r="U80" s="238">
        <v>85465146</v>
      </c>
      <c r="V80" s="238" t="s">
        <v>3325</v>
      </c>
      <c r="W80" s="239"/>
      <c r="X80" s="239"/>
    </row>
    <row r="81" spans="1:24" s="94" customFormat="1" ht="15.6">
      <c r="A81" s="238"/>
      <c r="B81" s="238"/>
      <c r="C81" s="238"/>
      <c r="D81" s="239"/>
      <c r="E81" s="241"/>
      <c r="F81" s="239"/>
      <c r="G81" s="239"/>
      <c r="H81" s="239"/>
      <c r="I81" s="246"/>
      <c r="J81" s="246"/>
      <c r="K81" s="246"/>
      <c r="L81" s="238"/>
      <c r="M81" s="238"/>
      <c r="N81" s="239"/>
      <c r="O81" s="22" t="s">
        <v>9035</v>
      </c>
      <c r="P81" s="242"/>
      <c r="Q81" s="242"/>
      <c r="R81" s="243"/>
      <c r="S81" s="244"/>
      <c r="T81" s="238"/>
      <c r="U81" s="238"/>
      <c r="V81" s="238"/>
      <c r="W81" s="239"/>
      <c r="X81" s="239"/>
    </row>
    <row r="82" spans="1:24" s="94" customFormat="1" ht="15.6">
      <c r="A82" s="238"/>
      <c r="B82" s="238"/>
      <c r="C82" s="238"/>
      <c r="D82" s="239"/>
      <c r="E82" s="241"/>
      <c r="F82" s="239"/>
      <c r="G82" s="239"/>
      <c r="H82" s="239"/>
      <c r="I82" s="246"/>
      <c r="J82" s="246"/>
      <c r="K82" s="246"/>
      <c r="L82" s="238"/>
      <c r="M82" s="238"/>
      <c r="N82" s="239"/>
      <c r="O82" s="22" t="s">
        <v>9036</v>
      </c>
      <c r="P82" s="242"/>
      <c r="Q82" s="242"/>
      <c r="R82" s="243"/>
      <c r="S82" s="244"/>
      <c r="T82" s="238"/>
      <c r="U82" s="238"/>
      <c r="V82" s="238"/>
      <c r="W82" s="239"/>
      <c r="X82" s="239"/>
    </row>
    <row r="83" spans="1:24" s="94" customFormat="1" ht="15.6">
      <c r="A83" s="238"/>
      <c r="B83" s="238"/>
      <c r="C83" s="238"/>
      <c r="D83" s="239"/>
      <c r="E83" s="241"/>
      <c r="F83" s="239"/>
      <c r="G83" s="239"/>
      <c r="H83" s="239"/>
      <c r="I83" s="246"/>
      <c r="J83" s="246"/>
      <c r="K83" s="246"/>
      <c r="L83" s="238"/>
      <c r="M83" s="238"/>
      <c r="N83" s="239"/>
      <c r="O83" s="22" t="s">
        <v>9037</v>
      </c>
      <c r="P83" s="242"/>
      <c r="Q83" s="242"/>
      <c r="R83" s="243"/>
      <c r="S83" s="244"/>
      <c r="T83" s="238"/>
      <c r="U83" s="238"/>
      <c r="V83" s="238"/>
      <c r="W83" s="239"/>
      <c r="X83" s="239"/>
    </row>
    <row r="84" spans="1:24" s="94" customFormat="1" ht="15.6">
      <c r="A84" s="238">
        <v>8917801118</v>
      </c>
      <c r="B84" s="238" t="s">
        <v>25</v>
      </c>
      <c r="C84" s="238" t="s">
        <v>4912</v>
      </c>
      <c r="D84" s="239" t="s">
        <v>27</v>
      </c>
      <c r="E84" s="241" t="s">
        <v>5067</v>
      </c>
      <c r="F84" s="239" t="s">
        <v>29</v>
      </c>
      <c r="G84" s="239" t="s">
        <v>30</v>
      </c>
      <c r="H84" s="239" t="s">
        <v>31</v>
      </c>
      <c r="I84" s="246">
        <v>79389500</v>
      </c>
      <c r="J84" s="246"/>
      <c r="K84" s="246"/>
      <c r="L84" s="238"/>
      <c r="M84" s="239">
        <v>900557235</v>
      </c>
      <c r="N84" s="239" t="s">
        <v>5068</v>
      </c>
      <c r="O84" s="22" t="s">
        <v>9038</v>
      </c>
      <c r="P84" s="242">
        <v>44589</v>
      </c>
      <c r="Q84" s="243">
        <v>44594</v>
      </c>
      <c r="R84" s="243">
        <v>44930</v>
      </c>
      <c r="S84" s="244"/>
      <c r="T84" s="238">
        <v>79389500</v>
      </c>
      <c r="U84" s="238">
        <v>85465146</v>
      </c>
      <c r="V84" s="238" t="s">
        <v>3325</v>
      </c>
      <c r="W84" s="239"/>
      <c r="X84" s="239"/>
    </row>
    <row r="85" spans="1:24" s="94" customFormat="1" ht="15.6">
      <c r="A85" s="238"/>
      <c r="B85" s="238"/>
      <c r="C85" s="238"/>
      <c r="D85" s="239"/>
      <c r="E85" s="241"/>
      <c r="F85" s="239"/>
      <c r="G85" s="239"/>
      <c r="H85" s="239"/>
      <c r="I85" s="246"/>
      <c r="J85" s="246"/>
      <c r="K85" s="246"/>
      <c r="L85" s="238"/>
      <c r="M85" s="239"/>
      <c r="N85" s="239"/>
      <c r="O85" s="22" t="s">
        <v>9039</v>
      </c>
      <c r="P85" s="242"/>
      <c r="Q85" s="243"/>
      <c r="R85" s="243"/>
      <c r="S85" s="244"/>
      <c r="T85" s="238"/>
      <c r="U85" s="238"/>
      <c r="V85" s="238"/>
      <c r="W85" s="239"/>
      <c r="X85" s="239"/>
    </row>
    <row r="86" spans="1:24" s="94" customFormat="1" ht="15.6">
      <c r="A86" s="238"/>
      <c r="B86" s="238"/>
      <c r="C86" s="238"/>
      <c r="D86" s="239"/>
      <c r="E86" s="241"/>
      <c r="F86" s="239"/>
      <c r="G86" s="239"/>
      <c r="H86" s="239"/>
      <c r="I86" s="246"/>
      <c r="J86" s="246"/>
      <c r="K86" s="246"/>
      <c r="L86" s="238"/>
      <c r="M86" s="239"/>
      <c r="N86" s="239"/>
      <c r="O86" s="22" t="s">
        <v>9040</v>
      </c>
      <c r="P86" s="242"/>
      <c r="Q86" s="243"/>
      <c r="R86" s="243"/>
      <c r="S86" s="244"/>
      <c r="T86" s="238"/>
      <c r="U86" s="238"/>
      <c r="V86" s="238"/>
      <c r="W86" s="239"/>
      <c r="X86" s="239"/>
    </row>
    <row r="87" spans="1:24" s="94" customFormat="1" ht="15.6">
      <c r="A87" s="238">
        <v>8917801118</v>
      </c>
      <c r="B87" s="238" t="s">
        <v>25</v>
      </c>
      <c r="C87" s="238" t="s">
        <v>4912</v>
      </c>
      <c r="D87" s="239" t="s">
        <v>27</v>
      </c>
      <c r="E87" s="241" t="s">
        <v>5069</v>
      </c>
      <c r="F87" s="239" t="s">
        <v>29</v>
      </c>
      <c r="G87" s="239" t="s">
        <v>30</v>
      </c>
      <c r="H87" s="239" t="s">
        <v>31</v>
      </c>
      <c r="I87" s="246">
        <v>1400000</v>
      </c>
      <c r="J87" s="246"/>
      <c r="K87" s="246"/>
      <c r="L87" s="238"/>
      <c r="M87" s="238">
        <v>85475929</v>
      </c>
      <c r="N87" s="239" t="s">
        <v>5070</v>
      </c>
      <c r="O87" s="22" t="s">
        <v>9041</v>
      </c>
      <c r="P87" s="242">
        <v>44589</v>
      </c>
      <c r="Q87" s="242">
        <v>44589</v>
      </c>
      <c r="R87" s="243">
        <v>44926</v>
      </c>
      <c r="S87" s="244"/>
      <c r="T87" s="238">
        <v>1400000</v>
      </c>
      <c r="U87" s="239">
        <v>12621405</v>
      </c>
      <c r="V87" s="238" t="s">
        <v>3509</v>
      </c>
      <c r="W87" s="239"/>
      <c r="X87" s="239"/>
    </row>
    <row r="88" spans="1:24" s="94" customFormat="1" ht="15.6">
      <c r="A88" s="238"/>
      <c r="B88" s="238"/>
      <c r="C88" s="238"/>
      <c r="D88" s="239"/>
      <c r="E88" s="241"/>
      <c r="F88" s="239"/>
      <c r="G88" s="239"/>
      <c r="H88" s="239"/>
      <c r="I88" s="246"/>
      <c r="J88" s="246"/>
      <c r="K88" s="246"/>
      <c r="L88" s="238"/>
      <c r="M88" s="238"/>
      <c r="N88" s="239"/>
      <c r="O88" s="22" t="s">
        <v>9042</v>
      </c>
      <c r="P88" s="242"/>
      <c r="Q88" s="242"/>
      <c r="R88" s="243"/>
      <c r="S88" s="244"/>
      <c r="T88" s="238"/>
      <c r="U88" s="239"/>
      <c r="V88" s="238"/>
      <c r="W88" s="239"/>
      <c r="X88" s="239"/>
    </row>
    <row r="89" spans="1:24" s="94" customFormat="1" ht="15.6">
      <c r="A89" s="238"/>
      <c r="B89" s="238"/>
      <c r="C89" s="238"/>
      <c r="D89" s="239"/>
      <c r="E89" s="241"/>
      <c r="F89" s="239"/>
      <c r="G89" s="239"/>
      <c r="H89" s="239"/>
      <c r="I89" s="246"/>
      <c r="J89" s="246"/>
      <c r="K89" s="246"/>
      <c r="L89" s="238"/>
      <c r="M89" s="238"/>
      <c r="N89" s="239"/>
      <c r="O89" s="22" t="s">
        <v>9043</v>
      </c>
      <c r="P89" s="242"/>
      <c r="Q89" s="242"/>
      <c r="R89" s="243"/>
      <c r="S89" s="244"/>
      <c r="T89" s="238"/>
      <c r="U89" s="239"/>
      <c r="V89" s="238"/>
      <c r="W89" s="239"/>
      <c r="X89" s="239"/>
    </row>
    <row r="90" spans="1:24" s="94" customFormat="1" ht="15.6">
      <c r="A90" s="238">
        <v>8917801118</v>
      </c>
      <c r="B90" s="238" t="s">
        <v>25</v>
      </c>
      <c r="C90" s="238" t="s">
        <v>1687</v>
      </c>
      <c r="D90" s="239" t="s">
        <v>27</v>
      </c>
      <c r="E90" s="241" t="s">
        <v>5071</v>
      </c>
      <c r="F90" s="239" t="s">
        <v>29</v>
      </c>
      <c r="G90" s="239" t="s">
        <v>30</v>
      </c>
      <c r="H90" s="239" t="s">
        <v>31</v>
      </c>
      <c r="I90" s="246">
        <v>20000000</v>
      </c>
      <c r="J90" s="246"/>
      <c r="K90" s="246"/>
      <c r="L90" s="238"/>
      <c r="M90" s="238">
        <v>7144967</v>
      </c>
      <c r="N90" s="239" t="s">
        <v>5072</v>
      </c>
      <c r="O90" s="22" t="s">
        <v>9044</v>
      </c>
      <c r="P90" s="242">
        <v>44589</v>
      </c>
      <c r="Q90" s="243">
        <v>44593</v>
      </c>
      <c r="R90" s="243">
        <v>44742</v>
      </c>
      <c r="S90" s="244"/>
      <c r="T90" s="238">
        <v>20000000</v>
      </c>
      <c r="U90" s="239">
        <v>85152695</v>
      </c>
      <c r="V90" s="239" t="s">
        <v>1840</v>
      </c>
      <c r="W90" s="239"/>
      <c r="X90" s="239"/>
    </row>
    <row r="91" spans="1:24" s="94" customFormat="1" ht="15.6">
      <c r="A91" s="238"/>
      <c r="B91" s="238"/>
      <c r="C91" s="238"/>
      <c r="D91" s="239"/>
      <c r="E91" s="241"/>
      <c r="F91" s="239"/>
      <c r="G91" s="239"/>
      <c r="H91" s="239"/>
      <c r="I91" s="246"/>
      <c r="J91" s="246"/>
      <c r="K91" s="246"/>
      <c r="L91" s="238"/>
      <c r="M91" s="238"/>
      <c r="N91" s="239"/>
      <c r="O91" s="22" t="s">
        <v>9045</v>
      </c>
      <c r="P91" s="242"/>
      <c r="Q91" s="243"/>
      <c r="R91" s="243"/>
      <c r="S91" s="244"/>
      <c r="T91" s="238"/>
      <c r="U91" s="239"/>
      <c r="V91" s="239"/>
      <c r="W91" s="239"/>
      <c r="X91" s="239"/>
    </row>
    <row r="92" spans="1:24" s="94" customFormat="1" ht="15.6">
      <c r="A92" s="238"/>
      <c r="B92" s="238"/>
      <c r="C92" s="238"/>
      <c r="D92" s="239"/>
      <c r="E92" s="241"/>
      <c r="F92" s="239"/>
      <c r="G92" s="239"/>
      <c r="H92" s="239"/>
      <c r="I92" s="246"/>
      <c r="J92" s="246"/>
      <c r="K92" s="246"/>
      <c r="L92" s="238"/>
      <c r="M92" s="238"/>
      <c r="N92" s="239"/>
      <c r="O92" s="22" t="s">
        <v>9046</v>
      </c>
      <c r="P92" s="242"/>
      <c r="Q92" s="243"/>
      <c r="R92" s="243"/>
      <c r="S92" s="244"/>
      <c r="T92" s="238"/>
      <c r="U92" s="239"/>
      <c r="V92" s="239"/>
      <c r="W92" s="239"/>
      <c r="X92" s="239"/>
    </row>
    <row r="93" spans="1:24" s="94" customFormat="1" ht="15.6">
      <c r="A93" s="238">
        <v>8917801118</v>
      </c>
      <c r="B93" s="238" t="s">
        <v>25</v>
      </c>
      <c r="C93" s="238" t="s">
        <v>4912</v>
      </c>
      <c r="D93" s="239" t="s">
        <v>27</v>
      </c>
      <c r="E93" s="241" t="s">
        <v>5073</v>
      </c>
      <c r="F93" s="239" t="s">
        <v>29</v>
      </c>
      <c r="G93" s="239" t="s">
        <v>30</v>
      </c>
      <c r="H93" s="239" t="s">
        <v>31</v>
      </c>
      <c r="I93" s="246">
        <v>153204300</v>
      </c>
      <c r="J93" s="246"/>
      <c r="K93" s="246"/>
      <c r="L93" s="238"/>
      <c r="M93" s="238">
        <v>901246775</v>
      </c>
      <c r="N93" s="239" t="s">
        <v>5074</v>
      </c>
      <c r="O93" s="22" t="s">
        <v>9047</v>
      </c>
      <c r="P93" s="242">
        <v>44589</v>
      </c>
      <c r="Q93" s="243">
        <v>44627</v>
      </c>
      <c r="R93" s="243">
        <v>44644</v>
      </c>
      <c r="S93" s="244"/>
      <c r="T93" s="238">
        <v>153204300</v>
      </c>
      <c r="U93" s="238">
        <v>85465146</v>
      </c>
      <c r="V93" s="238" t="s">
        <v>3325</v>
      </c>
      <c r="W93" s="239"/>
      <c r="X93" s="239"/>
    </row>
    <row r="94" spans="1:24" s="94" customFormat="1" ht="15.6">
      <c r="A94" s="238"/>
      <c r="B94" s="238"/>
      <c r="C94" s="238"/>
      <c r="D94" s="239"/>
      <c r="E94" s="241"/>
      <c r="F94" s="239"/>
      <c r="G94" s="239"/>
      <c r="H94" s="239"/>
      <c r="I94" s="246"/>
      <c r="J94" s="246"/>
      <c r="K94" s="246"/>
      <c r="L94" s="238"/>
      <c r="M94" s="238"/>
      <c r="N94" s="239"/>
      <c r="O94" s="22" t="s">
        <v>9048</v>
      </c>
      <c r="P94" s="242"/>
      <c r="Q94" s="243"/>
      <c r="R94" s="243"/>
      <c r="S94" s="244"/>
      <c r="T94" s="238"/>
      <c r="U94" s="238"/>
      <c r="V94" s="238"/>
      <c r="W94" s="239"/>
      <c r="X94" s="239"/>
    </row>
    <row r="95" spans="1:24" s="94" customFormat="1" ht="15.6">
      <c r="A95" s="238">
        <v>8917801118</v>
      </c>
      <c r="B95" s="238" t="s">
        <v>25</v>
      </c>
      <c r="C95" s="238" t="s">
        <v>4912</v>
      </c>
      <c r="D95" s="239" t="s">
        <v>27</v>
      </c>
      <c r="E95" s="241" t="s">
        <v>5075</v>
      </c>
      <c r="F95" s="239" t="s">
        <v>29</v>
      </c>
      <c r="G95" s="239" t="s">
        <v>30</v>
      </c>
      <c r="H95" s="239" t="s">
        <v>31</v>
      </c>
      <c r="I95" s="246">
        <v>19980000</v>
      </c>
      <c r="J95" s="246"/>
      <c r="K95" s="246"/>
      <c r="L95" s="238"/>
      <c r="M95" s="238">
        <v>860012336</v>
      </c>
      <c r="N95" s="239" t="s">
        <v>5076</v>
      </c>
      <c r="O95" s="22" t="s">
        <v>9049</v>
      </c>
      <c r="P95" s="242">
        <v>44589</v>
      </c>
      <c r="Q95" s="243">
        <v>44634</v>
      </c>
      <c r="R95" s="243">
        <v>44638</v>
      </c>
      <c r="S95" s="244"/>
      <c r="T95" s="238">
        <v>19980000</v>
      </c>
      <c r="U95" s="239">
        <v>1032388270</v>
      </c>
      <c r="V95" s="238" t="s">
        <v>9051</v>
      </c>
      <c r="W95" s="239"/>
      <c r="X95" s="239"/>
    </row>
    <row r="96" spans="1:24" s="94" customFormat="1" ht="15.6">
      <c r="A96" s="238"/>
      <c r="B96" s="238"/>
      <c r="C96" s="238"/>
      <c r="D96" s="239"/>
      <c r="E96" s="241"/>
      <c r="F96" s="239"/>
      <c r="G96" s="239"/>
      <c r="H96" s="239"/>
      <c r="I96" s="246"/>
      <c r="J96" s="246"/>
      <c r="K96" s="246"/>
      <c r="L96" s="238"/>
      <c r="M96" s="238"/>
      <c r="N96" s="239"/>
      <c r="O96" s="22" t="s">
        <v>9050</v>
      </c>
      <c r="P96" s="242"/>
      <c r="Q96" s="243"/>
      <c r="R96" s="243"/>
      <c r="S96" s="244"/>
      <c r="T96" s="238"/>
      <c r="U96" s="239"/>
      <c r="V96" s="238"/>
      <c r="W96" s="239"/>
      <c r="X96" s="239"/>
    </row>
    <row r="97" spans="1:24" s="94" customFormat="1" ht="15.6">
      <c r="A97" s="22">
        <v>8917801118</v>
      </c>
      <c r="B97" s="22" t="s">
        <v>25</v>
      </c>
      <c r="C97" s="22" t="s">
        <v>4912</v>
      </c>
      <c r="D97" s="1" t="s">
        <v>27</v>
      </c>
      <c r="E97" s="8" t="s">
        <v>9052</v>
      </c>
      <c r="F97" s="1" t="s">
        <v>29</v>
      </c>
      <c r="G97" s="1" t="s">
        <v>30</v>
      </c>
      <c r="H97" s="1" t="s">
        <v>31</v>
      </c>
      <c r="I97" s="215">
        <v>168000000</v>
      </c>
      <c r="J97" s="215"/>
      <c r="K97" s="215"/>
      <c r="L97" s="22"/>
      <c r="M97" s="1">
        <v>901337523</v>
      </c>
      <c r="N97" s="1" t="s">
        <v>5077</v>
      </c>
      <c r="O97" s="22" t="s">
        <v>5078</v>
      </c>
      <c r="P97" s="216">
        <v>44589</v>
      </c>
      <c r="Q97" s="217">
        <v>44628</v>
      </c>
      <c r="R97" s="217">
        <v>44926</v>
      </c>
      <c r="S97" s="40"/>
      <c r="T97" s="22">
        <v>168000000</v>
      </c>
      <c r="U97" s="22">
        <v>85465146</v>
      </c>
      <c r="V97" s="22" t="s">
        <v>3325</v>
      </c>
      <c r="W97" s="1"/>
      <c r="X97" s="1"/>
    </row>
    <row r="98" spans="1:24" s="94" customFormat="1" ht="15.6">
      <c r="A98" s="22">
        <v>8917801118</v>
      </c>
      <c r="B98" s="22" t="s">
        <v>25</v>
      </c>
      <c r="C98" s="22" t="s">
        <v>4912</v>
      </c>
      <c r="D98" s="1" t="s">
        <v>27</v>
      </c>
      <c r="E98" s="8" t="s">
        <v>9053</v>
      </c>
      <c r="F98" s="1" t="s">
        <v>29</v>
      </c>
      <c r="G98" s="1" t="s">
        <v>30</v>
      </c>
      <c r="H98" s="1" t="s">
        <v>31</v>
      </c>
      <c r="I98" s="215">
        <v>32070500</v>
      </c>
      <c r="J98" s="215">
        <v>47098951</v>
      </c>
      <c r="K98" s="215">
        <v>15028451</v>
      </c>
      <c r="L98" s="22"/>
      <c r="M98" s="1">
        <v>800005009</v>
      </c>
      <c r="N98" s="1" t="s">
        <v>5079</v>
      </c>
      <c r="O98" s="22" t="s">
        <v>9054</v>
      </c>
      <c r="P98" s="216">
        <v>44589</v>
      </c>
      <c r="Q98" s="217">
        <v>44599</v>
      </c>
      <c r="R98" s="217">
        <v>44659</v>
      </c>
      <c r="S98" s="40"/>
      <c r="T98" s="22">
        <v>32070500</v>
      </c>
      <c r="U98" s="1">
        <v>85473390</v>
      </c>
      <c r="V98" s="1" t="s">
        <v>1924</v>
      </c>
      <c r="W98" s="1"/>
      <c r="X98" s="1"/>
    </row>
    <row r="99" spans="1:24" s="94" customFormat="1" ht="15.6">
      <c r="A99" s="22">
        <v>8917801118</v>
      </c>
      <c r="B99" s="22" t="s">
        <v>25</v>
      </c>
      <c r="C99" s="22" t="s">
        <v>1687</v>
      </c>
      <c r="D99" s="1" t="s">
        <v>27</v>
      </c>
      <c r="E99" s="8" t="s">
        <v>5080</v>
      </c>
      <c r="F99" s="1" t="s">
        <v>29</v>
      </c>
      <c r="G99" s="1" t="s">
        <v>30</v>
      </c>
      <c r="H99" s="1" t="s">
        <v>31</v>
      </c>
      <c r="I99" s="215">
        <v>28124652</v>
      </c>
      <c r="J99" s="215"/>
      <c r="K99" s="215"/>
      <c r="L99" s="22"/>
      <c r="M99" s="22">
        <v>9002446871</v>
      </c>
      <c r="N99" s="1" t="s">
        <v>5081</v>
      </c>
      <c r="O99" s="22" t="s">
        <v>5082</v>
      </c>
      <c r="P99" s="216">
        <v>44589</v>
      </c>
      <c r="Q99" s="217">
        <v>44607</v>
      </c>
      <c r="R99" s="217">
        <v>44727</v>
      </c>
      <c r="S99" s="40"/>
      <c r="T99" s="22">
        <v>28124652</v>
      </c>
      <c r="U99" s="22">
        <v>72175282</v>
      </c>
      <c r="V99" s="22" t="s">
        <v>3322</v>
      </c>
      <c r="W99" s="1"/>
      <c r="X99" s="1"/>
    </row>
    <row r="100" spans="1:24" s="94" customFormat="1" ht="15.6">
      <c r="A100" s="22">
        <v>8917801118</v>
      </c>
      <c r="B100" s="22" t="s">
        <v>25</v>
      </c>
      <c r="C100" s="22" t="s">
        <v>1687</v>
      </c>
      <c r="D100" s="1" t="s">
        <v>27</v>
      </c>
      <c r="E100" s="8" t="s">
        <v>5083</v>
      </c>
      <c r="F100" s="1" t="s">
        <v>29</v>
      </c>
      <c r="G100" s="1" t="s">
        <v>30</v>
      </c>
      <c r="H100" s="1" t="s">
        <v>31</v>
      </c>
      <c r="I100" s="215">
        <v>17856800</v>
      </c>
      <c r="J100" s="215"/>
      <c r="K100" s="215"/>
      <c r="L100" s="22"/>
      <c r="M100" s="22">
        <v>819004091</v>
      </c>
      <c r="N100" s="1" t="s">
        <v>5002</v>
      </c>
      <c r="O100" s="22" t="s">
        <v>5084</v>
      </c>
      <c r="P100" s="216">
        <v>44589</v>
      </c>
      <c r="Q100" s="217">
        <v>44607</v>
      </c>
      <c r="R100" s="217">
        <v>44727</v>
      </c>
      <c r="S100" s="40"/>
      <c r="T100" s="22">
        <v>17856800</v>
      </c>
      <c r="U100" s="22">
        <v>72175282</v>
      </c>
      <c r="V100" s="22" t="s">
        <v>3322</v>
      </c>
      <c r="W100" s="1"/>
      <c r="X100" s="1"/>
    </row>
    <row r="101" spans="1:24" s="94" customFormat="1" ht="15.6">
      <c r="A101" s="22">
        <v>8917801118</v>
      </c>
      <c r="B101" s="22" t="s">
        <v>25</v>
      </c>
      <c r="C101" s="22" t="s">
        <v>4912</v>
      </c>
      <c r="D101" s="1" t="s">
        <v>27</v>
      </c>
      <c r="E101" s="8" t="s">
        <v>5085</v>
      </c>
      <c r="F101" s="1" t="s">
        <v>29</v>
      </c>
      <c r="G101" s="1" t="s">
        <v>30</v>
      </c>
      <c r="H101" s="1" t="s">
        <v>31</v>
      </c>
      <c r="I101" s="215">
        <v>22000000</v>
      </c>
      <c r="J101" s="215"/>
      <c r="K101" s="215"/>
      <c r="L101" s="22"/>
      <c r="M101" s="1">
        <v>85472129</v>
      </c>
      <c r="N101" s="1" t="s">
        <v>9055</v>
      </c>
      <c r="O101" s="22" t="s">
        <v>5086</v>
      </c>
      <c r="P101" s="216">
        <v>44589</v>
      </c>
      <c r="Q101" s="217">
        <v>44593</v>
      </c>
      <c r="R101" s="217">
        <v>44926</v>
      </c>
      <c r="S101" s="40">
        <v>10974650</v>
      </c>
      <c r="T101" s="22">
        <v>11025350</v>
      </c>
      <c r="U101" s="1">
        <v>85459497</v>
      </c>
      <c r="V101" s="1" t="s">
        <v>1748</v>
      </c>
      <c r="W101" s="1"/>
      <c r="X101" s="1"/>
    </row>
    <row r="102" spans="1:24" s="94" customFormat="1" ht="30.6">
      <c r="A102" s="22">
        <v>8917801118</v>
      </c>
      <c r="B102" s="22" t="s">
        <v>25</v>
      </c>
      <c r="C102" s="22" t="s">
        <v>4912</v>
      </c>
      <c r="D102" s="1" t="s">
        <v>27</v>
      </c>
      <c r="E102" s="8" t="s">
        <v>5087</v>
      </c>
      <c r="F102" s="1" t="s">
        <v>29</v>
      </c>
      <c r="G102" s="1" t="s">
        <v>30</v>
      </c>
      <c r="H102" s="1" t="s">
        <v>31</v>
      </c>
      <c r="I102" s="215">
        <v>7250000</v>
      </c>
      <c r="J102" s="215"/>
      <c r="K102" s="215"/>
      <c r="L102" s="22"/>
      <c r="M102" s="1">
        <v>891702681</v>
      </c>
      <c r="N102" s="222" t="s">
        <v>5088</v>
      </c>
      <c r="O102" s="22" t="s">
        <v>5089</v>
      </c>
      <c r="P102" s="216">
        <v>44589</v>
      </c>
      <c r="Q102" s="217">
        <v>44593</v>
      </c>
      <c r="R102" s="217">
        <v>44926</v>
      </c>
      <c r="S102" s="40"/>
      <c r="T102" s="22">
        <v>7250000</v>
      </c>
      <c r="U102" s="1">
        <v>72221403</v>
      </c>
      <c r="V102" s="22" t="s">
        <v>5018</v>
      </c>
      <c r="W102" s="1"/>
      <c r="X102" s="1"/>
    </row>
    <row r="103" spans="1:24" s="94" customFormat="1" ht="15.6">
      <c r="A103" s="22">
        <v>8917801118</v>
      </c>
      <c r="B103" s="22" t="s">
        <v>25</v>
      </c>
      <c r="C103" s="22" t="s">
        <v>4912</v>
      </c>
      <c r="D103" s="1" t="s">
        <v>27</v>
      </c>
      <c r="E103" s="8" t="s">
        <v>5090</v>
      </c>
      <c r="F103" s="1" t="s">
        <v>29</v>
      </c>
      <c r="G103" s="1" t="s">
        <v>30</v>
      </c>
      <c r="H103" s="1" t="s">
        <v>31</v>
      </c>
      <c r="I103" s="215">
        <v>33000000</v>
      </c>
      <c r="J103" s="215"/>
      <c r="K103" s="215"/>
      <c r="L103" s="22"/>
      <c r="M103" s="22">
        <v>860042209</v>
      </c>
      <c r="N103" s="22" t="s">
        <v>5091</v>
      </c>
      <c r="O103" s="22" t="s">
        <v>5092</v>
      </c>
      <c r="P103" s="216">
        <v>44589</v>
      </c>
      <c r="Q103" s="216">
        <v>44589</v>
      </c>
      <c r="R103" s="217">
        <v>44601</v>
      </c>
      <c r="S103" s="40"/>
      <c r="T103" s="22">
        <v>33000000</v>
      </c>
      <c r="U103" s="22">
        <v>85465146</v>
      </c>
      <c r="V103" s="22" t="s">
        <v>3325</v>
      </c>
      <c r="W103" s="1"/>
      <c r="X103" s="1"/>
    </row>
    <row r="104" spans="1:24" s="94" customFormat="1" ht="15.6">
      <c r="A104" s="22">
        <v>8917801118</v>
      </c>
      <c r="B104" s="22" t="s">
        <v>25</v>
      </c>
      <c r="C104" s="22" t="s">
        <v>4912</v>
      </c>
      <c r="D104" s="1" t="s">
        <v>27</v>
      </c>
      <c r="E104" s="8" t="s">
        <v>5093</v>
      </c>
      <c r="F104" s="1" t="s">
        <v>29</v>
      </c>
      <c r="G104" s="1" t="s">
        <v>30</v>
      </c>
      <c r="H104" s="1" t="s">
        <v>31</v>
      </c>
      <c r="I104" s="215">
        <v>36260590</v>
      </c>
      <c r="J104" s="215"/>
      <c r="K104" s="215"/>
      <c r="L104" s="22"/>
      <c r="M104" s="22">
        <v>900197421</v>
      </c>
      <c r="N104" s="1" t="s">
        <v>5094</v>
      </c>
      <c r="O104" s="22" t="s">
        <v>5095</v>
      </c>
      <c r="P104" s="216">
        <v>44589</v>
      </c>
      <c r="Q104" s="217">
        <v>44594</v>
      </c>
      <c r="R104" s="217">
        <v>44635</v>
      </c>
      <c r="S104" s="40">
        <v>36260590</v>
      </c>
      <c r="T104" s="22">
        <v>0</v>
      </c>
      <c r="U104" s="1">
        <v>85473390</v>
      </c>
      <c r="V104" s="1" t="s">
        <v>1924</v>
      </c>
      <c r="W104" s="1"/>
      <c r="X104" s="1"/>
    </row>
    <row r="105" spans="1:24" s="94" customFormat="1" ht="15.6">
      <c r="A105" s="22">
        <v>8917801118</v>
      </c>
      <c r="B105" s="22" t="s">
        <v>25</v>
      </c>
      <c r="C105" s="22" t="s">
        <v>4912</v>
      </c>
      <c r="D105" s="1" t="s">
        <v>27</v>
      </c>
      <c r="E105" s="8" t="s">
        <v>5096</v>
      </c>
      <c r="F105" s="1" t="s">
        <v>29</v>
      </c>
      <c r="G105" s="1" t="s">
        <v>30</v>
      </c>
      <c r="H105" s="1" t="s">
        <v>31</v>
      </c>
      <c r="I105" s="215">
        <v>30702000</v>
      </c>
      <c r="J105" s="215"/>
      <c r="K105" s="215"/>
      <c r="L105" s="22"/>
      <c r="M105" s="1">
        <v>900789597</v>
      </c>
      <c r="N105" s="1" t="s">
        <v>5097</v>
      </c>
      <c r="O105" s="22" t="s">
        <v>5098</v>
      </c>
      <c r="P105" s="216">
        <v>44589</v>
      </c>
      <c r="Q105" s="217">
        <v>44613</v>
      </c>
      <c r="R105" s="217">
        <v>44638</v>
      </c>
      <c r="S105" s="40"/>
      <c r="T105" s="22">
        <v>30702000</v>
      </c>
      <c r="U105" s="22">
        <v>21701937</v>
      </c>
      <c r="V105" s="22" t="s">
        <v>1916</v>
      </c>
      <c r="W105" s="1"/>
      <c r="X105" s="1"/>
    </row>
    <row r="106" spans="1:24" s="94" customFormat="1" ht="15.6">
      <c r="A106" s="22">
        <v>8917801118</v>
      </c>
      <c r="B106" s="22" t="s">
        <v>25</v>
      </c>
      <c r="C106" s="22" t="s">
        <v>1687</v>
      </c>
      <c r="D106" s="1" t="s">
        <v>27</v>
      </c>
      <c r="E106" s="8" t="s">
        <v>5099</v>
      </c>
      <c r="F106" s="1" t="s">
        <v>29</v>
      </c>
      <c r="G106" s="1" t="s">
        <v>30</v>
      </c>
      <c r="H106" s="1" t="s">
        <v>31</v>
      </c>
      <c r="I106" s="215">
        <v>13392691</v>
      </c>
      <c r="J106" s="215"/>
      <c r="K106" s="215"/>
      <c r="L106" s="22"/>
      <c r="M106" s="22">
        <v>901146763</v>
      </c>
      <c r="N106" s="1" t="s">
        <v>5100</v>
      </c>
      <c r="O106" s="22" t="s">
        <v>5101</v>
      </c>
      <c r="P106" s="216">
        <v>44589</v>
      </c>
      <c r="Q106" s="217">
        <v>44607</v>
      </c>
      <c r="R106" s="217">
        <v>44727</v>
      </c>
      <c r="S106" s="40"/>
      <c r="T106" s="22">
        <v>13392691</v>
      </c>
      <c r="U106" s="22">
        <v>72175282</v>
      </c>
      <c r="V106" s="22" t="s">
        <v>3322</v>
      </c>
      <c r="W106" s="1"/>
      <c r="X106" s="1"/>
    </row>
    <row r="107" spans="1:24" s="94" customFormat="1" ht="15.6">
      <c r="A107" s="22">
        <v>8917801118</v>
      </c>
      <c r="B107" s="22" t="s">
        <v>25</v>
      </c>
      <c r="C107" s="22" t="s">
        <v>4912</v>
      </c>
      <c r="D107" s="1" t="s">
        <v>27</v>
      </c>
      <c r="E107" s="8" t="s">
        <v>9056</v>
      </c>
      <c r="F107" s="1" t="s">
        <v>29</v>
      </c>
      <c r="G107" s="1" t="s">
        <v>30</v>
      </c>
      <c r="H107" s="1" t="s">
        <v>31</v>
      </c>
      <c r="I107" s="215">
        <v>5534348</v>
      </c>
      <c r="J107" s="215"/>
      <c r="K107" s="215"/>
      <c r="L107" s="22"/>
      <c r="M107" s="1">
        <v>830122983</v>
      </c>
      <c r="N107" s="1" t="s">
        <v>5102</v>
      </c>
      <c r="O107" s="22" t="s">
        <v>5103</v>
      </c>
      <c r="P107" s="216">
        <v>44589</v>
      </c>
      <c r="Q107" s="217">
        <v>44652</v>
      </c>
      <c r="R107" s="217">
        <v>44666</v>
      </c>
      <c r="S107" s="40"/>
      <c r="T107" s="22">
        <v>5534348</v>
      </c>
      <c r="U107" s="22">
        <v>85465146</v>
      </c>
      <c r="V107" s="22" t="s">
        <v>3325</v>
      </c>
      <c r="W107" s="1"/>
      <c r="X107" s="1"/>
    </row>
    <row r="108" spans="1:24" s="94" customFormat="1" ht="15.6">
      <c r="A108" s="22">
        <v>8917801118</v>
      </c>
      <c r="B108" s="22" t="s">
        <v>25</v>
      </c>
      <c r="C108" s="22" t="s">
        <v>4912</v>
      </c>
      <c r="D108" s="1" t="s">
        <v>27</v>
      </c>
      <c r="E108" s="8" t="s">
        <v>9057</v>
      </c>
      <c r="F108" s="1" t="s">
        <v>29</v>
      </c>
      <c r="G108" s="1" t="s">
        <v>30</v>
      </c>
      <c r="H108" s="1" t="s">
        <v>31</v>
      </c>
      <c r="I108" s="215">
        <v>1620000</v>
      </c>
      <c r="J108" s="215"/>
      <c r="K108" s="215"/>
      <c r="L108" s="22"/>
      <c r="M108" s="1">
        <v>830048145</v>
      </c>
      <c r="N108" s="1" t="s">
        <v>5104</v>
      </c>
      <c r="O108" s="22" t="s">
        <v>5105</v>
      </c>
      <c r="P108" s="216">
        <v>44589</v>
      </c>
      <c r="Q108" s="217">
        <v>44673</v>
      </c>
      <c r="R108" s="217">
        <v>44685</v>
      </c>
      <c r="S108" s="40"/>
      <c r="T108" s="22">
        <v>1620000</v>
      </c>
      <c r="U108" s="22">
        <v>85465146</v>
      </c>
      <c r="V108" s="22" t="s">
        <v>3325</v>
      </c>
      <c r="W108" s="1"/>
      <c r="X108" s="1"/>
    </row>
    <row r="109" spans="1:24" s="94" customFormat="1" ht="15.6">
      <c r="A109" s="22">
        <v>8917801118</v>
      </c>
      <c r="B109" s="22" t="s">
        <v>25</v>
      </c>
      <c r="C109" s="22" t="s">
        <v>1687</v>
      </c>
      <c r="D109" s="1" t="s">
        <v>27</v>
      </c>
      <c r="E109" s="8" t="s">
        <v>5106</v>
      </c>
      <c r="F109" s="1" t="s">
        <v>29</v>
      </c>
      <c r="G109" s="1" t="s">
        <v>30</v>
      </c>
      <c r="H109" s="1" t="s">
        <v>31</v>
      </c>
      <c r="I109" s="215">
        <v>20089037</v>
      </c>
      <c r="J109" s="215"/>
      <c r="K109" s="215"/>
      <c r="L109" s="22"/>
      <c r="M109" s="22">
        <v>900246064</v>
      </c>
      <c r="N109" s="22" t="s">
        <v>5107</v>
      </c>
      <c r="O109" s="22" t="s">
        <v>5101</v>
      </c>
      <c r="P109" s="216">
        <v>44589</v>
      </c>
      <c r="Q109" s="217">
        <v>44607</v>
      </c>
      <c r="R109" s="217">
        <v>44727</v>
      </c>
      <c r="S109" s="40"/>
      <c r="T109" s="22">
        <v>20089037</v>
      </c>
      <c r="U109" s="22">
        <v>72175282</v>
      </c>
      <c r="V109" s="22" t="s">
        <v>3322</v>
      </c>
      <c r="W109" s="1"/>
      <c r="X109" s="1"/>
    </row>
    <row r="110" spans="1:24" s="94" customFormat="1" ht="15.6">
      <c r="A110" s="238">
        <v>8917801118</v>
      </c>
      <c r="B110" s="238" t="s">
        <v>25</v>
      </c>
      <c r="C110" s="238" t="s">
        <v>4912</v>
      </c>
      <c r="D110" s="239" t="s">
        <v>27</v>
      </c>
      <c r="E110" s="241" t="s">
        <v>9058</v>
      </c>
      <c r="F110" s="239" t="s">
        <v>29</v>
      </c>
      <c r="G110" s="239" t="s">
        <v>30</v>
      </c>
      <c r="H110" s="239" t="s">
        <v>31</v>
      </c>
      <c r="I110" s="246">
        <v>1120000</v>
      </c>
      <c r="J110" s="246"/>
      <c r="K110" s="246"/>
      <c r="L110" s="238"/>
      <c r="M110" s="239">
        <v>901036615</v>
      </c>
      <c r="N110" s="239" t="s">
        <v>5108</v>
      </c>
      <c r="O110" s="238" t="s">
        <v>9059</v>
      </c>
      <c r="P110" s="242">
        <v>44589</v>
      </c>
      <c r="Q110" s="243">
        <v>44686</v>
      </c>
      <c r="R110" s="243">
        <v>44692</v>
      </c>
      <c r="S110" s="244"/>
      <c r="T110" s="238">
        <v>1120000</v>
      </c>
      <c r="U110" s="238">
        <v>85465146</v>
      </c>
      <c r="V110" s="238" t="s">
        <v>3325</v>
      </c>
      <c r="W110" s="239"/>
      <c r="X110" s="239"/>
    </row>
    <row r="111" spans="1:24" s="94" customFormat="1" ht="15.6">
      <c r="A111" s="238"/>
      <c r="B111" s="238"/>
      <c r="C111" s="238"/>
      <c r="D111" s="239"/>
      <c r="E111" s="241"/>
      <c r="F111" s="239"/>
      <c r="G111" s="239"/>
      <c r="H111" s="239"/>
      <c r="I111" s="246"/>
      <c r="J111" s="246"/>
      <c r="K111" s="246"/>
      <c r="L111" s="238"/>
      <c r="M111" s="239"/>
      <c r="N111" s="239"/>
      <c r="O111" s="238"/>
      <c r="P111" s="242"/>
      <c r="Q111" s="243"/>
      <c r="R111" s="243"/>
      <c r="S111" s="244"/>
      <c r="T111" s="238"/>
      <c r="U111" s="238"/>
      <c r="V111" s="238"/>
      <c r="W111" s="239"/>
      <c r="X111" s="239"/>
    </row>
    <row r="112" spans="1:24" s="94" customFormat="1" ht="15.6">
      <c r="A112" s="22">
        <v>8917801118</v>
      </c>
      <c r="B112" s="22" t="s">
        <v>25</v>
      </c>
      <c r="C112" s="22" t="s">
        <v>1687</v>
      </c>
      <c r="D112" s="1" t="s">
        <v>27</v>
      </c>
      <c r="E112" s="8" t="s">
        <v>5109</v>
      </c>
      <c r="F112" s="1" t="s">
        <v>29</v>
      </c>
      <c r="G112" s="1" t="s">
        <v>30</v>
      </c>
      <c r="H112" s="1" t="s">
        <v>31</v>
      </c>
      <c r="I112" s="215">
        <v>25446112</v>
      </c>
      <c r="J112" s="215"/>
      <c r="K112" s="215"/>
      <c r="L112" s="22"/>
      <c r="M112" s="22">
        <v>819003317</v>
      </c>
      <c r="N112" s="1" t="s">
        <v>5010</v>
      </c>
      <c r="O112" s="22" t="s">
        <v>5110</v>
      </c>
      <c r="P112" s="216">
        <v>44589</v>
      </c>
      <c r="Q112" s="217">
        <v>44607</v>
      </c>
      <c r="R112" s="217">
        <v>44727</v>
      </c>
      <c r="S112" s="40"/>
      <c r="T112" s="22">
        <v>25446112</v>
      </c>
      <c r="U112" s="22">
        <v>72175282</v>
      </c>
      <c r="V112" s="22" t="s">
        <v>3322</v>
      </c>
      <c r="W112" s="1"/>
      <c r="X112" s="1"/>
    </row>
    <row r="113" spans="1:24" s="94" customFormat="1" ht="15.6">
      <c r="A113" s="22">
        <v>8917801118</v>
      </c>
      <c r="B113" s="22" t="s">
        <v>25</v>
      </c>
      <c r="C113" s="22" t="s">
        <v>1687</v>
      </c>
      <c r="D113" s="1" t="s">
        <v>27</v>
      </c>
      <c r="E113" s="8" t="s">
        <v>9060</v>
      </c>
      <c r="F113" s="1" t="s">
        <v>29</v>
      </c>
      <c r="G113" s="1" t="s">
        <v>30</v>
      </c>
      <c r="H113" s="1" t="s">
        <v>31</v>
      </c>
      <c r="I113" s="215">
        <v>50000000</v>
      </c>
      <c r="J113" s="215"/>
      <c r="K113" s="215"/>
      <c r="L113" s="22"/>
      <c r="M113" s="22">
        <v>819004091</v>
      </c>
      <c r="N113" s="1" t="s">
        <v>5002</v>
      </c>
      <c r="O113" s="22" t="s">
        <v>5111</v>
      </c>
      <c r="P113" s="216">
        <v>44589</v>
      </c>
      <c r="Q113" s="217">
        <v>44613</v>
      </c>
      <c r="R113" s="217">
        <v>44772</v>
      </c>
      <c r="S113" s="22"/>
      <c r="T113" s="22">
        <v>50000000</v>
      </c>
      <c r="U113" s="22">
        <v>72175282</v>
      </c>
      <c r="V113" s="22" t="s">
        <v>3322</v>
      </c>
      <c r="W113" s="1"/>
      <c r="X113" s="1"/>
    </row>
    <row r="114" spans="1:24" s="94" customFormat="1" ht="15.6">
      <c r="A114" s="22">
        <v>8917801118</v>
      </c>
      <c r="B114" s="22" t="s">
        <v>25</v>
      </c>
      <c r="C114" s="22" t="s">
        <v>4912</v>
      </c>
      <c r="D114" s="1" t="s">
        <v>27</v>
      </c>
      <c r="E114" s="8" t="s">
        <v>5112</v>
      </c>
      <c r="F114" s="1" t="s">
        <v>29</v>
      </c>
      <c r="G114" s="1" t="s">
        <v>30</v>
      </c>
      <c r="H114" s="1" t="s">
        <v>31</v>
      </c>
      <c r="I114" s="215">
        <v>27420800</v>
      </c>
      <c r="J114" s="215"/>
      <c r="K114" s="215"/>
      <c r="L114" s="22"/>
      <c r="M114" s="1">
        <v>890319193</v>
      </c>
      <c r="N114" s="35" t="s">
        <v>5113</v>
      </c>
      <c r="O114" s="22" t="s">
        <v>5114</v>
      </c>
      <c r="P114" s="216">
        <v>44589</v>
      </c>
      <c r="Q114" s="217">
        <v>44683</v>
      </c>
      <c r="R114" s="217">
        <v>45026</v>
      </c>
      <c r="S114" s="40"/>
      <c r="T114" s="22">
        <v>27420800</v>
      </c>
      <c r="U114" s="22">
        <v>85465146</v>
      </c>
      <c r="V114" s="22" t="s">
        <v>3325</v>
      </c>
      <c r="W114" s="1"/>
      <c r="X114" s="1"/>
    </row>
    <row r="115" spans="1:24" s="94" customFormat="1" ht="15.6">
      <c r="A115" s="22">
        <v>8917801118</v>
      </c>
      <c r="B115" s="22" t="s">
        <v>25</v>
      </c>
      <c r="C115" s="22" t="s">
        <v>1687</v>
      </c>
      <c r="D115" s="1" t="s">
        <v>27</v>
      </c>
      <c r="E115" s="8" t="s">
        <v>5115</v>
      </c>
      <c r="F115" s="1" t="s">
        <v>29</v>
      </c>
      <c r="G115" s="1" t="s">
        <v>30</v>
      </c>
      <c r="H115" s="1" t="s">
        <v>31</v>
      </c>
      <c r="I115" s="215">
        <v>17438400</v>
      </c>
      <c r="J115" s="215"/>
      <c r="K115" s="215"/>
      <c r="L115" s="22"/>
      <c r="M115" s="22">
        <v>900938372</v>
      </c>
      <c r="N115" s="1" t="s">
        <v>5116</v>
      </c>
      <c r="O115" s="22" t="s">
        <v>5117</v>
      </c>
      <c r="P115" s="216">
        <v>44589</v>
      </c>
      <c r="Q115" s="217">
        <v>44607</v>
      </c>
      <c r="R115" s="217">
        <v>44727</v>
      </c>
      <c r="S115" s="40"/>
      <c r="T115" s="22">
        <v>17438400</v>
      </c>
      <c r="U115" s="22">
        <v>72175282</v>
      </c>
      <c r="V115" s="22" t="s">
        <v>3322</v>
      </c>
      <c r="W115" s="1"/>
      <c r="X115" s="1"/>
    </row>
    <row r="116" spans="1:24" s="94" customFormat="1" ht="15.6">
      <c r="A116" s="238">
        <v>8917801118</v>
      </c>
      <c r="B116" s="238" t="s">
        <v>25</v>
      </c>
      <c r="C116" s="238" t="s">
        <v>4912</v>
      </c>
      <c r="D116" s="239" t="s">
        <v>27</v>
      </c>
      <c r="E116" s="241" t="s">
        <v>5118</v>
      </c>
      <c r="F116" s="239" t="s">
        <v>29</v>
      </c>
      <c r="G116" s="239" t="s">
        <v>30</v>
      </c>
      <c r="H116" s="239" t="s">
        <v>31</v>
      </c>
      <c r="I116" s="246">
        <v>23833634</v>
      </c>
      <c r="J116" s="246"/>
      <c r="K116" s="246"/>
      <c r="L116" s="238"/>
      <c r="M116" s="239">
        <v>805004671</v>
      </c>
      <c r="N116" s="239" t="s">
        <v>5119</v>
      </c>
      <c r="O116" s="22" t="s">
        <v>9061</v>
      </c>
      <c r="P116" s="242">
        <v>44589</v>
      </c>
      <c r="Q116" s="243">
        <v>44593</v>
      </c>
      <c r="R116" s="243">
        <v>44623</v>
      </c>
      <c r="S116" s="244"/>
      <c r="T116" s="238">
        <v>23833634</v>
      </c>
      <c r="U116" s="239">
        <v>85473390</v>
      </c>
      <c r="V116" s="239" t="s">
        <v>1924</v>
      </c>
      <c r="W116" s="239"/>
      <c r="X116" s="239"/>
    </row>
    <row r="117" spans="1:24" s="94" customFormat="1" ht="15.6">
      <c r="A117" s="238"/>
      <c r="B117" s="238"/>
      <c r="C117" s="238"/>
      <c r="D117" s="239"/>
      <c r="E117" s="241"/>
      <c r="F117" s="239"/>
      <c r="G117" s="239"/>
      <c r="H117" s="239"/>
      <c r="I117" s="246"/>
      <c r="J117" s="246"/>
      <c r="K117" s="246"/>
      <c r="L117" s="238"/>
      <c r="M117" s="239"/>
      <c r="N117" s="239"/>
      <c r="O117" s="22" t="s">
        <v>9062</v>
      </c>
      <c r="P117" s="242"/>
      <c r="Q117" s="243"/>
      <c r="R117" s="243"/>
      <c r="S117" s="244"/>
      <c r="T117" s="238"/>
      <c r="U117" s="239"/>
      <c r="V117" s="239"/>
      <c r="W117" s="239"/>
      <c r="X117" s="239"/>
    </row>
    <row r="118" spans="1:24" s="94" customFormat="1" ht="15.6">
      <c r="A118" s="238"/>
      <c r="B118" s="238"/>
      <c r="C118" s="238"/>
      <c r="D118" s="239"/>
      <c r="E118" s="241"/>
      <c r="F118" s="239"/>
      <c r="G118" s="239"/>
      <c r="H118" s="239"/>
      <c r="I118" s="246"/>
      <c r="J118" s="246"/>
      <c r="K118" s="246"/>
      <c r="L118" s="238"/>
      <c r="M118" s="239"/>
      <c r="N118" s="239"/>
      <c r="O118" s="22" t="s">
        <v>9063</v>
      </c>
      <c r="P118" s="242"/>
      <c r="Q118" s="243"/>
      <c r="R118" s="243"/>
      <c r="S118" s="244"/>
      <c r="T118" s="238"/>
      <c r="U118" s="239"/>
      <c r="V118" s="239"/>
      <c r="W118" s="239"/>
      <c r="X118" s="239"/>
    </row>
    <row r="119" spans="1:24" s="94" customFormat="1" ht="15.6">
      <c r="A119" s="22">
        <v>8917801118</v>
      </c>
      <c r="B119" s="22" t="s">
        <v>25</v>
      </c>
      <c r="C119" s="22" t="s">
        <v>4912</v>
      </c>
      <c r="D119" s="1" t="s">
        <v>27</v>
      </c>
      <c r="E119" s="8" t="s">
        <v>5120</v>
      </c>
      <c r="F119" s="1" t="s">
        <v>29</v>
      </c>
      <c r="G119" s="1" t="s">
        <v>30</v>
      </c>
      <c r="H119" s="1" t="s">
        <v>31</v>
      </c>
      <c r="I119" s="215">
        <v>29618550</v>
      </c>
      <c r="J119" s="215"/>
      <c r="K119" s="215"/>
      <c r="L119" s="22"/>
      <c r="M119" s="22">
        <v>860531897</v>
      </c>
      <c r="N119" s="1" t="s">
        <v>5121</v>
      </c>
      <c r="O119" s="22" t="s">
        <v>5122</v>
      </c>
      <c r="P119" s="216">
        <v>44589</v>
      </c>
      <c r="Q119" s="217">
        <v>44628</v>
      </c>
      <c r="R119" s="217">
        <v>44630</v>
      </c>
      <c r="S119" s="40"/>
      <c r="T119" s="22">
        <v>29618550</v>
      </c>
      <c r="U119" s="22">
        <v>85465146</v>
      </c>
      <c r="V119" s="22" t="s">
        <v>3325</v>
      </c>
      <c r="W119" s="1"/>
      <c r="X119" s="1"/>
    </row>
    <row r="120" spans="1:24" s="94" customFormat="1" ht="15.6">
      <c r="A120" s="22">
        <v>8917801118</v>
      </c>
      <c r="B120" s="22" t="s">
        <v>25</v>
      </c>
      <c r="C120" s="22" t="s">
        <v>4912</v>
      </c>
      <c r="D120" s="1" t="s">
        <v>27</v>
      </c>
      <c r="E120" s="8" t="s">
        <v>5123</v>
      </c>
      <c r="F120" s="1" t="s">
        <v>29</v>
      </c>
      <c r="G120" s="1" t="s">
        <v>30</v>
      </c>
      <c r="H120" s="1" t="s">
        <v>31</v>
      </c>
      <c r="I120" s="215">
        <v>23362015</v>
      </c>
      <c r="J120" s="215"/>
      <c r="K120" s="215"/>
      <c r="L120" s="22"/>
      <c r="M120" s="1">
        <v>900239396</v>
      </c>
      <c r="N120" s="1" t="s">
        <v>5124</v>
      </c>
      <c r="O120" s="22" t="s">
        <v>5125</v>
      </c>
      <c r="P120" s="216">
        <v>44589</v>
      </c>
      <c r="Q120" s="217">
        <v>44676</v>
      </c>
      <c r="R120" s="217">
        <v>44680</v>
      </c>
      <c r="S120" s="40"/>
      <c r="T120" s="22">
        <v>23362015</v>
      </c>
      <c r="U120" s="22">
        <v>85465146</v>
      </c>
      <c r="V120" s="22" t="s">
        <v>3325</v>
      </c>
      <c r="W120" s="1"/>
      <c r="X120" s="1"/>
    </row>
    <row r="121" spans="1:24" s="94" customFormat="1" ht="15.6">
      <c r="A121" s="22">
        <v>8917801118</v>
      </c>
      <c r="B121" s="22" t="s">
        <v>25</v>
      </c>
      <c r="C121" s="22" t="s">
        <v>4912</v>
      </c>
      <c r="D121" s="1" t="s">
        <v>27</v>
      </c>
      <c r="E121" s="8" t="s">
        <v>5126</v>
      </c>
      <c r="F121" s="1" t="s">
        <v>29</v>
      </c>
      <c r="G121" s="1" t="s">
        <v>30</v>
      </c>
      <c r="H121" s="1" t="s">
        <v>31</v>
      </c>
      <c r="I121" s="215">
        <v>144246800</v>
      </c>
      <c r="J121" s="215"/>
      <c r="K121" s="215"/>
      <c r="L121" s="22"/>
      <c r="M121" s="1">
        <v>900273544</v>
      </c>
      <c r="N121" s="1" t="s">
        <v>5127</v>
      </c>
      <c r="O121" s="22" t="s">
        <v>5128</v>
      </c>
      <c r="P121" s="216">
        <v>44589</v>
      </c>
      <c r="Q121" s="217">
        <v>44603</v>
      </c>
      <c r="R121" s="217">
        <v>44669</v>
      </c>
      <c r="S121" s="40">
        <v>144246800</v>
      </c>
      <c r="T121" s="22">
        <v>0</v>
      </c>
      <c r="U121" s="22">
        <v>85465146</v>
      </c>
      <c r="V121" s="22" t="s">
        <v>3325</v>
      </c>
      <c r="W121" s="1"/>
      <c r="X121" s="1"/>
    </row>
    <row r="122" spans="1:24" s="94" customFormat="1" ht="15.6">
      <c r="A122" s="22">
        <v>8917801118</v>
      </c>
      <c r="B122" s="22" t="s">
        <v>25</v>
      </c>
      <c r="C122" s="22" t="s">
        <v>4912</v>
      </c>
      <c r="D122" s="1" t="s">
        <v>27</v>
      </c>
      <c r="E122" s="8" t="s">
        <v>5129</v>
      </c>
      <c r="F122" s="1" t="s">
        <v>29</v>
      </c>
      <c r="G122" s="1" t="s">
        <v>30</v>
      </c>
      <c r="H122" s="1" t="s">
        <v>31</v>
      </c>
      <c r="I122" s="45">
        <v>107866911</v>
      </c>
      <c r="J122" s="215"/>
      <c r="K122" s="215"/>
      <c r="L122" s="22"/>
      <c r="M122" s="22">
        <v>860032724</v>
      </c>
      <c r="N122" s="1" t="s">
        <v>5130</v>
      </c>
      <c r="O122" s="22" t="s">
        <v>5131</v>
      </c>
      <c r="P122" s="216">
        <v>44589</v>
      </c>
      <c r="Q122" s="217">
        <v>44617</v>
      </c>
      <c r="R122" s="217">
        <v>44981</v>
      </c>
      <c r="S122" s="40"/>
      <c r="T122" s="22">
        <v>107866911</v>
      </c>
      <c r="U122" s="22">
        <v>85465146</v>
      </c>
      <c r="V122" s="22" t="s">
        <v>3325</v>
      </c>
      <c r="W122" s="1"/>
      <c r="X122" s="1"/>
    </row>
    <row r="123" spans="1:24" s="94" customFormat="1" ht="15.6">
      <c r="A123" s="22">
        <v>8917801118</v>
      </c>
      <c r="B123" s="22" t="s">
        <v>25</v>
      </c>
      <c r="C123" s="22" t="s">
        <v>4912</v>
      </c>
      <c r="D123" s="1" t="s">
        <v>27</v>
      </c>
      <c r="E123" s="8" t="s">
        <v>5132</v>
      </c>
      <c r="F123" s="1" t="s">
        <v>29</v>
      </c>
      <c r="G123" s="1" t="s">
        <v>30</v>
      </c>
      <c r="H123" s="1" t="s">
        <v>31</v>
      </c>
      <c r="I123" s="45">
        <v>20979700</v>
      </c>
      <c r="J123" s="215"/>
      <c r="K123" s="215"/>
      <c r="L123" s="22"/>
      <c r="M123" s="1">
        <v>800159527</v>
      </c>
      <c r="N123" s="1" t="s">
        <v>5133</v>
      </c>
      <c r="O123" s="22" t="s">
        <v>5134</v>
      </c>
      <c r="P123" s="216">
        <v>44589</v>
      </c>
      <c r="Q123" s="217">
        <v>44630</v>
      </c>
      <c r="R123" s="217">
        <v>44640</v>
      </c>
      <c r="S123" s="40"/>
      <c r="T123" s="22">
        <v>20979700</v>
      </c>
      <c r="U123" s="22">
        <v>85465146</v>
      </c>
      <c r="V123" s="22" t="s">
        <v>3325</v>
      </c>
      <c r="W123" s="1"/>
      <c r="X123" s="1"/>
    </row>
    <row r="124" spans="1:24" s="94" customFormat="1" ht="15.6">
      <c r="A124" s="238">
        <v>8917801118</v>
      </c>
      <c r="B124" s="238" t="s">
        <v>25</v>
      </c>
      <c r="C124" s="238" t="s">
        <v>1687</v>
      </c>
      <c r="D124" s="239" t="s">
        <v>27</v>
      </c>
      <c r="E124" s="241" t="s">
        <v>5135</v>
      </c>
      <c r="F124" s="239" t="s">
        <v>29</v>
      </c>
      <c r="G124" s="239" t="s">
        <v>30</v>
      </c>
      <c r="H124" s="239" t="s">
        <v>31</v>
      </c>
      <c r="I124" s="246">
        <v>105614455</v>
      </c>
      <c r="J124" s="246"/>
      <c r="K124" s="246"/>
      <c r="L124" s="238"/>
      <c r="M124" s="238">
        <v>85469738</v>
      </c>
      <c r="N124" s="239" t="s">
        <v>5136</v>
      </c>
      <c r="O124" s="22" t="s">
        <v>9064</v>
      </c>
      <c r="P124" s="242">
        <v>44589</v>
      </c>
      <c r="Q124" s="243">
        <v>44593</v>
      </c>
      <c r="R124" s="243">
        <v>44743</v>
      </c>
      <c r="S124" s="244"/>
      <c r="T124" s="238">
        <v>105614455</v>
      </c>
      <c r="U124" s="238">
        <v>72175282</v>
      </c>
      <c r="V124" s="238" t="s">
        <v>3322</v>
      </c>
      <c r="W124" s="239"/>
      <c r="X124" s="239"/>
    </row>
    <row r="125" spans="1:24" s="94" customFormat="1" ht="15.6">
      <c r="A125" s="238"/>
      <c r="B125" s="238"/>
      <c r="C125" s="238"/>
      <c r="D125" s="239"/>
      <c r="E125" s="241"/>
      <c r="F125" s="239"/>
      <c r="G125" s="239"/>
      <c r="H125" s="239"/>
      <c r="I125" s="246"/>
      <c r="J125" s="246"/>
      <c r="K125" s="246"/>
      <c r="L125" s="238"/>
      <c r="M125" s="238"/>
      <c r="N125" s="239"/>
      <c r="O125" s="22" t="s">
        <v>9065</v>
      </c>
      <c r="P125" s="242"/>
      <c r="Q125" s="243"/>
      <c r="R125" s="243"/>
      <c r="S125" s="244"/>
      <c r="T125" s="238"/>
      <c r="U125" s="238"/>
      <c r="V125" s="238"/>
      <c r="W125" s="239"/>
      <c r="X125" s="239"/>
    </row>
    <row r="126" spans="1:24" s="94" customFormat="1" ht="15.6">
      <c r="A126" s="238"/>
      <c r="B126" s="238"/>
      <c r="C126" s="238"/>
      <c r="D126" s="239"/>
      <c r="E126" s="241"/>
      <c r="F126" s="239"/>
      <c r="G126" s="239"/>
      <c r="H126" s="239"/>
      <c r="I126" s="246"/>
      <c r="J126" s="246"/>
      <c r="K126" s="246"/>
      <c r="L126" s="238"/>
      <c r="M126" s="238"/>
      <c r="N126" s="239"/>
      <c r="O126" s="22" t="s">
        <v>9066</v>
      </c>
      <c r="P126" s="242"/>
      <c r="Q126" s="243"/>
      <c r="R126" s="243"/>
      <c r="S126" s="244"/>
      <c r="T126" s="238"/>
      <c r="U126" s="238"/>
      <c r="V126" s="238"/>
      <c r="W126" s="239"/>
      <c r="X126" s="239"/>
    </row>
    <row r="127" spans="1:24" s="94" customFormat="1" ht="15.6">
      <c r="A127" s="238"/>
      <c r="B127" s="238"/>
      <c r="C127" s="238"/>
      <c r="D127" s="239"/>
      <c r="E127" s="241"/>
      <c r="F127" s="239"/>
      <c r="G127" s="239"/>
      <c r="H127" s="239"/>
      <c r="I127" s="246"/>
      <c r="J127" s="246"/>
      <c r="K127" s="246"/>
      <c r="L127" s="238"/>
      <c r="M127" s="238"/>
      <c r="N127" s="239"/>
      <c r="O127" s="22" t="s">
        <v>9067</v>
      </c>
      <c r="P127" s="242"/>
      <c r="Q127" s="243"/>
      <c r="R127" s="243"/>
      <c r="S127" s="244"/>
      <c r="T127" s="238"/>
      <c r="U127" s="238"/>
      <c r="V127" s="238"/>
      <c r="W127" s="239"/>
      <c r="X127" s="239"/>
    </row>
    <row r="128" spans="1:24" s="94" customFormat="1" ht="15.6">
      <c r="A128" s="238">
        <v>8917801118</v>
      </c>
      <c r="B128" s="238" t="s">
        <v>25</v>
      </c>
      <c r="C128" s="238" t="s">
        <v>1687</v>
      </c>
      <c r="D128" s="239" t="s">
        <v>27</v>
      </c>
      <c r="E128" s="241" t="s">
        <v>5137</v>
      </c>
      <c r="F128" s="239" t="s">
        <v>29</v>
      </c>
      <c r="G128" s="239" t="s">
        <v>30</v>
      </c>
      <c r="H128" s="239" t="s">
        <v>31</v>
      </c>
      <c r="I128" s="244">
        <v>20751696</v>
      </c>
      <c r="J128" s="246"/>
      <c r="K128" s="246"/>
      <c r="L128" s="238"/>
      <c r="M128" s="239">
        <v>900588348</v>
      </c>
      <c r="N128" s="239" t="s">
        <v>5138</v>
      </c>
      <c r="O128" s="22" t="s">
        <v>9026</v>
      </c>
      <c r="P128" s="242">
        <v>44589</v>
      </c>
      <c r="Q128" s="243">
        <v>44607</v>
      </c>
      <c r="R128" s="243">
        <v>44727</v>
      </c>
      <c r="S128" s="244"/>
      <c r="T128" s="238">
        <v>20751696</v>
      </c>
      <c r="U128" s="238">
        <v>72175282</v>
      </c>
      <c r="V128" s="238" t="s">
        <v>3322</v>
      </c>
      <c r="W128" s="239"/>
      <c r="X128" s="239"/>
    </row>
    <row r="129" spans="1:24" s="94" customFormat="1" ht="15.6">
      <c r="A129" s="238"/>
      <c r="B129" s="238"/>
      <c r="C129" s="238"/>
      <c r="D129" s="239"/>
      <c r="E129" s="241"/>
      <c r="F129" s="239"/>
      <c r="G129" s="239"/>
      <c r="H129" s="239"/>
      <c r="I129" s="244"/>
      <c r="J129" s="246"/>
      <c r="K129" s="246"/>
      <c r="L129" s="238"/>
      <c r="M129" s="239"/>
      <c r="N129" s="239"/>
      <c r="O129" s="22" t="s">
        <v>9027</v>
      </c>
      <c r="P129" s="242"/>
      <c r="Q129" s="243"/>
      <c r="R129" s="243"/>
      <c r="S129" s="244"/>
      <c r="T129" s="238"/>
      <c r="U129" s="238"/>
      <c r="V129" s="238"/>
      <c r="W129" s="239"/>
      <c r="X129" s="239"/>
    </row>
    <row r="130" spans="1:24" s="94" customFormat="1" ht="15.6">
      <c r="A130" s="238"/>
      <c r="B130" s="238"/>
      <c r="C130" s="238"/>
      <c r="D130" s="239"/>
      <c r="E130" s="241"/>
      <c r="F130" s="239"/>
      <c r="G130" s="239"/>
      <c r="H130" s="239"/>
      <c r="I130" s="244"/>
      <c r="J130" s="246"/>
      <c r="K130" s="246"/>
      <c r="L130" s="238"/>
      <c r="M130" s="239"/>
      <c r="N130" s="239"/>
      <c r="O130" s="22" t="s">
        <v>9028</v>
      </c>
      <c r="P130" s="242"/>
      <c r="Q130" s="243"/>
      <c r="R130" s="243"/>
      <c r="S130" s="244"/>
      <c r="T130" s="238"/>
      <c r="U130" s="238"/>
      <c r="V130" s="238"/>
      <c r="W130" s="239"/>
      <c r="X130" s="239"/>
    </row>
    <row r="131" spans="1:24" s="94" customFormat="1" ht="15.6">
      <c r="A131" s="238"/>
      <c r="B131" s="238"/>
      <c r="C131" s="238"/>
      <c r="D131" s="239"/>
      <c r="E131" s="241"/>
      <c r="F131" s="239"/>
      <c r="G131" s="239"/>
      <c r="H131" s="239"/>
      <c r="I131" s="244"/>
      <c r="J131" s="246"/>
      <c r="K131" s="246"/>
      <c r="L131" s="238"/>
      <c r="M131" s="239"/>
      <c r="N131" s="239"/>
      <c r="O131" s="22" t="s">
        <v>9029</v>
      </c>
      <c r="P131" s="242"/>
      <c r="Q131" s="243"/>
      <c r="R131" s="243"/>
      <c r="S131" s="244"/>
      <c r="T131" s="238"/>
      <c r="U131" s="238"/>
      <c r="V131" s="238"/>
      <c r="W131" s="239"/>
      <c r="X131" s="239"/>
    </row>
    <row r="132" spans="1:24" s="94" customFormat="1" ht="15.6">
      <c r="A132" s="238"/>
      <c r="B132" s="238"/>
      <c r="C132" s="238"/>
      <c r="D132" s="239"/>
      <c r="E132" s="241"/>
      <c r="F132" s="239"/>
      <c r="G132" s="239"/>
      <c r="H132" s="239"/>
      <c r="I132" s="244"/>
      <c r="J132" s="246"/>
      <c r="K132" s="246"/>
      <c r="L132" s="238"/>
      <c r="M132" s="239"/>
      <c r="N132" s="239"/>
      <c r="O132" s="22" t="s">
        <v>9068</v>
      </c>
      <c r="P132" s="242"/>
      <c r="Q132" s="243"/>
      <c r="R132" s="243"/>
      <c r="S132" s="244"/>
      <c r="T132" s="238"/>
      <c r="U132" s="238"/>
      <c r="V132" s="238"/>
      <c r="W132" s="239"/>
      <c r="X132" s="239"/>
    </row>
    <row r="133" spans="1:24" s="94" customFormat="1" ht="15.6">
      <c r="A133" s="238">
        <v>8917801118</v>
      </c>
      <c r="B133" s="238" t="s">
        <v>25</v>
      </c>
      <c r="C133" s="238" t="s">
        <v>4912</v>
      </c>
      <c r="D133" s="239" t="s">
        <v>27</v>
      </c>
      <c r="E133" s="241" t="s">
        <v>5139</v>
      </c>
      <c r="F133" s="239" t="s">
        <v>29</v>
      </c>
      <c r="G133" s="239" t="s">
        <v>30</v>
      </c>
      <c r="H133" s="239" t="s">
        <v>31</v>
      </c>
      <c r="I133" s="247">
        <v>8710800</v>
      </c>
      <c r="J133" s="246"/>
      <c r="K133" s="246"/>
      <c r="L133" s="238"/>
      <c r="M133" s="238">
        <v>1082939683</v>
      </c>
      <c r="N133" s="239" t="s">
        <v>2141</v>
      </c>
      <c r="O133" s="22" t="s">
        <v>9069</v>
      </c>
      <c r="P133" s="242">
        <v>44589</v>
      </c>
      <c r="Q133" s="243">
        <v>44694</v>
      </c>
      <c r="R133" s="243">
        <v>44786</v>
      </c>
      <c r="S133" s="244"/>
      <c r="T133" s="238">
        <v>8710800</v>
      </c>
      <c r="U133" s="238">
        <v>72175282</v>
      </c>
      <c r="V133" s="238" t="s">
        <v>3322</v>
      </c>
      <c r="W133" s="239"/>
      <c r="X133" s="239"/>
    </row>
    <row r="134" spans="1:24" s="94" customFormat="1" ht="15.6">
      <c r="A134" s="238"/>
      <c r="B134" s="238"/>
      <c r="C134" s="238"/>
      <c r="D134" s="239"/>
      <c r="E134" s="241"/>
      <c r="F134" s="239"/>
      <c r="G134" s="239"/>
      <c r="H134" s="239"/>
      <c r="I134" s="247"/>
      <c r="J134" s="246"/>
      <c r="K134" s="246"/>
      <c r="L134" s="238"/>
      <c r="M134" s="238"/>
      <c r="N134" s="239"/>
      <c r="O134" s="22" t="s">
        <v>9070</v>
      </c>
      <c r="P134" s="242"/>
      <c r="Q134" s="243"/>
      <c r="R134" s="243"/>
      <c r="S134" s="244"/>
      <c r="T134" s="238"/>
      <c r="U134" s="238"/>
      <c r="V134" s="238"/>
      <c r="W134" s="239"/>
      <c r="X134" s="239"/>
    </row>
    <row r="135" spans="1:24" s="94" customFormat="1" ht="15.6">
      <c r="A135" s="238"/>
      <c r="B135" s="238"/>
      <c r="C135" s="238"/>
      <c r="D135" s="239"/>
      <c r="E135" s="241"/>
      <c r="F135" s="239"/>
      <c r="G135" s="239"/>
      <c r="H135" s="239"/>
      <c r="I135" s="247"/>
      <c r="J135" s="246"/>
      <c r="K135" s="246"/>
      <c r="L135" s="238"/>
      <c r="M135" s="238"/>
      <c r="N135" s="239"/>
      <c r="O135" s="22" t="s">
        <v>9071</v>
      </c>
      <c r="P135" s="242"/>
      <c r="Q135" s="243"/>
      <c r="R135" s="243"/>
      <c r="S135" s="244"/>
      <c r="T135" s="238"/>
      <c r="U135" s="238"/>
      <c r="V135" s="238"/>
      <c r="W135" s="239"/>
      <c r="X135" s="239"/>
    </row>
    <row r="136" spans="1:24" s="94" customFormat="1" ht="15.6">
      <c r="A136" s="238"/>
      <c r="B136" s="238"/>
      <c r="C136" s="238"/>
      <c r="D136" s="239"/>
      <c r="E136" s="241"/>
      <c r="F136" s="239"/>
      <c r="G136" s="239"/>
      <c r="H136" s="239"/>
      <c r="I136" s="247"/>
      <c r="J136" s="246"/>
      <c r="K136" s="246"/>
      <c r="L136" s="238"/>
      <c r="M136" s="238"/>
      <c r="N136" s="239"/>
      <c r="O136" s="22" t="s">
        <v>9072</v>
      </c>
      <c r="P136" s="242"/>
      <c r="Q136" s="243"/>
      <c r="R136" s="243"/>
      <c r="S136" s="244"/>
      <c r="T136" s="238"/>
      <c r="U136" s="238"/>
      <c r="V136" s="238"/>
      <c r="W136" s="239"/>
      <c r="X136" s="239"/>
    </row>
    <row r="137" spans="1:24" s="94" customFormat="1" ht="15.6">
      <c r="A137" s="238">
        <v>8917801118</v>
      </c>
      <c r="B137" s="238" t="s">
        <v>25</v>
      </c>
      <c r="C137" s="238" t="s">
        <v>1687</v>
      </c>
      <c r="D137" s="239" t="s">
        <v>27</v>
      </c>
      <c r="E137" s="241" t="s">
        <v>5140</v>
      </c>
      <c r="F137" s="239" t="s">
        <v>29</v>
      </c>
      <c r="G137" s="239" t="s">
        <v>30</v>
      </c>
      <c r="H137" s="239" t="s">
        <v>31</v>
      </c>
      <c r="I137" s="247">
        <v>6000000</v>
      </c>
      <c r="J137" s="246"/>
      <c r="K137" s="246"/>
      <c r="L137" s="238"/>
      <c r="M137" s="238">
        <v>819003317</v>
      </c>
      <c r="N137" s="239" t="s">
        <v>5010</v>
      </c>
      <c r="O137" s="22" t="s">
        <v>9073</v>
      </c>
      <c r="P137" s="242">
        <v>44589</v>
      </c>
      <c r="Q137" s="243">
        <v>44707</v>
      </c>
      <c r="R137" s="243">
        <v>44861</v>
      </c>
      <c r="S137" s="244"/>
      <c r="T137" s="238">
        <v>6000000</v>
      </c>
      <c r="U137" s="238">
        <v>72175282</v>
      </c>
      <c r="V137" s="238" t="s">
        <v>3322</v>
      </c>
      <c r="W137" s="239"/>
      <c r="X137" s="239"/>
    </row>
    <row r="138" spans="1:24" s="94" customFormat="1" ht="15.6">
      <c r="A138" s="238"/>
      <c r="B138" s="238"/>
      <c r="C138" s="238"/>
      <c r="D138" s="239"/>
      <c r="E138" s="241"/>
      <c r="F138" s="239"/>
      <c r="G138" s="239"/>
      <c r="H138" s="239"/>
      <c r="I138" s="247"/>
      <c r="J138" s="246"/>
      <c r="K138" s="246"/>
      <c r="L138" s="238"/>
      <c r="M138" s="238"/>
      <c r="N138" s="239"/>
      <c r="O138" s="22" t="s">
        <v>9074</v>
      </c>
      <c r="P138" s="242"/>
      <c r="Q138" s="243"/>
      <c r="R138" s="243"/>
      <c r="S138" s="244"/>
      <c r="T138" s="238"/>
      <c r="U138" s="238"/>
      <c r="V138" s="238"/>
      <c r="W138" s="239"/>
      <c r="X138" s="239"/>
    </row>
    <row r="139" spans="1:24" s="94" customFormat="1" ht="15.6">
      <c r="A139" s="238"/>
      <c r="B139" s="238"/>
      <c r="C139" s="238"/>
      <c r="D139" s="239"/>
      <c r="E139" s="241"/>
      <c r="F139" s="239"/>
      <c r="G139" s="239"/>
      <c r="H139" s="239"/>
      <c r="I139" s="247"/>
      <c r="J139" s="246"/>
      <c r="K139" s="246"/>
      <c r="L139" s="238"/>
      <c r="M139" s="238"/>
      <c r="N139" s="239"/>
      <c r="O139" s="22" t="s">
        <v>9075</v>
      </c>
      <c r="P139" s="242"/>
      <c r="Q139" s="243"/>
      <c r="R139" s="243"/>
      <c r="S139" s="244"/>
      <c r="T139" s="238"/>
      <c r="U139" s="238"/>
      <c r="V139" s="238"/>
      <c r="W139" s="239"/>
      <c r="X139" s="239"/>
    </row>
    <row r="140" spans="1:24" s="94" customFormat="1" ht="15.6">
      <c r="A140" s="238">
        <v>8917801118</v>
      </c>
      <c r="B140" s="238" t="s">
        <v>25</v>
      </c>
      <c r="C140" s="238" t="s">
        <v>1687</v>
      </c>
      <c r="D140" s="239" t="s">
        <v>27</v>
      </c>
      <c r="E140" s="241" t="s">
        <v>5141</v>
      </c>
      <c r="F140" s="239" t="s">
        <v>29</v>
      </c>
      <c r="G140" s="239" t="s">
        <v>30</v>
      </c>
      <c r="H140" s="239" t="s">
        <v>31</v>
      </c>
      <c r="I140" s="246">
        <v>26000000</v>
      </c>
      <c r="J140" s="246"/>
      <c r="K140" s="246"/>
      <c r="L140" s="238"/>
      <c r="M140" s="238">
        <v>901086965</v>
      </c>
      <c r="N140" s="239" t="s">
        <v>5142</v>
      </c>
      <c r="O140" s="22" t="s">
        <v>9076</v>
      </c>
      <c r="P140" s="242">
        <v>44589</v>
      </c>
      <c r="Q140" s="243">
        <v>44607</v>
      </c>
      <c r="R140" s="243">
        <v>44727</v>
      </c>
      <c r="S140" s="244"/>
      <c r="T140" s="238">
        <v>26000000</v>
      </c>
      <c r="U140" s="238">
        <v>72175282</v>
      </c>
      <c r="V140" s="238" t="s">
        <v>3322</v>
      </c>
      <c r="W140" s="239"/>
      <c r="X140" s="239"/>
    </row>
    <row r="141" spans="1:24" s="94" customFormat="1" ht="15.6">
      <c r="A141" s="238"/>
      <c r="B141" s="238"/>
      <c r="C141" s="238"/>
      <c r="D141" s="239"/>
      <c r="E141" s="241"/>
      <c r="F141" s="239"/>
      <c r="G141" s="239"/>
      <c r="H141" s="239"/>
      <c r="I141" s="246"/>
      <c r="J141" s="246"/>
      <c r="K141" s="246"/>
      <c r="L141" s="238"/>
      <c r="M141" s="238"/>
      <c r="N141" s="239"/>
      <c r="O141" s="22" t="s">
        <v>9077</v>
      </c>
      <c r="P141" s="242"/>
      <c r="Q141" s="243"/>
      <c r="R141" s="243"/>
      <c r="S141" s="244"/>
      <c r="T141" s="238"/>
      <c r="U141" s="238"/>
      <c r="V141" s="238"/>
      <c r="W141" s="239"/>
      <c r="X141" s="239"/>
    </row>
    <row r="142" spans="1:24" s="94" customFormat="1" ht="15.6">
      <c r="A142" s="238"/>
      <c r="B142" s="238"/>
      <c r="C142" s="238"/>
      <c r="D142" s="239"/>
      <c r="E142" s="241"/>
      <c r="F142" s="239"/>
      <c r="G142" s="239"/>
      <c r="H142" s="239"/>
      <c r="I142" s="246"/>
      <c r="J142" s="246"/>
      <c r="K142" s="246"/>
      <c r="L142" s="238"/>
      <c r="M142" s="238"/>
      <c r="N142" s="239"/>
      <c r="O142" s="22" t="s">
        <v>9078</v>
      </c>
      <c r="P142" s="242"/>
      <c r="Q142" s="243"/>
      <c r="R142" s="243"/>
      <c r="S142" s="244"/>
      <c r="T142" s="238"/>
      <c r="U142" s="238"/>
      <c r="V142" s="238"/>
      <c r="W142" s="239"/>
      <c r="X142" s="239"/>
    </row>
    <row r="143" spans="1:24" s="94" customFormat="1" ht="15.6">
      <c r="A143" s="238"/>
      <c r="B143" s="238"/>
      <c r="C143" s="238"/>
      <c r="D143" s="239"/>
      <c r="E143" s="241"/>
      <c r="F143" s="239"/>
      <c r="G143" s="239"/>
      <c r="H143" s="239"/>
      <c r="I143" s="246"/>
      <c r="J143" s="246"/>
      <c r="K143" s="246"/>
      <c r="L143" s="238"/>
      <c r="M143" s="238"/>
      <c r="N143" s="239"/>
      <c r="O143" s="22" t="s">
        <v>9079</v>
      </c>
      <c r="P143" s="242"/>
      <c r="Q143" s="243"/>
      <c r="R143" s="243"/>
      <c r="S143" s="244"/>
      <c r="T143" s="238"/>
      <c r="U143" s="238"/>
      <c r="V143" s="238"/>
      <c r="W143" s="239"/>
      <c r="X143" s="239"/>
    </row>
    <row r="144" spans="1:24" s="94" customFormat="1" ht="15.6">
      <c r="A144" s="238">
        <v>8917801118</v>
      </c>
      <c r="B144" s="238" t="s">
        <v>25</v>
      </c>
      <c r="C144" s="238" t="s">
        <v>4912</v>
      </c>
      <c r="D144" s="239" t="s">
        <v>27</v>
      </c>
      <c r="E144" s="241" t="s">
        <v>5143</v>
      </c>
      <c r="F144" s="239" t="s">
        <v>29</v>
      </c>
      <c r="G144" s="239" t="s">
        <v>30</v>
      </c>
      <c r="H144" s="239" t="s">
        <v>31</v>
      </c>
      <c r="I144" s="246">
        <v>40000000</v>
      </c>
      <c r="J144" s="246"/>
      <c r="K144" s="246"/>
      <c r="L144" s="238"/>
      <c r="M144" s="239">
        <v>12627106</v>
      </c>
      <c r="N144" s="239" t="s">
        <v>5144</v>
      </c>
      <c r="O144" s="22" t="s">
        <v>9080</v>
      </c>
      <c r="P144" s="242">
        <v>44589</v>
      </c>
      <c r="Q144" s="243">
        <v>44593</v>
      </c>
      <c r="R144" s="243">
        <v>44926</v>
      </c>
      <c r="S144" s="244">
        <v>14550000</v>
      </c>
      <c r="T144" s="238">
        <v>25450000</v>
      </c>
      <c r="U144" s="239">
        <v>85459497</v>
      </c>
      <c r="V144" s="239" t="s">
        <v>1748</v>
      </c>
      <c r="W144" s="239"/>
      <c r="X144" s="239"/>
    </row>
    <row r="145" spans="1:24" s="94" customFormat="1" ht="15.6">
      <c r="A145" s="238"/>
      <c r="B145" s="238"/>
      <c r="C145" s="238"/>
      <c r="D145" s="239"/>
      <c r="E145" s="241"/>
      <c r="F145" s="239"/>
      <c r="G145" s="239"/>
      <c r="H145" s="239"/>
      <c r="I145" s="246"/>
      <c r="J145" s="246"/>
      <c r="K145" s="246"/>
      <c r="L145" s="238"/>
      <c r="M145" s="239"/>
      <c r="N145" s="239"/>
      <c r="O145" s="22" t="s">
        <v>9081</v>
      </c>
      <c r="P145" s="242"/>
      <c r="Q145" s="243"/>
      <c r="R145" s="243"/>
      <c r="S145" s="244"/>
      <c r="T145" s="238"/>
      <c r="U145" s="239"/>
      <c r="V145" s="239"/>
      <c r="W145" s="239"/>
      <c r="X145" s="239"/>
    </row>
    <row r="146" spans="1:24" s="94" customFormat="1" ht="15.6">
      <c r="A146" s="238"/>
      <c r="B146" s="238"/>
      <c r="C146" s="238"/>
      <c r="D146" s="239"/>
      <c r="E146" s="241"/>
      <c r="F146" s="239"/>
      <c r="G146" s="239"/>
      <c r="H146" s="239"/>
      <c r="I146" s="246"/>
      <c r="J146" s="246"/>
      <c r="K146" s="246"/>
      <c r="L146" s="238"/>
      <c r="M146" s="239"/>
      <c r="N146" s="239"/>
      <c r="O146" s="22" t="s">
        <v>9082</v>
      </c>
      <c r="P146" s="242"/>
      <c r="Q146" s="243"/>
      <c r="R146" s="243"/>
      <c r="S146" s="244"/>
      <c r="T146" s="238"/>
      <c r="U146" s="239"/>
      <c r="V146" s="239"/>
      <c r="W146" s="239"/>
      <c r="X146" s="239"/>
    </row>
    <row r="147" spans="1:24" s="94" customFormat="1" ht="30.6">
      <c r="A147" s="22">
        <v>8917801118</v>
      </c>
      <c r="B147" s="22" t="s">
        <v>25</v>
      </c>
      <c r="C147" s="22" t="s">
        <v>4912</v>
      </c>
      <c r="D147" s="1" t="s">
        <v>27</v>
      </c>
      <c r="E147" s="8" t="s">
        <v>5145</v>
      </c>
      <c r="F147" s="1" t="s">
        <v>29</v>
      </c>
      <c r="G147" s="1" t="s">
        <v>30</v>
      </c>
      <c r="H147" s="1" t="s">
        <v>31</v>
      </c>
      <c r="I147" s="215">
        <v>42921000</v>
      </c>
      <c r="J147" s="215"/>
      <c r="K147" s="215"/>
      <c r="L147" s="22"/>
      <c r="M147" s="22">
        <v>901246775</v>
      </c>
      <c r="N147" s="222" t="s">
        <v>5074</v>
      </c>
      <c r="O147" s="27" t="s">
        <v>5146</v>
      </c>
      <c r="P147" s="216">
        <v>44589</v>
      </c>
      <c r="Q147" s="217">
        <v>44593</v>
      </c>
      <c r="R147" s="217">
        <v>44603</v>
      </c>
      <c r="S147" s="40"/>
      <c r="T147" s="22">
        <v>42921000</v>
      </c>
      <c r="U147" s="22">
        <v>85465146</v>
      </c>
      <c r="V147" s="22" t="s">
        <v>3325</v>
      </c>
      <c r="W147" s="1"/>
      <c r="X147" s="1"/>
    </row>
    <row r="148" spans="1:24" s="94" customFormat="1" ht="15.6">
      <c r="A148" s="238">
        <v>8917801118</v>
      </c>
      <c r="B148" s="238" t="s">
        <v>25</v>
      </c>
      <c r="C148" s="238" t="s">
        <v>4912</v>
      </c>
      <c r="D148" s="239" t="s">
        <v>27</v>
      </c>
      <c r="E148" s="241" t="s">
        <v>5147</v>
      </c>
      <c r="F148" s="239" t="s">
        <v>29</v>
      </c>
      <c r="G148" s="239" t="s">
        <v>30</v>
      </c>
      <c r="H148" s="239" t="s">
        <v>31</v>
      </c>
      <c r="I148" s="246">
        <v>8710800</v>
      </c>
      <c r="J148" s="246"/>
      <c r="K148" s="246"/>
      <c r="L148" s="238"/>
      <c r="M148" s="238">
        <v>900525029</v>
      </c>
      <c r="N148" s="239" t="s">
        <v>9083</v>
      </c>
      <c r="O148" s="22" t="s">
        <v>9069</v>
      </c>
      <c r="P148" s="242">
        <v>44589</v>
      </c>
      <c r="Q148" s="243">
        <v>44686</v>
      </c>
      <c r="R148" s="243">
        <v>44778</v>
      </c>
      <c r="S148" s="244"/>
      <c r="T148" s="238">
        <v>8710800</v>
      </c>
      <c r="U148" s="238">
        <v>72175282</v>
      </c>
      <c r="V148" s="238" t="s">
        <v>3322</v>
      </c>
      <c r="W148" s="239"/>
      <c r="X148" s="239"/>
    </row>
    <row r="149" spans="1:24" s="94" customFormat="1" ht="15.6">
      <c r="A149" s="238"/>
      <c r="B149" s="238"/>
      <c r="C149" s="238"/>
      <c r="D149" s="239"/>
      <c r="E149" s="241"/>
      <c r="F149" s="239"/>
      <c r="G149" s="239"/>
      <c r="H149" s="239"/>
      <c r="I149" s="246"/>
      <c r="J149" s="246"/>
      <c r="K149" s="246"/>
      <c r="L149" s="238"/>
      <c r="M149" s="238"/>
      <c r="N149" s="239"/>
      <c r="O149" s="22" t="s">
        <v>9084</v>
      </c>
      <c r="P149" s="242"/>
      <c r="Q149" s="243"/>
      <c r="R149" s="243"/>
      <c r="S149" s="244"/>
      <c r="T149" s="238"/>
      <c r="U149" s="238"/>
      <c r="V149" s="238"/>
      <c r="W149" s="239"/>
      <c r="X149" s="239"/>
    </row>
    <row r="150" spans="1:24" s="94" customFormat="1" ht="15.6">
      <c r="A150" s="238"/>
      <c r="B150" s="238"/>
      <c r="C150" s="238"/>
      <c r="D150" s="239"/>
      <c r="E150" s="241"/>
      <c r="F150" s="239"/>
      <c r="G150" s="239"/>
      <c r="H150" s="239"/>
      <c r="I150" s="246"/>
      <c r="J150" s="246"/>
      <c r="K150" s="246"/>
      <c r="L150" s="238"/>
      <c r="M150" s="238"/>
      <c r="N150" s="239"/>
      <c r="O150" s="22" t="s">
        <v>9085</v>
      </c>
      <c r="P150" s="242"/>
      <c r="Q150" s="243"/>
      <c r="R150" s="243"/>
      <c r="S150" s="244"/>
      <c r="T150" s="238"/>
      <c r="U150" s="238"/>
      <c r="V150" s="238"/>
      <c r="W150" s="239"/>
      <c r="X150" s="239"/>
    </row>
    <row r="151" spans="1:24" s="94" customFormat="1" ht="15.6">
      <c r="A151" s="238">
        <v>8917801118</v>
      </c>
      <c r="B151" s="238" t="s">
        <v>25</v>
      </c>
      <c r="C151" s="238" t="s">
        <v>4912</v>
      </c>
      <c r="D151" s="239" t="s">
        <v>27</v>
      </c>
      <c r="E151" s="241" t="s">
        <v>5148</v>
      </c>
      <c r="F151" s="239" t="s">
        <v>29</v>
      </c>
      <c r="G151" s="239" t="s">
        <v>30</v>
      </c>
      <c r="H151" s="239" t="s">
        <v>31</v>
      </c>
      <c r="I151" s="246">
        <v>15003570</v>
      </c>
      <c r="J151" s="246"/>
      <c r="K151" s="246"/>
      <c r="L151" s="238"/>
      <c r="M151" s="239">
        <v>890101977</v>
      </c>
      <c r="N151" s="239" t="s">
        <v>5059</v>
      </c>
      <c r="O151" s="22" t="s">
        <v>9086</v>
      </c>
      <c r="P151" s="242">
        <v>44589</v>
      </c>
      <c r="Q151" s="243">
        <v>44593</v>
      </c>
      <c r="R151" s="243">
        <v>44623</v>
      </c>
      <c r="S151" s="244">
        <v>15003570</v>
      </c>
      <c r="T151" s="238">
        <v>0</v>
      </c>
      <c r="U151" s="239">
        <v>85473390</v>
      </c>
      <c r="V151" s="239" t="s">
        <v>1924</v>
      </c>
      <c r="W151" s="239"/>
      <c r="X151" s="239"/>
    </row>
    <row r="152" spans="1:24" s="94" customFormat="1" ht="15.6">
      <c r="A152" s="238"/>
      <c r="B152" s="238"/>
      <c r="C152" s="238"/>
      <c r="D152" s="239"/>
      <c r="E152" s="241"/>
      <c r="F152" s="239"/>
      <c r="G152" s="239"/>
      <c r="H152" s="239"/>
      <c r="I152" s="246"/>
      <c r="J152" s="246"/>
      <c r="K152" s="246"/>
      <c r="L152" s="238"/>
      <c r="M152" s="239"/>
      <c r="N152" s="239"/>
      <c r="O152" s="22" t="s">
        <v>9087</v>
      </c>
      <c r="P152" s="242"/>
      <c r="Q152" s="243"/>
      <c r="R152" s="243"/>
      <c r="S152" s="244"/>
      <c r="T152" s="238"/>
      <c r="U152" s="239"/>
      <c r="V152" s="239"/>
      <c r="W152" s="239"/>
      <c r="X152" s="239"/>
    </row>
    <row r="153" spans="1:24" s="94" customFormat="1" ht="15.6">
      <c r="A153" s="238"/>
      <c r="B153" s="238"/>
      <c r="C153" s="238"/>
      <c r="D153" s="239"/>
      <c r="E153" s="241"/>
      <c r="F153" s="239"/>
      <c r="G153" s="239"/>
      <c r="H153" s="239"/>
      <c r="I153" s="246"/>
      <c r="J153" s="246"/>
      <c r="K153" s="246"/>
      <c r="L153" s="238"/>
      <c r="M153" s="239"/>
      <c r="N153" s="239"/>
      <c r="O153" s="22" t="s">
        <v>9088</v>
      </c>
      <c r="P153" s="242"/>
      <c r="Q153" s="243"/>
      <c r="R153" s="243"/>
      <c r="S153" s="244"/>
      <c r="T153" s="238"/>
      <c r="U153" s="239"/>
      <c r="V153" s="239"/>
      <c r="W153" s="239"/>
      <c r="X153" s="239"/>
    </row>
    <row r="154" spans="1:24" s="94" customFormat="1" ht="15.6">
      <c r="A154" s="22">
        <v>8917801118</v>
      </c>
      <c r="B154" s="22" t="s">
        <v>25</v>
      </c>
      <c r="C154" s="22" t="s">
        <v>4912</v>
      </c>
      <c r="D154" s="1" t="s">
        <v>27</v>
      </c>
      <c r="E154" s="8" t="s">
        <v>5149</v>
      </c>
      <c r="F154" s="1" t="s">
        <v>29</v>
      </c>
      <c r="G154" s="1" t="s">
        <v>30</v>
      </c>
      <c r="H154" s="1" t="s">
        <v>31</v>
      </c>
      <c r="I154" s="215">
        <v>54145000</v>
      </c>
      <c r="J154" s="215"/>
      <c r="K154" s="215"/>
      <c r="L154" s="22"/>
      <c r="M154" s="1">
        <v>901051111</v>
      </c>
      <c r="N154" s="1" t="s">
        <v>5150</v>
      </c>
      <c r="O154" s="22" t="s">
        <v>5151</v>
      </c>
      <c r="P154" s="216">
        <v>44589</v>
      </c>
      <c r="Q154" s="217">
        <v>44593</v>
      </c>
      <c r="R154" s="217">
        <v>44598</v>
      </c>
      <c r="S154" s="40">
        <v>54145000</v>
      </c>
      <c r="T154" s="22">
        <v>0</v>
      </c>
      <c r="U154" s="22">
        <v>85465146</v>
      </c>
      <c r="V154" s="22" t="s">
        <v>3325</v>
      </c>
      <c r="W154" s="1"/>
      <c r="X154" s="1"/>
    </row>
    <row r="155" spans="1:24" s="94" customFormat="1" ht="15.6">
      <c r="A155" s="238">
        <v>8917801118</v>
      </c>
      <c r="B155" s="238" t="s">
        <v>25</v>
      </c>
      <c r="C155" s="238" t="s">
        <v>4912</v>
      </c>
      <c r="D155" s="239" t="s">
        <v>27</v>
      </c>
      <c r="E155" s="241" t="s">
        <v>5152</v>
      </c>
      <c r="F155" s="239" t="s">
        <v>29</v>
      </c>
      <c r="G155" s="239" t="s">
        <v>30</v>
      </c>
      <c r="H155" s="239" t="s">
        <v>31</v>
      </c>
      <c r="I155" s="246">
        <v>27198640</v>
      </c>
      <c r="J155" s="246"/>
      <c r="K155" s="246"/>
      <c r="L155" s="238"/>
      <c r="M155" s="239">
        <v>900570454</v>
      </c>
      <c r="N155" s="239" t="s">
        <v>5153</v>
      </c>
      <c r="O155" s="22" t="s">
        <v>9089</v>
      </c>
      <c r="P155" s="242">
        <v>44589</v>
      </c>
      <c r="Q155" s="243">
        <v>44593</v>
      </c>
      <c r="R155" s="243">
        <v>44598</v>
      </c>
      <c r="S155" s="244"/>
      <c r="T155" s="238">
        <v>27198640</v>
      </c>
      <c r="U155" s="238">
        <v>85465146</v>
      </c>
      <c r="V155" s="238" t="s">
        <v>3325</v>
      </c>
      <c r="W155" s="239"/>
      <c r="X155" s="239"/>
    </row>
    <row r="156" spans="1:24" s="94" customFormat="1" ht="15.6">
      <c r="A156" s="238"/>
      <c r="B156" s="238"/>
      <c r="C156" s="238"/>
      <c r="D156" s="239"/>
      <c r="E156" s="241"/>
      <c r="F156" s="239"/>
      <c r="G156" s="239"/>
      <c r="H156" s="239"/>
      <c r="I156" s="246"/>
      <c r="J156" s="246"/>
      <c r="K156" s="246"/>
      <c r="L156" s="238"/>
      <c r="M156" s="239"/>
      <c r="N156" s="239"/>
      <c r="O156" s="22" t="s">
        <v>9090</v>
      </c>
      <c r="P156" s="242"/>
      <c r="Q156" s="243"/>
      <c r="R156" s="243"/>
      <c r="S156" s="244"/>
      <c r="T156" s="238"/>
      <c r="U156" s="238"/>
      <c r="V156" s="238"/>
      <c r="W156" s="239"/>
      <c r="X156" s="239"/>
    </row>
    <row r="157" spans="1:24" s="94" customFormat="1" ht="15.6">
      <c r="A157" s="22">
        <v>8917801118</v>
      </c>
      <c r="B157" s="22" t="s">
        <v>25</v>
      </c>
      <c r="C157" s="22" t="s">
        <v>1687</v>
      </c>
      <c r="D157" s="1" t="s">
        <v>27</v>
      </c>
      <c r="E157" s="8" t="s">
        <v>5154</v>
      </c>
      <c r="F157" s="1" t="s">
        <v>29</v>
      </c>
      <c r="G157" s="1" t="s">
        <v>30</v>
      </c>
      <c r="H157" s="1" t="s">
        <v>31</v>
      </c>
      <c r="I157" s="215">
        <v>35713843</v>
      </c>
      <c r="J157" s="215"/>
      <c r="K157" s="215"/>
      <c r="L157" s="22"/>
      <c r="M157" s="22">
        <v>900053241</v>
      </c>
      <c r="N157" s="1" t="s">
        <v>5155</v>
      </c>
      <c r="O157" s="22" t="s">
        <v>5156</v>
      </c>
      <c r="P157" s="216">
        <v>44589</v>
      </c>
      <c r="Q157" s="217">
        <v>44607</v>
      </c>
      <c r="R157" s="217">
        <v>44727</v>
      </c>
      <c r="S157" s="40"/>
      <c r="T157" s="22">
        <v>35713843</v>
      </c>
      <c r="U157" s="22">
        <v>72175282</v>
      </c>
      <c r="V157" s="22" t="s">
        <v>3322</v>
      </c>
      <c r="W157" s="1"/>
      <c r="X157" s="1"/>
    </row>
    <row r="158" spans="1:24" s="94" customFormat="1" ht="15.6">
      <c r="A158" s="22">
        <v>8917801118</v>
      </c>
      <c r="B158" s="22" t="s">
        <v>25</v>
      </c>
      <c r="C158" s="22" t="s">
        <v>4912</v>
      </c>
      <c r="D158" s="1" t="s">
        <v>27</v>
      </c>
      <c r="E158" s="8" t="s">
        <v>9091</v>
      </c>
      <c r="F158" s="1" t="s">
        <v>29</v>
      </c>
      <c r="G158" s="1" t="s">
        <v>30</v>
      </c>
      <c r="H158" s="1" t="s">
        <v>31</v>
      </c>
      <c r="I158" s="215">
        <v>22932000</v>
      </c>
      <c r="J158" s="215"/>
      <c r="K158" s="215"/>
      <c r="L158" s="22"/>
      <c r="M158" s="1">
        <v>900129305</v>
      </c>
      <c r="N158" s="1" t="s">
        <v>5157</v>
      </c>
      <c r="O158" s="22" t="s">
        <v>5158</v>
      </c>
      <c r="P158" s="216">
        <v>44589</v>
      </c>
      <c r="Q158" s="217">
        <v>44639</v>
      </c>
      <c r="R158" s="217">
        <v>44645</v>
      </c>
      <c r="S158" s="40"/>
      <c r="T158" s="22">
        <v>22932000</v>
      </c>
      <c r="U158" s="22">
        <v>85465146</v>
      </c>
      <c r="V158" s="22" t="s">
        <v>3325</v>
      </c>
      <c r="W158" s="1"/>
      <c r="X158" s="1"/>
    </row>
    <row r="159" spans="1:24" s="94" customFormat="1" ht="15.6">
      <c r="A159" s="22">
        <v>8917801118</v>
      </c>
      <c r="B159" s="22" t="s">
        <v>25</v>
      </c>
      <c r="C159" s="22" t="s">
        <v>4912</v>
      </c>
      <c r="D159" s="1" t="s">
        <v>27</v>
      </c>
      <c r="E159" s="8" t="s">
        <v>5159</v>
      </c>
      <c r="F159" s="1" t="s">
        <v>29</v>
      </c>
      <c r="G159" s="1" t="s">
        <v>30</v>
      </c>
      <c r="H159" s="1" t="s">
        <v>31</v>
      </c>
      <c r="I159" s="215">
        <v>23156448</v>
      </c>
      <c r="J159" s="215"/>
      <c r="K159" s="215"/>
      <c r="L159" s="22"/>
      <c r="M159" s="22">
        <v>800226023</v>
      </c>
      <c r="N159" s="213" t="s">
        <v>4922</v>
      </c>
      <c r="O159" s="22" t="s">
        <v>5160</v>
      </c>
      <c r="P159" s="216">
        <v>44589</v>
      </c>
      <c r="Q159" s="217">
        <v>44593</v>
      </c>
      <c r="R159" s="217">
        <v>44634</v>
      </c>
      <c r="S159" s="40"/>
      <c r="T159" s="22">
        <v>23156448</v>
      </c>
      <c r="U159" s="1">
        <v>85473390</v>
      </c>
      <c r="V159" s="1" t="s">
        <v>1924</v>
      </c>
      <c r="W159" s="1"/>
      <c r="X159" s="1"/>
    </row>
    <row r="160" spans="1:24" s="94" customFormat="1" ht="15.6">
      <c r="A160" s="22">
        <v>8917801118</v>
      </c>
      <c r="B160" s="22" t="s">
        <v>25</v>
      </c>
      <c r="C160" s="22" t="s">
        <v>4912</v>
      </c>
      <c r="D160" s="1" t="s">
        <v>27</v>
      </c>
      <c r="E160" s="8" t="s">
        <v>5161</v>
      </c>
      <c r="F160" s="1" t="s">
        <v>29</v>
      </c>
      <c r="G160" s="1" t="s">
        <v>30</v>
      </c>
      <c r="H160" s="1" t="s">
        <v>31</v>
      </c>
      <c r="I160" s="215">
        <v>12606860</v>
      </c>
      <c r="J160" s="215"/>
      <c r="K160" s="215"/>
      <c r="L160" s="22"/>
      <c r="M160" s="1">
        <v>900794405</v>
      </c>
      <c r="N160" s="1" t="s">
        <v>5162</v>
      </c>
      <c r="O160" s="22" t="s">
        <v>5163</v>
      </c>
      <c r="P160" s="216">
        <v>44589</v>
      </c>
      <c r="Q160" s="217">
        <v>44593</v>
      </c>
      <c r="R160" s="217">
        <v>44623</v>
      </c>
      <c r="S160" s="40"/>
      <c r="T160" s="22">
        <v>12606860</v>
      </c>
      <c r="U160" s="1">
        <v>85473390</v>
      </c>
      <c r="V160" s="1" t="s">
        <v>1924</v>
      </c>
      <c r="W160" s="1"/>
      <c r="X160" s="1"/>
    </row>
    <row r="161" spans="1:24" s="94" customFormat="1" ht="15.6">
      <c r="A161" s="22">
        <v>8917801118</v>
      </c>
      <c r="B161" s="22" t="s">
        <v>25</v>
      </c>
      <c r="C161" s="22" t="s">
        <v>4912</v>
      </c>
      <c r="D161" s="1" t="s">
        <v>27</v>
      </c>
      <c r="E161" s="8" t="s">
        <v>5164</v>
      </c>
      <c r="F161" s="1" t="s">
        <v>29</v>
      </c>
      <c r="G161" s="1" t="s">
        <v>30</v>
      </c>
      <c r="H161" s="1" t="s">
        <v>31</v>
      </c>
      <c r="I161" s="215">
        <v>55000000</v>
      </c>
      <c r="J161" s="215"/>
      <c r="K161" s="215"/>
      <c r="L161" s="22"/>
      <c r="M161" s="22">
        <v>900405690</v>
      </c>
      <c r="N161" s="1" t="s">
        <v>5165</v>
      </c>
      <c r="O161" s="22" t="s">
        <v>5166</v>
      </c>
      <c r="P161" s="216">
        <v>44589</v>
      </c>
      <c r="Q161" s="217">
        <v>44606</v>
      </c>
      <c r="R161" s="217">
        <v>44628</v>
      </c>
      <c r="S161" s="40">
        <v>55000000</v>
      </c>
      <c r="T161" s="22">
        <v>0</v>
      </c>
      <c r="U161" s="22">
        <v>85151631</v>
      </c>
      <c r="V161" s="22" t="s">
        <v>5033</v>
      </c>
      <c r="W161" s="1"/>
      <c r="X161" s="1"/>
    </row>
    <row r="162" spans="1:24" s="94" customFormat="1" ht="15.6">
      <c r="A162" s="238">
        <v>8917801118</v>
      </c>
      <c r="B162" s="238" t="s">
        <v>25</v>
      </c>
      <c r="C162" s="238" t="s">
        <v>4912</v>
      </c>
      <c r="D162" s="239" t="s">
        <v>27</v>
      </c>
      <c r="E162" s="241" t="s">
        <v>5167</v>
      </c>
      <c r="F162" s="239" t="s">
        <v>29</v>
      </c>
      <c r="G162" s="239" t="s">
        <v>30</v>
      </c>
      <c r="H162" s="239" t="s">
        <v>31</v>
      </c>
      <c r="I162" s="246">
        <v>99995700</v>
      </c>
      <c r="J162" s="246">
        <v>103000000</v>
      </c>
      <c r="K162" s="246">
        <v>48000000</v>
      </c>
      <c r="L162" s="238"/>
      <c r="M162" s="238">
        <v>901039840</v>
      </c>
      <c r="N162" s="239" t="s">
        <v>5168</v>
      </c>
      <c r="O162" s="238" t="s">
        <v>9092</v>
      </c>
      <c r="P162" s="242">
        <v>44589</v>
      </c>
      <c r="Q162" s="243">
        <v>44593</v>
      </c>
      <c r="R162" s="243">
        <v>44773</v>
      </c>
      <c r="S162" s="244"/>
      <c r="T162" s="238">
        <v>99995700</v>
      </c>
      <c r="U162" s="239">
        <v>85473390</v>
      </c>
      <c r="V162" s="239" t="s">
        <v>1924</v>
      </c>
      <c r="W162" s="239"/>
      <c r="X162" s="239"/>
    </row>
    <row r="163" spans="1:24" s="94" customFormat="1" ht="15.6">
      <c r="A163" s="238"/>
      <c r="B163" s="238"/>
      <c r="C163" s="238"/>
      <c r="D163" s="239"/>
      <c r="E163" s="241"/>
      <c r="F163" s="239"/>
      <c r="G163" s="239"/>
      <c r="H163" s="239"/>
      <c r="I163" s="246"/>
      <c r="J163" s="246"/>
      <c r="K163" s="246"/>
      <c r="L163" s="238"/>
      <c r="M163" s="238"/>
      <c r="N163" s="239"/>
      <c r="O163" s="238"/>
      <c r="P163" s="242"/>
      <c r="Q163" s="243"/>
      <c r="R163" s="243"/>
      <c r="S163" s="244"/>
      <c r="T163" s="238"/>
      <c r="U163" s="239"/>
      <c r="V163" s="239"/>
      <c r="W163" s="239"/>
      <c r="X163" s="239"/>
    </row>
    <row r="164" spans="1:24" s="94" customFormat="1" ht="15.6">
      <c r="A164" s="22">
        <v>8917801118</v>
      </c>
      <c r="B164" s="22" t="s">
        <v>25</v>
      </c>
      <c r="C164" s="22" t="s">
        <v>4912</v>
      </c>
      <c r="D164" s="1" t="s">
        <v>27</v>
      </c>
      <c r="E164" s="8" t="s">
        <v>5169</v>
      </c>
      <c r="F164" s="1" t="s">
        <v>29</v>
      </c>
      <c r="G164" s="1" t="s">
        <v>30</v>
      </c>
      <c r="H164" s="1" t="s">
        <v>31</v>
      </c>
      <c r="I164" s="215">
        <v>218225000</v>
      </c>
      <c r="J164" s="215"/>
      <c r="K164" s="215"/>
      <c r="L164" s="22"/>
      <c r="M164" s="22">
        <v>800036678</v>
      </c>
      <c r="N164" s="1" t="s">
        <v>5170</v>
      </c>
      <c r="O164" s="22" t="s">
        <v>5171</v>
      </c>
      <c r="P164" s="216">
        <v>44589</v>
      </c>
      <c r="Q164" s="217">
        <v>44615</v>
      </c>
      <c r="R164" s="217">
        <v>44979</v>
      </c>
      <c r="S164" s="40">
        <v>218225000</v>
      </c>
      <c r="T164" s="22">
        <v>0</v>
      </c>
      <c r="U164" s="22">
        <v>85465146</v>
      </c>
      <c r="V164" s="22" t="s">
        <v>3325</v>
      </c>
      <c r="W164" s="1"/>
      <c r="X164" s="1"/>
    </row>
    <row r="165" spans="1:24" s="94" customFormat="1" ht="15.6">
      <c r="A165" s="238">
        <v>8917801118</v>
      </c>
      <c r="B165" s="238" t="s">
        <v>25</v>
      </c>
      <c r="C165" s="238" t="s">
        <v>4912</v>
      </c>
      <c r="D165" s="239" t="s">
        <v>27</v>
      </c>
      <c r="E165" s="241" t="s">
        <v>5172</v>
      </c>
      <c r="F165" s="239" t="s">
        <v>29</v>
      </c>
      <c r="G165" s="239" t="s">
        <v>30</v>
      </c>
      <c r="H165" s="239" t="s">
        <v>31</v>
      </c>
      <c r="I165" s="246">
        <v>14378770</v>
      </c>
      <c r="J165" s="246"/>
      <c r="K165" s="246"/>
      <c r="L165" s="238"/>
      <c r="M165" s="239">
        <v>900512750</v>
      </c>
      <c r="N165" s="239" t="s">
        <v>5173</v>
      </c>
      <c r="O165" s="22" t="s">
        <v>9093</v>
      </c>
      <c r="P165" s="242">
        <v>44589</v>
      </c>
      <c r="Q165" s="243">
        <v>44593</v>
      </c>
      <c r="R165" s="243">
        <v>44773</v>
      </c>
      <c r="S165" s="244"/>
      <c r="T165" s="238">
        <v>14378770</v>
      </c>
      <c r="U165" s="239">
        <v>85473390</v>
      </c>
      <c r="V165" s="239" t="s">
        <v>1924</v>
      </c>
      <c r="W165" s="239"/>
      <c r="X165" s="239"/>
    </row>
    <row r="166" spans="1:24" s="94" customFormat="1" ht="15.6">
      <c r="A166" s="238"/>
      <c r="B166" s="238"/>
      <c r="C166" s="238"/>
      <c r="D166" s="239"/>
      <c r="E166" s="241"/>
      <c r="F166" s="239"/>
      <c r="G166" s="239"/>
      <c r="H166" s="239"/>
      <c r="I166" s="246"/>
      <c r="J166" s="246"/>
      <c r="K166" s="246"/>
      <c r="L166" s="238"/>
      <c r="M166" s="239"/>
      <c r="N166" s="239"/>
      <c r="O166" s="22" t="s">
        <v>9094</v>
      </c>
      <c r="P166" s="242"/>
      <c r="Q166" s="243"/>
      <c r="R166" s="243"/>
      <c r="S166" s="244"/>
      <c r="T166" s="238"/>
      <c r="U166" s="239"/>
      <c r="V166" s="239"/>
      <c r="W166" s="239"/>
      <c r="X166" s="239"/>
    </row>
    <row r="167" spans="1:24" s="94" customFormat="1" ht="15.6">
      <c r="A167" s="238"/>
      <c r="B167" s="238"/>
      <c r="C167" s="238"/>
      <c r="D167" s="239"/>
      <c r="E167" s="241"/>
      <c r="F167" s="239"/>
      <c r="G167" s="239"/>
      <c r="H167" s="239"/>
      <c r="I167" s="246"/>
      <c r="J167" s="246"/>
      <c r="K167" s="246"/>
      <c r="L167" s="238"/>
      <c r="M167" s="239"/>
      <c r="N167" s="239"/>
      <c r="O167" s="22" t="s">
        <v>9095</v>
      </c>
      <c r="P167" s="242"/>
      <c r="Q167" s="243"/>
      <c r="R167" s="243"/>
      <c r="S167" s="244"/>
      <c r="T167" s="238"/>
      <c r="U167" s="239"/>
      <c r="V167" s="239"/>
      <c r="W167" s="239"/>
      <c r="X167" s="239"/>
    </row>
    <row r="168" spans="1:24" s="94" customFormat="1" ht="15.6">
      <c r="A168" s="22">
        <v>8917801118</v>
      </c>
      <c r="B168" s="22" t="s">
        <v>25</v>
      </c>
      <c r="C168" s="22" t="s">
        <v>1687</v>
      </c>
      <c r="D168" s="1" t="s">
        <v>27</v>
      </c>
      <c r="E168" s="1" t="s">
        <v>5174</v>
      </c>
      <c r="F168" s="1" t="s">
        <v>29</v>
      </c>
      <c r="G168" s="1" t="s">
        <v>30</v>
      </c>
      <c r="H168" s="1" t="s">
        <v>31</v>
      </c>
      <c r="I168" s="215">
        <v>30000000</v>
      </c>
      <c r="J168" s="215"/>
      <c r="K168" s="215"/>
      <c r="L168" s="22"/>
      <c r="M168" s="22">
        <v>51742668</v>
      </c>
      <c r="N168" s="22" t="s">
        <v>5175</v>
      </c>
      <c r="O168" s="22" t="s">
        <v>5176</v>
      </c>
      <c r="P168" s="217">
        <v>44736</v>
      </c>
      <c r="Q168" s="217">
        <v>44736</v>
      </c>
      <c r="R168" s="217">
        <v>44737</v>
      </c>
      <c r="S168" s="40"/>
      <c r="T168" s="22"/>
      <c r="U168" s="22">
        <v>85152695</v>
      </c>
      <c r="V168" s="22" t="s">
        <v>1840</v>
      </c>
      <c r="W168" s="1"/>
      <c r="X168" s="1"/>
    </row>
    <row r="169" spans="1:24" s="94" customFormat="1" ht="15.6">
      <c r="A169" s="22">
        <v>8917801118</v>
      </c>
      <c r="B169" s="22" t="s">
        <v>25</v>
      </c>
      <c r="C169" s="22" t="s">
        <v>4912</v>
      </c>
      <c r="D169" s="1" t="s">
        <v>27</v>
      </c>
      <c r="E169" s="1" t="s">
        <v>5177</v>
      </c>
      <c r="F169" s="1" t="s">
        <v>29</v>
      </c>
      <c r="G169" s="1" t="s">
        <v>30</v>
      </c>
      <c r="H169" s="1" t="s">
        <v>31</v>
      </c>
      <c r="I169" s="215">
        <v>58715520</v>
      </c>
      <c r="J169" s="215"/>
      <c r="K169" s="215"/>
      <c r="L169" s="22"/>
      <c r="M169" s="22">
        <v>8600422092</v>
      </c>
      <c r="N169" s="22" t="s">
        <v>5091</v>
      </c>
      <c r="O169" s="22" t="s">
        <v>5178</v>
      </c>
      <c r="P169" s="217">
        <v>44742</v>
      </c>
      <c r="Q169" s="217">
        <v>44764</v>
      </c>
      <c r="R169" s="217">
        <v>44774</v>
      </c>
      <c r="S169" s="40"/>
      <c r="T169" s="22"/>
      <c r="U169" s="22">
        <v>85465146</v>
      </c>
      <c r="V169" s="22" t="s">
        <v>3325</v>
      </c>
      <c r="W169" s="1"/>
      <c r="X169" s="1"/>
    </row>
    <row r="170" spans="1:24" s="94" customFormat="1" ht="15.6">
      <c r="A170" s="22">
        <v>8917801118</v>
      </c>
      <c r="B170" s="22" t="s">
        <v>25</v>
      </c>
      <c r="C170" s="22" t="s">
        <v>1687</v>
      </c>
      <c r="D170" s="1" t="s">
        <v>27</v>
      </c>
      <c r="E170" s="22" t="s">
        <v>5179</v>
      </c>
      <c r="F170" s="1" t="s">
        <v>29</v>
      </c>
      <c r="G170" s="1" t="s">
        <v>30</v>
      </c>
      <c r="H170" s="1" t="s">
        <v>31</v>
      </c>
      <c r="I170" s="215">
        <v>10357760</v>
      </c>
      <c r="J170" s="215"/>
      <c r="K170" s="215"/>
      <c r="L170" s="22"/>
      <c r="M170" s="22">
        <v>73144564</v>
      </c>
      <c r="N170" s="22" t="s">
        <v>5180</v>
      </c>
      <c r="O170" s="22" t="s">
        <v>5181</v>
      </c>
      <c r="P170" s="217">
        <v>44742</v>
      </c>
      <c r="Q170" s="217">
        <v>44742</v>
      </c>
      <c r="R170" s="217">
        <v>44743</v>
      </c>
      <c r="S170" s="40"/>
      <c r="T170" s="22"/>
      <c r="U170" s="22">
        <v>26668285</v>
      </c>
      <c r="V170" s="22" t="s">
        <v>2171</v>
      </c>
      <c r="W170" s="1"/>
      <c r="X170" s="1"/>
    </row>
    <row r="171" spans="1:24" s="94" customFormat="1" ht="15.6">
      <c r="A171" s="22">
        <v>8917801118</v>
      </c>
      <c r="B171" s="22" t="s">
        <v>25</v>
      </c>
      <c r="C171" s="22" t="s">
        <v>1687</v>
      </c>
      <c r="D171" s="1" t="s">
        <v>27</v>
      </c>
      <c r="E171" s="22" t="s">
        <v>5182</v>
      </c>
      <c r="F171" s="1" t="s">
        <v>29</v>
      </c>
      <c r="G171" s="1" t="s">
        <v>30</v>
      </c>
      <c r="H171" s="1" t="s">
        <v>31</v>
      </c>
      <c r="I171" s="215">
        <v>24620000</v>
      </c>
      <c r="J171" s="215"/>
      <c r="K171" s="215"/>
      <c r="L171" s="22"/>
      <c r="M171" s="22">
        <v>7144967</v>
      </c>
      <c r="N171" s="22" t="s">
        <v>5072</v>
      </c>
      <c r="O171" s="22" t="s">
        <v>5183</v>
      </c>
      <c r="P171" s="217">
        <v>44742</v>
      </c>
      <c r="Q171" s="217">
        <v>44742</v>
      </c>
      <c r="R171" s="217">
        <v>44743</v>
      </c>
      <c r="S171" s="40"/>
      <c r="T171" s="22"/>
      <c r="U171" s="22">
        <v>85152695</v>
      </c>
      <c r="V171" s="22" t="s">
        <v>1840</v>
      </c>
      <c r="W171" s="1"/>
      <c r="X171" s="1"/>
    </row>
    <row r="172" spans="1:24" s="94" customFormat="1" ht="15.6">
      <c r="A172" s="22">
        <v>8917801118</v>
      </c>
      <c r="B172" s="22" t="s">
        <v>25</v>
      </c>
      <c r="C172" s="1" t="s">
        <v>4912</v>
      </c>
      <c r="D172" s="1" t="s">
        <v>27</v>
      </c>
      <c r="E172" s="8" t="s">
        <v>5184</v>
      </c>
      <c r="F172" s="1" t="s">
        <v>29</v>
      </c>
      <c r="G172" s="1" t="s">
        <v>30</v>
      </c>
      <c r="H172" s="1" t="s">
        <v>31</v>
      </c>
      <c r="I172" s="215">
        <v>64890000</v>
      </c>
      <c r="J172" s="215"/>
      <c r="K172" s="215"/>
      <c r="L172" s="22"/>
      <c r="M172" s="22">
        <v>830074291</v>
      </c>
      <c r="N172" s="22" t="s">
        <v>5185</v>
      </c>
      <c r="O172" s="22" t="s">
        <v>5186</v>
      </c>
      <c r="P172" s="217">
        <v>44743</v>
      </c>
      <c r="Q172" s="217">
        <v>44747</v>
      </c>
      <c r="R172" s="217">
        <v>44755</v>
      </c>
      <c r="S172" s="40"/>
      <c r="T172" s="22"/>
      <c r="U172" s="22">
        <v>85465146</v>
      </c>
      <c r="V172" s="22" t="s">
        <v>3325</v>
      </c>
      <c r="W172" s="1"/>
      <c r="X172" s="1"/>
    </row>
    <row r="173" spans="1:24" s="94" customFormat="1" ht="15.6">
      <c r="A173" s="22">
        <v>8917801118</v>
      </c>
      <c r="B173" s="22" t="s">
        <v>25</v>
      </c>
      <c r="C173" s="1" t="s">
        <v>4912</v>
      </c>
      <c r="D173" s="1" t="s">
        <v>27</v>
      </c>
      <c r="E173" s="8" t="s">
        <v>5187</v>
      </c>
      <c r="F173" s="1" t="s">
        <v>29</v>
      </c>
      <c r="G173" s="1" t="s">
        <v>30</v>
      </c>
      <c r="H173" s="1" t="s">
        <v>31</v>
      </c>
      <c r="I173" s="215">
        <v>79239374</v>
      </c>
      <c r="J173" s="215"/>
      <c r="K173" s="215"/>
      <c r="L173" s="22"/>
      <c r="M173" s="22">
        <v>9007953698</v>
      </c>
      <c r="N173" s="22" t="s">
        <v>4939</v>
      </c>
      <c r="O173" s="22" t="s">
        <v>5188</v>
      </c>
      <c r="P173" s="217">
        <v>44743</v>
      </c>
      <c r="Q173" s="217">
        <v>44750</v>
      </c>
      <c r="R173" s="217">
        <v>44755</v>
      </c>
      <c r="S173" s="40"/>
      <c r="T173" s="22"/>
      <c r="U173" s="22">
        <v>85465146</v>
      </c>
      <c r="V173" s="22" t="s">
        <v>3325</v>
      </c>
      <c r="W173" s="1"/>
      <c r="X173" s="1"/>
    </row>
    <row r="174" spans="1:24" s="94" customFormat="1" ht="15.6">
      <c r="A174" s="22">
        <v>8917801118</v>
      </c>
      <c r="B174" s="22" t="s">
        <v>25</v>
      </c>
      <c r="C174" s="1" t="s">
        <v>4912</v>
      </c>
      <c r="D174" s="1" t="s">
        <v>27</v>
      </c>
      <c r="E174" s="8" t="s">
        <v>5189</v>
      </c>
      <c r="F174" s="1" t="s">
        <v>29</v>
      </c>
      <c r="G174" s="1" t="s">
        <v>30</v>
      </c>
      <c r="H174" s="1" t="s">
        <v>31</v>
      </c>
      <c r="I174" s="215">
        <v>58236000</v>
      </c>
      <c r="J174" s="215"/>
      <c r="K174" s="215"/>
      <c r="L174" s="22"/>
      <c r="M174" s="22">
        <v>900243200</v>
      </c>
      <c r="N174" s="22" t="s">
        <v>5190</v>
      </c>
      <c r="O174" s="22" t="s">
        <v>5191</v>
      </c>
      <c r="P174" s="217">
        <v>44748</v>
      </c>
      <c r="Q174" s="217">
        <v>44753</v>
      </c>
      <c r="R174" s="217">
        <v>44756</v>
      </c>
      <c r="S174" s="40"/>
      <c r="T174" s="22"/>
      <c r="U174" s="22">
        <v>85465146</v>
      </c>
      <c r="V174" s="22" t="s">
        <v>3325</v>
      </c>
      <c r="W174" s="1"/>
      <c r="X174" s="1"/>
    </row>
    <row r="175" spans="1:24" s="94" customFormat="1" ht="15.6">
      <c r="A175" s="22">
        <v>8917801118</v>
      </c>
      <c r="B175" s="22" t="s">
        <v>25</v>
      </c>
      <c r="C175" s="1" t="s">
        <v>4912</v>
      </c>
      <c r="D175" s="1" t="s">
        <v>27</v>
      </c>
      <c r="E175" s="8" t="s">
        <v>5192</v>
      </c>
      <c r="F175" s="1" t="s">
        <v>29</v>
      </c>
      <c r="G175" s="1" t="s">
        <v>30</v>
      </c>
      <c r="H175" s="1" t="s">
        <v>31</v>
      </c>
      <c r="I175" s="215">
        <v>47135900</v>
      </c>
      <c r="J175" s="215"/>
      <c r="K175" s="215"/>
      <c r="L175" s="22"/>
      <c r="M175" s="22">
        <v>901246775</v>
      </c>
      <c r="N175" s="22" t="s">
        <v>5193</v>
      </c>
      <c r="O175" s="22" t="s">
        <v>5194</v>
      </c>
      <c r="P175" s="217">
        <v>44750</v>
      </c>
      <c r="Q175" s="217">
        <v>44754</v>
      </c>
      <c r="R175" s="217">
        <v>44761</v>
      </c>
      <c r="S175" s="40"/>
      <c r="T175" s="22"/>
      <c r="U175" s="22">
        <v>85465146</v>
      </c>
      <c r="V175" s="22" t="s">
        <v>3325</v>
      </c>
      <c r="W175" s="1"/>
      <c r="X175" s="1"/>
    </row>
    <row r="176" spans="1:24" s="94" customFormat="1" ht="15.6">
      <c r="A176" s="22">
        <v>8917801118</v>
      </c>
      <c r="B176" s="22" t="s">
        <v>25</v>
      </c>
      <c r="C176" s="1" t="s">
        <v>4912</v>
      </c>
      <c r="D176" s="1" t="s">
        <v>27</v>
      </c>
      <c r="E176" s="8" t="s">
        <v>5195</v>
      </c>
      <c r="F176" s="1" t="s">
        <v>29</v>
      </c>
      <c r="G176" s="1" t="s">
        <v>30</v>
      </c>
      <c r="H176" s="1" t="s">
        <v>31</v>
      </c>
      <c r="I176" s="215">
        <v>189175500</v>
      </c>
      <c r="J176" s="215"/>
      <c r="K176" s="215"/>
      <c r="L176" s="22"/>
      <c r="M176" s="22">
        <v>901050213</v>
      </c>
      <c r="N176" s="22" t="s">
        <v>4953</v>
      </c>
      <c r="O176" s="22" t="s">
        <v>5196</v>
      </c>
      <c r="P176" s="217">
        <v>44750</v>
      </c>
      <c r="Q176" s="217">
        <v>44754</v>
      </c>
      <c r="R176" s="217">
        <v>44895</v>
      </c>
      <c r="S176" s="40"/>
      <c r="T176" s="22"/>
      <c r="U176" s="22">
        <v>72175282</v>
      </c>
      <c r="V176" s="22" t="s">
        <v>3322</v>
      </c>
      <c r="W176" s="1"/>
      <c r="X176" s="1"/>
    </row>
    <row r="177" spans="1:24" s="94" customFormat="1" ht="15.6">
      <c r="A177" s="22">
        <v>8917801118</v>
      </c>
      <c r="B177" s="22" t="s">
        <v>25</v>
      </c>
      <c r="C177" s="1" t="s">
        <v>4912</v>
      </c>
      <c r="D177" s="1" t="s">
        <v>27</v>
      </c>
      <c r="E177" s="8" t="s">
        <v>5197</v>
      </c>
      <c r="F177" s="1" t="s">
        <v>29</v>
      </c>
      <c r="G177" s="1" t="s">
        <v>30</v>
      </c>
      <c r="H177" s="1" t="s">
        <v>31</v>
      </c>
      <c r="I177" s="215">
        <v>39828110</v>
      </c>
      <c r="J177" s="215"/>
      <c r="K177" s="215"/>
      <c r="L177" s="22"/>
      <c r="M177" s="22">
        <v>901246775</v>
      </c>
      <c r="N177" s="22" t="s">
        <v>5193</v>
      </c>
      <c r="O177" s="22" t="s">
        <v>5198</v>
      </c>
      <c r="P177" s="217">
        <v>44754</v>
      </c>
      <c r="Q177" s="217">
        <v>44754</v>
      </c>
      <c r="R177" s="217">
        <v>44761</v>
      </c>
      <c r="S177" s="40"/>
      <c r="T177" s="22"/>
      <c r="U177" s="22">
        <v>72175282</v>
      </c>
      <c r="V177" s="22" t="s">
        <v>3322</v>
      </c>
      <c r="W177" s="1"/>
      <c r="X177" s="1"/>
    </row>
    <row r="178" spans="1:24" s="94" customFormat="1" ht="15.6">
      <c r="A178" s="22">
        <v>8917801118</v>
      </c>
      <c r="B178" s="22" t="s">
        <v>25</v>
      </c>
      <c r="C178" s="1" t="s">
        <v>4912</v>
      </c>
      <c r="D178" s="1" t="s">
        <v>27</v>
      </c>
      <c r="E178" s="8" t="s">
        <v>5199</v>
      </c>
      <c r="F178" s="1" t="s">
        <v>29</v>
      </c>
      <c r="G178" s="1" t="s">
        <v>30</v>
      </c>
      <c r="H178" s="1" t="s">
        <v>31</v>
      </c>
      <c r="I178" s="215">
        <v>42245782</v>
      </c>
      <c r="J178" s="215"/>
      <c r="K178" s="215"/>
      <c r="L178" s="22"/>
      <c r="M178" s="22">
        <v>85469738</v>
      </c>
      <c r="N178" s="22" t="s">
        <v>5200</v>
      </c>
      <c r="O178" s="22" t="s">
        <v>5201</v>
      </c>
      <c r="P178" s="217">
        <v>44754</v>
      </c>
      <c r="Q178" s="217">
        <v>44755</v>
      </c>
      <c r="R178" s="217">
        <v>44817</v>
      </c>
      <c r="S178" s="40"/>
      <c r="T178" s="22"/>
      <c r="U178" s="22">
        <v>72175282</v>
      </c>
      <c r="V178" s="22" t="s">
        <v>3322</v>
      </c>
      <c r="W178" s="1"/>
      <c r="X178" s="1"/>
    </row>
    <row r="179" spans="1:24" s="94" customFormat="1" ht="15.6">
      <c r="A179" s="22">
        <v>8917801118</v>
      </c>
      <c r="B179" s="22" t="s">
        <v>25</v>
      </c>
      <c r="C179" s="1" t="s">
        <v>4912</v>
      </c>
      <c r="D179" s="1" t="s">
        <v>27</v>
      </c>
      <c r="E179" s="8" t="s">
        <v>5202</v>
      </c>
      <c r="F179" s="1" t="s">
        <v>29</v>
      </c>
      <c r="G179" s="1" t="s">
        <v>30</v>
      </c>
      <c r="H179" s="1" t="s">
        <v>31</v>
      </c>
      <c r="I179" s="215">
        <v>84000000</v>
      </c>
      <c r="J179" s="215"/>
      <c r="K179" s="215"/>
      <c r="L179" s="22"/>
      <c r="M179" s="22">
        <v>900749054</v>
      </c>
      <c r="N179" s="22" t="s">
        <v>5203</v>
      </c>
      <c r="O179" s="22" t="s">
        <v>5204</v>
      </c>
      <c r="P179" s="217">
        <v>44755</v>
      </c>
      <c r="Q179" s="217">
        <v>44763</v>
      </c>
      <c r="R179" s="217">
        <v>44926</v>
      </c>
      <c r="S179" s="40"/>
      <c r="T179" s="22"/>
      <c r="U179" s="22">
        <v>84452087</v>
      </c>
      <c r="V179" s="22" t="s">
        <v>3288</v>
      </c>
      <c r="W179" s="1"/>
      <c r="X179" s="1"/>
    </row>
    <row r="180" spans="1:24" s="94" customFormat="1" ht="15.6">
      <c r="A180" s="22">
        <v>8917801118</v>
      </c>
      <c r="B180" s="22" t="s">
        <v>25</v>
      </c>
      <c r="C180" s="1" t="s">
        <v>1687</v>
      </c>
      <c r="D180" s="1" t="s">
        <v>27</v>
      </c>
      <c r="E180" s="8" t="s">
        <v>5205</v>
      </c>
      <c r="F180" s="1" t="s">
        <v>29</v>
      </c>
      <c r="G180" s="1" t="s">
        <v>30</v>
      </c>
      <c r="H180" s="1" t="s">
        <v>31</v>
      </c>
      <c r="I180" s="215">
        <v>6500000</v>
      </c>
      <c r="J180" s="215"/>
      <c r="K180" s="215"/>
      <c r="L180" s="22"/>
      <c r="M180" s="22">
        <v>891780093</v>
      </c>
      <c r="N180" s="22" t="s">
        <v>5206</v>
      </c>
      <c r="O180" s="22" t="s">
        <v>5207</v>
      </c>
      <c r="P180" s="217">
        <v>44761</v>
      </c>
      <c r="Q180" s="217">
        <v>44761</v>
      </c>
      <c r="R180" s="217">
        <v>44764</v>
      </c>
      <c r="S180" s="40"/>
      <c r="T180" s="22"/>
      <c r="U180" s="22">
        <v>85152695</v>
      </c>
      <c r="V180" s="22" t="s">
        <v>1840</v>
      </c>
      <c r="W180" s="1"/>
      <c r="X180" s="1"/>
    </row>
    <row r="181" spans="1:24" s="94" customFormat="1" ht="15.6">
      <c r="A181" s="22">
        <v>8917801118</v>
      </c>
      <c r="B181" s="22" t="s">
        <v>25</v>
      </c>
      <c r="C181" s="1" t="s">
        <v>4912</v>
      </c>
      <c r="D181" s="1" t="s">
        <v>27</v>
      </c>
      <c r="E181" s="8" t="s">
        <v>5208</v>
      </c>
      <c r="F181" s="1" t="s">
        <v>29</v>
      </c>
      <c r="G181" s="1" t="s">
        <v>30</v>
      </c>
      <c r="H181" s="1" t="s">
        <v>31</v>
      </c>
      <c r="I181" s="215">
        <v>50000000</v>
      </c>
      <c r="J181" s="215"/>
      <c r="K181" s="215"/>
      <c r="L181" s="22"/>
      <c r="M181" s="22">
        <v>819007190</v>
      </c>
      <c r="N181" s="22" t="s">
        <v>5209</v>
      </c>
      <c r="O181" s="22" t="s">
        <v>5210</v>
      </c>
      <c r="P181" s="217">
        <v>44763</v>
      </c>
      <c r="Q181" s="217">
        <v>44764</v>
      </c>
      <c r="R181" s="217">
        <v>44788</v>
      </c>
      <c r="S181" s="40"/>
      <c r="T181" s="22"/>
      <c r="U181" s="22">
        <v>57462359</v>
      </c>
      <c r="V181" s="22" t="s">
        <v>5211</v>
      </c>
      <c r="W181" s="1"/>
      <c r="X181" s="1"/>
    </row>
    <row r="182" spans="1:24" s="94" customFormat="1" ht="15.6">
      <c r="A182" s="22">
        <v>8917801118</v>
      </c>
      <c r="B182" s="22" t="s">
        <v>25</v>
      </c>
      <c r="C182" s="1" t="s">
        <v>4912</v>
      </c>
      <c r="D182" s="1" t="s">
        <v>27</v>
      </c>
      <c r="E182" s="8" t="s">
        <v>5212</v>
      </c>
      <c r="F182" s="1" t="s">
        <v>29</v>
      </c>
      <c r="G182" s="1" t="s">
        <v>30</v>
      </c>
      <c r="H182" s="1" t="s">
        <v>31</v>
      </c>
      <c r="I182" s="215">
        <v>50000000</v>
      </c>
      <c r="J182" s="215"/>
      <c r="K182" s="215"/>
      <c r="L182" s="22"/>
      <c r="M182" s="22">
        <v>900200085</v>
      </c>
      <c r="N182" s="22" t="s">
        <v>5213</v>
      </c>
      <c r="O182" s="22" t="s">
        <v>5214</v>
      </c>
      <c r="P182" s="217">
        <v>44763</v>
      </c>
      <c r="Q182" s="217">
        <v>44764</v>
      </c>
      <c r="R182" s="217">
        <v>44788</v>
      </c>
      <c r="S182" s="40"/>
      <c r="T182" s="22"/>
      <c r="U182" s="22">
        <v>57462359</v>
      </c>
      <c r="V182" s="22" t="s">
        <v>5211</v>
      </c>
      <c r="W182" s="1"/>
      <c r="X182" s="1"/>
    </row>
    <row r="183" spans="1:24" s="94" customFormat="1" ht="15.6">
      <c r="A183" s="22">
        <v>8917801118</v>
      </c>
      <c r="B183" s="22" t="s">
        <v>25</v>
      </c>
      <c r="C183" s="1" t="s">
        <v>1687</v>
      </c>
      <c r="D183" s="1" t="s">
        <v>27</v>
      </c>
      <c r="E183" s="8" t="s">
        <v>5215</v>
      </c>
      <c r="F183" s="1" t="s">
        <v>29</v>
      </c>
      <c r="G183" s="1" t="s">
        <v>30</v>
      </c>
      <c r="H183" s="1" t="s">
        <v>31</v>
      </c>
      <c r="I183" s="215">
        <v>30103000</v>
      </c>
      <c r="J183" s="215"/>
      <c r="K183" s="215"/>
      <c r="L183" s="22"/>
      <c r="M183" s="22">
        <v>7144967</v>
      </c>
      <c r="N183" s="22" t="s">
        <v>5072</v>
      </c>
      <c r="O183" s="22" t="s">
        <v>5216</v>
      </c>
      <c r="P183" s="217">
        <v>44763</v>
      </c>
      <c r="Q183" s="217">
        <v>44763</v>
      </c>
      <c r="R183" s="217">
        <v>44764</v>
      </c>
      <c r="S183" s="40"/>
      <c r="T183" s="22"/>
      <c r="U183" s="22">
        <v>85152695</v>
      </c>
      <c r="V183" s="22" t="s">
        <v>1840</v>
      </c>
      <c r="W183" s="1"/>
      <c r="X183" s="1"/>
    </row>
    <row r="184" spans="1:24" s="94" customFormat="1" ht="15.6">
      <c r="A184" s="22">
        <v>8917801118</v>
      </c>
      <c r="B184" s="22" t="s">
        <v>25</v>
      </c>
      <c r="C184" s="1" t="s">
        <v>5217</v>
      </c>
      <c r="D184" s="1" t="s">
        <v>27</v>
      </c>
      <c r="E184" s="8" t="s">
        <v>5218</v>
      </c>
      <c r="F184" s="1" t="s">
        <v>29</v>
      </c>
      <c r="G184" s="1" t="s">
        <v>30</v>
      </c>
      <c r="H184" s="1" t="s">
        <v>31</v>
      </c>
      <c r="I184" s="215">
        <v>220000000</v>
      </c>
      <c r="J184" s="215"/>
      <c r="K184" s="215"/>
      <c r="L184" s="22"/>
      <c r="M184" s="22">
        <v>901279448</v>
      </c>
      <c r="N184" s="22" t="s">
        <v>5219</v>
      </c>
      <c r="O184" s="22" t="s">
        <v>5220</v>
      </c>
      <c r="P184" s="217">
        <v>44764</v>
      </c>
      <c r="Q184" s="217">
        <v>44764</v>
      </c>
      <c r="R184" s="217">
        <v>44926</v>
      </c>
      <c r="S184" s="40"/>
      <c r="T184" s="22"/>
      <c r="U184" s="22">
        <v>57462359</v>
      </c>
      <c r="V184" s="22" t="s">
        <v>5211</v>
      </c>
      <c r="W184" s="1"/>
      <c r="X184" s="1"/>
    </row>
    <row r="185" spans="1:24" s="94" customFormat="1" ht="15.6">
      <c r="A185" s="22">
        <v>8917801118</v>
      </c>
      <c r="B185" s="22" t="s">
        <v>25</v>
      </c>
      <c r="C185" s="1" t="s">
        <v>4912</v>
      </c>
      <c r="D185" s="1" t="s">
        <v>27</v>
      </c>
      <c r="E185" s="8" t="s">
        <v>5221</v>
      </c>
      <c r="F185" s="1" t="s">
        <v>29</v>
      </c>
      <c r="G185" s="1" t="s">
        <v>30</v>
      </c>
      <c r="H185" s="1" t="s">
        <v>31</v>
      </c>
      <c r="I185" s="215">
        <v>40000000</v>
      </c>
      <c r="J185" s="215"/>
      <c r="K185" s="215"/>
      <c r="L185" s="22"/>
      <c r="M185" s="22">
        <v>8190040911</v>
      </c>
      <c r="N185" s="22" t="s">
        <v>5222</v>
      </c>
      <c r="O185" s="22" t="s">
        <v>5223</v>
      </c>
      <c r="P185" s="217">
        <v>44767</v>
      </c>
      <c r="Q185" s="217">
        <v>44767</v>
      </c>
      <c r="R185" s="217">
        <v>44771</v>
      </c>
      <c r="S185" s="40"/>
      <c r="T185" s="22"/>
      <c r="U185" s="22">
        <v>72175282</v>
      </c>
      <c r="V185" s="22" t="s">
        <v>3322</v>
      </c>
      <c r="W185" s="1"/>
      <c r="X185" s="1"/>
    </row>
    <row r="186" spans="1:24" s="94" customFormat="1" ht="15.6">
      <c r="A186" s="22">
        <v>8917801118</v>
      </c>
      <c r="B186" s="22" t="s">
        <v>25</v>
      </c>
      <c r="C186" s="1" t="s">
        <v>4912</v>
      </c>
      <c r="D186" s="1" t="s">
        <v>27</v>
      </c>
      <c r="E186" s="8" t="s">
        <v>5224</v>
      </c>
      <c r="F186" s="1" t="s">
        <v>29</v>
      </c>
      <c r="G186" s="1" t="s">
        <v>30</v>
      </c>
      <c r="H186" s="1" t="s">
        <v>31</v>
      </c>
      <c r="I186" s="215">
        <v>16000000</v>
      </c>
      <c r="J186" s="215"/>
      <c r="K186" s="215"/>
      <c r="L186" s="22"/>
      <c r="M186" s="22">
        <v>819003317</v>
      </c>
      <c r="N186" s="22" t="s">
        <v>5010</v>
      </c>
      <c r="O186" s="22" t="s">
        <v>5225</v>
      </c>
      <c r="P186" s="217">
        <v>44767</v>
      </c>
      <c r="Q186" s="217">
        <v>44767</v>
      </c>
      <c r="R186" s="217">
        <v>44781</v>
      </c>
      <c r="S186" s="40"/>
      <c r="T186" s="22"/>
      <c r="U186" s="22">
        <v>72175282</v>
      </c>
      <c r="V186" s="22" t="s">
        <v>3322</v>
      </c>
      <c r="W186" s="1"/>
      <c r="X186" s="1"/>
    </row>
    <row r="187" spans="1:24">
      <c r="A187" s="22">
        <v>8917801118</v>
      </c>
      <c r="B187" s="22" t="s">
        <v>25</v>
      </c>
      <c r="C187" s="1" t="s">
        <v>4912</v>
      </c>
      <c r="D187" s="1" t="s">
        <v>27</v>
      </c>
      <c r="E187" s="8" t="s">
        <v>5226</v>
      </c>
      <c r="F187" s="1" t="s">
        <v>29</v>
      </c>
      <c r="G187" s="1" t="s">
        <v>30</v>
      </c>
      <c r="H187" s="1" t="s">
        <v>31</v>
      </c>
      <c r="I187" s="215">
        <v>30387840</v>
      </c>
      <c r="J187" s="215"/>
      <c r="K187" s="215"/>
      <c r="L187" s="22"/>
      <c r="M187" s="22">
        <v>860076580</v>
      </c>
      <c r="N187" s="22" t="s">
        <v>5227</v>
      </c>
      <c r="O187" s="22" t="s">
        <v>5228</v>
      </c>
      <c r="P187" s="217">
        <v>44767</v>
      </c>
      <c r="Q187" s="217">
        <v>44767</v>
      </c>
      <c r="R187" s="217">
        <v>44774</v>
      </c>
      <c r="S187" s="40"/>
      <c r="T187" s="22"/>
      <c r="U187" s="22">
        <v>85465146</v>
      </c>
      <c r="V187" s="22" t="s">
        <v>3325</v>
      </c>
    </row>
    <row r="188" spans="1:24">
      <c r="A188" s="22">
        <v>8917801118</v>
      </c>
      <c r="B188" s="22" t="s">
        <v>25</v>
      </c>
      <c r="C188" s="1" t="s">
        <v>4912</v>
      </c>
      <c r="D188" s="1" t="s">
        <v>27</v>
      </c>
      <c r="E188" s="8" t="s">
        <v>5229</v>
      </c>
      <c r="F188" s="1" t="s">
        <v>29</v>
      </c>
      <c r="G188" s="1" t="s">
        <v>30</v>
      </c>
      <c r="H188" s="1" t="s">
        <v>31</v>
      </c>
      <c r="I188" s="215">
        <v>24254580</v>
      </c>
      <c r="J188" s="215"/>
      <c r="K188" s="215"/>
      <c r="L188" s="22"/>
      <c r="M188" s="22">
        <v>901346015</v>
      </c>
      <c r="N188" s="22" t="s">
        <v>5230</v>
      </c>
      <c r="O188" s="22" t="s">
        <v>5231</v>
      </c>
      <c r="P188" s="217">
        <v>44767</v>
      </c>
      <c r="Q188" s="217">
        <v>44767</v>
      </c>
      <c r="R188" s="217">
        <v>44827</v>
      </c>
      <c r="S188" s="40"/>
      <c r="T188" s="22"/>
      <c r="U188" s="22">
        <v>57297693</v>
      </c>
      <c r="V188" s="22" t="s">
        <v>1669</v>
      </c>
    </row>
    <row r="189" spans="1:24">
      <c r="A189" s="22">
        <v>8917801118</v>
      </c>
      <c r="B189" s="22" t="s">
        <v>25</v>
      </c>
      <c r="C189" s="1" t="s">
        <v>4912</v>
      </c>
      <c r="D189" s="1" t="s">
        <v>27</v>
      </c>
      <c r="E189" s="8" t="s">
        <v>5232</v>
      </c>
      <c r="F189" s="1" t="s">
        <v>29</v>
      </c>
      <c r="G189" s="1" t="s">
        <v>30</v>
      </c>
      <c r="H189" s="1" t="s">
        <v>31</v>
      </c>
      <c r="I189" s="215">
        <v>8000000</v>
      </c>
      <c r="J189" s="215"/>
      <c r="K189" s="215"/>
      <c r="L189" s="22"/>
      <c r="M189" s="22">
        <v>8662851</v>
      </c>
      <c r="N189" s="22" t="s">
        <v>5233</v>
      </c>
      <c r="O189" s="22" t="s">
        <v>5234</v>
      </c>
      <c r="P189" s="217">
        <v>44769</v>
      </c>
      <c r="Q189" s="217">
        <v>44769</v>
      </c>
      <c r="R189" s="217">
        <v>44779</v>
      </c>
      <c r="S189" s="40"/>
      <c r="T189" s="22"/>
      <c r="U189" s="22">
        <v>19616595</v>
      </c>
      <c r="V189" s="22" t="s">
        <v>5235</v>
      </c>
    </row>
    <row r="190" spans="1:24">
      <c r="A190" s="22">
        <v>8917801118</v>
      </c>
      <c r="B190" s="22" t="s">
        <v>25</v>
      </c>
      <c r="C190" s="1" t="s">
        <v>4912</v>
      </c>
      <c r="D190" s="1" t="s">
        <v>27</v>
      </c>
      <c r="E190" s="8" t="s">
        <v>9096</v>
      </c>
      <c r="F190" s="1" t="s">
        <v>29</v>
      </c>
      <c r="G190" s="1" t="s">
        <v>30</v>
      </c>
      <c r="H190" s="1" t="s">
        <v>31</v>
      </c>
      <c r="I190" s="215">
        <v>2808288</v>
      </c>
      <c r="J190" s="215"/>
      <c r="K190" s="215"/>
      <c r="L190" s="22"/>
      <c r="M190" s="22">
        <v>830098247</v>
      </c>
      <c r="N190" s="22" t="s">
        <v>9097</v>
      </c>
      <c r="O190" s="1" t="s">
        <v>9098</v>
      </c>
      <c r="P190" s="217">
        <v>44778</v>
      </c>
      <c r="Q190" s="217">
        <v>44778</v>
      </c>
      <c r="R190" s="217">
        <v>44826</v>
      </c>
      <c r="S190" s="40"/>
      <c r="T190" s="22"/>
      <c r="U190" s="22">
        <v>85465146</v>
      </c>
      <c r="V190" s="22" t="s">
        <v>3325</v>
      </c>
    </row>
    <row r="191" spans="1:24">
      <c r="A191" s="22">
        <v>8917801118</v>
      </c>
      <c r="B191" s="22" t="s">
        <v>25</v>
      </c>
      <c r="C191" s="22" t="s">
        <v>1687</v>
      </c>
      <c r="D191" s="1" t="s">
        <v>27</v>
      </c>
      <c r="E191" s="8" t="s">
        <v>9099</v>
      </c>
      <c r="F191" s="1" t="s">
        <v>29</v>
      </c>
      <c r="G191" s="1" t="s">
        <v>30</v>
      </c>
      <c r="H191" s="1" t="s">
        <v>31</v>
      </c>
      <c r="I191" s="215">
        <v>17856920</v>
      </c>
      <c r="J191" s="215"/>
      <c r="K191" s="215"/>
      <c r="L191" s="22"/>
      <c r="M191" s="22">
        <v>900839919</v>
      </c>
      <c r="N191" s="22" t="s">
        <v>9100</v>
      </c>
      <c r="O191" s="1" t="s">
        <v>9101</v>
      </c>
      <c r="P191" s="217">
        <v>44782</v>
      </c>
      <c r="Q191" s="217">
        <v>44782</v>
      </c>
      <c r="R191" s="217">
        <v>44904</v>
      </c>
      <c r="S191" s="40"/>
      <c r="T191" s="22"/>
      <c r="U191" s="22">
        <v>72175282</v>
      </c>
      <c r="V191" s="22" t="s">
        <v>3322</v>
      </c>
    </row>
    <row r="192" spans="1:24">
      <c r="A192" s="22">
        <v>8917801118</v>
      </c>
      <c r="B192" s="22" t="s">
        <v>25</v>
      </c>
      <c r="C192" s="22" t="s">
        <v>1687</v>
      </c>
      <c r="D192" s="1" t="s">
        <v>27</v>
      </c>
      <c r="E192" s="8" t="s">
        <v>9102</v>
      </c>
      <c r="F192" s="1" t="s">
        <v>29</v>
      </c>
      <c r="G192" s="1" t="s">
        <v>30</v>
      </c>
      <c r="H192" s="1" t="s">
        <v>31</v>
      </c>
      <c r="I192" s="215">
        <v>13392688</v>
      </c>
      <c r="J192" s="215"/>
      <c r="K192" s="215"/>
      <c r="L192" s="22"/>
      <c r="M192" s="22">
        <v>901146763</v>
      </c>
      <c r="N192" s="22" t="s">
        <v>9103</v>
      </c>
      <c r="O192" s="1" t="s">
        <v>9104</v>
      </c>
      <c r="P192" s="217">
        <v>44782</v>
      </c>
      <c r="Q192" s="217">
        <v>44782</v>
      </c>
      <c r="R192" s="217">
        <v>44904</v>
      </c>
      <c r="S192" s="40"/>
      <c r="T192" s="22"/>
      <c r="U192" s="22">
        <v>72175282</v>
      </c>
      <c r="V192" s="22" t="s">
        <v>3322</v>
      </c>
    </row>
    <row r="193" spans="1:24">
      <c r="A193" s="22">
        <v>8917801118</v>
      </c>
      <c r="B193" s="22" t="s">
        <v>25</v>
      </c>
      <c r="C193" s="22" t="s">
        <v>1687</v>
      </c>
      <c r="D193" s="1" t="s">
        <v>27</v>
      </c>
      <c r="E193" s="8" t="s">
        <v>9105</v>
      </c>
      <c r="F193" s="1" t="s">
        <v>29</v>
      </c>
      <c r="G193" s="1" t="s">
        <v>30</v>
      </c>
      <c r="H193" s="1" t="s">
        <v>31</v>
      </c>
      <c r="I193" s="215">
        <v>13392688</v>
      </c>
      <c r="J193" s="215"/>
      <c r="K193" s="215"/>
      <c r="L193" s="22"/>
      <c r="M193" s="22">
        <v>57293412</v>
      </c>
      <c r="N193" s="22" t="s">
        <v>5062</v>
      </c>
      <c r="O193" s="1" t="s">
        <v>9106</v>
      </c>
      <c r="P193" s="217">
        <v>44782</v>
      </c>
      <c r="Q193" s="217">
        <v>44782</v>
      </c>
      <c r="R193" s="217">
        <v>44904</v>
      </c>
      <c r="S193" s="40"/>
      <c r="T193" s="22"/>
      <c r="U193" s="22">
        <v>72175282</v>
      </c>
      <c r="V193" s="22" t="s">
        <v>3322</v>
      </c>
    </row>
    <row r="194" spans="1:24">
      <c r="A194" s="22">
        <v>8917801118</v>
      </c>
      <c r="B194" s="22" t="s">
        <v>25</v>
      </c>
      <c r="C194" s="22" t="s">
        <v>1687</v>
      </c>
      <c r="D194" s="1" t="s">
        <v>27</v>
      </c>
      <c r="E194" s="8" t="s">
        <v>9107</v>
      </c>
      <c r="F194" s="1" t="s">
        <v>29</v>
      </c>
      <c r="G194" s="1" t="s">
        <v>30</v>
      </c>
      <c r="H194" s="1" t="s">
        <v>31</v>
      </c>
      <c r="I194" s="215">
        <v>20089036</v>
      </c>
      <c r="J194" s="215"/>
      <c r="K194" s="215"/>
      <c r="L194" s="22"/>
      <c r="M194" s="22">
        <v>900246064</v>
      </c>
      <c r="N194" s="22" t="s">
        <v>5107</v>
      </c>
      <c r="O194" s="1" t="s">
        <v>9108</v>
      </c>
      <c r="P194" s="217">
        <v>44782</v>
      </c>
      <c r="Q194" s="217">
        <v>44782</v>
      </c>
      <c r="R194" s="217">
        <v>44904</v>
      </c>
      <c r="S194" s="40"/>
      <c r="T194" s="22"/>
      <c r="U194" s="22">
        <v>72175282</v>
      </c>
      <c r="V194" s="22" t="s">
        <v>3322</v>
      </c>
    </row>
    <row r="195" spans="1:24">
      <c r="A195" s="22">
        <v>8917801118</v>
      </c>
      <c r="B195" s="22" t="s">
        <v>25</v>
      </c>
      <c r="C195" s="22" t="s">
        <v>1687</v>
      </c>
      <c r="D195" s="1" t="s">
        <v>27</v>
      </c>
      <c r="E195" s="8" t="s">
        <v>9109</v>
      </c>
      <c r="F195" s="1" t="s">
        <v>29</v>
      </c>
      <c r="G195" s="1" t="s">
        <v>30</v>
      </c>
      <c r="H195" s="1" t="s">
        <v>31</v>
      </c>
      <c r="I195" s="215">
        <v>35713840</v>
      </c>
      <c r="J195" s="215"/>
      <c r="K195" s="215"/>
      <c r="L195" s="22"/>
      <c r="M195" s="22">
        <v>900053241</v>
      </c>
      <c r="N195" s="22" t="s">
        <v>9110</v>
      </c>
      <c r="O195" s="1" t="s">
        <v>9111</v>
      </c>
      <c r="P195" s="217">
        <v>44782</v>
      </c>
      <c r="Q195" s="217">
        <v>44782</v>
      </c>
      <c r="R195" s="217">
        <v>44904</v>
      </c>
      <c r="S195" s="40"/>
      <c r="T195" s="22"/>
      <c r="U195" s="22">
        <v>72175282</v>
      </c>
      <c r="V195" s="22" t="s">
        <v>3322</v>
      </c>
    </row>
    <row r="196" spans="1:24">
      <c r="A196" s="22">
        <v>8917801118</v>
      </c>
      <c r="B196" s="22" t="s">
        <v>25</v>
      </c>
      <c r="C196" s="22" t="s">
        <v>4912</v>
      </c>
      <c r="D196" s="1" t="s">
        <v>27</v>
      </c>
      <c r="E196" s="8" t="s">
        <v>9112</v>
      </c>
      <c r="F196" s="1" t="s">
        <v>29</v>
      </c>
      <c r="G196" s="1" t="s">
        <v>30</v>
      </c>
      <c r="H196" s="1" t="s">
        <v>31</v>
      </c>
      <c r="I196" s="215">
        <v>140000000</v>
      </c>
      <c r="J196" s="215"/>
      <c r="K196" s="215"/>
      <c r="L196" s="22"/>
      <c r="M196" s="22">
        <v>900774850</v>
      </c>
      <c r="N196" s="22" t="s">
        <v>7950</v>
      </c>
      <c r="O196" s="1" t="s">
        <v>9113</v>
      </c>
      <c r="P196" s="217">
        <v>44782</v>
      </c>
      <c r="Q196" s="217">
        <v>44783</v>
      </c>
      <c r="R196" s="217">
        <v>44926</v>
      </c>
      <c r="S196" s="40"/>
      <c r="T196" s="22"/>
      <c r="U196" s="22">
        <v>85465146</v>
      </c>
      <c r="V196" s="22" t="s">
        <v>3325</v>
      </c>
    </row>
    <row r="197" spans="1:24">
      <c r="A197" s="22">
        <v>8917801118</v>
      </c>
      <c r="B197" s="22" t="s">
        <v>25</v>
      </c>
      <c r="C197" s="22" t="s">
        <v>1687</v>
      </c>
      <c r="D197" s="1" t="s">
        <v>27</v>
      </c>
      <c r="E197" s="8" t="s">
        <v>9114</v>
      </c>
      <c r="F197" s="1" t="s">
        <v>29</v>
      </c>
      <c r="G197" s="1" t="s">
        <v>30</v>
      </c>
      <c r="H197" s="1" t="s">
        <v>31</v>
      </c>
      <c r="I197" s="215">
        <v>11208000</v>
      </c>
      <c r="J197" s="215"/>
      <c r="K197" s="215"/>
      <c r="L197" s="22"/>
      <c r="M197" s="22">
        <v>85477624</v>
      </c>
      <c r="N197" s="22" t="s">
        <v>9115</v>
      </c>
      <c r="O197" s="1" t="s">
        <v>9116</v>
      </c>
      <c r="P197" s="217">
        <v>44784</v>
      </c>
      <c r="Q197" s="217">
        <v>44784</v>
      </c>
      <c r="R197" s="217">
        <v>44907</v>
      </c>
      <c r="S197" s="40"/>
      <c r="T197" s="22"/>
      <c r="U197" s="22">
        <v>72175282</v>
      </c>
      <c r="V197" s="22" t="s">
        <v>3322</v>
      </c>
    </row>
    <row r="198" spans="1:24">
      <c r="A198" s="22">
        <v>8917801118</v>
      </c>
      <c r="B198" s="22" t="s">
        <v>25</v>
      </c>
      <c r="C198" s="22" t="s">
        <v>4912</v>
      </c>
      <c r="D198" s="1" t="s">
        <v>27</v>
      </c>
      <c r="E198" s="8" t="s">
        <v>9117</v>
      </c>
      <c r="F198" s="1" t="s">
        <v>29</v>
      </c>
      <c r="G198" s="1" t="s">
        <v>30</v>
      </c>
      <c r="H198" s="1" t="s">
        <v>31</v>
      </c>
      <c r="I198" s="215">
        <v>133875000</v>
      </c>
      <c r="J198" s="215"/>
      <c r="K198" s="215"/>
      <c r="L198" s="22"/>
      <c r="M198" s="22">
        <v>890914063</v>
      </c>
      <c r="N198" s="22" t="s">
        <v>9118</v>
      </c>
      <c r="O198" s="192" t="s">
        <v>9119</v>
      </c>
      <c r="P198" s="217">
        <v>44790</v>
      </c>
      <c r="Q198" s="217">
        <v>44795</v>
      </c>
      <c r="R198" s="217">
        <v>44827</v>
      </c>
      <c r="S198" s="40"/>
      <c r="T198" s="22"/>
      <c r="U198" s="22">
        <v>85465146</v>
      </c>
      <c r="V198" s="22" t="s">
        <v>3325</v>
      </c>
    </row>
    <row r="199" spans="1:24">
      <c r="A199" s="22">
        <v>8917801118</v>
      </c>
      <c r="B199" s="22" t="s">
        <v>25</v>
      </c>
      <c r="C199" s="22" t="s">
        <v>4912</v>
      </c>
      <c r="D199" s="1" t="s">
        <v>27</v>
      </c>
      <c r="E199" s="8" t="s">
        <v>9120</v>
      </c>
      <c r="F199" s="1" t="s">
        <v>29</v>
      </c>
      <c r="G199" s="1" t="s">
        <v>30</v>
      </c>
      <c r="H199" s="1" t="s">
        <v>31</v>
      </c>
      <c r="I199" s="215">
        <v>58694846</v>
      </c>
      <c r="J199" s="215"/>
      <c r="K199" s="215"/>
      <c r="L199" s="22"/>
      <c r="M199" s="22">
        <v>900795369</v>
      </c>
      <c r="N199" s="22" t="s">
        <v>9121</v>
      </c>
      <c r="O199" s="192" t="s">
        <v>9122</v>
      </c>
      <c r="P199" s="217">
        <v>44791</v>
      </c>
      <c r="Q199" s="217">
        <v>44791</v>
      </c>
      <c r="R199" s="217">
        <v>44913</v>
      </c>
      <c r="S199" s="40"/>
      <c r="T199" s="22"/>
      <c r="U199" s="22">
        <v>85465146</v>
      </c>
      <c r="V199" s="22" t="s">
        <v>3325</v>
      </c>
    </row>
    <row r="200" spans="1:24">
      <c r="A200" s="22">
        <v>8917801118</v>
      </c>
      <c r="B200" s="22" t="s">
        <v>25</v>
      </c>
      <c r="C200" s="22" t="s">
        <v>1687</v>
      </c>
      <c r="D200" s="1" t="s">
        <v>27</v>
      </c>
      <c r="E200" s="8" t="s">
        <v>9123</v>
      </c>
      <c r="F200" s="1" t="s">
        <v>29</v>
      </c>
      <c r="G200" s="1" t="s">
        <v>30</v>
      </c>
      <c r="H200" s="1" t="s">
        <v>31</v>
      </c>
      <c r="I200" s="215">
        <v>17856800</v>
      </c>
      <c r="J200" s="215"/>
      <c r="K200" s="215"/>
      <c r="L200" s="22"/>
      <c r="M200" s="22">
        <v>819004091</v>
      </c>
      <c r="N200" s="22" t="s">
        <v>5002</v>
      </c>
      <c r="O200" s="1" t="s">
        <v>9124</v>
      </c>
      <c r="P200" s="217">
        <v>44796</v>
      </c>
      <c r="Q200" s="217">
        <v>44796</v>
      </c>
      <c r="R200" s="217">
        <v>44918</v>
      </c>
      <c r="S200" s="40"/>
      <c r="T200" s="22"/>
      <c r="U200" s="22">
        <v>72175282</v>
      </c>
      <c r="V200" s="22" t="s">
        <v>3322</v>
      </c>
    </row>
    <row r="201" spans="1:24">
      <c r="A201" s="22">
        <v>8917801118</v>
      </c>
      <c r="B201" s="22" t="s">
        <v>25</v>
      </c>
      <c r="C201" s="22" t="s">
        <v>1687</v>
      </c>
      <c r="D201" s="1" t="s">
        <v>27</v>
      </c>
      <c r="E201" s="8" t="s">
        <v>9125</v>
      </c>
      <c r="F201" s="1" t="s">
        <v>29</v>
      </c>
      <c r="G201" s="1" t="s">
        <v>30</v>
      </c>
      <c r="H201" s="1" t="s">
        <v>31</v>
      </c>
      <c r="I201" s="215">
        <v>25446112</v>
      </c>
      <c r="J201" s="215"/>
      <c r="K201" s="215"/>
      <c r="L201" s="22"/>
      <c r="M201" s="22">
        <v>819003317</v>
      </c>
      <c r="N201" s="22" t="s">
        <v>5010</v>
      </c>
      <c r="O201" s="1" t="s">
        <v>9126</v>
      </c>
      <c r="P201" s="217">
        <v>44796</v>
      </c>
      <c r="Q201" s="217">
        <v>44796</v>
      </c>
      <c r="R201" s="217">
        <v>44926</v>
      </c>
      <c r="S201" s="40"/>
      <c r="T201" s="22"/>
      <c r="U201" s="22">
        <v>72175282</v>
      </c>
      <c r="V201" s="22" t="s">
        <v>3322</v>
      </c>
    </row>
    <row r="202" spans="1:24">
      <c r="A202" s="22">
        <v>8917801118</v>
      </c>
      <c r="B202" s="22" t="s">
        <v>25</v>
      </c>
      <c r="C202" s="22" t="s">
        <v>1687</v>
      </c>
      <c r="D202" s="1" t="s">
        <v>27</v>
      </c>
      <c r="E202" s="8" t="s">
        <v>9127</v>
      </c>
      <c r="F202" s="1" t="s">
        <v>29</v>
      </c>
      <c r="G202" s="1" t="s">
        <v>30</v>
      </c>
      <c r="H202" s="1" t="s">
        <v>31</v>
      </c>
      <c r="I202" s="215">
        <v>14455600</v>
      </c>
      <c r="J202" s="215"/>
      <c r="K202" s="215"/>
      <c r="L202" s="22"/>
      <c r="M202" s="22">
        <v>901208973</v>
      </c>
      <c r="N202" s="22" t="s">
        <v>9128</v>
      </c>
      <c r="O202" s="1" t="s">
        <v>9129</v>
      </c>
      <c r="P202" s="217">
        <v>44796</v>
      </c>
      <c r="Q202" s="217">
        <v>44796</v>
      </c>
      <c r="R202" s="217">
        <v>44918</v>
      </c>
      <c r="S202" s="40"/>
      <c r="T202" s="22"/>
      <c r="U202" s="22">
        <v>72175282</v>
      </c>
      <c r="V202" s="22" t="s">
        <v>3322</v>
      </c>
    </row>
    <row r="203" spans="1:24">
      <c r="A203" s="22">
        <v>8917801118</v>
      </c>
      <c r="B203" s="22" t="s">
        <v>25</v>
      </c>
      <c r="C203" s="22" t="s">
        <v>1687</v>
      </c>
      <c r="D203" s="1" t="s">
        <v>27</v>
      </c>
      <c r="E203" s="8" t="s">
        <v>9130</v>
      </c>
      <c r="F203" s="1" t="s">
        <v>29</v>
      </c>
      <c r="G203" s="1" t="s">
        <v>30</v>
      </c>
      <c r="H203" s="1" t="s">
        <v>31</v>
      </c>
      <c r="I203" s="215">
        <v>20751696</v>
      </c>
      <c r="J203" s="215"/>
      <c r="K203" s="215"/>
      <c r="L203" s="22"/>
      <c r="M203" s="22">
        <v>900588348</v>
      </c>
      <c r="N203" s="22" t="s">
        <v>5138</v>
      </c>
      <c r="O203" s="1" t="s">
        <v>9131</v>
      </c>
      <c r="P203" s="217">
        <v>44796</v>
      </c>
      <c r="Q203" s="217">
        <v>44796</v>
      </c>
      <c r="R203" s="217">
        <v>44918</v>
      </c>
      <c r="S203" s="40"/>
      <c r="T203" s="22"/>
      <c r="U203" s="22">
        <v>72175282</v>
      </c>
      <c r="V203" s="22" t="s">
        <v>3322</v>
      </c>
    </row>
    <row r="204" spans="1:24">
      <c r="A204" s="22">
        <v>8917801118</v>
      </c>
      <c r="B204" s="22" t="s">
        <v>25</v>
      </c>
      <c r="C204" s="22" t="s">
        <v>1687</v>
      </c>
      <c r="D204" s="1" t="s">
        <v>27</v>
      </c>
      <c r="E204" s="8" t="s">
        <v>9132</v>
      </c>
      <c r="F204" s="1" t="s">
        <v>29</v>
      </c>
      <c r="G204" s="1" t="s">
        <v>30</v>
      </c>
      <c r="H204" s="1" t="s">
        <v>31</v>
      </c>
      <c r="I204" s="215">
        <v>17438400</v>
      </c>
      <c r="J204" s="215"/>
      <c r="K204" s="215"/>
      <c r="L204" s="22"/>
      <c r="M204" s="22">
        <v>900938372</v>
      </c>
      <c r="N204" s="22" t="s">
        <v>9133</v>
      </c>
      <c r="O204" s="1" t="s">
        <v>9134</v>
      </c>
      <c r="P204" s="217">
        <v>44796</v>
      </c>
      <c r="Q204" s="217">
        <v>44796</v>
      </c>
      <c r="R204" s="217">
        <v>44918</v>
      </c>
      <c r="S204" s="40"/>
      <c r="T204" s="22"/>
      <c r="U204" s="22">
        <v>72175282</v>
      </c>
      <c r="V204" s="22" t="s">
        <v>3322</v>
      </c>
    </row>
    <row r="205" spans="1:24">
      <c r="A205" s="238">
        <v>8917801118</v>
      </c>
      <c r="B205" s="238" t="s">
        <v>25</v>
      </c>
      <c r="C205" s="238" t="s">
        <v>1687</v>
      </c>
      <c r="D205" s="239" t="s">
        <v>27</v>
      </c>
      <c r="E205" s="241" t="s">
        <v>9135</v>
      </c>
      <c r="F205" s="239" t="s">
        <v>29</v>
      </c>
      <c r="G205" s="239" t="s">
        <v>30</v>
      </c>
      <c r="H205" s="239" t="s">
        <v>31</v>
      </c>
      <c r="I205" s="246">
        <v>7589188</v>
      </c>
      <c r="J205" s="246"/>
      <c r="K205" s="246"/>
      <c r="L205" s="238"/>
      <c r="M205" s="238">
        <v>8600149234</v>
      </c>
      <c r="N205" s="238" t="s">
        <v>9136</v>
      </c>
      <c r="O205" s="1" t="s">
        <v>9137</v>
      </c>
      <c r="P205" s="243">
        <v>44796</v>
      </c>
      <c r="Q205" s="243">
        <v>44796</v>
      </c>
      <c r="R205" s="243">
        <v>44918</v>
      </c>
      <c r="S205" s="244"/>
      <c r="T205" s="238"/>
      <c r="U205" s="238">
        <v>72175282</v>
      </c>
      <c r="V205" s="238" t="s">
        <v>3322</v>
      </c>
      <c r="W205" s="239"/>
      <c r="X205" s="239"/>
    </row>
    <row r="206" spans="1:24">
      <c r="A206" s="238"/>
      <c r="B206" s="238"/>
      <c r="C206" s="238"/>
      <c r="D206" s="239"/>
      <c r="E206" s="241"/>
      <c r="F206" s="239"/>
      <c r="G206" s="239"/>
      <c r="H206" s="239"/>
      <c r="I206" s="246"/>
      <c r="J206" s="246"/>
      <c r="K206" s="246"/>
      <c r="L206" s="238"/>
      <c r="M206" s="238"/>
      <c r="N206" s="238"/>
      <c r="O206" s="1" t="s">
        <v>9138</v>
      </c>
      <c r="P206" s="243"/>
      <c r="Q206" s="243"/>
      <c r="R206" s="243"/>
      <c r="S206" s="244"/>
      <c r="T206" s="238"/>
      <c r="U206" s="238"/>
      <c r="V206" s="238"/>
      <c r="W206" s="239"/>
      <c r="X206" s="239"/>
    </row>
    <row r="207" spans="1:24">
      <c r="A207" s="22">
        <v>8917801118</v>
      </c>
      <c r="B207" s="22" t="s">
        <v>25</v>
      </c>
      <c r="C207" s="22" t="s">
        <v>1687</v>
      </c>
      <c r="D207" s="1" t="s">
        <v>27</v>
      </c>
      <c r="E207" s="8" t="s">
        <v>9139</v>
      </c>
      <c r="F207" s="1" t="s">
        <v>29</v>
      </c>
      <c r="G207" s="1" t="s">
        <v>30</v>
      </c>
      <c r="H207" s="1" t="s">
        <v>31</v>
      </c>
      <c r="I207" s="215">
        <v>8304000</v>
      </c>
      <c r="J207" s="215"/>
      <c r="K207" s="215"/>
      <c r="L207" s="22"/>
      <c r="M207" s="22">
        <v>901251648</v>
      </c>
      <c r="N207" s="22" t="s">
        <v>9140</v>
      </c>
      <c r="O207" s="1" t="s">
        <v>9141</v>
      </c>
      <c r="P207" s="217">
        <v>44796</v>
      </c>
      <c r="Q207" s="217">
        <v>44796</v>
      </c>
      <c r="R207" s="217">
        <v>44919</v>
      </c>
      <c r="S207" s="40"/>
      <c r="T207" s="22"/>
      <c r="U207" s="22">
        <v>72175282</v>
      </c>
      <c r="V207" s="22" t="s">
        <v>3322</v>
      </c>
    </row>
    <row r="208" spans="1:24">
      <c r="A208" s="22">
        <v>8917801118</v>
      </c>
      <c r="B208" s="22" t="s">
        <v>25</v>
      </c>
      <c r="C208" s="22" t="s">
        <v>4912</v>
      </c>
      <c r="D208" s="1" t="s">
        <v>27</v>
      </c>
      <c r="E208" s="8" t="s">
        <v>9142</v>
      </c>
      <c r="F208" s="1" t="s">
        <v>29</v>
      </c>
      <c r="G208" s="1" t="s">
        <v>30</v>
      </c>
      <c r="H208" s="1" t="s">
        <v>31</v>
      </c>
      <c r="I208" s="215">
        <v>149970570</v>
      </c>
      <c r="J208" s="215"/>
      <c r="K208" s="215"/>
      <c r="L208" s="22"/>
      <c r="M208" s="22">
        <v>901237267</v>
      </c>
      <c r="N208" s="22" t="s">
        <v>9143</v>
      </c>
      <c r="O208" s="1" t="s">
        <v>9144</v>
      </c>
      <c r="P208" s="217">
        <v>44797</v>
      </c>
      <c r="Q208" s="217">
        <v>44799</v>
      </c>
      <c r="R208" s="217">
        <v>44806</v>
      </c>
      <c r="S208" s="40"/>
      <c r="T208" s="22"/>
      <c r="U208" s="22">
        <v>85465146</v>
      </c>
      <c r="V208" s="22" t="s">
        <v>3325</v>
      </c>
    </row>
    <row r="209" spans="1:24">
      <c r="A209" s="22">
        <v>8917801118</v>
      </c>
      <c r="B209" s="22" t="s">
        <v>25</v>
      </c>
      <c r="C209" s="22" t="s">
        <v>1687</v>
      </c>
      <c r="D209" s="1" t="s">
        <v>27</v>
      </c>
      <c r="E209" s="8" t="s">
        <v>9145</v>
      </c>
      <c r="F209" s="1" t="s">
        <v>29</v>
      </c>
      <c r="G209" s="1" t="s">
        <v>30</v>
      </c>
      <c r="H209" s="1" t="s">
        <v>31</v>
      </c>
      <c r="I209" s="215">
        <v>32000000</v>
      </c>
      <c r="J209" s="215"/>
      <c r="K209" s="215"/>
      <c r="L209" s="22"/>
      <c r="M209" s="22">
        <v>9002446871</v>
      </c>
      <c r="N209" s="22" t="s">
        <v>9146</v>
      </c>
      <c r="O209" s="1" t="s">
        <v>9147</v>
      </c>
      <c r="P209" s="217">
        <v>44799</v>
      </c>
      <c r="Q209" s="217">
        <v>44799</v>
      </c>
      <c r="R209" s="217">
        <v>44921</v>
      </c>
      <c r="S209" s="40"/>
      <c r="T209" s="22"/>
      <c r="U209" s="22">
        <v>72175282</v>
      </c>
      <c r="V209" s="22" t="s">
        <v>3322</v>
      </c>
    </row>
    <row r="210" spans="1:24">
      <c r="A210" s="22">
        <v>8917801118</v>
      </c>
      <c r="B210" s="22" t="s">
        <v>25</v>
      </c>
      <c r="C210" s="22" t="s">
        <v>1687</v>
      </c>
      <c r="D210" s="1" t="s">
        <v>27</v>
      </c>
      <c r="E210" s="1" t="s">
        <v>5236</v>
      </c>
      <c r="F210" s="1" t="s">
        <v>29</v>
      </c>
      <c r="G210" s="1" t="s">
        <v>30</v>
      </c>
      <c r="H210" s="22" t="s">
        <v>5237</v>
      </c>
      <c r="I210" s="214">
        <v>67687200</v>
      </c>
      <c r="J210" s="215"/>
      <c r="K210" s="215"/>
      <c r="L210" s="22"/>
      <c r="M210" s="22">
        <v>1082860393</v>
      </c>
      <c r="N210" s="213" t="s">
        <v>5238</v>
      </c>
      <c r="O210" s="1" t="s">
        <v>5239</v>
      </c>
      <c r="P210" s="216">
        <v>44589</v>
      </c>
      <c r="Q210" s="217">
        <v>44627</v>
      </c>
      <c r="R210" s="217">
        <v>44641</v>
      </c>
      <c r="S210" s="40">
        <v>33843600</v>
      </c>
      <c r="T210" s="22">
        <v>33843600</v>
      </c>
      <c r="U210" s="22">
        <v>21701937</v>
      </c>
      <c r="V210" s="22" t="s">
        <v>1916</v>
      </c>
    </row>
    <row r="211" spans="1:24">
      <c r="A211" s="22">
        <v>8917801118</v>
      </c>
      <c r="B211" s="22" t="s">
        <v>25</v>
      </c>
      <c r="C211" s="22" t="s">
        <v>4912</v>
      </c>
      <c r="D211" s="1" t="s">
        <v>27</v>
      </c>
      <c r="E211" s="8" t="s">
        <v>5240</v>
      </c>
      <c r="F211" s="1" t="s">
        <v>29</v>
      </c>
      <c r="G211" s="1" t="s">
        <v>30</v>
      </c>
      <c r="H211" s="22" t="s">
        <v>5237</v>
      </c>
      <c r="I211" s="214">
        <v>24969390</v>
      </c>
      <c r="J211" s="215"/>
      <c r="K211" s="215"/>
      <c r="L211" s="22"/>
      <c r="M211" s="22">
        <v>901051111</v>
      </c>
      <c r="N211" s="1" t="s">
        <v>5241</v>
      </c>
      <c r="O211" s="1" t="s">
        <v>5242</v>
      </c>
      <c r="P211" s="216">
        <v>44589</v>
      </c>
      <c r="Q211" s="217">
        <v>44593</v>
      </c>
      <c r="R211" s="217">
        <v>44621</v>
      </c>
      <c r="S211" s="40">
        <v>24969390</v>
      </c>
      <c r="T211" s="22">
        <v>0</v>
      </c>
      <c r="U211" s="1">
        <v>85473390</v>
      </c>
      <c r="V211" s="1" t="s">
        <v>1924</v>
      </c>
    </row>
    <row r="212" spans="1:24" ht="28.8">
      <c r="A212" s="22">
        <v>8917801118</v>
      </c>
      <c r="B212" s="22" t="s">
        <v>25</v>
      </c>
      <c r="C212" s="22" t="s">
        <v>4912</v>
      </c>
      <c r="D212" s="1" t="s">
        <v>27</v>
      </c>
      <c r="E212" s="213" t="s">
        <v>5243</v>
      </c>
      <c r="F212" s="1" t="s">
        <v>29</v>
      </c>
      <c r="G212" s="1" t="s">
        <v>30</v>
      </c>
      <c r="H212" s="22" t="s">
        <v>5237</v>
      </c>
      <c r="I212" s="214">
        <v>7570542</v>
      </c>
      <c r="J212" s="215"/>
      <c r="K212" s="215"/>
      <c r="L212" s="22"/>
      <c r="M212" s="22">
        <v>800216724</v>
      </c>
      <c r="N212" s="223" t="s">
        <v>5244</v>
      </c>
      <c r="O212" s="22" t="s">
        <v>5245</v>
      </c>
      <c r="P212" s="216">
        <v>44589</v>
      </c>
      <c r="Q212" s="216">
        <v>44589</v>
      </c>
      <c r="R212" s="217">
        <v>44649</v>
      </c>
      <c r="S212" s="40"/>
      <c r="T212" s="22">
        <v>7570542</v>
      </c>
      <c r="U212" s="22">
        <v>57444673</v>
      </c>
      <c r="V212" s="22" t="s">
        <v>1909</v>
      </c>
    </row>
    <row r="213" spans="1:24" ht="28.8">
      <c r="A213" s="22">
        <v>8917801118</v>
      </c>
      <c r="B213" s="22" t="s">
        <v>25</v>
      </c>
      <c r="C213" s="22" t="s">
        <v>1687</v>
      </c>
      <c r="D213" s="1" t="s">
        <v>27</v>
      </c>
      <c r="E213" s="213" t="s">
        <v>9148</v>
      </c>
      <c r="F213" s="1" t="s">
        <v>29</v>
      </c>
      <c r="G213" s="1" t="s">
        <v>30</v>
      </c>
      <c r="H213" s="22" t="s">
        <v>5237</v>
      </c>
      <c r="I213" s="214">
        <v>17019000</v>
      </c>
      <c r="J213" s="215"/>
      <c r="K213" s="215"/>
      <c r="L213" s="22"/>
      <c r="M213" s="22">
        <v>900763287</v>
      </c>
      <c r="N213" s="224" t="s">
        <v>5246</v>
      </c>
      <c r="O213" s="22" t="s">
        <v>5247</v>
      </c>
      <c r="P213" s="216">
        <v>44589</v>
      </c>
      <c r="Q213" s="216">
        <v>44589</v>
      </c>
      <c r="R213" s="217">
        <v>44596</v>
      </c>
      <c r="S213" s="40">
        <v>17019000</v>
      </c>
      <c r="T213" s="22">
        <v>0</v>
      </c>
      <c r="U213" s="22">
        <v>36665858</v>
      </c>
      <c r="V213" s="22" t="s">
        <v>3373</v>
      </c>
    </row>
    <row r="214" spans="1:24" ht="28.8">
      <c r="A214" s="22">
        <v>8917801118</v>
      </c>
      <c r="B214" s="22" t="s">
        <v>25</v>
      </c>
      <c r="C214" s="22" t="s">
        <v>1687</v>
      </c>
      <c r="D214" s="1" t="s">
        <v>27</v>
      </c>
      <c r="E214" s="1" t="s">
        <v>9149</v>
      </c>
      <c r="F214" s="1" t="s">
        <v>29</v>
      </c>
      <c r="G214" s="1" t="s">
        <v>30</v>
      </c>
      <c r="H214" s="22" t="s">
        <v>5237</v>
      </c>
      <c r="I214" s="214">
        <v>13804000</v>
      </c>
      <c r="J214" s="215"/>
      <c r="K214" s="215"/>
      <c r="L214" s="22"/>
      <c r="M214" s="22">
        <v>900763287</v>
      </c>
      <c r="N214" s="224" t="s">
        <v>5246</v>
      </c>
      <c r="O214" s="22" t="s">
        <v>5248</v>
      </c>
      <c r="P214" s="216">
        <v>44589</v>
      </c>
      <c r="Q214" s="216">
        <v>44589</v>
      </c>
      <c r="R214" s="217">
        <v>44601</v>
      </c>
      <c r="S214" s="40">
        <v>13804000</v>
      </c>
      <c r="T214" s="22">
        <v>0</v>
      </c>
      <c r="U214" s="22">
        <v>36665858</v>
      </c>
      <c r="V214" s="22" t="s">
        <v>3373</v>
      </c>
    </row>
    <row r="215" spans="1:24" ht="28.8">
      <c r="A215" s="22">
        <v>8917801118</v>
      </c>
      <c r="B215" s="22" t="s">
        <v>25</v>
      </c>
      <c r="C215" s="22" t="s">
        <v>4912</v>
      </c>
      <c r="D215" s="1" t="s">
        <v>27</v>
      </c>
      <c r="E215" s="1" t="s">
        <v>5249</v>
      </c>
      <c r="F215" s="1" t="s">
        <v>29</v>
      </c>
      <c r="G215" s="1" t="s">
        <v>30</v>
      </c>
      <c r="H215" s="22" t="s">
        <v>5237</v>
      </c>
      <c r="I215" s="214">
        <v>60265422</v>
      </c>
      <c r="J215" s="215"/>
      <c r="K215" s="215"/>
      <c r="L215" s="22"/>
      <c r="M215" s="22">
        <v>901283655</v>
      </c>
      <c r="N215" s="223" t="s">
        <v>5250</v>
      </c>
      <c r="O215" s="22" t="s">
        <v>5251</v>
      </c>
      <c r="P215" s="216">
        <v>44589</v>
      </c>
      <c r="Q215" s="217">
        <v>44593</v>
      </c>
      <c r="R215" s="217">
        <v>44653</v>
      </c>
      <c r="S215" s="40"/>
      <c r="T215" s="22">
        <v>60265422</v>
      </c>
      <c r="U215" s="22">
        <v>36665858</v>
      </c>
      <c r="V215" s="22" t="s">
        <v>3373</v>
      </c>
    </row>
    <row r="216" spans="1:24">
      <c r="A216" s="22">
        <v>8917801118</v>
      </c>
      <c r="B216" s="22" t="s">
        <v>25</v>
      </c>
      <c r="C216" s="22" t="s">
        <v>4912</v>
      </c>
      <c r="D216" s="1" t="s">
        <v>27</v>
      </c>
      <c r="E216" s="1" t="s">
        <v>5252</v>
      </c>
      <c r="F216" s="1" t="s">
        <v>29</v>
      </c>
      <c r="G216" s="1" t="s">
        <v>30</v>
      </c>
      <c r="H216" s="22" t="s">
        <v>5237</v>
      </c>
      <c r="I216" s="214">
        <v>19024469</v>
      </c>
      <c r="J216" s="215"/>
      <c r="K216" s="215"/>
      <c r="L216" s="22"/>
      <c r="M216" s="22">
        <v>13888420</v>
      </c>
      <c r="N216" s="1" t="s">
        <v>5253</v>
      </c>
      <c r="O216" s="22" t="s">
        <v>5254</v>
      </c>
      <c r="P216" s="216">
        <v>44589</v>
      </c>
      <c r="Q216" s="217">
        <v>44593</v>
      </c>
      <c r="R216" s="217">
        <v>44623</v>
      </c>
      <c r="S216" s="40">
        <v>19024469</v>
      </c>
      <c r="T216" s="22">
        <v>0</v>
      </c>
      <c r="U216" s="1">
        <v>72221403</v>
      </c>
      <c r="V216" s="22" t="s">
        <v>5018</v>
      </c>
    </row>
    <row r="217" spans="1:24">
      <c r="A217" s="22">
        <v>8917801118</v>
      </c>
      <c r="B217" s="22" t="s">
        <v>25</v>
      </c>
      <c r="C217" s="22" t="s">
        <v>4912</v>
      </c>
      <c r="D217" s="1" t="s">
        <v>27</v>
      </c>
      <c r="E217" s="1" t="s">
        <v>5255</v>
      </c>
      <c r="F217" s="1" t="s">
        <v>29</v>
      </c>
      <c r="G217" s="1" t="s">
        <v>30</v>
      </c>
      <c r="H217" s="22" t="s">
        <v>5237</v>
      </c>
      <c r="I217" s="214">
        <v>38096000</v>
      </c>
      <c r="J217" s="215"/>
      <c r="K217" s="215"/>
      <c r="L217" s="22"/>
      <c r="M217" s="22">
        <v>63551740</v>
      </c>
      <c r="N217" s="8" t="s">
        <v>5256</v>
      </c>
      <c r="O217" s="22" t="s">
        <v>5257</v>
      </c>
      <c r="P217" s="216">
        <v>44589</v>
      </c>
      <c r="Q217" s="216">
        <v>44589</v>
      </c>
      <c r="R217" s="217">
        <v>44619</v>
      </c>
      <c r="S217" s="40"/>
      <c r="T217" s="22">
        <v>38096000</v>
      </c>
      <c r="U217" s="22">
        <v>85466528</v>
      </c>
      <c r="V217" s="22" t="s">
        <v>5258</v>
      </c>
    </row>
    <row r="218" spans="1:24">
      <c r="A218" s="238">
        <v>8917801118</v>
      </c>
      <c r="B218" s="238" t="s">
        <v>25</v>
      </c>
      <c r="C218" s="238" t="s">
        <v>1687</v>
      </c>
      <c r="D218" s="239" t="s">
        <v>27</v>
      </c>
      <c r="E218" s="239" t="s">
        <v>5259</v>
      </c>
      <c r="F218" s="239" t="s">
        <v>29</v>
      </c>
      <c r="G218" s="239" t="s">
        <v>30</v>
      </c>
      <c r="H218" s="238" t="s">
        <v>5237</v>
      </c>
      <c r="I218" s="245">
        <v>20437261</v>
      </c>
      <c r="J218" s="246"/>
      <c r="K218" s="246"/>
      <c r="L218" s="238"/>
      <c r="M218" s="238">
        <v>901357528</v>
      </c>
      <c r="N218" s="249" t="s">
        <v>5260</v>
      </c>
      <c r="O218" s="22" t="s">
        <v>9150</v>
      </c>
      <c r="P218" s="242">
        <v>44589</v>
      </c>
      <c r="Q218" s="243">
        <v>44594</v>
      </c>
      <c r="R218" s="243">
        <v>44608</v>
      </c>
      <c r="S218" s="244">
        <v>20437261</v>
      </c>
      <c r="T218" s="238">
        <v>0</v>
      </c>
      <c r="U218" s="238">
        <v>19616595</v>
      </c>
      <c r="V218" s="248" t="s">
        <v>5261</v>
      </c>
      <c r="W218" s="239"/>
      <c r="X218" s="239"/>
    </row>
    <row r="219" spans="1:24">
      <c r="A219" s="238"/>
      <c r="B219" s="238"/>
      <c r="C219" s="238"/>
      <c r="D219" s="239"/>
      <c r="E219" s="239"/>
      <c r="F219" s="239"/>
      <c r="G219" s="239"/>
      <c r="H219" s="238"/>
      <c r="I219" s="245"/>
      <c r="J219" s="246"/>
      <c r="K219" s="246"/>
      <c r="L219" s="238"/>
      <c r="M219" s="238"/>
      <c r="N219" s="249"/>
      <c r="O219" s="22" t="s">
        <v>9151</v>
      </c>
      <c r="P219" s="242"/>
      <c r="Q219" s="243"/>
      <c r="R219" s="243"/>
      <c r="S219" s="244"/>
      <c r="T219" s="238"/>
      <c r="U219" s="238"/>
      <c r="V219" s="248"/>
      <c r="W219" s="239"/>
      <c r="X219" s="239"/>
    </row>
    <row r="220" spans="1:24">
      <c r="A220" s="238"/>
      <c r="B220" s="238"/>
      <c r="C220" s="238"/>
      <c r="D220" s="239"/>
      <c r="E220" s="239"/>
      <c r="F220" s="239"/>
      <c r="G220" s="239"/>
      <c r="H220" s="238"/>
      <c r="I220" s="245"/>
      <c r="J220" s="246"/>
      <c r="K220" s="246"/>
      <c r="L220" s="238"/>
      <c r="M220" s="238"/>
      <c r="N220" s="249"/>
      <c r="O220" s="22" t="s">
        <v>9152</v>
      </c>
      <c r="P220" s="242"/>
      <c r="Q220" s="243"/>
      <c r="R220" s="243"/>
      <c r="S220" s="244"/>
      <c r="T220" s="238"/>
      <c r="U220" s="238"/>
      <c r="V220" s="248"/>
      <c r="W220" s="239"/>
      <c r="X220" s="239"/>
    </row>
    <row r="221" spans="1:24">
      <c r="A221" s="238"/>
      <c r="B221" s="238"/>
      <c r="C221" s="238"/>
      <c r="D221" s="239"/>
      <c r="E221" s="239"/>
      <c r="F221" s="239"/>
      <c r="G221" s="239"/>
      <c r="H221" s="238"/>
      <c r="I221" s="245"/>
      <c r="J221" s="246"/>
      <c r="K221" s="246"/>
      <c r="L221" s="238"/>
      <c r="M221" s="238"/>
      <c r="N221" s="249"/>
      <c r="O221" s="22" t="s">
        <v>9153</v>
      </c>
      <c r="P221" s="242"/>
      <c r="Q221" s="243"/>
      <c r="R221" s="243"/>
      <c r="S221" s="244"/>
      <c r="T221" s="238"/>
      <c r="U221" s="238"/>
      <c r="V221" s="248"/>
      <c r="W221" s="239"/>
      <c r="X221" s="239"/>
    </row>
    <row r="222" spans="1:24">
      <c r="A222" s="238"/>
      <c r="B222" s="238"/>
      <c r="C222" s="238"/>
      <c r="D222" s="239"/>
      <c r="E222" s="239"/>
      <c r="F222" s="239"/>
      <c r="G222" s="239"/>
      <c r="H222" s="238"/>
      <c r="I222" s="245"/>
      <c r="J222" s="246"/>
      <c r="K222" s="246"/>
      <c r="L222" s="238"/>
      <c r="M222" s="238"/>
      <c r="N222" s="249"/>
      <c r="O222" s="22" t="s">
        <v>9154</v>
      </c>
      <c r="P222" s="242"/>
      <c r="Q222" s="243"/>
      <c r="R222" s="243"/>
      <c r="S222" s="244"/>
      <c r="T222" s="238"/>
      <c r="U222" s="238"/>
      <c r="V222" s="248"/>
      <c r="W222" s="239"/>
      <c r="X222" s="239"/>
    </row>
    <row r="223" spans="1:24">
      <c r="A223" s="238">
        <v>8917801118</v>
      </c>
      <c r="B223" s="238" t="s">
        <v>25</v>
      </c>
      <c r="C223" s="238" t="s">
        <v>1687</v>
      </c>
      <c r="D223" s="239" t="s">
        <v>27</v>
      </c>
      <c r="E223" s="240" t="s">
        <v>5262</v>
      </c>
      <c r="F223" s="239" t="s">
        <v>29</v>
      </c>
      <c r="G223" s="239" t="s">
        <v>30</v>
      </c>
      <c r="H223" s="238" t="s">
        <v>5237</v>
      </c>
      <c r="I223" s="245">
        <v>155598034</v>
      </c>
      <c r="J223" s="246"/>
      <c r="K223" s="246"/>
      <c r="L223" s="238"/>
      <c r="M223" s="238">
        <v>800014574</v>
      </c>
      <c r="N223" s="250" t="s">
        <v>5263</v>
      </c>
      <c r="O223" s="22" t="s">
        <v>9155</v>
      </c>
      <c r="P223" s="242">
        <v>44589</v>
      </c>
      <c r="Q223" s="243">
        <v>44613</v>
      </c>
      <c r="R223" s="243">
        <v>44672</v>
      </c>
      <c r="S223" s="246">
        <v>77799017</v>
      </c>
      <c r="T223" s="238">
        <v>77799017</v>
      </c>
      <c r="U223" s="239">
        <v>85450055</v>
      </c>
      <c r="V223" s="239" t="s">
        <v>5264</v>
      </c>
      <c r="W223" s="238"/>
      <c r="X223" s="239"/>
    </row>
    <row r="224" spans="1:24">
      <c r="A224" s="238"/>
      <c r="B224" s="238"/>
      <c r="C224" s="238"/>
      <c r="D224" s="239"/>
      <c r="E224" s="240"/>
      <c r="F224" s="239"/>
      <c r="G224" s="239"/>
      <c r="H224" s="238"/>
      <c r="I224" s="245"/>
      <c r="J224" s="246"/>
      <c r="K224" s="246"/>
      <c r="L224" s="238"/>
      <c r="M224" s="238"/>
      <c r="N224" s="250"/>
      <c r="O224" s="22" t="s">
        <v>9156</v>
      </c>
      <c r="P224" s="242"/>
      <c r="Q224" s="243"/>
      <c r="R224" s="243"/>
      <c r="S224" s="246"/>
      <c r="T224" s="238"/>
      <c r="U224" s="239"/>
      <c r="V224" s="239"/>
      <c r="W224" s="238"/>
      <c r="X224" s="239"/>
    </row>
    <row r="225" spans="1:24">
      <c r="A225" s="22">
        <v>8917801118</v>
      </c>
      <c r="B225" s="22" t="s">
        <v>25</v>
      </c>
      <c r="C225" s="22" t="s">
        <v>4912</v>
      </c>
      <c r="D225" s="1" t="s">
        <v>27</v>
      </c>
      <c r="E225" s="1" t="s">
        <v>9157</v>
      </c>
      <c r="F225" s="1" t="s">
        <v>29</v>
      </c>
      <c r="G225" s="1" t="s">
        <v>30</v>
      </c>
      <c r="H225" s="22" t="s">
        <v>5237</v>
      </c>
      <c r="I225" s="214">
        <v>4900000</v>
      </c>
      <c r="J225" s="215"/>
      <c r="K225" s="215"/>
      <c r="L225" s="22"/>
      <c r="M225" s="22">
        <v>49758019</v>
      </c>
      <c r="N225" s="213" t="s">
        <v>3022</v>
      </c>
      <c r="O225" s="22" t="s">
        <v>5265</v>
      </c>
      <c r="P225" s="216">
        <v>44589</v>
      </c>
      <c r="Q225" s="217">
        <v>44704</v>
      </c>
      <c r="R225" s="217">
        <v>44733</v>
      </c>
      <c r="S225" s="215"/>
      <c r="T225" s="22">
        <v>4900000</v>
      </c>
      <c r="U225" s="22">
        <v>57461757</v>
      </c>
      <c r="V225" s="225" t="s">
        <v>5266</v>
      </c>
      <c r="W225" s="22"/>
    </row>
    <row r="226" spans="1:24">
      <c r="A226" s="238">
        <v>8917801118</v>
      </c>
      <c r="B226" s="238" t="s">
        <v>25</v>
      </c>
      <c r="C226" s="238" t="s">
        <v>1687</v>
      </c>
      <c r="D226" s="239" t="s">
        <v>27</v>
      </c>
      <c r="E226" s="239" t="s">
        <v>5267</v>
      </c>
      <c r="F226" s="239" t="s">
        <v>29</v>
      </c>
      <c r="G226" s="239" t="s">
        <v>30</v>
      </c>
      <c r="H226" s="238" t="s">
        <v>5237</v>
      </c>
      <c r="I226" s="245">
        <v>244979350</v>
      </c>
      <c r="J226" s="246"/>
      <c r="K226" s="246"/>
      <c r="L226" s="238"/>
      <c r="M226" s="238">
        <v>901024882</v>
      </c>
      <c r="N226" s="239" t="s">
        <v>5268</v>
      </c>
      <c r="O226" s="22" t="s">
        <v>9158</v>
      </c>
      <c r="P226" s="242">
        <v>44589</v>
      </c>
      <c r="Q226" s="243">
        <v>44595</v>
      </c>
      <c r="R226" s="243">
        <v>44616</v>
      </c>
      <c r="S226" s="246">
        <v>244979350</v>
      </c>
      <c r="T226" s="238">
        <v>0</v>
      </c>
      <c r="U226" s="238">
        <v>85465146</v>
      </c>
      <c r="V226" s="238" t="s">
        <v>3325</v>
      </c>
      <c r="W226" s="238"/>
      <c r="X226" s="239"/>
    </row>
    <row r="227" spans="1:24">
      <c r="A227" s="238"/>
      <c r="B227" s="238"/>
      <c r="C227" s="238"/>
      <c r="D227" s="239"/>
      <c r="E227" s="239"/>
      <c r="F227" s="239"/>
      <c r="G227" s="239"/>
      <c r="H227" s="238"/>
      <c r="I227" s="245"/>
      <c r="J227" s="246"/>
      <c r="K227" s="246"/>
      <c r="L227" s="238"/>
      <c r="M227" s="238"/>
      <c r="N227" s="239"/>
      <c r="O227" s="22" t="s">
        <v>9159</v>
      </c>
      <c r="P227" s="242"/>
      <c r="Q227" s="243"/>
      <c r="R227" s="243"/>
      <c r="S227" s="246"/>
      <c r="T227" s="238"/>
      <c r="U227" s="238"/>
      <c r="V227" s="238"/>
      <c r="W227" s="238"/>
      <c r="X227" s="239"/>
    </row>
    <row r="228" spans="1:24">
      <c r="A228" s="238"/>
      <c r="B228" s="238"/>
      <c r="C228" s="238"/>
      <c r="D228" s="239"/>
      <c r="E228" s="239"/>
      <c r="F228" s="239"/>
      <c r="G228" s="239"/>
      <c r="H228" s="238"/>
      <c r="I228" s="245"/>
      <c r="J228" s="246"/>
      <c r="K228" s="246"/>
      <c r="L228" s="238"/>
      <c r="M228" s="238"/>
      <c r="N228" s="239"/>
      <c r="O228" s="22" t="s">
        <v>9160</v>
      </c>
      <c r="P228" s="242"/>
      <c r="Q228" s="243"/>
      <c r="R228" s="243"/>
      <c r="S228" s="246"/>
      <c r="T228" s="238"/>
      <c r="U228" s="238"/>
      <c r="V228" s="238"/>
      <c r="W228" s="238"/>
      <c r="X228" s="239"/>
    </row>
    <row r="229" spans="1:24" ht="28.8">
      <c r="A229" s="22">
        <v>8917801118</v>
      </c>
      <c r="B229" s="22" t="s">
        <v>25</v>
      </c>
      <c r="C229" s="22" t="s">
        <v>1687</v>
      </c>
      <c r="D229" s="1" t="s">
        <v>27</v>
      </c>
      <c r="E229" s="1" t="s">
        <v>5269</v>
      </c>
      <c r="F229" s="1" t="s">
        <v>29</v>
      </c>
      <c r="G229" s="1" t="s">
        <v>30</v>
      </c>
      <c r="H229" s="22" t="s">
        <v>5237</v>
      </c>
      <c r="I229" s="214">
        <v>10000000</v>
      </c>
      <c r="J229" s="215"/>
      <c r="K229" s="215"/>
      <c r="L229" s="22"/>
      <c r="M229" s="22">
        <v>800031358</v>
      </c>
      <c r="N229" s="223" t="s">
        <v>5270</v>
      </c>
      <c r="O229" s="22" t="s">
        <v>5271</v>
      </c>
      <c r="P229" s="216">
        <v>44589</v>
      </c>
      <c r="Q229" s="217">
        <v>44593</v>
      </c>
      <c r="R229" s="217">
        <v>44606</v>
      </c>
      <c r="S229" s="40">
        <v>9999999.5899999999</v>
      </c>
      <c r="T229" s="22">
        <v>0.41</v>
      </c>
      <c r="U229" s="1">
        <v>85459497</v>
      </c>
      <c r="V229" s="1" t="s">
        <v>1748</v>
      </c>
      <c r="W229" s="22"/>
    </row>
    <row r="230" spans="1:24">
      <c r="A230" s="22">
        <v>8917801118</v>
      </c>
      <c r="B230" s="22" t="s">
        <v>25</v>
      </c>
      <c r="C230" s="22" t="s">
        <v>1687</v>
      </c>
      <c r="D230" s="1" t="s">
        <v>27</v>
      </c>
      <c r="E230" s="8" t="s">
        <v>5272</v>
      </c>
      <c r="F230" s="1" t="s">
        <v>29</v>
      </c>
      <c r="G230" s="1" t="s">
        <v>30</v>
      </c>
      <c r="H230" s="22" t="s">
        <v>5237</v>
      </c>
      <c r="I230" s="214">
        <v>187481406</v>
      </c>
      <c r="J230" s="215"/>
      <c r="K230" s="215"/>
      <c r="L230" s="22"/>
      <c r="M230" s="22">
        <v>901051111</v>
      </c>
      <c r="N230" s="35" t="s">
        <v>5241</v>
      </c>
      <c r="O230" s="22" t="s">
        <v>5273</v>
      </c>
      <c r="P230" s="216">
        <v>44589</v>
      </c>
      <c r="Q230" s="217">
        <v>44600</v>
      </c>
      <c r="R230" s="217">
        <v>44630</v>
      </c>
      <c r="S230" s="215">
        <v>93740703</v>
      </c>
      <c r="T230" s="22">
        <v>93740703</v>
      </c>
      <c r="U230" s="1">
        <v>85473390</v>
      </c>
      <c r="V230" s="1" t="s">
        <v>1924</v>
      </c>
      <c r="W230" s="22"/>
    </row>
    <row r="231" spans="1:24" ht="28.8">
      <c r="A231" s="22">
        <v>8917801118</v>
      </c>
      <c r="B231" s="22" t="s">
        <v>25</v>
      </c>
      <c r="C231" s="22" t="s">
        <v>1687</v>
      </c>
      <c r="D231" s="1" t="s">
        <v>27</v>
      </c>
      <c r="E231" s="1" t="s">
        <v>5274</v>
      </c>
      <c r="F231" s="1" t="s">
        <v>29</v>
      </c>
      <c r="G231" s="1" t="s">
        <v>30</v>
      </c>
      <c r="H231" s="22" t="s">
        <v>5237</v>
      </c>
      <c r="I231" s="214">
        <v>39988760</v>
      </c>
      <c r="J231" s="215"/>
      <c r="K231" s="215"/>
      <c r="L231" s="22"/>
      <c r="M231" s="22">
        <v>900763287</v>
      </c>
      <c r="N231" s="223" t="s">
        <v>5246</v>
      </c>
      <c r="O231" s="22" t="s">
        <v>5275</v>
      </c>
      <c r="P231" s="216">
        <v>44589</v>
      </c>
      <c r="Q231" s="216">
        <v>44589</v>
      </c>
      <c r="R231" s="217">
        <v>44619</v>
      </c>
      <c r="S231" s="215">
        <v>39988760</v>
      </c>
      <c r="T231" s="22">
        <v>0</v>
      </c>
      <c r="U231" s="22">
        <v>1082868728</v>
      </c>
      <c r="V231" s="22" t="s">
        <v>1829</v>
      </c>
      <c r="W231" s="22"/>
    </row>
    <row r="232" spans="1:24">
      <c r="A232" s="22">
        <v>8917801118</v>
      </c>
      <c r="B232" s="22" t="s">
        <v>25</v>
      </c>
      <c r="C232" s="22" t="s">
        <v>4912</v>
      </c>
      <c r="D232" s="1" t="s">
        <v>27</v>
      </c>
      <c r="E232" s="1" t="s">
        <v>5276</v>
      </c>
      <c r="F232" s="1" t="s">
        <v>29</v>
      </c>
      <c r="G232" s="1" t="s">
        <v>30</v>
      </c>
      <c r="H232" s="22" t="s">
        <v>5237</v>
      </c>
      <c r="I232" s="214">
        <v>39984000</v>
      </c>
      <c r="J232" s="215"/>
      <c r="K232" s="215"/>
      <c r="L232" s="22"/>
      <c r="M232" s="22">
        <v>830089928</v>
      </c>
      <c r="N232" s="8" t="s">
        <v>5277</v>
      </c>
      <c r="O232" s="22" t="s">
        <v>5278</v>
      </c>
      <c r="P232" s="216">
        <v>44589</v>
      </c>
      <c r="Q232" s="216">
        <v>44589</v>
      </c>
      <c r="R232" s="217">
        <v>44634</v>
      </c>
      <c r="S232" s="215"/>
      <c r="T232" s="22">
        <v>39984000</v>
      </c>
      <c r="U232" s="22">
        <v>7633815</v>
      </c>
      <c r="V232" s="22" t="s">
        <v>3689</v>
      </c>
      <c r="W232" s="22"/>
    </row>
    <row r="233" spans="1:24" ht="28.8">
      <c r="A233" s="22">
        <v>8917801118</v>
      </c>
      <c r="B233" s="22" t="s">
        <v>25</v>
      </c>
      <c r="C233" s="22" t="s">
        <v>4912</v>
      </c>
      <c r="D233" s="1" t="s">
        <v>27</v>
      </c>
      <c r="E233" s="1" t="s">
        <v>5279</v>
      </c>
      <c r="F233" s="1" t="s">
        <v>29</v>
      </c>
      <c r="G233" s="1" t="s">
        <v>30</v>
      </c>
      <c r="H233" s="22" t="s">
        <v>5237</v>
      </c>
      <c r="I233" s="214">
        <v>20966127</v>
      </c>
      <c r="J233" s="215"/>
      <c r="K233" s="215"/>
      <c r="L233" s="22"/>
      <c r="M233" s="22">
        <v>802005634</v>
      </c>
      <c r="N233" s="223" t="s">
        <v>5280</v>
      </c>
      <c r="O233" s="22" t="s">
        <v>5281</v>
      </c>
      <c r="P233" s="216">
        <v>44589</v>
      </c>
      <c r="Q233" s="217">
        <v>44593</v>
      </c>
      <c r="R233" s="217">
        <v>44623</v>
      </c>
      <c r="S233" s="215"/>
      <c r="T233" s="22">
        <v>20966127</v>
      </c>
      <c r="U233" s="1">
        <v>72221403</v>
      </c>
      <c r="V233" s="22" t="s">
        <v>5018</v>
      </c>
      <c r="W233" s="22"/>
    </row>
    <row r="234" spans="1:24">
      <c r="A234" s="22">
        <v>8917801118</v>
      </c>
      <c r="B234" s="22" t="s">
        <v>25</v>
      </c>
      <c r="C234" s="22" t="s">
        <v>4912</v>
      </c>
      <c r="D234" s="1" t="s">
        <v>27</v>
      </c>
      <c r="E234" s="1" t="s">
        <v>5282</v>
      </c>
      <c r="F234" s="1" t="s">
        <v>29</v>
      </c>
      <c r="G234" s="1" t="s">
        <v>30</v>
      </c>
      <c r="H234" s="22" t="s">
        <v>5237</v>
      </c>
      <c r="I234" s="215">
        <v>2975000</v>
      </c>
      <c r="J234" s="215"/>
      <c r="K234" s="215"/>
      <c r="L234" s="22"/>
      <c r="M234" s="22">
        <v>1082881269</v>
      </c>
      <c r="N234" s="1" t="s">
        <v>4699</v>
      </c>
      <c r="O234" s="22" t="s">
        <v>5283</v>
      </c>
      <c r="P234" s="216">
        <v>44589</v>
      </c>
      <c r="Q234" s="217">
        <v>44599</v>
      </c>
      <c r="R234" s="217">
        <v>44606</v>
      </c>
      <c r="S234" s="215"/>
      <c r="T234" s="22">
        <v>2975000</v>
      </c>
      <c r="U234" s="22">
        <v>36665858</v>
      </c>
      <c r="V234" s="22" t="s">
        <v>3373</v>
      </c>
      <c r="W234" s="22"/>
    </row>
    <row r="235" spans="1:24">
      <c r="A235" s="22">
        <v>8917801118</v>
      </c>
      <c r="B235" s="22" t="s">
        <v>25</v>
      </c>
      <c r="C235" s="22" t="s">
        <v>4912</v>
      </c>
      <c r="D235" s="1" t="s">
        <v>27</v>
      </c>
      <c r="E235" s="1" t="s">
        <v>5284</v>
      </c>
      <c r="F235" s="1" t="s">
        <v>29</v>
      </c>
      <c r="G235" s="1" t="s">
        <v>30</v>
      </c>
      <c r="H235" s="22" t="s">
        <v>5237</v>
      </c>
      <c r="I235" s="215">
        <v>8412000</v>
      </c>
      <c r="J235" s="215"/>
      <c r="K235" s="215"/>
      <c r="L235" s="22"/>
      <c r="M235" s="22">
        <v>900195318</v>
      </c>
      <c r="N235" s="35" t="s">
        <v>5285</v>
      </c>
      <c r="O235" s="22" t="s">
        <v>5286</v>
      </c>
      <c r="P235" s="216">
        <v>44589</v>
      </c>
      <c r="Q235" s="217">
        <v>44593</v>
      </c>
      <c r="R235" s="217">
        <v>44628</v>
      </c>
      <c r="S235" s="215"/>
      <c r="T235" s="22">
        <v>8412000</v>
      </c>
      <c r="U235" s="1">
        <v>85473390</v>
      </c>
      <c r="V235" s="1" t="s">
        <v>1924</v>
      </c>
      <c r="W235" s="22"/>
    </row>
    <row r="236" spans="1:24">
      <c r="A236" s="22">
        <v>8917801118</v>
      </c>
      <c r="B236" s="22" t="s">
        <v>25</v>
      </c>
      <c r="C236" s="22" t="s">
        <v>4912</v>
      </c>
      <c r="D236" s="1" t="s">
        <v>27</v>
      </c>
      <c r="E236" s="1" t="s">
        <v>5287</v>
      </c>
      <c r="F236" s="1" t="s">
        <v>29</v>
      </c>
      <c r="G236" s="1" t="s">
        <v>30</v>
      </c>
      <c r="H236" s="22" t="s">
        <v>5237</v>
      </c>
      <c r="I236" s="215">
        <v>57154000</v>
      </c>
      <c r="J236" s="215"/>
      <c r="K236" s="215"/>
      <c r="L236" s="22"/>
      <c r="M236" s="22">
        <v>901051111</v>
      </c>
      <c r="N236" s="1" t="s">
        <v>5288</v>
      </c>
      <c r="O236" s="22" t="s">
        <v>5289</v>
      </c>
      <c r="P236" s="216">
        <v>44589</v>
      </c>
      <c r="Q236" s="216">
        <v>44589</v>
      </c>
      <c r="R236" s="217">
        <v>44596</v>
      </c>
      <c r="S236" s="215">
        <v>57154000</v>
      </c>
      <c r="T236" s="22">
        <v>0</v>
      </c>
      <c r="U236" s="22">
        <v>85465146</v>
      </c>
      <c r="V236" s="22" t="s">
        <v>3325</v>
      </c>
      <c r="W236" s="22"/>
    </row>
    <row r="237" spans="1:24">
      <c r="A237" s="22">
        <v>8917801118</v>
      </c>
      <c r="B237" s="22" t="s">
        <v>25</v>
      </c>
      <c r="C237" s="22" t="s">
        <v>1687</v>
      </c>
      <c r="D237" s="1" t="s">
        <v>27</v>
      </c>
      <c r="E237" s="1" t="s">
        <v>5290</v>
      </c>
      <c r="F237" s="1" t="s">
        <v>29</v>
      </c>
      <c r="G237" s="1" t="s">
        <v>30</v>
      </c>
      <c r="H237" s="22" t="s">
        <v>5237</v>
      </c>
      <c r="I237" s="215">
        <v>7705250</v>
      </c>
      <c r="J237" s="215"/>
      <c r="K237" s="215"/>
      <c r="L237" s="22"/>
      <c r="M237" s="22">
        <v>900929189</v>
      </c>
      <c r="N237" s="1" t="s">
        <v>5291</v>
      </c>
      <c r="O237" s="22" t="s">
        <v>5292</v>
      </c>
      <c r="P237" s="216">
        <v>44589</v>
      </c>
      <c r="Q237" s="216">
        <v>44589</v>
      </c>
      <c r="R237" s="217">
        <v>44616</v>
      </c>
      <c r="S237" s="40"/>
      <c r="T237" s="22">
        <v>7705250</v>
      </c>
      <c r="U237" s="22">
        <v>26668285</v>
      </c>
      <c r="V237" s="22" t="s">
        <v>2171</v>
      </c>
      <c r="W237" s="22"/>
    </row>
    <row r="238" spans="1:24">
      <c r="A238" s="22">
        <v>8917801118</v>
      </c>
      <c r="B238" s="22" t="s">
        <v>25</v>
      </c>
      <c r="C238" s="22" t="s">
        <v>4912</v>
      </c>
      <c r="D238" s="1" t="s">
        <v>27</v>
      </c>
      <c r="E238" s="1" t="s">
        <v>9161</v>
      </c>
      <c r="F238" s="1" t="s">
        <v>29</v>
      </c>
      <c r="G238" s="1" t="s">
        <v>30</v>
      </c>
      <c r="H238" s="22" t="s">
        <v>5237</v>
      </c>
      <c r="I238" s="215">
        <v>29680000</v>
      </c>
      <c r="J238" s="215"/>
      <c r="K238" s="215"/>
      <c r="L238" s="22"/>
      <c r="M238" s="22">
        <v>79415098</v>
      </c>
      <c r="N238" s="1" t="s">
        <v>5293</v>
      </c>
      <c r="O238" s="22" t="s">
        <v>5294</v>
      </c>
      <c r="P238" s="216">
        <v>44589</v>
      </c>
      <c r="Q238" s="217">
        <v>44621</v>
      </c>
      <c r="R238" s="217">
        <v>44659</v>
      </c>
      <c r="S238" s="215"/>
      <c r="T238" s="22">
        <v>29680000</v>
      </c>
      <c r="U238" s="22">
        <v>36665858</v>
      </c>
      <c r="V238" s="22" t="s">
        <v>3373</v>
      </c>
      <c r="W238" s="22"/>
    </row>
    <row r="239" spans="1:24" ht="43.2">
      <c r="A239" s="22">
        <v>8917801118</v>
      </c>
      <c r="B239" s="22" t="s">
        <v>25</v>
      </c>
      <c r="C239" s="22" t="s">
        <v>4912</v>
      </c>
      <c r="D239" s="1" t="s">
        <v>27</v>
      </c>
      <c r="E239" s="1" t="s">
        <v>5295</v>
      </c>
      <c r="F239" s="1" t="s">
        <v>29</v>
      </c>
      <c r="G239" s="1" t="s">
        <v>30</v>
      </c>
      <c r="H239" s="22" t="s">
        <v>5237</v>
      </c>
      <c r="I239" s="215">
        <v>17116960</v>
      </c>
      <c r="J239" s="215"/>
      <c r="K239" s="215"/>
      <c r="L239" s="22"/>
      <c r="M239" s="22">
        <v>900525029</v>
      </c>
      <c r="N239" s="223" t="s">
        <v>5296</v>
      </c>
      <c r="O239" s="22" t="s">
        <v>5297</v>
      </c>
      <c r="P239" s="216">
        <v>44589</v>
      </c>
      <c r="Q239" s="217">
        <v>44634</v>
      </c>
      <c r="R239" s="217">
        <v>44649</v>
      </c>
      <c r="S239" s="40"/>
      <c r="T239" s="22">
        <v>17116960</v>
      </c>
      <c r="U239" s="1">
        <v>85459497</v>
      </c>
      <c r="V239" s="1" t="s">
        <v>1748</v>
      </c>
      <c r="W239" s="22"/>
    </row>
    <row r="240" spans="1:24">
      <c r="A240" s="22">
        <v>8917801118</v>
      </c>
      <c r="B240" s="22" t="s">
        <v>25</v>
      </c>
      <c r="C240" s="22" t="s">
        <v>4912</v>
      </c>
      <c r="D240" s="1" t="s">
        <v>27</v>
      </c>
      <c r="E240" s="1" t="s">
        <v>5298</v>
      </c>
      <c r="F240" s="1" t="s">
        <v>29</v>
      </c>
      <c r="G240" s="1" t="s">
        <v>30</v>
      </c>
      <c r="H240" s="22" t="s">
        <v>5237</v>
      </c>
      <c r="I240" s="215">
        <v>7497000</v>
      </c>
      <c r="J240" s="215"/>
      <c r="K240" s="215"/>
      <c r="L240" s="22"/>
      <c r="M240" s="22">
        <v>900146629</v>
      </c>
      <c r="N240" s="22" t="s">
        <v>5299</v>
      </c>
      <c r="O240" s="22" t="s">
        <v>5300</v>
      </c>
      <c r="P240" s="217">
        <v>44755</v>
      </c>
      <c r="Q240" s="217">
        <v>44755</v>
      </c>
      <c r="R240" s="217">
        <v>44760</v>
      </c>
      <c r="S240" s="40"/>
      <c r="T240" s="22"/>
      <c r="U240" s="22">
        <v>57462359</v>
      </c>
      <c r="V240" s="22" t="s">
        <v>5211</v>
      </c>
      <c r="W240" s="22"/>
    </row>
    <row r="241" spans="1:24">
      <c r="A241" s="22">
        <v>8917801118</v>
      </c>
      <c r="B241" s="22" t="s">
        <v>25</v>
      </c>
      <c r="C241" s="22" t="s">
        <v>4912</v>
      </c>
      <c r="D241" s="1" t="s">
        <v>27</v>
      </c>
      <c r="E241" s="1" t="s">
        <v>5301</v>
      </c>
      <c r="F241" s="1" t="s">
        <v>29</v>
      </c>
      <c r="G241" s="1" t="s">
        <v>30</v>
      </c>
      <c r="H241" s="22" t="s">
        <v>5237</v>
      </c>
      <c r="I241" s="215">
        <v>45780000</v>
      </c>
      <c r="J241" s="215"/>
      <c r="K241" s="215"/>
      <c r="L241" s="22"/>
      <c r="M241" s="22">
        <v>8300379463</v>
      </c>
      <c r="N241" s="22" t="s">
        <v>5302</v>
      </c>
      <c r="O241" s="22" t="s">
        <v>5303</v>
      </c>
      <c r="P241" s="217">
        <v>44761</v>
      </c>
      <c r="Q241" s="217">
        <v>44761</v>
      </c>
      <c r="R241" s="217">
        <v>44778</v>
      </c>
      <c r="S241" s="40"/>
      <c r="T241" s="22"/>
      <c r="U241" s="22">
        <v>85152695</v>
      </c>
      <c r="V241" s="22" t="s">
        <v>1840</v>
      </c>
      <c r="W241" s="22"/>
    </row>
    <row r="242" spans="1:24">
      <c r="A242" s="22">
        <v>8917801118</v>
      </c>
      <c r="B242" s="22" t="s">
        <v>25</v>
      </c>
      <c r="C242" s="22" t="s">
        <v>4912</v>
      </c>
      <c r="D242" s="1" t="s">
        <v>27</v>
      </c>
      <c r="E242" s="1" t="s">
        <v>5304</v>
      </c>
      <c r="F242" s="1" t="s">
        <v>29</v>
      </c>
      <c r="G242" s="1" t="s">
        <v>30</v>
      </c>
      <c r="H242" s="22" t="s">
        <v>5237</v>
      </c>
      <c r="I242" s="215">
        <v>159995500</v>
      </c>
      <c r="J242" s="215"/>
      <c r="K242" s="215"/>
      <c r="L242" s="22"/>
      <c r="M242" s="22">
        <v>901024882</v>
      </c>
      <c r="N242" s="22" t="s">
        <v>5020</v>
      </c>
      <c r="O242" s="22" t="s">
        <v>5305</v>
      </c>
      <c r="P242" s="217">
        <v>44764</v>
      </c>
      <c r="Q242" s="217">
        <v>44768</v>
      </c>
      <c r="R242" s="217">
        <v>44830</v>
      </c>
      <c r="S242" s="40"/>
      <c r="T242" s="22"/>
      <c r="U242" s="22">
        <v>85465146</v>
      </c>
      <c r="V242" s="22" t="s">
        <v>3325</v>
      </c>
      <c r="W242" s="22"/>
    </row>
    <row r="243" spans="1:24">
      <c r="A243" s="22">
        <v>8917801118</v>
      </c>
      <c r="B243" s="22" t="s">
        <v>25</v>
      </c>
      <c r="C243" s="22" t="s">
        <v>1687</v>
      </c>
      <c r="D243" s="1" t="s">
        <v>27</v>
      </c>
      <c r="E243" s="1" t="s">
        <v>5306</v>
      </c>
      <c r="F243" s="1" t="s">
        <v>29</v>
      </c>
      <c r="G243" s="1" t="s">
        <v>30</v>
      </c>
      <c r="H243" s="22" t="s">
        <v>5237</v>
      </c>
      <c r="I243" s="215">
        <v>12495000</v>
      </c>
      <c r="J243" s="215"/>
      <c r="K243" s="215"/>
      <c r="L243" s="22"/>
      <c r="M243" s="22">
        <v>1082901518</v>
      </c>
      <c r="N243" s="22" t="s">
        <v>5307</v>
      </c>
      <c r="O243" s="22" t="s">
        <v>5308</v>
      </c>
      <c r="P243" s="217">
        <v>44764</v>
      </c>
      <c r="Q243" s="217">
        <v>44764</v>
      </c>
      <c r="R243" s="217">
        <v>44767</v>
      </c>
      <c r="S243" s="40"/>
      <c r="T243" s="22"/>
      <c r="U243" s="22">
        <v>85465146</v>
      </c>
      <c r="V243" s="22" t="s">
        <v>3325</v>
      </c>
      <c r="W243" s="22"/>
    </row>
    <row r="244" spans="1:24">
      <c r="A244" s="22">
        <v>8917801118</v>
      </c>
      <c r="B244" s="22" t="s">
        <v>25</v>
      </c>
      <c r="C244" s="22" t="s">
        <v>1687</v>
      </c>
      <c r="D244" s="1" t="s">
        <v>27</v>
      </c>
      <c r="E244" s="1" t="s">
        <v>5309</v>
      </c>
      <c r="F244" s="1" t="s">
        <v>29</v>
      </c>
      <c r="G244" s="1" t="s">
        <v>30</v>
      </c>
      <c r="H244" s="22" t="s">
        <v>5237</v>
      </c>
      <c r="I244" s="215">
        <v>243712000</v>
      </c>
      <c r="J244" s="215"/>
      <c r="K244" s="215"/>
      <c r="L244" s="22"/>
      <c r="M244" s="22">
        <v>1082860393</v>
      </c>
      <c r="N244" s="22" t="s">
        <v>5238</v>
      </c>
      <c r="O244" s="23" t="s">
        <v>5310</v>
      </c>
      <c r="P244" s="217">
        <v>44768</v>
      </c>
      <c r="Q244" s="217">
        <v>44774</v>
      </c>
      <c r="R244" s="217">
        <v>44803</v>
      </c>
      <c r="S244" s="40"/>
      <c r="T244" s="22"/>
      <c r="U244" s="22">
        <v>57297693</v>
      </c>
      <c r="V244" s="1" t="s">
        <v>1669</v>
      </c>
      <c r="W244" s="22"/>
    </row>
    <row r="245" spans="1:24">
      <c r="A245" s="22">
        <v>8917801118</v>
      </c>
      <c r="B245" s="22" t="s">
        <v>25</v>
      </c>
      <c r="C245" s="22" t="s">
        <v>4912</v>
      </c>
      <c r="D245" s="1" t="s">
        <v>27</v>
      </c>
      <c r="E245" s="1" t="s">
        <v>5311</v>
      </c>
      <c r="F245" s="1" t="s">
        <v>29</v>
      </c>
      <c r="G245" s="1" t="s">
        <v>30</v>
      </c>
      <c r="H245" s="22" t="s">
        <v>5237</v>
      </c>
      <c r="I245" s="215">
        <v>2438727</v>
      </c>
      <c r="J245" s="215"/>
      <c r="K245" s="215"/>
      <c r="L245" s="22"/>
      <c r="M245" s="22">
        <v>1082881164</v>
      </c>
      <c r="N245" s="22" t="s">
        <v>5312</v>
      </c>
      <c r="O245" s="22" t="s">
        <v>5313</v>
      </c>
      <c r="P245" s="217">
        <v>44770</v>
      </c>
      <c r="Q245" s="217">
        <v>44770</v>
      </c>
      <c r="R245" s="217">
        <v>44777</v>
      </c>
      <c r="S245" s="40"/>
      <c r="T245" s="22"/>
      <c r="U245" s="22">
        <v>36665858</v>
      </c>
      <c r="V245" s="22" t="s">
        <v>3373</v>
      </c>
      <c r="W245" s="22"/>
    </row>
    <row r="246" spans="1:24">
      <c r="A246" s="22">
        <v>8917801118</v>
      </c>
      <c r="B246" s="22" t="s">
        <v>25</v>
      </c>
      <c r="C246" s="22" t="s">
        <v>4912</v>
      </c>
      <c r="D246" s="1" t="s">
        <v>27</v>
      </c>
      <c r="E246" s="1" t="s">
        <v>9162</v>
      </c>
      <c r="F246" s="1" t="s">
        <v>29</v>
      </c>
      <c r="G246" s="1" t="s">
        <v>30</v>
      </c>
      <c r="H246" s="22" t="s">
        <v>5237</v>
      </c>
      <c r="I246" s="215">
        <v>55160000</v>
      </c>
      <c r="J246" s="22"/>
      <c r="K246" s="215"/>
      <c r="L246" s="22"/>
      <c r="M246" s="22">
        <v>79415098</v>
      </c>
      <c r="N246" s="22" t="s">
        <v>5293</v>
      </c>
      <c r="O246" s="22" t="s">
        <v>9163</v>
      </c>
      <c r="P246" s="217">
        <v>44776</v>
      </c>
      <c r="Q246" s="217">
        <v>44776</v>
      </c>
      <c r="R246" s="217">
        <v>44807</v>
      </c>
      <c r="S246" s="40"/>
      <c r="T246" s="22"/>
      <c r="U246" s="22">
        <v>36665858</v>
      </c>
      <c r="V246" s="1" t="s">
        <v>3373</v>
      </c>
      <c r="W246" s="22"/>
    </row>
    <row r="247" spans="1:24">
      <c r="A247" s="22">
        <v>8917801118</v>
      </c>
      <c r="B247" s="22" t="s">
        <v>25</v>
      </c>
      <c r="C247" s="22" t="s">
        <v>4912</v>
      </c>
      <c r="D247" s="1" t="s">
        <v>27</v>
      </c>
      <c r="E247" s="1" t="s">
        <v>9164</v>
      </c>
      <c r="F247" s="1" t="s">
        <v>29</v>
      </c>
      <c r="G247" s="1" t="s">
        <v>30</v>
      </c>
      <c r="H247" s="22" t="s">
        <v>5237</v>
      </c>
      <c r="I247" s="215">
        <v>2134070</v>
      </c>
      <c r="J247" s="22"/>
      <c r="K247" s="215"/>
      <c r="L247" s="22"/>
      <c r="M247" s="22">
        <v>800177584</v>
      </c>
      <c r="N247" s="22" t="s">
        <v>9165</v>
      </c>
      <c r="O247" s="22" t="s">
        <v>9166</v>
      </c>
      <c r="P247" s="217">
        <v>44785</v>
      </c>
      <c r="Q247" s="217">
        <v>44785</v>
      </c>
      <c r="R247" s="217">
        <v>44809</v>
      </c>
      <c r="S247" s="40"/>
      <c r="T247" s="22"/>
      <c r="U247" s="22">
        <v>57297693</v>
      </c>
      <c r="V247" s="1" t="s">
        <v>1669</v>
      </c>
      <c r="W247" s="22"/>
    </row>
    <row r="248" spans="1:24">
      <c r="A248" s="22">
        <v>8917801118</v>
      </c>
      <c r="B248" s="22" t="s">
        <v>25</v>
      </c>
      <c r="C248" s="22" t="s">
        <v>4912</v>
      </c>
      <c r="D248" s="1" t="s">
        <v>27</v>
      </c>
      <c r="E248" s="1" t="s">
        <v>9167</v>
      </c>
      <c r="F248" s="1" t="s">
        <v>29</v>
      </c>
      <c r="G248" s="1" t="s">
        <v>30</v>
      </c>
      <c r="H248" s="22" t="s">
        <v>5237</v>
      </c>
      <c r="I248" s="215">
        <v>5300960</v>
      </c>
      <c r="J248" s="22"/>
      <c r="K248" s="215"/>
      <c r="L248" s="22"/>
      <c r="M248" s="22">
        <v>860035467</v>
      </c>
      <c r="N248" s="22" t="s">
        <v>9168</v>
      </c>
      <c r="O248" s="22" t="s">
        <v>9169</v>
      </c>
      <c r="P248" s="217">
        <v>44785</v>
      </c>
      <c r="Q248" s="217">
        <v>44785</v>
      </c>
      <c r="R248" s="217">
        <v>44815</v>
      </c>
      <c r="S248" s="40"/>
      <c r="T248" s="22"/>
      <c r="U248" s="22">
        <v>57297693</v>
      </c>
      <c r="V248" s="1" t="s">
        <v>1669</v>
      </c>
      <c r="W248" s="22"/>
    </row>
    <row r="249" spans="1:24">
      <c r="A249" s="22">
        <v>8917801118</v>
      </c>
      <c r="B249" s="22" t="s">
        <v>25</v>
      </c>
      <c r="C249" s="22" t="s">
        <v>1687</v>
      </c>
      <c r="D249" s="1" t="s">
        <v>27</v>
      </c>
      <c r="E249" s="1" t="s">
        <v>9170</v>
      </c>
      <c r="F249" s="1" t="s">
        <v>29</v>
      </c>
      <c r="G249" s="1" t="s">
        <v>30</v>
      </c>
      <c r="H249" s="22" t="s">
        <v>5237</v>
      </c>
      <c r="I249" s="215">
        <v>2438727</v>
      </c>
      <c r="J249" s="22"/>
      <c r="K249" s="215"/>
      <c r="L249" s="22"/>
      <c r="M249" s="22">
        <v>85467518</v>
      </c>
      <c r="N249" s="22" t="s">
        <v>9171</v>
      </c>
      <c r="O249" s="22" t="s">
        <v>9172</v>
      </c>
      <c r="P249" s="217">
        <v>44785</v>
      </c>
      <c r="Q249" s="217">
        <v>44785</v>
      </c>
      <c r="R249" s="217">
        <v>44798</v>
      </c>
      <c r="S249" s="40"/>
      <c r="T249" s="22"/>
      <c r="U249" s="22">
        <v>36665858</v>
      </c>
      <c r="V249" s="1" t="s">
        <v>3373</v>
      </c>
      <c r="W249" s="22"/>
    </row>
    <row r="250" spans="1:24">
      <c r="A250" s="22">
        <v>8917801118</v>
      </c>
      <c r="B250" s="22" t="s">
        <v>25</v>
      </c>
      <c r="C250" s="22" t="s">
        <v>4912</v>
      </c>
      <c r="D250" s="1" t="s">
        <v>27</v>
      </c>
      <c r="E250" s="8" t="s">
        <v>5314</v>
      </c>
      <c r="F250" s="1" t="s">
        <v>29</v>
      </c>
      <c r="G250" s="1" t="s">
        <v>30</v>
      </c>
      <c r="H250" s="22" t="s">
        <v>5315</v>
      </c>
      <c r="I250" s="215">
        <v>50000000</v>
      </c>
      <c r="J250" s="215"/>
      <c r="K250" s="215"/>
      <c r="L250" s="22"/>
      <c r="M250" s="22">
        <v>819006702</v>
      </c>
      <c r="N250" s="22" t="s">
        <v>1704</v>
      </c>
      <c r="O250" s="22" t="s">
        <v>5316</v>
      </c>
      <c r="P250" s="216">
        <v>44579</v>
      </c>
      <c r="Q250" s="216">
        <v>44579</v>
      </c>
      <c r="R250" s="217">
        <v>44926</v>
      </c>
      <c r="S250" s="215">
        <v>33448229</v>
      </c>
      <c r="T250" s="22">
        <v>16551771</v>
      </c>
      <c r="U250" s="22">
        <v>57461757</v>
      </c>
      <c r="V250" s="225" t="s">
        <v>5266</v>
      </c>
      <c r="W250" s="22"/>
    </row>
    <row r="251" spans="1:24">
      <c r="A251" s="238">
        <v>8917801118</v>
      </c>
      <c r="B251" s="238" t="s">
        <v>25</v>
      </c>
      <c r="C251" s="238" t="s">
        <v>4912</v>
      </c>
      <c r="D251" s="239" t="s">
        <v>27</v>
      </c>
      <c r="E251" s="241" t="s">
        <v>5317</v>
      </c>
      <c r="F251" s="239" t="s">
        <v>29</v>
      </c>
      <c r="G251" s="239" t="s">
        <v>30</v>
      </c>
      <c r="H251" s="238" t="s">
        <v>5315</v>
      </c>
      <c r="I251" s="246">
        <v>230000000</v>
      </c>
      <c r="J251" s="246"/>
      <c r="K251" s="246"/>
      <c r="L251" s="238"/>
      <c r="M251" s="238">
        <v>830095213</v>
      </c>
      <c r="N251" s="238" t="s">
        <v>5318</v>
      </c>
      <c r="O251" s="22" t="s">
        <v>9173</v>
      </c>
      <c r="P251" s="242">
        <v>44580</v>
      </c>
      <c r="Q251" s="243">
        <v>44593</v>
      </c>
      <c r="R251" s="243">
        <v>44926</v>
      </c>
      <c r="S251" s="246">
        <v>14951563.619999999</v>
      </c>
      <c r="T251" s="238">
        <v>215048436.40000001</v>
      </c>
      <c r="U251" s="239">
        <v>85459497</v>
      </c>
      <c r="V251" s="238" t="s">
        <v>1748</v>
      </c>
      <c r="W251" s="238"/>
      <c r="X251" s="239"/>
    </row>
    <row r="252" spans="1:24">
      <c r="A252" s="238"/>
      <c r="B252" s="238"/>
      <c r="C252" s="238"/>
      <c r="D252" s="239"/>
      <c r="E252" s="241"/>
      <c r="F252" s="239"/>
      <c r="G252" s="239"/>
      <c r="H252" s="238"/>
      <c r="I252" s="246"/>
      <c r="J252" s="246"/>
      <c r="K252" s="246"/>
      <c r="L252" s="238"/>
      <c r="M252" s="238"/>
      <c r="N252" s="238"/>
      <c r="O252" s="22" t="s">
        <v>9174</v>
      </c>
      <c r="P252" s="242"/>
      <c r="Q252" s="243"/>
      <c r="R252" s="243"/>
      <c r="S252" s="246"/>
      <c r="T252" s="238"/>
      <c r="U252" s="239"/>
      <c r="V252" s="238"/>
      <c r="W252" s="238"/>
      <c r="X252" s="239"/>
    </row>
    <row r="253" spans="1:24">
      <c r="A253" s="22">
        <v>8917801118</v>
      </c>
      <c r="B253" s="22" t="s">
        <v>25</v>
      </c>
      <c r="C253" s="22" t="s">
        <v>4912</v>
      </c>
      <c r="D253" s="1" t="s">
        <v>27</v>
      </c>
      <c r="E253" s="8" t="s">
        <v>5319</v>
      </c>
      <c r="F253" s="1" t="s">
        <v>29</v>
      </c>
      <c r="G253" s="1" t="s">
        <v>30</v>
      </c>
      <c r="H253" s="22" t="s">
        <v>5315</v>
      </c>
      <c r="I253" s="215">
        <v>170000000</v>
      </c>
      <c r="J253" s="215"/>
      <c r="K253" s="215"/>
      <c r="L253" s="22"/>
      <c r="M253" s="1">
        <v>901039840</v>
      </c>
      <c r="N253" s="1" t="s">
        <v>5320</v>
      </c>
      <c r="O253" s="22" t="s">
        <v>5321</v>
      </c>
      <c r="P253" s="216">
        <v>44581</v>
      </c>
      <c r="Q253" s="216">
        <v>44587</v>
      </c>
      <c r="R253" s="217">
        <v>44742</v>
      </c>
      <c r="S253" s="40">
        <v>141732570</v>
      </c>
      <c r="T253" s="22">
        <v>28267430</v>
      </c>
      <c r="U253" s="22">
        <v>85465146</v>
      </c>
      <c r="V253" s="22" t="s">
        <v>3325</v>
      </c>
      <c r="W253" s="22"/>
    </row>
    <row r="254" spans="1:24">
      <c r="A254" s="238">
        <v>8917801118</v>
      </c>
      <c r="B254" s="238" t="s">
        <v>25</v>
      </c>
      <c r="C254" s="238" t="s">
        <v>4912</v>
      </c>
      <c r="D254" s="239" t="s">
        <v>27</v>
      </c>
      <c r="E254" s="240" t="s">
        <v>5322</v>
      </c>
      <c r="F254" s="239" t="s">
        <v>29</v>
      </c>
      <c r="G254" s="239" t="s">
        <v>30</v>
      </c>
      <c r="H254" s="238" t="s">
        <v>5315</v>
      </c>
      <c r="I254" s="245">
        <v>140000000</v>
      </c>
      <c r="J254" s="246"/>
      <c r="K254" s="246"/>
      <c r="L254" s="238"/>
      <c r="M254" s="238">
        <v>9003319657</v>
      </c>
      <c r="N254" s="238" t="s">
        <v>5323</v>
      </c>
      <c r="O254" s="22" t="s">
        <v>9175</v>
      </c>
      <c r="P254" s="242">
        <v>44581</v>
      </c>
      <c r="Q254" s="242">
        <v>44582</v>
      </c>
      <c r="R254" s="243">
        <v>44926</v>
      </c>
      <c r="S254" s="246">
        <v>73973319</v>
      </c>
      <c r="T254" s="238">
        <v>66026681</v>
      </c>
      <c r="U254" s="239">
        <v>85459497</v>
      </c>
      <c r="V254" s="238" t="s">
        <v>1748</v>
      </c>
      <c r="W254" s="238"/>
      <c r="X254" s="239"/>
    </row>
    <row r="255" spans="1:24">
      <c r="A255" s="238"/>
      <c r="B255" s="238"/>
      <c r="C255" s="238"/>
      <c r="D255" s="239"/>
      <c r="E255" s="240"/>
      <c r="F255" s="239"/>
      <c r="G255" s="239"/>
      <c r="H255" s="238"/>
      <c r="I255" s="245"/>
      <c r="J255" s="246"/>
      <c r="K255" s="246"/>
      <c r="L255" s="238"/>
      <c r="M255" s="238"/>
      <c r="N255" s="238"/>
      <c r="O255" s="22" t="s">
        <v>9176</v>
      </c>
      <c r="P255" s="242"/>
      <c r="Q255" s="242"/>
      <c r="R255" s="243"/>
      <c r="S255" s="246"/>
      <c r="T255" s="238"/>
      <c r="U255" s="239"/>
      <c r="V255" s="238"/>
      <c r="W255" s="238"/>
      <c r="X255" s="239"/>
    </row>
    <row r="256" spans="1:24">
      <c r="A256" s="22">
        <v>8917801118</v>
      </c>
      <c r="B256" s="22" t="s">
        <v>25</v>
      </c>
      <c r="C256" s="22" t="s">
        <v>4912</v>
      </c>
      <c r="D256" s="1" t="s">
        <v>27</v>
      </c>
      <c r="E256" s="213" t="s">
        <v>5324</v>
      </c>
      <c r="F256" s="1" t="s">
        <v>29</v>
      </c>
      <c r="G256" s="1" t="s">
        <v>30</v>
      </c>
      <c r="H256" s="22" t="s">
        <v>5315</v>
      </c>
      <c r="I256" s="214">
        <v>40000000</v>
      </c>
      <c r="J256" s="215"/>
      <c r="K256" s="215"/>
      <c r="L256" s="22"/>
      <c r="M256" s="22">
        <v>891700742</v>
      </c>
      <c r="N256" s="213" t="s">
        <v>5325</v>
      </c>
      <c r="O256" s="22" t="s">
        <v>5326</v>
      </c>
      <c r="P256" s="216">
        <v>44586</v>
      </c>
      <c r="Q256" s="217">
        <v>44593</v>
      </c>
      <c r="R256" s="217">
        <v>44926</v>
      </c>
      <c r="S256" s="215"/>
      <c r="T256" s="22">
        <v>40000000</v>
      </c>
      <c r="U256" s="22">
        <v>36665858</v>
      </c>
      <c r="V256" s="22" t="s">
        <v>3373</v>
      </c>
      <c r="W256" s="22"/>
    </row>
    <row r="257" spans="1:24">
      <c r="A257" s="22">
        <v>8917801118</v>
      </c>
      <c r="B257" s="22" t="s">
        <v>25</v>
      </c>
      <c r="C257" s="22" t="s">
        <v>4912</v>
      </c>
      <c r="D257" s="1" t="s">
        <v>27</v>
      </c>
      <c r="E257" s="213" t="s">
        <v>5327</v>
      </c>
      <c r="F257" s="1" t="s">
        <v>29</v>
      </c>
      <c r="G257" s="1" t="s">
        <v>30</v>
      </c>
      <c r="H257" s="22" t="s">
        <v>5315</v>
      </c>
      <c r="I257" s="215">
        <v>60000000</v>
      </c>
      <c r="J257" s="215"/>
      <c r="K257" s="215"/>
      <c r="L257" s="22"/>
      <c r="M257" s="22">
        <v>901283655</v>
      </c>
      <c r="N257" s="22" t="s">
        <v>5328</v>
      </c>
      <c r="O257" s="22" t="s">
        <v>5329</v>
      </c>
      <c r="P257" s="216">
        <v>44586</v>
      </c>
      <c r="Q257" s="217">
        <v>44595</v>
      </c>
      <c r="R257" s="217">
        <v>44926</v>
      </c>
      <c r="S257" s="215">
        <v>22012643</v>
      </c>
      <c r="T257" s="22">
        <v>37987357</v>
      </c>
      <c r="U257" s="22">
        <v>36665858</v>
      </c>
      <c r="V257" s="22" t="s">
        <v>3373</v>
      </c>
      <c r="W257" s="22"/>
    </row>
    <row r="258" spans="1:24">
      <c r="A258" s="22">
        <v>8917801118</v>
      </c>
      <c r="B258" s="22" t="s">
        <v>25</v>
      </c>
      <c r="C258" s="22" t="s">
        <v>4912</v>
      </c>
      <c r="D258" s="1" t="s">
        <v>27</v>
      </c>
      <c r="E258" s="213" t="s">
        <v>5330</v>
      </c>
      <c r="F258" s="1" t="s">
        <v>29</v>
      </c>
      <c r="G258" s="1" t="s">
        <v>30</v>
      </c>
      <c r="H258" s="22" t="s">
        <v>5315</v>
      </c>
      <c r="I258" s="215">
        <v>30000000</v>
      </c>
      <c r="J258" s="215"/>
      <c r="K258" s="215"/>
      <c r="L258" s="22"/>
      <c r="M258" s="22">
        <v>900414638</v>
      </c>
      <c r="N258" s="22" t="s">
        <v>5331</v>
      </c>
      <c r="O258" s="22" t="s">
        <v>5332</v>
      </c>
      <c r="P258" s="216">
        <v>44586</v>
      </c>
      <c r="Q258" s="217">
        <v>44613</v>
      </c>
      <c r="R258" s="217">
        <v>44926</v>
      </c>
      <c r="S258" s="215">
        <v>3262577</v>
      </c>
      <c r="T258" s="22">
        <v>26737423</v>
      </c>
      <c r="U258" s="22">
        <v>36665858</v>
      </c>
      <c r="V258" s="22" t="s">
        <v>3373</v>
      </c>
      <c r="W258" s="22"/>
    </row>
    <row r="259" spans="1:24">
      <c r="A259" s="22">
        <v>8917801118</v>
      </c>
      <c r="B259" s="22" t="s">
        <v>25</v>
      </c>
      <c r="C259" s="22" t="s">
        <v>4912</v>
      </c>
      <c r="D259" s="1" t="s">
        <v>27</v>
      </c>
      <c r="E259" s="213" t="s">
        <v>5333</v>
      </c>
      <c r="F259" s="1" t="s">
        <v>29</v>
      </c>
      <c r="G259" s="1" t="s">
        <v>30</v>
      </c>
      <c r="H259" s="22" t="s">
        <v>5315</v>
      </c>
      <c r="I259" s="215">
        <v>43445673</v>
      </c>
      <c r="J259" s="215"/>
      <c r="K259" s="215"/>
      <c r="L259" s="22"/>
      <c r="M259" s="22">
        <v>890115230</v>
      </c>
      <c r="N259" s="22" t="s">
        <v>5334</v>
      </c>
      <c r="O259" s="22" t="s">
        <v>5335</v>
      </c>
      <c r="P259" s="216">
        <v>44588</v>
      </c>
      <c r="Q259" s="217">
        <v>44593</v>
      </c>
      <c r="R259" s="217">
        <v>44725</v>
      </c>
      <c r="S259" s="215"/>
      <c r="T259" s="22">
        <v>43445673</v>
      </c>
      <c r="U259" s="1">
        <v>85473390</v>
      </c>
      <c r="V259" s="1" t="s">
        <v>1924</v>
      </c>
      <c r="W259" s="22"/>
    </row>
    <row r="260" spans="1:24">
      <c r="A260" s="22">
        <v>8917801118</v>
      </c>
      <c r="B260" s="22" t="s">
        <v>25</v>
      </c>
      <c r="C260" s="22" t="s">
        <v>4912</v>
      </c>
      <c r="D260" s="1" t="s">
        <v>27</v>
      </c>
      <c r="E260" s="213" t="s">
        <v>5336</v>
      </c>
      <c r="F260" s="1" t="s">
        <v>29</v>
      </c>
      <c r="G260" s="1" t="s">
        <v>30</v>
      </c>
      <c r="H260" s="22" t="s">
        <v>5315</v>
      </c>
      <c r="I260" s="215">
        <v>3944400</v>
      </c>
      <c r="J260" s="215"/>
      <c r="K260" s="215"/>
      <c r="L260" s="22"/>
      <c r="M260" s="22">
        <v>36549782</v>
      </c>
      <c r="N260" s="22" t="s">
        <v>5337</v>
      </c>
      <c r="O260" s="22" t="s">
        <v>5338</v>
      </c>
      <c r="P260" s="216">
        <v>44588</v>
      </c>
      <c r="Q260" s="217">
        <v>44593</v>
      </c>
      <c r="R260" s="217">
        <v>44926</v>
      </c>
      <c r="S260" s="215"/>
      <c r="T260" s="22">
        <v>3944400</v>
      </c>
      <c r="U260" s="22">
        <v>72175282</v>
      </c>
      <c r="V260" s="22" t="s">
        <v>3322</v>
      </c>
      <c r="W260" s="22"/>
    </row>
    <row r="261" spans="1:24">
      <c r="A261" s="22">
        <v>8917801118</v>
      </c>
      <c r="B261" s="22" t="s">
        <v>25</v>
      </c>
      <c r="C261" s="22" t="s">
        <v>4912</v>
      </c>
      <c r="D261" s="1" t="s">
        <v>27</v>
      </c>
      <c r="E261" s="213" t="s">
        <v>5339</v>
      </c>
      <c r="F261" s="1" t="s">
        <v>29</v>
      </c>
      <c r="G261" s="1" t="s">
        <v>30</v>
      </c>
      <c r="H261" s="22" t="s">
        <v>5315</v>
      </c>
      <c r="I261" s="215">
        <v>95621950</v>
      </c>
      <c r="J261" s="215"/>
      <c r="K261" s="215"/>
      <c r="L261" s="22"/>
      <c r="M261" s="22">
        <v>800219876</v>
      </c>
      <c r="N261" s="22" t="s">
        <v>5340</v>
      </c>
      <c r="O261" s="22" t="s">
        <v>5341</v>
      </c>
      <c r="P261" s="216">
        <v>44588</v>
      </c>
      <c r="Q261" s="217">
        <v>44593</v>
      </c>
      <c r="R261" s="217">
        <v>44926</v>
      </c>
      <c r="S261" s="40"/>
      <c r="T261" s="22">
        <v>95621950</v>
      </c>
      <c r="U261" s="22">
        <v>26668285</v>
      </c>
      <c r="V261" s="22" t="s">
        <v>2171</v>
      </c>
      <c r="W261" s="22"/>
    </row>
    <row r="262" spans="1:24">
      <c r="A262" s="22">
        <v>8917801118</v>
      </c>
      <c r="B262" s="22" t="s">
        <v>25</v>
      </c>
      <c r="C262" s="22" t="s">
        <v>4912</v>
      </c>
      <c r="D262" s="1" t="s">
        <v>27</v>
      </c>
      <c r="E262" s="213" t="s">
        <v>5342</v>
      </c>
      <c r="F262" s="1" t="s">
        <v>29</v>
      </c>
      <c r="G262" s="1" t="s">
        <v>30</v>
      </c>
      <c r="H262" s="22" t="s">
        <v>5315</v>
      </c>
      <c r="I262" s="215">
        <v>60000000</v>
      </c>
      <c r="J262" s="215"/>
      <c r="K262" s="215"/>
      <c r="L262" s="22"/>
      <c r="M262" s="22">
        <v>901380948</v>
      </c>
      <c r="N262" s="22" t="s">
        <v>5343</v>
      </c>
      <c r="O262" s="22" t="s">
        <v>5344</v>
      </c>
      <c r="P262" s="216">
        <v>44588</v>
      </c>
      <c r="Q262" s="217">
        <v>44593</v>
      </c>
      <c r="R262" s="217">
        <v>44926</v>
      </c>
      <c r="S262" s="40"/>
      <c r="T262" s="22">
        <v>60000000</v>
      </c>
      <c r="U262" s="22">
        <v>36665858</v>
      </c>
      <c r="V262" s="22" t="s">
        <v>3373</v>
      </c>
      <c r="W262" s="22"/>
    </row>
    <row r="263" spans="1:24">
      <c r="A263" s="238">
        <v>8917801118</v>
      </c>
      <c r="B263" s="238" t="s">
        <v>25</v>
      </c>
      <c r="C263" s="238" t="s">
        <v>4912</v>
      </c>
      <c r="D263" s="239" t="s">
        <v>27</v>
      </c>
      <c r="E263" s="240" t="s">
        <v>5345</v>
      </c>
      <c r="F263" s="239" t="s">
        <v>29</v>
      </c>
      <c r="G263" s="239" t="s">
        <v>30</v>
      </c>
      <c r="H263" s="238" t="s">
        <v>5315</v>
      </c>
      <c r="I263" s="246">
        <v>11640056</v>
      </c>
      <c r="J263" s="246"/>
      <c r="K263" s="246"/>
      <c r="L263" s="238"/>
      <c r="M263" s="238">
        <v>900929189</v>
      </c>
      <c r="N263" s="238" t="s">
        <v>5346</v>
      </c>
      <c r="O263" s="22" t="s">
        <v>9177</v>
      </c>
      <c r="P263" s="242">
        <v>44589</v>
      </c>
      <c r="Q263" s="243">
        <v>44593</v>
      </c>
      <c r="R263" s="243">
        <v>44926</v>
      </c>
      <c r="S263" s="246"/>
      <c r="T263" s="238">
        <v>11640056</v>
      </c>
      <c r="U263" s="239">
        <v>85459497</v>
      </c>
      <c r="V263" s="248" t="s">
        <v>1748</v>
      </c>
      <c r="W263" s="238"/>
      <c r="X263" s="239"/>
    </row>
    <row r="264" spans="1:24">
      <c r="A264" s="238"/>
      <c r="B264" s="238"/>
      <c r="C264" s="238"/>
      <c r="D264" s="239"/>
      <c r="E264" s="240"/>
      <c r="F264" s="239"/>
      <c r="G264" s="239"/>
      <c r="H264" s="238"/>
      <c r="I264" s="246"/>
      <c r="J264" s="246"/>
      <c r="K264" s="246"/>
      <c r="L264" s="238"/>
      <c r="M264" s="238"/>
      <c r="N264" s="238"/>
      <c r="O264" s="22" t="s">
        <v>9178</v>
      </c>
      <c r="P264" s="242"/>
      <c r="Q264" s="243"/>
      <c r="R264" s="243"/>
      <c r="S264" s="246"/>
      <c r="T264" s="238"/>
      <c r="U264" s="239"/>
      <c r="V264" s="248"/>
      <c r="W264" s="238"/>
      <c r="X264" s="239"/>
    </row>
    <row r="265" spans="1:24">
      <c r="A265" s="238"/>
      <c r="B265" s="238"/>
      <c r="C265" s="238"/>
      <c r="D265" s="239"/>
      <c r="E265" s="240"/>
      <c r="F265" s="239"/>
      <c r="G265" s="239"/>
      <c r="H265" s="238"/>
      <c r="I265" s="246"/>
      <c r="J265" s="246"/>
      <c r="K265" s="246"/>
      <c r="L265" s="238"/>
      <c r="M265" s="238"/>
      <c r="N265" s="238"/>
      <c r="O265" s="22" t="s">
        <v>9179</v>
      </c>
      <c r="P265" s="242"/>
      <c r="Q265" s="243"/>
      <c r="R265" s="243"/>
      <c r="S265" s="246"/>
      <c r="T265" s="238"/>
      <c r="U265" s="239"/>
      <c r="V265" s="248"/>
      <c r="W265" s="238"/>
      <c r="X265" s="239"/>
    </row>
    <row r="266" spans="1:24" ht="14.4" customHeight="1">
      <c r="A266" s="238">
        <v>8917801118</v>
      </c>
      <c r="B266" s="238" t="s">
        <v>25</v>
      </c>
      <c r="C266" s="238" t="s">
        <v>4912</v>
      </c>
      <c r="D266" s="239" t="s">
        <v>27</v>
      </c>
      <c r="E266" s="240" t="s">
        <v>5347</v>
      </c>
      <c r="F266" s="239" t="s">
        <v>29</v>
      </c>
      <c r="G266" s="239" t="s">
        <v>30</v>
      </c>
      <c r="H266" s="238" t="s">
        <v>5315</v>
      </c>
      <c r="I266" s="246">
        <v>20000000</v>
      </c>
      <c r="J266" s="246"/>
      <c r="K266" s="246"/>
      <c r="L266" s="238"/>
      <c r="M266" s="238">
        <v>901295924</v>
      </c>
      <c r="N266" s="249" t="s">
        <v>5348</v>
      </c>
      <c r="O266" s="22" t="s">
        <v>9180</v>
      </c>
      <c r="P266" s="242">
        <v>44589</v>
      </c>
      <c r="Q266" s="243">
        <v>44593</v>
      </c>
      <c r="R266" s="243">
        <v>44926</v>
      </c>
      <c r="S266" s="246">
        <v>2838560</v>
      </c>
      <c r="T266" s="238">
        <v>17161440</v>
      </c>
      <c r="U266" s="238">
        <v>36665858</v>
      </c>
      <c r="V266" s="238" t="s">
        <v>3373</v>
      </c>
      <c r="W266" s="238"/>
      <c r="X266" s="239"/>
    </row>
    <row r="267" spans="1:24">
      <c r="A267" s="238"/>
      <c r="B267" s="238"/>
      <c r="C267" s="238"/>
      <c r="D267" s="239"/>
      <c r="E267" s="240"/>
      <c r="F267" s="239"/>
      <c r="G267" s="239"/>
      <c r="H267" s="238"/>
      <c r="I267" s="246"/>
      <c r="J267" s="246"/>
      <c r="K267" s="246"/>
      <c r="L267" s="238"/>
      <c r="M267" s="238"/>
      <c r="N267" s="249"/>
      <c r="O267" s="22" t="s">
        <v>9181</v>
      </c>
      <c r="P267" s="242"/>
      <c r="Q267" s="243"/>
      <c r="R267" s="243"/>
      <c r="S267" s="246"/>
      <c r="T267" s="238"/>
      <c r="U267" s="238"/>
      <c r="V267" s="238"/>
      <c r="W267" s="238"/>
      <c r="X267" s="239"/>
    </row>
    <row r="268" spans="1:24">
      <c r="A268" s="22">
        <v>8917801118</v>
      </c>
      <c r="B268" s="22" t="s">
        <v>25</v>
      </c>
      <c r="C268" s="22" t="s">
        <v>4912</v>
      </c>
      <c r="D268" s="1" t="s">
        <v>27</v>
      </c>
      <c r="E268" s="213" t="s">
        <v>5349</v>
      </c>
      <c r="F268" s="1" t="s">
        <v>29</v>
      </c>
      <c r="G268" s="1" t="s">
        <v>30</v>
      </c>
      <c r="H268" s="22" t="s">
        <v>5315</v>
      </c>
      <c r="I268" s="215">
        <v>100000000</v>
      </c>
      <c r="J268" s="215"/>
      <c r="K268" s="215"/>
      <c r="L268" s="22"/>
      <c r="M268" s="22">
        <v>901380948</v>
      </c>
      <c r="N268" s="1" t="s">
        <v>5343</v>
      </c>
      <c r="O268" s="22" t="s">
        <v>5350</v>
      </c>
      <c r="P268" s="216">
        <v>44589</v>
      </c>
      <c r="Q268" s="217">
        <v>44593</v>
      </c>
      <c r="R268" s="217">
        <v>44926</v>
      </c>
      <c r="S268" s="40"/>
      <c r="T268" s="22">
        <v>100000000</v>
      </c>
      <c r="U268" s="22">
        <v>85466528</v>
      </c>
      <c r="V268" s="22" t="s">
        <v>5258</v>
      </c>
      <c r="W268" s="22"/>
    </row>
    <row r="269" spans="1:24">
      <c r="A269" s="238">
        <v>8917801118</v>
      </c>
      <c r="B269" s="238" t="s">
        <v>25</v>
      </c>
      <c r="C269" s="238" t="s">
        <v>4912</v>
      </c>
      <c r="D269" s="239" t="s">
        <v>27</v>
      </c>
      <c r="E269" s="240" t="s">
        <v>5351</v>
      </c>
      <c r="F269" s="239" t="s">
        <v>29</v>
      </c>
      <c r="G269" s="239" t="s">
        <v>30</v>
      </c>
      <c r="H269" s="238" t="s">
        <v>5315</v>
      </c>
      <c r="I269" s="246">
        <v>10000000</v>
      </c>
      <c r="J269" s="246"/>
      <c r="K269" s="246"/>
      <c r="L269" s="238"/>
      <c r="M269" s="239">
        <v>891702681</v>
      </c>
      <c r="N269" s="239" t="s">
        <v>5352</v>
      </c>
      <c r="O269" s="22" t="s">
        <v>9182</v>
      </c>
      <c r="P269" s="242">
        <v>44589</v>
      </c>
      <c r="Q269" s="243">
        <v>44593</v>
      </c>
      <c r="R269" s="243">
        <v>44926</v>
      </c>
      <c r="S269" s="246"/>
      <c r="T269" s="238">
        <v>10000000</v>
      </c>
      <c r="U269" s="239">
        <v>72221403</v>
      </c>
      <c r="V269" s="238" t="s">
        <v>5018</v>
      </c>
      <c r="W269" s="238"/>
      <c r="X269" s="239"/>
    </row>
    <row r="270" spans="1:24">
      <c r="A270" s="238"/>
      <c r="B270" s="238"/>
      <c r="C270" s="238"/>
      <c r="D270" s="239"/>
      <c r="E270" s="240"/>
      <c r="F270" s="239"/>
      <c r="G270" s="239"/>
      <c r="H270" s="238"/>
      <c r="I270" s="246"/>
      <c r="J270" s="246"/>
      <c r="K270" s="246"/>
      <c r="L270" s="238"/>
      <c r="M270" s="239"/>
      <c r="N270" s="239"/>
      <c r="O270" s="22" t="s">
        <v>9183</v>
      </c>
      <c r="P270" s="242"/>
      <c r="Q270" s="243"/>
      <c r="R270" s="243"/>
      <c r="S270" s="246"/>
      <c r="T270" s="238"/>
      <c r="U270" s="239"/>
      <c r="V270" s="238"/>
      <c r="W270" s="238"/>
      <c r="X270" s="239"/>
    </row>
    <row r="271" spans="1:24">
      <c r="A271" s="22">
        <v>8917801118</v>
      </c>
      <c r="B271" s="22" t="s">
        <v>25</v>
      </c>
      <c r="C271" s="22" t="s">
        <v>4912</v>
      </c>
      <c r="D271" s="1" t="s">
        <v>27</v>
      </c>
      <c r="E271" s="213" t="s">
        <v>5353</v>
      </c>
      <c r="F271" s="1" t="s">
        <v>29</v>
      </c>
      <c r="G271" s="1" t="s">
        <v>30</v>
      </c>
      <c r="H271" s="22" t="s">
        <v>5315</v>
      </c>
      <c r="I271" s="215">
        <v>11000000</v>
      </c>
      <c r="J271" s="215"/>
      <c r="K271" s="215"/>
      <c r="L271" s="22"/>
      <c r="M271" s="22">
        <v>12525956</v>
      </c>
      <c r="N271" s="22" t="s">
        <v>5354</v>
      </c>
      <c r="O271" s="22" t="s">
        <v>5355</v>
      </c>
      <c r="P271" s="216">
        <v>44590</v>
      </c>
      <c r="Q271" s="217">
        <v>44593</v>
      </c>
      <c r="R271" s="217">
        <v>44926</v>
      </c>
      <c r="S271" s="215">
        <v>8163800</v>
      </c>
      <c r="T271" s="22">
        <v>2836200</v>
      </c>
      <c r="U271" s="1">
        <v>72221403</v>
      </c>
      <c r="V271" s="22" t="s">
        <v>5018</v>
      </c>
      <c r="W271" s="22"/>
    </row>
    <row r="272" spans="1:24">
      <c r="A272" s="22">
        <v>8917801118</v>
      </c>
      <c r="B272" s="22" t="s">
        <v>25</v>
      </c>
      <c r="C272" s="22" t="s">
        <v>4912</v>
      </c>
      <c r="D272" s="1" t="s">
        <v>27</v>
      </c>
      <c r="E272" s="213" t="s">
        <v>5356</v>
      </c>
      <c r="F272" s="1" t="s">
        <v>29</v>
      </c>
      <c r="G272" s="1" t="s">
        <v>30</v>
      </c>
      <c r="H272" s="22" t="s">
        <v>5315</v>
      </c>
      <c r="I272" s="215">
        <v>20000000</v>
      </c>
      <c r="J272" s="215"/>
      <c r="K272" s="215"/>
      <c r="L272" s="22"/>
      <c r="M272" s="22">
        <v>819005003</v>
      </c>
      <c r="N272" s="22" t="s">
        <v>5357</v>
      </c>
      <c r="O272" s="22" t="s">
        <v>5358</v>
      </c>
      <c r="P272" s="216">
        <v>44589</v>
      </c>
      <c r="Q272" s="217">
        <v>44593</v>
      </c>
      <c r="R272" s="217">
        <v>44742</v>
      </c>
      <c r="S272" s="215">
        <v>8339846</v>
      </c>
      <c r="T272" s="22">
        <v>11660154</v>
      </c>
      <c r="U272" s="1">
        <v>85152695</v>
      </c>
      <c r="V272" s="1" t="s">
        <v>1840</v>
      </c>
      <c r="W272" s="22"/>
    </row>
    <row r="273" spans="1:24">
      <c r="A273" s="22">
        <v>8917801118</v>
      </c>
      <c r="B273" s="22" t="s">
        <v>25</v>
      </c>
      <c r="C273" s="22" t="s">
        <v>4912</v>
      </c>
      <c r="D273" s="1" t="s">
        <v>27</v>
      </c>
      <c r="E273" s="213" t="s">
        <v>5359</v>
      </c>
      <c r="F273" s="1" t="s">
        <v>29</v>
      </c>
      <c r="G273" s="1" t="s">
        <v>30</v>
      </c>
      <c r="H273" s="22" t="s">
        <v>5315</v>
      </c>
      <c r="I273" s="215">
        <v>35092132</v>
      </c>
      <c r="J273" s="215"/>
      <c r="K273" s="215"/>
      <c r="L273" s="22"/>
      <c r="M273" s="22">
        <v>900009141</v>
      </c>
      <c r="N273" s="22" t="s">
        <v>5360</v>
      </c>
      <c r="O273" s="22" t="s">
        <v>5361</v>
      </c>
      <c r="P273" s="216">
        <v>44589</v>
      </c>
      <c r="Q273" s="217">
        <v>44593</v>
      </c>
      <c r="R273" s="217">
        <v>44680</v>
      </c>
      <c r="S273" s="40"/>
      <c r="T273" s="22">
        <v>35092132</v>
      </c>
      <c r="U273" s="1">
        <v>85473390</v>
      </c>
      <c r="V273" s="1" t="s">
        <v>1924</v>
      </c>
      <c r="W273" s="22"/>
    </row>
    <row r="274" spans="1:24">
      <c r="A274" s="22">
        <v>8917801118</v>
      </c>
      <c r="B274" s="22" t="s">
        <v>25</v>
      </c>
      <c r="C274" s="22" t="s">
        <v>1687</v>
      </c>
      <c r="D274" s="1" t="s">
        <v>27</v>
      </c>
      <c r="E274" s="213" t="s">
        <v>5362</v>
      </c>
      <c r="F274" s="1" t="s">
        <v>29</v>
      </c>
      <c r="G274" s="1" t="s">
        <v>30</v>
      </c>
      <c r="H274" s="22" t="s">
        <v>5315</v>
      </c>
      <c r="I274" s="215">
        <v>80000000</v>
      </c>
      <c r="J274" s="215"/>
      <c r="K274" s="215"/>
      <c r="L274" s="22"/>
      <c r="M274" s="22">
        <v>804005236</v>
      </c>
      <c r="N274" s="213" t="s">
        <v>5363</v>
      </c>
      <c r="O274" s="22" t="s">
        <v>5364</v>
      </c>
      <c r="P274" s="216">
        <v>44589</v>
      </c>
      <c r="Q274" s="217">
        <v>44593</v>
      </c>
      <c r="R274" s="226">
        <v>44772</v>
      </c>
      <c r="S274" s="40"/>
      <c r="T274" s="215">
        <v>80000000</v>
      </c>
      <c r="U274" s="1">
        <v>85152695</v>
      </c>
      <c r="V274" s="1" t="s">
        <v>1840</v>
      </c>
      <c r="W274" s="22"/>
    </row>
    <row r="275" spans="1:24">
      <c r="A275" s="22">
        <v>8917801118</v>
      </c>
      <c r="B275" s="22" t="s">
        <v>25</v>
      </c>
      <c r="C275" s="22" t="s">
        <v>4912</v>
      </c>
      <c r="D275" s="1" t="s">
        <v>27</v>
      </c>
      <c r="E275" s="213" t="s">
        <v>5365</v>
      </c>
      <c r="F275" s="1" t="s">
        <v>29</v>
      </c>
      <c r="G275" s="1" t="s">
        <v>30</v>
      </c>
      <c r="H275" s="22" t="s">
        <v>5315</v>
      </c>
      <c r="I275" s="215">
        <v>8000000</v>
      </c>
      <c r="J275" s="215"/>
      <c r="K275" s="215"/>
      <c r="L275" s="22"/>
      <c r="M275" s="22">
        <v>900173983</v>
      </c>
      <c r="N275" s="1" t="s">
        <v>4508</v>
      </c>
      <c r="O275" s="22" t="s">
        <v>5366</v>
      </c>
      <c r="P275" s="216">
        <v>44589</v>
      </c>
      <c r="Q275" s="217">
        <v>44593</v>
      </c>
      <c r="R275" s="217">
        <v>44772</v>
      </c>
      <c r="S275" s="40"/>
      <c r="T275" s="22">
        <v>8000000</v>
      </c>
      <c r="U275" s="1">
        <v>85152695</v>
      </c>
      <c r="V275" s="1" t="s">
        <v>1840</v>
      </c>
      <c r="W275" s="22"/>
    </row>
    <row r="276" spans="1:24">
      <c r="A276" s="238">
        <v>8917801118</v>
      </c>
      <c r="B276" s="238" t="s">
        <v>25</v>
      </c>
      <c r="C276" s="238" t="s">
        <v>1687</v>
      </c>
      <c r="D276" s="239" t="s">
        <v>27</v>
      </c>
      <c r="E276" s="240" t="s">
        <v>5367</v>
      </c>
      <c r="F276" s="239" t="s">
        <v>29</v>
      </c>
      <c r="G276" s="239" t="s">
        <v>30</v>
      </c>
      <c r="H276" s="238" t="s">
        <v>5315</v>
      </c>
      <c r="I276" s="246">
        <v>100000000</v>
      </c>
      <c r="J276" s="246"/>
      <c r="K276" s="246"/>
      <c r="L276" s="238"/>
      <c r="M276" s="238">
        <v>36560048</v>
      </c>
      <c r="N276" s="251" t="s">
        <v>4732</v>
      </c>
      <c r="O276" s="227" t="s">
        <v>9184</v>
      </c>
      <c r="P276" s="242">
        <v>44589</v>
      </c>
      <c r="Q276" s="243">
        <v>44593</v>
      </c>
      <c r="R276" s="243">
        <v>44772</v>
      </c>
      <c r="S276" s="244"/>
      <c r="T276" s="238">
        <v>100000000</v>
      </c>
      <c r="U276" s="239">
        <v>85152695</v>
      </c>
      <c r="V276" s="239" t="s">
        <v>1840</v>
      </c>
      <c r="W276" s="238"/>
      <c r="X276" s="239"/>
    </row>
    <row r="277" spans="1:24">
      <c r="A277" s="238"/>
      <c r="B277" s="238"/>
      <c r="C277" s="238"/>
      <c r="D277" s="239"/>
      <c r="E277" s="240"/>
      <c r="F277" s="239"/>
      <c r="G277" s="239"/>
      <c r="H277" s="238"/>
      <c r="I277" s="246"/>
      <c r="J277" s="246"/>
      <c r="K277" s="246"/>
      <c r="L277" s="238"/>
      <c r="M277" s="238"/>
      <c r="N277" s="251"/>
      <c r="O277" s="227" t="s">
        <v>9185</v>
      </c>
      <c r="P277" s="242"/>
      <c r="Q277" s="243"/>
      <c r="R277" s="243"/>
      <c r="S277" s="244"/>
      <c r="T277" s="238"/>
      <c r="U277" s="239"/>
      <c r="V277" s="239"/>
      <c r="W277" s="238"/>
      <c r="X277" s="239"/>
    </row>
    <row r="278" spans="1:24">
      <c r="A278" s="238"/>
      <c r="B278" s="238"/>
      <c r="C278" s="238"/>
      <c r="D278" s="239"/>
      <c r="E278" s="240"/>
      <c r="F278" s="239"/>
      <c r="G278" s="239"/>
      <c r="H278" s="238"/>
      <c r="I278" s="246"/>
      <c r="J278" s="246"/>
      <c r="K278" s="246"/>
      <c r="L278" s="238"/>
      <c r="M278" s="238"/>
      <c r="N278" s="251"/>
      <c r="O278" s="227" t="s">
        <v>9186</v>
      </c>
      <c r="P278" s="242"/>
      <c r="Q278" s="243"/>
      <c r="R278" s="243"/>
      <c r="S278" s="244"/>
      <c r="T278" s="238"/>
      <c r="U278" s="239"/>
      <c r="V278" s="239"/>
      <c r="W278" s="238"/>
      <c r="X278" s="239"/>
    </row>
    <row r="279" spans="1:24">
      <c r="A279" s="22">
        <v>8917801118</v>
      </c>
      <c r="B279" s="22" t="s">
        <v>25</v>
      </c>
      <c r="C279" s="22" t="s">
        <v>4912</v>
      </c>
      <c r="D279" s="1" t="s">
        <v>27</v>
      </c>
      <c r="E279" s="213" t="s">
        <v>5368</v>
      </c>
      <c r="F279" s="1" t="s">
        <v>29</v>
      </c>
      <c r="G279" s="1" t="s">
        <v>30</v>
      </c>
      <c r="H279" s="22" t="s">
        <v>5315</v>
      </c>
      <c r="I279" s="40">
        <v>40000000</v>
      </c>
      <c r="J279" s="215"/>
      <c r="K279" s="215"/>
      <c r="L279" s="22"/>
      <c r="M279" s="22">
        <v>7629009</v>
      </c>
      <c r="N279" s="22" t="s">
        <v>5369</v>
      </c>
      <c r="O279" s="22" t="s">
        <v>5370</v>
      </c>
      <c r="P279" s="216">
        <v>44589</v>
      </c>
      <c r="Q279" s="217">
        <v>44606</v>
      </c>
      <c r="R279" s="217">
        <v>44742</v>
      </c>
      <c r="S279" s="40">
        <v>40000000</v>
      </c>
      <c r="T279" s="22">
        <v>0</v>
      </c>
      <c r="U279" s="22">
        <v>85450705</v>
      </c>
      <c r="V279" s="22" t="s">
        <v>5371</v>
      </c>
      <c r="W279" s="22"/>
    </row>
    <row r="280" spans="1:24">
      <c r="A280" s="22">
        <v>8917801118</v>
      </c>
      <c r="B280" s="22" t="s">
        <v>25</v>
      </c>
      <c r="C280" s="22" t="s">
        <v>4912</v>
      </c>
      <c r="D280" s="1" t="s">
        <v>27</v>
      </c>
      <c r="E280" s="213" t="s">
        <v>5372</v>
      </c>
      <c r="F280" s="1" t="s">
        <v>29</v>
      </c>
      <c r="G280" s="1" t="s">
        <v>30</v>
      </c>
      <c r="H280" s="22" t="s">
        <v>5315</v>
      </c>
      <c r="I280" s="215">
        <v>249900000</v>
      </c>
      <c r="J280" s="215"/>
      <c r="K280" s="215"/>
      <c r="L280" s="22"/>
      <c r="M280" s="22">
        <v>900406952</v>
      </c>
      <c r="N280" s="22" t="s">
        <v>5373</v>
      </c>
      <c r="O280" s="22" t="s">
        <v>5374</v>
      </c>
      <c r="P280" s="216">
        <v>44589</v>
      </c>
      <c r="Q280" s="217">
        <v>44593</v>
      </c>
      <c r="R280" s="217">
        <v>44772</v>
      </c>
      <c r="S280" s="215"/>
      <c r="T280" s="22">
        <v>249900000</v>
      </c>
      <c r="U280" s="22">
        <v>45507423</v>
      </c>
      <c r="V280" s="22" t="s">
        <v>2118</v>
      </c>
      <c r="W280" s="22"/>
    </row>
    <row r="281" spans="1:24">
      <c r="A281" s="22">
        <v>8917801118</v>
      </c>
      <c r="B281" s="22" t="s">
        <v>25</v>
      </c>
      <c r="C281" s="22" t="s">
        <v>4912</v>
      </c>
      <c r="D281" s="1" t="s">
        <v>27</v>
      </c>
      <c r="E281" s="213" t="s">
        <v>5375</v>
      </c>
      <c r="F281" s="1" t="s">
        <v>29</v>
      </c>
      <c r="G281" s="1" t="s">
        <v>30</v>
      </c>
      <c r="H281" s="22" t="s">
        <v>5315</v>
      </c>
      <c r="I281" s="215">
        <v>35000000</v>
      </c>
      <c r="J281" s="215"/>
      <c r="K281" s="215"/>
      <c r="L281" s="22"/>
      <c r="M281" s="22">
        <v>901549048</v>
      </c>
      <c r="N281" s="1" t="s">
        <v>5376</v>
      </c>
      <c r="O281" s="22" t="s">
        <v>5377</v>
      </c>
      <c r="P281" s="216">
        <v>44589</v>
      </c>
      <c r="Q281" s="217">
        <v>44593</v>
      </c>
      <c r="R281" s="217">
        <v>44772</v>
      </c>
      <c r="S281" s="40"/>
      <c r="T281" s="22">
        <v>35000000</v>
      </c>
      <c r="U281" s="22">
        <v>7144175</v>
      </c>
      <c r="V281" s="23" t="s">
        <v>5378</v>
      </c>
      <c r="W281" s="22"/>
    </row>
    <row r="282" spans="1:24">
      <c r="A282" s="22">
        <v>8917801118</v>
      </c>
      <c r="B282" s="22" t="s">
        <v>25</v>
      </c>
      <c r="C282" s="22" t="s">
        <v>4912</v>
      </c>
      <c r="D282" s="1" t="s">
        <v>27</v>
      </c>
      <c r="E282" s="22" t="s">
        <v>5379</v>
      </c>
      <c r="F282" s="1" t="s">
        <v>29</v>
      </c>
      <c r="G282" s="1" t="s">
        <v>30</v>
      </c>
      <c r="H282" s="22" t="s">
        <v>5315</v>
      </c>
      <c r="I282" s="215">
        <v>160000000</v>
      </c>
      <c r="J282" s="215"/>
      <c r="K282" s="215"/>
      <c r="L282" s="22"/>
      <c r="M282" s="22">
        <v>900331965</v>
      </c>
      <c r="N282" s="22" t="s">
        <v>5380</v>
      </c>
      <c r="O282" s="22" t="s">
        <v>5381</v>
      </c>
      <c r="P282" s="217">
        <v>44736</v>
      </c>
      <c r="Q282" s="217">
        <v>44740</v>
      </c>
      <c r="R282" s="217">
        <v>44926</v>
      </c>
      <c r="S282" s="40"/>
      <c r="T282" s="22">
        <v>160000000</v>
      </c>
      <c r="U282" s="22">
        <v>84452087</v>
      </c>
      <c r="V282" s="22" t="s">
        <v>3288</v>
      </c>
      <c r="W282" s="22"/>
    </row>
    <row r="283" spans="1:24">
      <c r="A283" s="22">
        <v>8917801118</v>
      </c>
      <c r="B283" s="22" t="s">
        <v>25</v>
      </c>
      <c r="C283" s="22" t="s">
        <v>4912</v>
      </c>
      <c r="D283" s="1" t="s">
        <v>27</v>
      </c>
      <c r="E283" s="213" t="s">
        <v>9187</v>
      </c>
      <c r="F283" s="1" t="s">
        <v>29</v>
      </c>
      <c r="G283" s="1" t="s">
        <v>30</v>
      </c>
      <c r="H283" s="22" t="s">
        <v>5315</v>
      </c>
      <c r="I283" s="215">
        <v>120000000</v>
      </c>
      <c r="J283" s="215"/>
      <c r="K283" s="215"/>
      <c r="L283" s="22"/>
      <c r="M283" s="22">
        <v>901039840</v>
      </c>
      <c r="N283" s="22" t="s">
        <v>5320</v>
      </c>
      <c r="O283" s="23" t="s">
        <v>9188</v>
      </c>
      <c r="P283" s="217">
        <v>44764</v>
      </c>
      <c r="Q283" s="217">
        <v>44774</v>
      </c>
      <c r="R283" s="217">
        <v>44834</v>
      </c>
      <c r="S283" s="40"/>
      <c r="T283" s="22"/>
      <c r="U283" s="22">
        <v>85465146</v>
      </c>
      <c r="V283" s="22" t="s">
        <v>3325</v>
      </c>
      <c r="W283" s="22"/>
    </row>
    <row r="284" spans="1:24">
      <c r="A284" s="22">
        <v>8917801118</v>
      </c>
      <c r="B284" s="22" t="s">
        <v>25</v>
      </c>
      <c r="C284" s="22" t="s">
        <v>4912</v>
      </c>
      <c r="D284" s="1" t="s">
        <v>27</v>
      </c>
      <c r="E284" s="213" t="s">
        <v>9189</v>
      </c>
      <c r="F284" s="1" t="s">
        <v>29</v>
      </c>
      <c r="G284" s="1" t="s">
        <v>30</v>
      </c>
      <c r="H284" s="22" t="s">
        <v>5315</v>
      </c>
      <c r="I284" s="215">
        <v>38000000</v>
      </c>
      <c r="J284" s="215"/>
      <c r="K284" s="215"/>
      <c r="L284" s="22"/>
      <c r="M284" s="22">
        <v>901549048</v>
      </c>
      <c r="N284" s="22" t="s">
        <v>9190</v>
      </c>
      <c r="O284" s="22" t="s">
        <v>9191</v>
      </c>
      <c r="P284" s="217">
        <v>44790</v>
      </c>
      <c r="Q284" s="217">
        <v>44790</v>
      </c>
      <c r="R284" s="217">
        <v>44895</v>
      </c>
      <c r="S284" s="40"/>
      <c r="T284" s="22"/>
      <c r="U284" s="22">
        <v>7144175</v>
      </c>
      <c r="V284" s="22" t="s">
        <v>5378</v>
      </c>
      <c r="W284" s="22"/>
    </row>
    <row r="285" spans="1:24">
      <c r="A285" s="22">
        <v>8917801118</v>
      </c>
      <c r="B285" s="22" t="s">
        <v>25</v>
      </c>
      <c r="C285" s="22" t="s">
        <v>4912</v>
      </c>
      <c r="D285" s="1" t="s">
        <v>27</v>
      </c>
      <c r="E285" s="213" t="s">
        <v>9192</v>
      </c>
      <c r="F285" s="1" t="s">
        <v>29</v>
      </c>
      <c r="G285" s="1" t="s">
        <v>30</v>
      </c>
      <c r="H285" s="22" t="s">
        <v>5315</v>
      </c>
      <c r="I285" s="215">
        <v>68253855</v>
      </c>
      <c r="J285" s="215"/>
      <c r="K285" s="215"/>
      <c r="L285" s="22"/>
      <c r="M285" s="22">
        <v>890115230</v>
      </c>
      <c r="N285" s="22" t="s">
        <v>5334</v>
      </c>
      <c r="O285" s="22" t="s">
        <v>9193</v>
      </c>
      <c r="P285" s="217">
        <v>44797</v>
      </c>
      <c r="Q285" s="217">
        <v>44798</v>
      </c>
      <c r="R285" s="217">
        <v>44929</v>
      </c>
      <c r="S285" s="40"/>
      <c r="T285" s="22"/>
      <c r="U285" s="22">
        <v>57297693</v>
      </c>
      <c r="V285" s="22" t="s">
        <v>1669</v>
      </c>
      <c r="W285" s="22"/>
    </row>
    <row r="286" spans="1:24">
      <c r="A286" s="22">
        <v>8917801118</v>
      </c>
      <c r="B286" s="22" t="s">
        <v>25</v>
      </c>
      <c r="C286" s="22" t="s">
        <v>4912</v>
      </c>
      <c r="D286" s="1" t="s">
        <v>27</v>
      </c>
      <c r="E286" s="213" t="s">
        <v>9194</v>
      </c>
      <c r="F286" s="1" t="s">
        <v>29</v>
      </c>
      <c r="G286" s="1" t="s">
        <v>30</v>
      </c>
      <c r="H286" s="22" t="s">
        <v>5315</v>
      </c>
      <c r="I286" s="215">
        <v>22110930</v>
      </c>
      <c r="J286" s="215"/>
      <c r="K286" s="215"/>
      <c r="L286" s="22"/>
      <c r="M286" s="22">
        <v>890101977</v>
      </c>
      <c r="N286" s="22" t="s">
        <v>5059</v>
      </c>
      <c r="O286" s="23" t="s">
        <v>9195</v>
      </c>
      <c r="P286" s="217">
        <v>44797</v>
      </c>
      <c r="Q286" s="217">
        <v>44797</v>
      </c>
      <c r="R286" s="217">
        <v>44918</v>
      </c>
      <c r="S286" s="40"/>
      <c r="T286" s="22"/>
      <c r="U286" s="22">
        <v>57297693</v>
      </c>
      <c r="V286" s="22" t="s">
        <v>1669</v>
      </c>
      <c r="W286" s="22"/>
    </row>
    <row r="287" spans="1:24">
      <c r="A287" s="22">
        <v>8917801118</v>
      </c>
      <c r="B287" s="22" t="s">
        <v>25</v>
      </c>
      <c r="C287" s="22" t="s">
        <v>4912</v>
      </c>
      <c r="D287" s="1" t="s">
        <v>27</v>
      </c>
      <c r="E287" s="213" t="s">
        <v>9196</v>
      </c>
      <c r="F287" s="1" t="s">
        <v>29</v>
      </c>
      <c r="G287" s="1" t="s">
        <v>30</v>
      </c>
      <c r="H287" s="22" t="s">
        <v>5315</v>
      </c>
      <c r="I287" s="215">
        <v>26141325</v>
      </c>
      <c r="J287" s="215"/>
      <c r="K287" s="215"/>
      <c r="L287" s="22"/>
      <c r="M287" s="22">
        <v>800031682</v>
      </c>
      <c r="N287" s="22" t="s">
        <v>9197</v>
      </c>
      <c r="O287" s="23" t="s">
        <v>9198</v>
      </c>
      <c r="P287" s="217">
        <v>44797</v>
      </c>
      <c r="Q287" s="217">
        <v>44797</v>
      </c>
      <c r="R287" s="217">
        <v>44829</v>
      </c>
      <c r="S287" s="40"/>
      <c r="T287" s="22"/>
      <c r="U287" s="22">
        <v>57297693</v>
      </c>
      <c r="V287" s="22" t="s">
        <v>1669</v>
      </c>
      <c r="W287" s="22"/>
    </row>
    <row r="288" spans="1:24">
      <c r="A288" s="22">
        <v>8917801118</v>
      </c>
      <c r="B288" s="22" t="s">
        <v>25</v>
      </c>
      <c r="C288" s="22" t="s">
        <v>4912</v>
      </c>
      <c r="D288" s="1" t="s">
        <v>27</v>
      </c>
      <c r="E288" s="213" t="s">
        <v>9199</v>
      </c>
      <c r="F288" s="1" t="s">
        <v>29</v>
      </c>
      <c r="G288" s="1" t="s">
        <v>30</v>
      </c>
      <c r="H288" s="22" t="s">
        <v>5315</v>
      </c>
      <c r="I288" s="215">
        <v>30000000</v>
      </c>
      <c r="J288" s="215"/>
      <c r="K288" s="215"/>
      <c r="L288" s="22"/>
      <c r="M288" s="22">
        <v>901295924</v>
      </c>
      <c r="N288" s="22" t="s">
        <v>9200</v>
      </c>
      <c r="O288" s="22" t="s">
        <v>9201</v>
      </c>
      <c r="P288" s="217">
        <v>44797</v>
      </c>
      <c r="Q288" s="217">
        <v>44802</v>
      </c>
      <c r="R288" s="217">
        <v>44926</v>
      </c>
      <c r="S288" s="40"/>
      <c r="T288" s="22"/>
      <c r="U288" s="22">
        <v>36665858</v>
      </c>
      <c r="V288" s="1" t="s">
        <v>3373</v>
      </c>
      <c r="W288" s="22"/>
    </row>
    <row r="289" spans="1:24">
      <c r="A289" s="22">
        <v>8917801118</v>
      </c>
      <c r="B289" s="22" t="s">
        <v>25</v>
      </c>
      <c r="C289" s="22" t="s">
        <v>4912</v>
      </c>
      <c r="D289" s="1" t="s">
        <v>27</v>
      </c>
      <c r="E289" s="213" t="s">
        <v>9202</v>
      </c>
      <c r="F289" s="1" t="s">
        <v>29</v>
      </c>
      <c r="G289" s="1" t="s">
        <v>30</v>
      </c>
      <c r="H289" s="22" t="s">
        <v>5315</v>
      </c>
      <c r="I289" s="215">
        <v>90000000</v>
      </c>
      <c r="J289" s="215"/>
      <c r="K289" s="215"/>
      <c r="L289" s="22"/>
      <c r="M289" s="22">
        <v>901380948</v>
      </c>
      <c r="N289" s="22" t="s">
        <v>9203</v>
      </c>
      <c r="O289" s="22" t="s">
        <v>5344</v>
      </c>
      <c r="P289" s="217">
        <v>44797</v>
      </c>
      <c r="Q289" s="217">
        <v>44801</v>
      </c>
      <c r="R289" s="217">
        <v>44926</v>
      </c>
      <c r="S289" s="40"/>
      <c r="T289" s="22"/>
      <c r="U289" s="22">
        <v>36665858</v>
      </c>
      <c r="V289" s="1" t="s">
        <v>3373</v>
      </c>
      <c r="W289" s="22"/>
    </row>
    <row r="290" spans="1:24">
      <c r="A290" s="238">
        <v>8917801118</v>
      </c>
      <c r="B290" s="238" t="s">
        <v>25</v>
      </c>
      <c r="C290" s="238" t="s">
        <v>4912</v>
      </c>
      <c r="D290" s="239" t="s">
        <v>27</v>
      </c>
      <c r="E290" s="252" t="s">
        <v>5382</v>
      </c>
      <c r="F290" s="239" t="s">
        <v>29</v>
      </c>
      <c r="G290" s="239" t="s">
        <v>30</v>
      </c>
      <c r="H290" s="239" t="s">
        <v>5383</v>
      </c>
      <c r="I290" s="245">
        <v>244493758</v>
      </c>
      <c r="J290" s="246"/>
      <c r="K290" s="246"/>
      <c r="L290" s="238"/>
      <c r="M290" s="238">
        <v>900999758</v>
      </c>
      <c r="N290" s="239" t="s">
        <v>9204</v>
      </c>
      <c r="O290" s="22" t="s">
        <v>9205</v>
      </c>
      <c r="P290" s="242">
        <v>44589</v>
      </c>
      <c r="Q290" s="243">
        <v>44616</v>
      </c>
      <c r="R290" s="243">
        <v>44660</v>
      </c>
      <c r="S290" s="246"/>
      <c r="T290" s="238">
        <v>244493758</v>
      </c>
      <c r="U290" s="238">
        <v>21701937</v>
      </c>
      <c r="V290" s="248" t="s">
        <v>5384</v>
      </c>
      <c r="W290" s="238"/>
      <c r="X290" s="239"/>
    </row>
    <row r="291" spans="1:24">
      <c r="A291" s="238"/>
      <c r="B291" s="238"/>
      <c r="C291" s="238"/>
      <c r="D291" s="239"/>
      <c r="E291" s="252"/>
      <c r="F291" s="239"/>
      <c r="G291" s="239"/>
      <c r="H291" s="239"/>
      <c r="I291" s="245"/>
      <c r="J291" s="246"/>
      <c r="K291" s="246"/>
      <c r="L291" s="238"/>
      <c r="M291" s="238"/>
      <c r="N291" s="239"/>
      <c r="O291" s="22" t="s">
        <v>9206</v>
      </c>
      <c r="P291" s="242"/>
      <c r="Q291" s="243"/>
      <c r="R291" s="243"/>
      <c r="S291" s="246"/>
      <c r="T291" s="238"/>
      <c r="U291" s="238"/>
      <c r="V291" s="248"/>
      <c r="W291" s="238"/>
      <c r="X291" s="239"/>
    </row>
    <row r="292" spans="1:24">
      <c r="A292" s="238"/>
      <c r="B292" s="238"/>
      <c r="C292" s="238"/>
      <c r="D292" s="239"/>
      <c r="E292" s="252"/>
      <c r="F292" s="239"/>
      <c r="G292" s="239"/>
      <c r="H292" s="239"/>
      <c r="I292" s="245"/>
      <c r="J292" s="246"/>
      <c r="K292" s="246"/>
      <c r="L292" s="238"/>
      <c r="M292" s="238"/>
      <c r="N292" s="239"/>
      <c r="O292" s="22" t="s">
        <v>9207</v>
      </c>
      <c r="P292" s="242"/>
      <c r="Q292" s="243"/>
      <c r="R292" s="243"/>
      <c r="S292" s="246"/>
      <c r="T292" s="238"/>
      <c r="U292" s="238"/>
      <c r="V292" s="248"/>
      <c r="W292" s="238"/>
      <c r="X292" s="239"/>
    </row>
    <row r="293" spans="1:24">
      <c r="A293" s="238"/>
      <c r="B293" s="238"/>
      <c r="C293" s="238"/>
      <c r="D293" s="239"/>
      <c r="E293" s="252"/>
      <c r="F293" s="239"/>
      <c r="G293" s="239"/>
      <c r="H293" s="239"/>
      <c r="I293" s="245"/>
      <c r="J293" s="246"/>
      <c r="K293" s="246"/>
      <c r="L293" s="238"/>
      <c r="M293" s="238"/>
      <c r="N293" s="239"/>
      <c r="O293" s="22" t="s">
        <v>9208</v>
      </c>
      <c r="P293" s="242"/>
      <c r="Q293" s="243"/>
      <c r="R293" s="243"/>
      <c r="S293" s="246"/>
      <c r="T293" s="238"/>
      <c r="U293" s="238"/>
      <c r="V293" s="248"/>
      <c r="W293" s="238"/>
      <c r="X293" s="239"/>
    </row>
    <row r="294" spans="1:24">
      <c r="A294" s="22">
        <v>8917801118</v>
      </c>
      <c r="B294" s="22" t="s">
        <v>25</v>
      </c>
      <c r="C294" s="22" t="s">
        <v>1687</v>
      </c>
      <c r="D294" s="1" t="s">
        <v>27</v>
      </c>
      <c r="E294" s="1" t="s">
        <v>9209</v>
      </c>
      <c r="F294" s="1" t="s">
        <v>29</v>
      </c>
      <c r="G294" s="1" t="s">
        <v>30</v>
      </c>
      <c r="H294" s="1" t="s">
        <v>5383</v>
      </c>
      <c r="I294" s="215">
        <v>47252286</v>
      </c>
      <c r="J294" s="215"/>
      <c r="K294" s="215"/>
      <c r="L294" s="22"/>
      <c r="M294" s="22">
        <v>85477126</v>
      </c>
      <c r="N294" s="1" t="s">
        <v>9210</v>
      </c>
      <c r="O294" s="22" t="s">
        <v>9211</v>
      </c>
      <c r="P294" s="217">
        <v>44792</v>
      </c>
      <c r="Q294" s="217">
        <v>44795</v>
      </c>
      <c r="R294" s="217">
        <v>44799</v>
      </c>
      <c r="S294" s="22"/>
      <c r="T294" s="22"/>
      <c r="U294" s="22">
        <v>21701937</v>
      </c>
      <c r="V294" s="23" t="s">
        <v>5384</v>
      </c>
      <c r="W294" s="22"/>
    </row>
    <row r="295" spans="1:24">
      <c r="C295"/>
      <c r="E295"/>
      <c r="I295" s="19"/>
      <c r="J295" s="19"/>
      <c r="K295" s="19"/>
      <c r="L295" s="19"/>
      <c r="M295" s="13"/>
      <c r="N295"/>
      <c r="O295"/>
      <c r="P295" s="10"/>
      <c r="Q295" s="10"/>
      <c r="R295" s="10"/>
      <c r="U295" s="13"/>
      <c r="V295"/>
      <c r="W295"/>
    </row>
    <row r="296" spans="1:24">
      <c r="C296"/>
      <c r="E296"/>
      <c r="I296" s="19"/>
      <c r="J296" s="19"/>
      <c r="K296" s="19"/>
      <c r="L296" s="19"/>
      <c r="M296" s="13"/>
      <c r="N296"/>
      <c r="O296"/>
      <c r="P296" s="10"/>
      <c r="Q296" s="10"/>
      <c r="R296" s="10"/>
      <c r="U296" s="13"/>
      <c r="V296"/>
      <c r="W296"/>
    </row>
    <row r="297" spans="1:24">
      <c r="C297"/>
      <c r="D297" s="228" t="s">
        <v>9212</v>
      </c>
      <c r="E297" s="229">
        <v>216</v>
      </c>
      <c r="H297" s="228" t="s">
        <v>345</v>
      </c>
      <c r="I297" s="230">
        <f>SUM(I2:I294)</f>
        <v>11055271570.5</v>
      </c>
      <c r="J297" s="19"/>
      <c r="K297" s="19"/>
      <c r="L297" s="19"/>
      <c r="M297" s="13"/>
      <c r="N297"/>
      <c r="O297"/>
      <c r="P297" s="10"/>
      <c r="Q297" s="10"/>
      <c r="R297" s="10"/>
      <c r="U297" s="13"/>
      <c r="V297"/>
      <c r="W297"/>
    </row>
    <row r="298" spans="1:24">
      <c r="C298"/>
      <c r="E298"/>
      <c r="I298" s="19"/>
      <c r="J298" s="19"/>
      <c r="K298" s="19"/>
      <c r="L298" s="19"/>
      <c r="M298" s="13"/>
      <c r="N298"/>
      <c r="O298"/>
      <c r="P298" s="10"/>
      <c r="Q298" s="10"/>
      <c r="R298" s="10"/>
      <c r="U298" s="13"/>
      <c r="V298"/>
      <c r="W298"/>
    </row>
    <row r="299" spans="1:24">
      <c r="C299"/>
      <c r="E299"/>
      <c r="I299" s="19"/>
      <c r="J299" s="19"/>
      <c r="K299" s="19"/>
      <c r="L299" s="19"/>
      <c r="M299" s="13"/>
      <c r="N299"/>
      <c r="O299"/>
      <c r="P299" s="10"/>
      <c r="Q299" s="10"/>
      <c r="R299" s="10"/>
      <c r="U299" s="13"/>
      <c r="V299"/>
      <c r="W299"/>
    </row>
    <row r="300" spans="1:24">
      <c r="C300"/>
      <c r="E300"/>
      <c r="I300" s="19"/>
      <c r="J300" s="19"/>
      <c r="K300" s="19"/>
      <c r="L300" s="19"/>
      <c r="M300" s="13"/>
      <c r="N300"/>
      <c r="O300"/>
      <c r="P300" s="10"/>
      <c r="Q300" s="10"/>
      <c r="R300" s="10"/>
      <c r="U300" s="13"/>
      <c r="V300"/>
      <c r="W300"/>
    </row>
    <row r="301" spans="1:24">
      <c r="C301"/>
      <c r="E301"/>
      <c r="I301" s="19"/>
      <c r="J301" s="19"/>
      <c r="K301" s="19"/>
      <c r="L301" s="19"/>
      <c r="M301" s="13"/>
      <c r="N301"/>
      <c r="O301"/>
      <c r="P301" s="10"/>
      <c r="Q301" s="10"/>
      <c r="R301" s="10"/>
      <c r="U301" s="13"/>
      <c r="V301"/>
      <c r="W301"/>
    </row>
    <row r="302" spans="1:24">
      <c r="C302"/>
      <c r="E302"/>
      <c r="I302" s="19"/>
      <c r="J302" s="19"/>
      <c r="K302" s="19"/>
      <c r="L302" s="19"/>
      <c r="M302" s="13"/>
      <c r="N302"/>
      <c r="O302"/>
      <c r="P302" s="10"/>
      <c r="Q302" s="10"/>
      <c r="R302" s="10"/>
      <c r="U302" s="13"/>
      <c r="V302"/>
      <c r="W302"/>
    </row>
    <row r="303" spans="1:24">
      <c r="C303"/>
      <c r="E303"/>
      <c r="I303" s="19"/>
      <c r="J303" s="19"/>
      <c r="K303" s="19"/>
      <c r="L303" s="19"/>
      <c r="M303" s="13"/>
      <c r="N303"/>
      <c r="O303"/>
      <c r="P303" s="10"/>
      <c r="Q303" s="10"/>
      <c r="R303" s="10"/>
      <c r="U303" s="13"/>
      <c r="V303"/>
      <c r="W303"/>
    </row>
    <row r="304" spans="1:24">
      <c r="C304"/>
      <c r="E304"/>
      <c r="I304" s="19"/>
      <c r="J304" s="19"/>
      <c r="K304" s="19"/>
      <c r="L304" s="19"/>
      <c r="M304" s="13"/>
      <c r="N304"/>
      <c r="O304"/>
      <c r="P304" s="10"/>
      <c r="Q304" s="10"/>
      <c r="R304" s="10"/>
      <c r="U304" s="13"/>
      <c r="V304"/>
      <c r="W304"/>
    </row>
    <row r="305" spans="3:23">
      <c r="C305"/>
      <c r="E305"/>
      <c r="I305" s="19"/>
      <c r="J305" s="19"/>
      <c r="K305" s="19"/>
      <c r="L305" s="19"/>
      <c r="M305" s="13"/>
      <c r="N305"/>
      <c r="O305"/>
      <c r="P305" s="10"/>
      <c r="Q305" s="10"/>
      <c r="R305" s="10"/>
      <c r="U305" s="13"/>
      <c r="V305"/>
      <c r="W305"/>
    </row>
    <row r="306" spans="3:23">
      <c r="C306"/>
      <c r="E306"/>
      <c r="I306" s="19"/>
      <c r="J306" s="19"/>
      <c r="K306" s="19"/>
      <c r="L306" s="19"/>
      <c r="M306" s="13"/>
      <c r="N306"/>
      <c r="O306"/>
      <c r="P306" s="10"/>
      <c r="Q306" s="10"/>
      <c r="R306" s="10"/>
      <c r="U306" s="13"/>
      <c r="V306"/>
      <c r="W306"/>
    </row>
    <row r="307" spans="3:23">
      <c r="C307"/>
      <c r="E307"/>
      <c r="I307" s="19"/>
      <c r="J307" s="19"/>
      <c r="K307" s="19"/>
      <c r="L307" s="19"/>
      <c r="M307" s="13"/>
      <c r="N307"/>
      <c r="O307"/>
      <c r="P307" s="10"/>
      <c r="Q307" s="10"/>
      <c r="R307" s="10"/>
      <c r="U307" s="13"/>
      <c r="V307"/>
      <c r="W307"/>
    </row>
    <row r="308" spans="3:23">
      <c r="C308"/>
      <c r="E308"/>
      <c r="I308" s="19"/>
      <c r="J308" s="19"/>
      <c r="K308" s="19"/>
      <c r="L308" s="19"/>
      <c r="M308" s="13"/>
      <c r="N308"/>
      <c r="O308"/>
      <c r="P308" s="10"/>
      <c r="Q308" s="10"/>
      <c r="R308" s="10"/>
      <c r="U308" s="13"/>
      <c r="V308"/>
      <c r="W308"/>
    </row>
    <row r="309" spans="3:23">
      <c r="C309"/>
      <c r="E309"/>
      <c r="I309" s="19"/>
      <c r="J309" s="19"/>
      <c r="K309" s="19"/>
      <c r="L309" s="19"/>
      <c r="M309" s="13"/>
      <c r="N309"/>
      <c r="O309"/>
      <c r="P309" s="10"/>
      <c r="Q309" s="10"/>
      <c r="R309" s="10"/>
      <c r="U309" s="13"/>
      <c r="V309"/>
      <c r="W309"/>
    </row>
    <row r="310" spans="3:23">
      <c r="C310"/>
      <c r="E310"/>
      <c r="I310" s="19"/>
      <c r="J310" s="19"/>
      <c r="K310" s="19"/>
      <c r="L310" s="19"/>
      <c r="M310" s="13"/>
      <c r="N310"/>
      <c r="O310"/>
      <c r="P310" s="10"/>
      <c r="Q310" s="10"/>
      <c r="R310" s="10"/>
      <c r="U310" s="13"/>
      <c r="V310"/>
      <c r="W310"/>
    </row>
    <row r="311" spans="3:23">
      <c r="C311"/>
      <c r="E311"/>
      <c r="I311" s="19"/>
      <c r="J311" s="19"/>
      <c r="K311" s="19"/>
      <c r="L311" s="19"/>
      <c r="M311" s="13"/>
      <c r="N311"/>
      <c r="O311"/>
      <c r="P311" s="10"/>
      <c r="Q311" s="10"/>
      <c r="R311" s="10"/>
      <c r="U311" s="13"/>
      <c r="V311"/>
      <c r="W311"/>
    </row>
    <row r="312" spans="3:23">
      <c r="C312"/>
      <c r="E312"/>
      <c r="I312" s="19"/>
      <c r="J312" s="19"/>
      <c r="K312" s="19"/>
      <c r="L312" s="19"/>
      <c r="M312" s="13"/>
      <c r="N312"/>
      <c r="O312"/>
      <c r="P312" s="10"/>
      <c r="Q312" s="10"/>
      <c r="R312" s="10"/>
      <c r="U312" s="13"/>
      <c r="V312"/>
      <c r="W312"/>
    </row>
    <row r="313" spans="3:23">
      <c r="C313"/>
      <c r="E313"/>
      <c r="I313" s="19"/>
      <c r="J313" s="19"/>
      <c r="K313" s="19"/>
      <c r="L313" s="19"/>
      <c r="M313" s="13"/>
      <c r="N313"/>
      <c r="O313"/>
      <c r="P313" s="10"/>
      <c r="Q313" s="10"/>
      <c r="R313" s="10"/>
      <c r="U313" s="13"/>
      <c r="V313"/>
      <c r="W313"/>
    </row>
    <row r="314" spans="3:23">
      <c r="C314"/>
      <c r="E314"/>
      <c r="I314" s="19"/>
      <c r="J314" s="19"/>
      <c r="K314" s="19"/>
      <c r="L314" s="19"/>
      <c r="M314" s="13"/>
      <c r="N314"/>
      <c r="O314"/>
      <c r="P314" s="10"/>
      <c r="Q314" s="10"/>
      <c r="R314" s="10"/>
      <c r="U314" s="13"/>
      <c r="V314"/>
      <c r="W314"/>
    </row>
    <row r="315" spans="3:23">
      <c r="C315"/>
      <c r="E315"/>
      <c r="I315" s="19"/>
      <c r="J315" s="19"/>
      <c r="K315" s="19"/>
      <c r="L315" s="19"/>
      <c r="M315" s="13"/>
      <c r="N315"/>
      <c r="O315"/>
      <c r="P315" s="10"/>
      <c r="Q315" s="10"/>
      <c r="R315" s="10"/>
      <c r="U315" s="13"/>
      <c r="V315"/>
      <c r="W315"/>
    </row>
    <row r="316" spans="3:23">
      <c r="C316"/>
      <c r="E316"/>
      <c r="I316" s="19"/>
      <c r="J316" s="19"/>
      <c r="K316" s="19"/>
      <c r="L316" s="19"/>
      <c r="M316" s="13"/>
      <c r="N316"/>
      <c r="O316"/>
      <c r="P316" s="10"/>
      <c r="Q316" s="10"/>
      <c r="R316" s="10"/>
      <c r="U316" s="13"/>
      <c r="V316"/>
      <c r="W316"/>
    </row>
    <row r="317" spans="3:23">
      <c r="C317"/>
      <c r="E317"/>
      <c r="I317" s="19"/>
      <c r="J317" s="19"/>
      <c r="K317" s="19"/>
      <c r="L317" s="19"/>
      <c r="M317" s="13"/>
      <c r="N317"/>
      <c r="O317"/>
      <c r="P317" s="10"/>
      <c r="Q317" s="10"/>
      <c r="R317" s="10"/>
      <c r="U317" s="13"/>
      <c r="V317"/>
      <c r="W317"/>
    </row>
    <row r="318" spans="3:23">
      <c r="C318"/>
      <c r="E318"/>
      <c r="I318" s="19"/>
      <c r="J318" s="19"/>
      <c r="K318" s="19"/>
      <c r="L318" s="19"/>
      <c r="M318" s="13"/>
      <c r="N318"/>
      <c r="O318"/>
      <c r="P318" s="10"/>
      <c r="Q318" s="10"/>
      <c r="R318" s="10"/>
      <c r="U318" s="13"/>
      <c r="V318"/>
      <c r="W318"/>
    </row>
    <row r="319" spans="3:23">
      <c r="C319"/>
      <c r="E319"/>
      <c r="I319" s="19"/>
      <c r="J319" s="19"/>
      <c r="K319" s="19"/>
      <c r="L319" s="19"/>
      <c r="M319" s="13"/>
      <c r="N319"/>
      <c r="O319"/>
      <c r="P319" s="10"/>
      <c r="Q319" s="10"/>
      <c r="R319" s="10"/>
      <c r="U319" s="13"/>
      <c r="V319"/>
      <c r="W319"/>
    </row>
    <row r="320" spans="3:23">
      <c r="C320"/>
      <c r="E320"/>
      <c r="I320" s="19"/>
      <c r="J320" s="19"/>
      <c r="K320" s="19"/>
      <c r="L320" s="19"/>
      <c r="M320" s="13"/>
      <c r="N320"/>
      <c r="O320"/>
      <c r="P320" s="10"/>
      <c r="Q320" s="10"/>
      <c r="R320" s="10"/>
      <c r="U320" s="13"/>
      <c r="V320"/>
      <c r="W320"/>
    </row>
    <row r="321" spans="3:23">
      <c r="C321"/>
      <c r="E321"/>
      <c r="I321" s="19"/>
      <c r="J321" s="19"/>
      <c r="K321" s="19"/>
      <c r="L321" s="19"/>
      <c r="M321" s="13"/>
      <c r="N321"/>
      <c r="O321"/>
      <c r="P321" s="10"/>
      <c r="Q321" s="10"/>
      <c r="R321" s="10"/>
      <c r="U321" s="13"/>
      <c r="V321"/>
      <c r="W321"/>
    </row>
    <row r="322" spans="3:23">
      <c r="C322"/>
      <c r="E322"/>
      <c r="I322" s="19"/>
      <c r="J322" s="19"/>
      <c r="K322" s="19"/>
      <c r="L322" s="19"/>
      <c r="M322" s="13"/>
      <c r="N322"/>
      <c r="O322"/>
      <c r="P322" s="10"/>
      <c r="Q322" s="10"/>
      <c r="R322" s="10"/>
      <c r="U322" s="13"/>
      <c r="V322"/>
      <c r="W322"/>
    </row>
    <row r="323" spans="3:23">
      <c r="C323"/>
      <c r="E323"/>
      <c r="I323" s="19"/>
      <c r="J323" s="19"/>
      <c r="K323" s="19"/>
      <c r="L323" s="19"/>
      <c r="M323" s="13"/>
      <c r="N323"/>
      <c r="O323"/>
      <c r="P323" s="136"/>
      <c r="Q323" s="10"/>
      <c r="R323" s="10"/>
      <c r="U323" s="13"/>
      <c r="V323"/>
      <c r="W323"/>
    </row>
    <row r="324" spans="3:23">
      <c r="C324" s="42"/>
      <c r="E324"/>
      <c r="H324"/>
      <c r="I324" s="20"/>
      <c r="J324" s="19"/>
      <c r="K324" s="19"/>
      <c r="L324" s="19"/>
      <c r="M324" s="13"/>
      <c r="N324"/>
      <c r="O324"/>
      <c r="P324" s="10"/>
      <c r="Q324" s="10"/>
      <c r="R324" s="10"/>
      <c r="U324" s="13"/>
      <c r="V324"/>
      <c r="W324"/>
    </row>
    <row r="325" spans="3:23">
      <c r="C325" s="42"/>
      <c r="E325"/>
      <c r="H325"/>
      <c r="I325" s="20"/>
      <c r="J325" s="19"/>
      <c r="K325" s="19"/>
      <c r="L325" s="19"/>
      <c r="M325" s="13"/>
      <c r="N325"/>
      <c r="O325"/>
      <c r="P325" s="10"/>
      <c r="Q325" s="10"/>
      <c r="R325" s="10"/>
      <c r="U325" s="13"/>
      <c r="V325"/>
      <c r="W325"/>
    </row>
    <row r="326" spans="3:23">
      <c r="C326" s="42"/>
      <c r="E326"/>
      <c r="H326"/>
      <c r="I326" s="20"/>
      <c r="J326" s="19"/>
      <c r="K326" s="19"/>
      <c r="L326" s="19"/>
      <c r="M326" s="13"/>
      <c r="N326"/>
      <c r="O326"/>
      <c r="P326" s="10"/>
      <c r="Q326" s="10"/>
      <c r="R326" s="10"/>
      <c r="U326" s="13"/>
      <c r="V326"/>
      <c r="W326"/>
    </row>
    <row r="327" spans="3:23">
      <c r="C327" s="42"/>
      <c r="E327"/>
      <c r="H327"/>
      <c r="I327" s="20"/>
      <c r="J327" s="19"/>
      <c r="K327" s="19"/>
      <c r="L327" s="19"/>
      <c r="M327" s="13"/>
      <c r="N327"/>
      <c r="O327"/>
      <c r="P327" s="10"/>
      <c r="Q327" s="10"/>
      <c r="R327" s="10"/>
      <c r="U327" s="13"/>
      <c r="V327"/>
      <c r="W327"/>
    </row>
    <row r="328" spans="3:23">
      <c r="C328" s="42"/>
      <c r="E328"/>
      <c r="H328"/>
      <c r="I328" s="20"/>
      <c r="J328" s="19"/>
      <c r="K328" s="19"/>
      <c r="L328" s="19"/>
      <c r="M328" s="13"/>
      <c r="N328"/>
      <c r="O328"/>
      <c r="P328" s="10"/>
      <c r="Q328" s="10"/>
      <c r="R328" s="10"/>
      <c r="U328" s="13"/>
      <c r="V328"/>
      <c r="W328"/>
    </row>
    <row r="329" spans="3:23">
      <c r="C329" s="42"/>
      <c r="E329"/>
      <c r="H329"/>
      <c r="I329" s="20"/>
      <c r="J329" s="19"/>
      <c r="K329" s="19"/>
      <c r="L329" s="19"/>
      <c r="M329" s="13"/>
      <c r="N329"/>
      <c r="O329"/>
      <c r="P329" s="10"/>
      <c r="Q329" s="10"/>
      <c r="R329" s="10"/>
      <c r="U329" s="13"/>
      <c r="V329"/>
      <c r="W329"/>
    </row>
    <row r="330" spans="3:23">
      <c r="C330" s="42"/>
      <c r="E330"/>
      <c r="H330"/>
      <c r="I330" s="20"/>
      <c r="J330" s="19"/>
      <c r="K330" s="19"/>
      <c r="L330" s="19"/>
      <c r="M330" s="13"/>
      <c r="N330"/>
      <c r="O330"/>
      <c r="P330" s="10"/>
      <c r="Q330" s="10"/>
      <c r="R330" s="10"/>
      <c r="U330" s="13"/>
      <c r="V330"/>
      <c r="W330"/>
    </row>
    <row r="331" spans="3:23">
      <c r="C331" s="42"/>
      <c r="E331"/>
      <c r="H331"/>
      <c r="I331" s="20"/>
      <c r="J331" s="19"/>
      <c r="K331" s="19"/>
      <c r="L331" s="19"/>
      <c r="M331" s="13"/>
      <c r="N331"/>
      <c r="O331"/>
      <c r="P331" s="10"/>
      <c r="Q331" s="10"/>
      <c r="R331" s="10"/>
      <c r="U331" s="13"/>
      <c r="V331"/>
      <c r="W331"/>
    </row>
    <row r="332" spans="3:23">
      <c r="C332" s="42"/>
      <c r="E332"/>
      <c r="H332"/>
      <c r="I332" s="20"/>
      <c r="J332" s="19"/>
      <c r="K332" s="19"/>
      <c r="L332" s="19"/>
      <c r="M332" s="13"/>
      <c r="N332"/>
      <c r="O332"/>
      <c r="P332" s="10"/>
      <c r="Q332" s="10"/>
      <c r="R332" s="10"/>
      <c r="U332" s="13"/>
      <c r="V332"/>
      <c r="W332"/>
    </row>
    <row r="333" spans="3:23">
      <c r="C333" s="42"/>
      <c r="E333"/>
      <c r="H333"/>
      <c r="I333" s="20"/>
      <c r="J333" s="19"/>
      <c r="K333" s="19"/>
      <c r="L333" s="19"/>
      <c r="M333" s="13"/>
      <c r="N333"/>
      <c r="O333"/>
      <c r="P333" s="10"/>
      <c r="Q333" s="10"/>
      <c r="R333" s="10"/>
      <c r="U333" s="13"/>
      <c r="V333"/>
      <c r="W333"/>
    </row>
    <row r="334" spans="3:23">
      <c r="C334" s="42"/>
      <c r="E334"/>
      <c r="H334"/>
      <c r="I334" s="20"/>
      <c r="J334" s="19"/>
      <c r="K334" s="19"/>
      <c r="L334" s="19"/>
      <c r="M334" s="13"/>
      <c r="N334"/>
      <c r="O334"/>
      <c r="P334" s="10"/>
      <c r="Q334" s="10"/>
      <c r="R334" s="10"/>
      <c r="U334" s="13"/>
      <c r="V334"/>
      <c r="W334"/>
    </row>
    <row r="335" spans="3:23">
      <c r="C335" s="42"/>
      <c r="E335"/>
      <c r="H335"/>
      <c r="I335" s="20"/>
      <c r="J335" s="19"/>
      <c r="K335" s="19"/>
      <c r="L335" s="19"/>
      <c r="M335" s="13"/>
      <c r="N335"/>
      <c r="O335"/>
      <c r="P335" s="10"/>
      <c r="Q335" s="10"/>
      <c r="R335" s="10"/>
      <c r="U335" s="13"/>
      <c r="V335"/>
      <c r="W335"/>
    </row>
    <row r="336" spans="3:23">
      <c r="C336" s="42"/>
      <c r="E336"/>
      <c r="H336"/>
      <c r="I336" s="20"/>
      <c r="J336" s="19"/>
      <c r="K336" s="19"/>
      <c r="L336" s="19"/>
      <c r="M336" s="13"/>
      <c r="N336"/>
      <c r="O336"/>
      <c r="P336" s="10"/>
      <c r="Q336" s="10"/>
      <c r="R336" s="10"/>
      <c r="U336" s="13"/>
      <c r="V336"/>
      <c r="W336"/>
    </row>
    <row r="337" spans="3:23">
      <c r="C337" s="42"/>
      <c r="E337"/>
      <c r="H337"/>
      <c r="I337" s="20"/>
      <c r="J337" s="19"/>
      <c r="K337" s="19"/>
      <c r="L337" s="19"/>
      <c r="M337" s="13"/>
      <c r="N337"/>
      <c r="O337"/>
      <c r="P337" s="10"/>
      <c r="Q337" s="10"/>
      <c r="R337" s="10"/>
      <c r="U337" s="13"/>
      <c r="V337"/>
      <c r="W337"/>
    </row>
    <row r="338" spans="3:23">
      <c r="C338" s="42"/>
      <c r="E338"/>
      <c r="H338"/>
      <c r="I338" s="20"/>
      <c r="J338" s="19"/>
      <c r="K338" s="19"/>
      <c r="L338" s="19"/>
      <c r="M338" s="13"/>
      <c r="N338"/>
      <c r="O338"/>
      <c r="P338" s="10"/>
      <c r="Q338" s="10"/>
      <c r="R338" s="10"/>
      <c r="U338" s="13"/>
      <c r="V338"/>
      <c r="W338"/>
    </row>
    <row r="339" spans="3:23">
      <c r="C339" s="42"/>
      <c r="E339"/>
      <c r="H339"/>
      <c r="I339" s="20"/>
      <c r="J339" s="19"/>
      <c r="K339" s="19"/>
      <c r="L339" s="19"/>
      <c r="M339" s="13"/>
      <c r="N339"/>
      <c r="O339"/>
      <c r="P339" s="10"/>
      <c r="Q339" s="10"/>
      <c r="R339" s="10"/>
      <c r="U339" s="13"/>
      <c r="V339"/>
      <c r="W339"/>
    </row>
    <row r="340" spans="3:23">
      <c r="C340" s="42"/>
      <c r="E340"/>
      <c r="H340"/>
      <c r="I340" s="20"/>
      <c r="J340" s="19"/>
      <c r="K340" s="19"/>
      <c r="L340" s="19"/>
      <c r="M340" s="13"/>
      <c r="N340"/>
      <c r="O340"/>
      <c r="P340" s="10"/>
      <c r="Q340" s="10"/>
      <c r="R340" s="10"/>
      <c r="U340" s="13"/>
      <c r="V340"/>
      <c r="W340"/>
    </row>
    <row r="341" spans="3:23">
      <c r="C341" s="42"/>
      <c r="E341"/>
      <c r="H341"/>
      <c r="I341" s="20"/>
      <c r="J341" s="19"/>
      <c r="K341" s="19"/>
      <c r="L341" s="19"/>
      <c r="M341" s="13"/>
      <c r="N341"/>
      <c r="O341"/>
      <c r="P341" s="10"/>
      <c r="Q341" s="10"/>
      <c r="R341" s="10"/>
      <c r="U341" s="13"/>
      <c r="V341"/>
      <c r="W341"/>
    </row>
    <row r="342" spans="3:23">
      <c r="C342" s="42"/>
      <c r="E342"/>
      <c r="H342"/>
      <c r="I342" s="20"/>
      <c r="J342" s="19"/>
      <c r="K342" s="19"/>
      <c r="L342" s="19"/>
      <c r="M342" s="13"/>
      <c r="N342"/>
      <c r="O342"/>
      <c r="P342" s="10"/>
      <c r="Q342" s="10"/>
      <c r="R342" s="10"/>
      <c r="U342" s="13"/>
      <c r="V342"/>
      <c r="W342"/>
    </row>
    <row r="343" spans="3:23">
      <c r="C343" s="42"/>
      <c r="E343"/>
      <c r="H343"/>
      <c r="I343" s="20"/>
      <c r="J343" s="19"/>
      <c r="K343" s="19"/>
      <c r="L343" s="19"/>
      <c r="M343" s="13"/>
      <c r="N343"/>
      <c r="O343"/>
      <c r="P343" s="10"/>
      <c r="Q343" s="10"/>
      <c r="R343" s="10"/>
      <c r="U343" s="13"/>
      <c r="V343"/>
      <c r="W343"/>
    </row>
    <row r="344" spans="3:23">
      <c r="C344" s="42"/>
      <c r="E344"/>
      <c r="H344"/>
      <c r="I344" s="20"/>
      <c r="J344" s="19"/>
      <c r="K344" s="19"/>
      <c r="L344" s="19"/>
      <c r="M344" s="13"/>
      <c r="N344"/>
      <c r="O344"/>
      <c r="P344" s="10"/>
      <c r="Q344" s="10"/>
      <c r="R344" s="10"/>
      <c r="U344" s="13"/>
      <c r="V344"/>
      <c r="W344"/>
    </row>
    <row r="345" spans="3:23">
      <c r="C345" s="42"/>
      <c r="E345"/>
      <c r="I345" s="20"/>
      <c r="J345" s="19"/>
      <c r="K345" s="19"/>
      <c r="L345" s="19"/>
      <c r="M345" s="13"/>
      <c r="N345"/>
      <c r="O345"/>
      <c r="P345" s="10"/>
      <c r="Q345" s="10"/>
      <c r="R345" s="10"/>
      <c r="U345" s="13"/>
      <c r="V345"/>
      <c r="W345"/>
    </row>
    <row r="346" spans="3:23">
      <c r="C346" s="42"/>
      <c r="E346"/>
      <c r="I346" s="20"/>
      <c r="J346" s="19"/>
      <c r="K346" s="19"/>
      <c r="L346" s="19"/>
      <c r="M346" s="13"/>
      <c r="N346"/>
      <c r="O346"/>
      <c r="P346" s="10"/>
      <c r="Q346" s="10"/>
      <c r="R346" s="10"/>
      <c r="U346" s="13"/>
      <c r="V346"/>
      <c r="W346"/>
    </row>
    <row r="347" spans="3:23">
      <c r="C347" s="42"/>
      <c r="E347"/>
      <c r="I347" s="20"/>
      <c r="J347" s="19"/>
      <c r="K347" s="19"/>
      <c r="L347" s="19"/>
      <c r="M347" s="13"/>
      <c r="N347"/>
      <c r="O347"/>
      <c r="P347" s="10"/>
      <c r="Q347" s="10"/>
      <c r="R347" s="10"/>
      <c r="U347" s="13"/>
      <c r="V347"/>
      <c r="W347"/>
    </row>
    <row r="348" spans="3:23">
      <c r="C348" s="42"/>
      <c r="E348"/>
      <c r="I348" s="20"/>
      <c r="J348" s="19"/>
      <c r="K348" s="19"/>
      <c r="L348" s="19"/>
      <c r="M348" s="13"/>
      <c r="N348"/>
      <c r="O348"/>
      <c r="P348" s="10"/>
      <c r="Q348" s="10"/>
      <c r="R348" s="10"/>
      <c r="U348" s="13"/>
      <c r="V348"/>
      <c r="W348"/>
    </row>
    <row r="349" spans="3:23">
      <c r="C349" s="42"/>
      <c r="E349"/>
      <c r="I349" s="20"/>
      <c r="J349" s="19"/>
      <c r="K349" s="19"/>
      <c r="L349" s="19"/>
      <c r="M349" s="13"/>
      <c r="N349"/>
      <c r="O349"/>
      <c r="P349" s="10"/>
      <c r="Q349" s="10"/>
      <c r="R349" s="10"/>
      <c r="U349" s="13"/>
      <c r="V349"/>
      <c r="W349"/>
    </row>
    <row r="350" spans="3:23">
      <c r="C350" s="42"/>
      <c r="E350"/>
      <c r="I350" s="20"/>
      <c r="J350" s="19"/>
      <c r="K350" s="19"/>
      <c r="L350" s="19"/>
      <c r="M350" s="13"/>
      <c r="N350"/>
      <c r="O350"/>
      <c r="P350" s="10"/>
      <c r="Q350" s="10"/>
      <c r="R350" s="10"/>
      <c r="U350" s="13"/>
      <c r="V350"/>
      <c r="W350"/>
    </row>
    <row r="351" spans="3:23">
      <c r="C351" s="42"/>
      <c r="E351"/>
      <c r="I351" s="20"/>
      <c r="J351" s="19"/>
      <c r="K351" s="19"/>
      <c r="L351" s="19"/>
      <c r="M351" s="13"/>
      <c r="N351"/>
      <c r="O351"/>
      <c r="P351" s="10"/>
      <c r="Q351" s="10"/>
      <c r="R351" s="10"/>
      <c r="U351" s="13"/>
      <c r="V351"/>
      <c r="W351"/>
    </row>
    <row r="352" spans="3:23">
      <c r="C352" s="42"/>
      <c r="E352"/>
      <c r="I352" s="20"/>
      <c r="J352" s="19"/>
      <c r="K352" s="19"/>
      <c r="L352" s="19"/>
      <c r="M352" s="13"/>
      <c r="N352"/>
      <c r="O352"/>
      <c r="P352" s="10"/>
      <c r="Q352" s="10"/>
      <c r="R352" s="10"/>
      <c r="U352" s="13"/>
      <c r="V352"/>
      <c r="W352"/>
    </row>
    <row r="353" spans="3:23">
      <c r="C353" s="42"/>
      <c r="E353"/>
      <c r="I353" s="20"/>
      <c r="J353" s="19"/>
      <c r="K353" s="19"/>
      <c r="L353" s="19"/>
      <c r="M353" s="13"/>
      <c r="N353"/>
      <c r="O353"/>
      <c r="P353" s="10"/>
      <c r="Q353" s="10"/>
      <c r="R353" s="10"/>
      <c r="U353" s="13"/>
      <c r="V353"/>
      <c r="W353"/>
    </row>
    <row r="354" spans="3:23">
      <c r="C354" s="42"/>
      <c r="E354"/>
      <c r="I354" s="20"/>
      <c r="J354" s="19"/>
      <c r="K354" s="19"/>
      <c r="L354" s="19"/>
      <c r="M354" s="13"/>
      <c r="N354"/>
      <c r="O354"/>
      <c r="P354" s="10"/>
      <c r="Q354" s="10"/>
      <c r="R354" s="10"/>
      <c r="U354" s="13"/>
      <c r="V354"/>
      <c r="W354"/>
    </row>
    <row r="355" spans="3:23">
      <c r="C355" s="42"/>
      <c r="E355"/>
      <c r="I355" s="20"/>
      <c r="J355" s="19"/>
      <c r="K355" s="19"/>
      <c r="L355" s="19"/>
      <c r="M355" s="13"/>
      <c r="N355"/>
      <c r="O355"/>
      <c r="P355" s="10"/>
      <c r="Q355" s="10"/>
      <c r="R355" s="10"/>
      <c r="U355" s="13"/>
      <c r="V355"/>
      <c r="W355"/>
    </row>
    <row r="356" spans="3:23">
      <c r="C356" s="42"/>
      <c r="E356"/>
      <c r="I356" s="20"/>
      <c r="J356" s="19"/>
      <c r="K356" s="19"/>
      <c r="L356" s="19"/>
      <c r="M356" s="13"/>
      <c r="N356"/>
      <c r="O356"/>
      <c r="P356" s="10"/>
      <c r="Q356" s="10"/>
      <c r="R356" s="10"/>
      <c r="U356" s="13"/>
      <c r="V356"/>
      <c r="W356"/>
    </row>
    <row r="357" spans="3:23">
      <c r="C357" s="42"/>
      <c r="E357"/>
      <c r="I357" s="20"/>
      <c r="J357" s="19"/>
      <c r="K357" s="19"/>
      <c r="L357" s="19"/>
      <c r="M357" s="13"/>
      <c r="N357"/>
      <c r="O357"/>
      <c r="P357" s="10"/>
      <c r="Q357" s="10"/>
      <c r="R357" s="10"/>
      <c r="U357" s="13"/>
      <c r="V357"/>
      <c r="W357"/>
    </row>
    <row r="358" spans="3:23">
      <c r="C358" s="42"/>
      <c r="E358"/>
      <c r="I358" s="20"/>
      <c r="J358" s="19"/>
      <c r="K358" s="19"/>
      <c r="L358" s="19"/>
      <c r="M358" s="13"/>
      <c r="N358"/>
      <c r="O358"/>
      <c r="P358" s="10"/>
      <c r="Q358" s="10"/>
      <c r="R358" s="10"/>
      <c r="U358" s="13"/>
      <c r="V358"/>
      <c r="W358"/>
    </row>
    <row r="359" spans="3:23">
      <c r="C359" s="42"/>
      <c r="E359"/>
      <c r="I359" s="20"/>
      <c r="J359" s="19"/>
      <c r="K359" s="19"/>
      <c r="L359" s="19"/>
      <c r="M359" s="13"/>
      <c r="N359"/>
      <c r="O359"/>
      <c r="P359" s="10"/>
      <c r="Q359" s="10"/>
      <c r="R359" s="10"/>
      <c r="U359" s="13"/>
      <c r="V359"/>
      <c r="W359"/>
    </row>
    <row r="360" spans="3:23">
      <c r="C360" s="42"/>
      <c r="E360"/>
      <c r="I360" s="20"/>
      <c r="J360" s="19"/>
      <c r="K360" s="19"/>
      <c r="L360" s="19"/>
      <c r="M360" s="13"/>
      <c r="N360"/>
      <c r="O360"/>
      <c r="P360" s="10"/>
      <c r="Q360" s="10"/>
      <c r="R360" s="10"/>
      <c r="U360" s="13"/>
      <c r="V360"/>
      <c r="W360"/>
    </row>
    <row r="361" spans="3:23">
      <c r="C361" s="42"/>
      <c r="E361"/>
      <c r="I361" s="20"/>
      <c r="J361" s="19"/>
      <c r="K361" s="19"/>
      <c r="L361" s="19"/>
      <c r="M361" s="13"/>
      <c r="N361"/>
      <c r="O361"/>
      <c r="P361" s="10"/>
      <c r="Q361" s="10"/>
      <c r="R361" s="10"/>
      <c r="U361" s="13"/>
      <c r="V361"/>
      <c r="W361"/>
    </row>
    <row r="362" spans="3:23">
      <c r="C362" s="42"/>
      <c r="E362"/>
      <c r="I362" s="20"/>
      <c r="J362" s="19"/>
      <c r="K362" s="19"/>
      <c r="L362" s="19"/>
      <c r="M362" s="13"/>
      <c r="N362"/>
      <c r="O362"/>
      <c r="P362" s="10"/>
      <c r="Q362" s="10"/>
      <c r="R362" s="10"/>
      <c r="U362" s="13"/>
      <c r="V362"/>
      <c r="W362"/>
    </row>
    <row r="363" spans="3:23">
      <c r="C363" s="42"/>
      <c r="E363"/>
      <c r="I363" s="20"/>
      <c r="J363" s="19"/>
      <c r="K363" s="19"/>
      <c r="L363" s="19"/>
      <c r="M363" s="13"/>
      <c r="N363"/>
      <c r="O363"/>
      <c r="P363" s="10"/>
      <c r="Q363" s="10"/>
      <c r="R363" s="10"/>
      <c r="U363" s="13"/>
      <c r="V363"/>
      <c r="W363"/>
    </row>
    <row r="364" spans="3:23">
      <c r="C364" s="42"/>
      <c r="E364"/>
      <c r="I364" s="20"/>
      <c r="J364" s="19"/>
      <c r="K364" s="19"/>
      <c r="L364" s="19"/>
      <c r="M364" s="13"/>
      <c r="N364"/>
      <c r="O364"/>
      <c r="P364" s="10"/>
      <c r="Q364" s="10"/>
      <c r="R364" s="10"/>
      <c r="U364" s="13"/>
      <c r="V364"/>
      <c r="W364"/>
    </row>
    <row r="365" spans="3:23">
      <c r="C365" s="42"/>
      <c r="E365"/>
      <c r="I365" s="20"/>
      <c r="J365" s="19"/>
      <c r="K365" s="19"/>
      <c r="L365" s="19"/>
      <c r="M365" s="13"/>
      <c r="N365"/>
      <c r="O365"/>
      <c r="P365" s="10"/>
      <c r="Q365" s="10"/>
      <c r="R365" s="10"/>
      <c r="U365" s="13"/>
      <c r="V365"/>
      <c r="W365"/>
    </row>
    <row r="366" spans="3:23">
      <c r="C366" s="42"/>
      <c r="E366"/>
      <c r="I366" s="20"/>
      <c r="J366" s="19"/>
      <c r="K366" s="19"/>
      <c r="L366" s="19"/>
      <c r="M366" s="13"/>
      <c r="N366"/>
      <c r="O366"/>
      <c r="P366" s="10"/>
      <c r="Q366" s="10"/>
      <c r="R366" s="10"/>
      <c r="U366" s="13"/>
      <c r="V366"/>
      <c r="W366"/>
    </row>
    <row r="367" spans="3:23">
      <c r="C367" s="42"/>
      <c r="E367"/>
      <c r="I367" s="20"/>
      <c r="J367" s="19"/>
      <c r="K367" s="19"/>
      <c r="L367" s="19"/>
      <c r="M367" s="13"/>
      <c r="N367"/>
      <c r="O367"/>
      <c r="P367" s="10"/>
      <c r="Q367" s="10"/>
      <c r="R367" s="10"/>
      <c r="U367" s="13"/>
      <c r="V367"/>
      <c r="W367"/>
    </row>
    <row r="368" spans="3:23">
      <c r="C368" s="42"/>
      <c r="D368" s="42"/>
      <c r="E368"/>
      <c r="I368" s="20"/>
      <c r="J368" s="19"/>
      <c r="K368" s="19"/>
      <c r="L368" s="19"/>
      <c r="M368" s="13"/>
      <c r="N368"/>
      <c r="O368"/>
      <c r="P368" s="10"/>
      <c r="Q368" s="10"/>
      <c r="R368" s="10"/>
      <c r="U368" s="13"/>
      <c r="V368"/>
      <c r="W368"/>
    </row>
    <row r="369" spans="3:23">
      <c r="C369" s="42"/>
      <c r="D369" s="42"/>
      <c r="E369"/>
      <c r="I369" s="20"/>
      <c r="J369" s="19"/>
      <c r="K369" s="19"/>
      <c r="L369" s="19"/>
      <c r="M369" s="13"/>
      <c r="N369"/>
      <c r="O369"/>
      <c r="P369" s="10"/>
      <c r="Q369" s="10"/>
      <c r="R369" s="10"/>
      <c r="U369" s="13"/>
      <c r="V369"/>
      <c r="W369"/>
    </row>
    <row r="370" spans="3:23">
      <c r="C370" s="42"/>
      <c r="D370" s="42"/>
      <c r="E370"/>
      <c r="I370" s="20"/>
      <c r="J370" s="19"/>
      <c r="K370" s="19"/>
      <c r="L370" s="19"/>
      <c r="M370" s="13"/>
      <c r="N370"/>
      <c r="O370"/>
      <c r="P370" s="10"/>
      <c r="Q370" s="10"/>
      <c r="R370" s="10"/>
      <c r="U370" s="13"/>
      <c r="V370"/>
      <c r="W370"/>
    </row>
    <row r="371" spans="3:23">
      <c r="C371" s="42"/>
      <c r="D371" s="42"/>
      <c r="E371"/>
      <c r="I371" s="20"/>
      <c r="J371" s="19"/>
      <c r="K371" s="19"/>
      <c r="L371" s="19"/>
      <c r="M371" s="13"/>
      <c r="N371"/>
      <c r="O371"/>
      <c r="P371" s="10"/>
      <c r="Q371" s="10"/>
      <c r="R371" s="10"/>
      <c r="U371" s="13"/>
      <c r="V371"/>
      <c r="W371"/>
    </row>
    <row r="372" spans="3:23">
      <c r="C372" s="42"/>
      <c r="D372" s="42"/>
      <c r="E372"/>
      <c r="I372" s="20"/>
      <c r="J372" s="19"/>
      <c r="K372" s="19"/>
      <c r="L372" s="19"/>
      <c r="M372" s="13"/>
      <c r="N372"/>
      <c r="O372"/>
      <c r="P372" s="10"/>
      <c r="Q372" s="10"/>
      <c r="R372" s="10"/>
      <c r="U372" s="13"/>
      <c r="V372"/>
      <c r="W372"/>
    </row>
    <row r="373" spans="3:23">
      <c r="C373" s="42"/>
      <c r="D373" s="42"/>
      <c r="E373"/>
      <c r="I373" s="20"/>
      <c r="J373" s="19"/>
      <c r="K373" s="19"/>
      <c r="L373" s="19"/>
      <c r="M373" s="13"/>
      <c r="N373"/>
      <c r="O373"/>
      <c r="P373" s="10"/>
      <c r="Q373" s="10"/>
      <c r="R373" s="10"/>
      <c r="U373" s="13"/>
      <c r="V373"/>
      <c r="W373"/>
    </row>
    <row r="374" spans="3:23" ht="15" thickBot="1"/>
    <row r="375" spans="3:23" ht="15" thickBot="1">
      <c r="D375" s="60"/>
      <c r="E375" s="62"/>
      <c r="H375" s="60"/>
      <c r="I375" s="61"/>
    </row>
  </sheetData>
  <autoFilter ref="A1:V186" xr:uid="{00000000-0009-0000-0000-00000E000000}"/>
  <mergeCells count="877">
    <mergeCell ref="W4:W5"/>
    <mergeCell ref="X4:X5"/>
    <mergeCell ref="A6:A8"/>
    <mergeCell ref="B6:B8"/>
    <mergeCell ref="C6:C8"/>
    <mergeCell ref="D6:D8"/>
    <mergeCell ref="E6:E8"/>
    <mergeCell ref="M4:M5"/>
    <mergeCell ref="N4:N5"/>
    <mergeCell ref="P4:P5"/>
    <mergeCell ref="Q4:Q5"/>
    <mergeCell ref="R4:R5"/>
    <mergeCell ref="S4:S5"/>
    <mergeCell ref="G4:G5"/>
    <mergeCell ref="H4:H5"/>
    <mergeCell ref="I4:I5"/>
    <mergeCell ref="J4:J5"/>
    <mergeCell ref="K4:K5"/>
    <mergeCell ref="L4:L5"/>
    <mergeCell ref="A4:A5"/>
    <mergeCell ref="B4:B5"/>
    <mergeCell ref="C4:C5"/>
    <mergeCell ref="D4:D5"/>
    <mergeCell ref="E4:E5"/>
    <mergeCell ref="F6:F8"/>
    <mergeCell ref="G6:G8"/>
    <mergeCell ref="H6:H8"/>
    <mergeCell ref="I6:I8"/>
    <mergeCell ref="J6:J8"/>
    <mergeCell ref="K6:K8"/>
    <mergeCell ref="T4:T5"/>
    <mergeCell ref="U4:U5"/>
    <mergeCell ref="V4:V5"/>
    <mergeCell ref="F4:F5"/>
    <mergeCell ref="S6:S8"/>
    <mergeCell ref="T6:T8"/>
    <mergeCell ref="U6:U8"/>
    <mergeCell ref="V6:V8"/>
    <mergeCell ref="W6:W8"/>
    <mergeCell ref="X6:X8"/>
    <mergeCell ref="L6:L8"/>
    <mergeCell ref="M6:M8"/>
    <mergeCell ref="N6:N8"/>
    <mergeCell ref="P6:P8"/>
    <mergeCell ref="Q6:Q8"/>
    <mergeCell ref="R6:R8"/>
    <mergeCell ref="G53:G54"/>
    <mergeCell ref="H53:H54"/>
    <mergeCell ref="I53:I54"/>
    <mergeCell ref="J53:J54"/>
    <mergeCell ref="K53:K54"/>
    <mergeCell ref="L53:L54"/>
    <mergeCell ref="V53:V54"/>
    <mergeCell ref="W53:W54"/>
    <mergeCell ref="X53:X54"/>
    <mergeCell ref="A53:A54"/>
    <mergeCell ref="B53:B54"/>
    <mergeCell ref="C53:C54"/>
    <mergeCell ref="D53:D54"/>
    <mergeCell ref="E53:E54"/>
    <mergeCell ref="F53:F54"/>
    <mergeCell ref="S53:S54"/>
    <mergeCell ref="T53:T54"/>
    <mergeCell ref="U53:U54"/>
    <mergeCell ref="M53:M54"/>
    <mergeCell ref="N53:N54"/>
    <mergeCell ref="O53:O54"/>
    <mergeCell ref="P53:P54"/>
    <mergeCell ref="Q53:Q54"/>
    <mergeCell ref="R53:R54"/>
    <mergeCell ref="W58:W61"/>
    <mergeCell ref="X58:X61"/>
    <mergeCell ref="A62:A66"/>
    <mergeCell ref="B62:B66"/>
    <mergeCell ref="C62:C66"/>
    <mergeCell ref="D62:D66"/>
    <mergeCell ref="E62:E66"/>
    <mergeCell ref="M58:M61"/>
    <mergeCell ref="N58:N61"/>
    <mergeCell ref="P58:P61"/>
    <mergeCell ref="Q58:Q61"/>
    <mergeCell ref="R58:R61"/>
    <mergeCell ref="S58:S61"/>
    <mergeCell ref="G58:G61"/>
    <mergeCell ref="H58:H61"/>
    <mergeCell ref="I58:I61"/>
    <mergeCell ref="J58:J61"/>
    <mergeCell ref="K58:K61"/>
    <mergeCell ref="L58:L61"/>
    <mergeCell ref="A58:A61"/>
    <mergeCell ref="B58:B61"/>
    <mergeCell ref="C58:C61"/>
    <mergeCell ref="D58:D61"/>
    <mergeCell ref="E58:E61"/>
    <mergeCell ref="F62:F66"/>
    <mergeCell ref="G62:G66"/>
    <mergeCell ref="H62:H66"/>
    <mergeCell ref="I62:I66"/>
    <mergeCell ref="J62:J66"/>
    <mergeCell ref="K62:K66"/>
    <mergeCell ref="T58:T61"/>
    <mergeCell ref="U58:U61"/>
    <mergeCell ref="V58:V61"/>
    <mergeCell ref="F58:F61"/>
    <mergeCell ref="S62:S66"/>
    <mergeCell ref="T62:T66"/>
    <mergeCell ref="U62:U66"/>
    <mergeCell ref="V62:V66"/>
    <mergeCell ref="W62:W66"/>
    <mergeCell ref="X62:X66"/>
    <mergeCell ref="L62:L66"/>
    <mergeCell ref="M62:M66"/>
    <mergeCell ref="N62:N66"/>
    <mergeCell ref="P62:P66"/>
    <mergeCell ref="Q62:Q66"/>
    <mergeCell ref="R62:R66"/>
    <mergeCell ref="W69:W71"/>
    <mergeCell ref="X69:X71"/>
    <mergeCell ref="R69:R71"/>
    <mergeCell ref="S69:S71"/>
    <mergeCell ref="A72:A76"/>
    <mergeCell ref="B72:B76"/>
    <mergeCell ref="C72:C76"/>
    <mergeCell ref="D72:D76"/>
    <mergeCell ref="E72:E76"/>
    <mergeCell ref="M69:M71"/>
    <mergeCell ref="N69:N71"/>
    <mergeCell ref="P69:P71"/>
    <mergeCell ref="Q69:Q71"/>
    <mergeCell ref="G69:G71"/>
    <mergeCell ref="H69:H71"/>
    <mergeCell ref="I69:I71"/>
    <mergeCell ref="J69:J71"/>
    <mergeCell ref="K69:K71"/>
    <mergeCell ref="L69:L71"/>
    <mergeCell ref="A69:A71"/>
    <mergeCell ref="B69:B71"/>
    <mergeCell ref="C69:C71"/>
    <mergeCell ref="D69:D71"/>
    <mergeCell ref="E69:E71"/>
    <mergeCell ref="F72:F76"/>
    <mergeCell ref="G72:G76"/>
    <mergeCell ref="H72:H76"/>
    <mergeCell ref="I72:I76"/>
    <mergeCell ref="J72:J76"/>
    <mergeCell ref="K72:K76"/>
    <mergeCell ref="T69:T71"/>
    <mergeCell ref="U69:U71"/>
    <mergeCell ref="V69:V71"/>
    <mergeCell ref="F69:F71"/>
    <mergeCell ref="S72:S76"/>
    <mergeCell ref="T72:T76"/>
    <mergeCell ref="U72:U76"/>
    <mergeCell ref="V72:V76"/>
    <mergeCell ref="W72:W76"/>
    <mergeCell ref="X72:X76"/>
    <mergeCell ref="L72:L76"/>
    <mergeCell ref="M72:M76"/>
    <mergeCell ref="N72:N76"/>
    <mergeCell ref="P72:P76"/>
    <mergeCell ref="Q72:Q76"/>
    <mergeCell ref="R72:R76"/>
    <mergeCell ref="W77:W79"/>
    <mergeCell ref="X77:X79"/>
    <mergeCell ref="R77:R79"/>
    <mergeCell ref="S77:S79"/>
    <mergeCell ref="A80:A83"/>
    <mergeCell ref="B80:B83"/>
    <mergeCell ref="C80:C83"/>
    <mergeCell ref="D80:D83"/>
    <mergeCell ref="E80:E83"/>
    <mergeCell ref="M77:M79"/>
    <mergeCell ref="N77:N79"/>
    <mergeCell ref="P77:P79"/>
    <mergeCell ref="Q77:Q79"/>
    <mergeCell ref="G77:G79"/>
    <mergeCell ref="H77:H79"/>
    <mergeCell ref="I77:I79"/>
    <mergeCell ref="J77:J79"/>
    <mergeCell ref="K77:K79"/>
    <mergeCell ref="L77:L79"/>
    <mergeCell ref="A77:A79"/>
    <mergeCell ref="B77:B79"/>
    <mergeCell ref="C77:C79"/>
    <mergeCell ref="D77:D79"/>
    <mergeCell ref="E77:E79"/>
    <mergeCell ref="F80:F83"/>
    <mergeCell ref="G80:G83"/>
    <mergeCell ref="H80:H83"/>
    <mergeCell ref="I80:I83"/>
    <mergeCell ref="J80:J83"/>
    <mergeCell ref="K80:K83"/>
    <mergeCell ref="T77:T79"/>
    <mergeCell ref="U77:U79"/>
    <mergeCell ref="V77:V79"/>
    <mergeCell ref="F77:F79"/>
    <mergeCell ref="S80:S83"/>
    <mergeCell ref="T80:T83"/>
    <mergeCell ref="U80:U83"/>
    <mergeCell ref="V80:V83"/>
    <mergeCell ref="W80:W83"/>
    <mergeCell ref="X80:X83"/>
    <mergeCell ref="L80:L83"/>
    <mergeCell ref="M80:M83"/>
    <mergeCell ref="N80:N83"/>
    <mergeCell ref="P80:P83"/>
    <mergeCell ref="Q80:Q83"/>
    <mergeCell ref="R80:R83"/>
    <mergeCell ref="W84:W86"/>
    <mergeCell ref="X84:X86"/>
    <mergeCell ref="R84:R86"/>
    <mergeCell ref="S84:S86"/>
    <mergeCell ref="A87:A89"/>
    <mergeCell ref="B87:B89"/>
    <mergeCell ref="C87:C89"/>
    <mergeCell ref="D87:D89"/>
    <mergeCell ref="E87:E89"/>
    <mergeCell ref="M84:M86"/>
    <mergeCell ref="N84:N86"/>
    <mergeCell ref="P84:P86"/>
    <mergeCell ref="Q84:Q86"/>
    <mergeCell ref="G84:G86"/>
    <mergeCell ref="H84:H86"/>
    <mergeCell ref="I84:I86"/>
    <mergeCell ref="J84:J86"/>
    <mergeCell ref="K84:K86"/>
    <mergeCell ref="L84:L86"/>
    <mergeCell ref="A84:A86"/>
    <mergeCell ref="B84:B86"/>
    <mergeCell ref="C84:C86"/>
    <mergeCell ref="D84:D86"/>
    <mergeCell ref="E84:E86"/>
    <mergeCell ref="F87:F89"/>
    <mergeCell ref="G87:G89"/>
    <mergeCell ref="H87:H89"/>
    <mergeCell ref="I87:I89"/>
    <mergeCell ref="J87:J89"/>
    <mergeCell ref="K87:K89"/>
    <mergeCell ref="T84:T86"/>
    <mergeCell ref="U84:U86"/>
    <mergeCell ref="V84:V86"/>
    <mergeCell ref="F84:F86"/>
    <mergeCell ref="S87:S89"/>
    <mergeCell ref="T87:T89"/>
    <mergeCell ref="U87:U89"/>
    <mergeCell ref="V87:V89"/>
    <mergeCell ref="W87:W89"/>
    <mergeCell ref="X87:X89"/>
    <mergeCell ref="L87:L89"/>
    <mergeCell ref="M87:M89"/>
    <mergeCell ref="N87:N89"/>
    <mergeCell ref="P87:P89"/>
    <mergeCell ref="Q87:Q89"/>
    <mergeCell ref="R87:R89"/>
    <mergeCell ref="W90:W92"/>
    <mergeCell ref="X90:X92"/>
    <mergeCell ref="R90:R92"/>
    <mergeCell ref="S90:S92"/>
    <mergeCell ref="A93:A94"/>
    <mergeCell ref="B93:B94"/>
    <mergeCell ref="C93:C94"/>
    <mergeCell ref="D93:D94"/>
    <mergeCell ref="E93:E94"/>
    <mergeCell ref="M90:M92"/>
    <mergeCell ref="N90:N92"/>
    <mergeCell ref="P90:P92"/>
    <mergeCell ref="Q90:Q92"/>
    <mergeCell ref="G90:G92"/>
    <mergeCell ref="H90:H92"/>
    <mergeCell ref="I90:I92"/>
    <mergeCell ref="J90:J92"/>
    <mergeCell ref="K90:K92"/>
    <mergeCell ref="L90:L92"/>
    <mergeCell ref="A90:A92"/>
    <mergeCell ref="B90:B92"/>
    <mergeCell ref="C90:C92"/>
    <mergeCell ref="D90:D92"/>
    <mergeCell ref="E90:E92"/>
    <mergeCell ref="F93:F94"/>
    <mergeCell ref="G93:G94"/>
    <mergeCell ref="H93:H94"/>
    <mergeCell ref="I93:I94"/>
    <mergeCell ref="J93:J94"/>
    <mergeCell ref="K93:K94"/>
    <mergeCell ref="T90:T92"/>
    <mergeCell ref="U90:U92"/>
    <mergeCell ref="V90:V92"/>
    <mergeCell ref="F90:F92"/>
    <mergeCell ref="S93:S94"/>
    <mergeCell ref="T93:T94"/>
    <mergeCell ref="U93:U94"/>
    <mergeCell ref="V93:V94"/>
    <mergeCell ref="W93:W94"/>
    <mergeCell ref="X93:X94"/>
    <mergeCell ref="L93:L94"/>
    <mergeCell ref="M93:M94"/>
    <mergeCell ref="N93:N94"/>
    <mergeCell ref="P93:P94"/>
    <mergeCell ref="Q93:Q94"/>
    <mergeCell ref="R93:R94"/>
    <mergeCell ref="A110:A111"/>
    <mergeCell ref="B110:B111"/>
    <mergeCell ref="C110:C111"/>
    <mergeCell ref="D110:D111"/>
    <mergeCell ref="E110:E111"/>
    <mergeCell ref="M95:M96"/>
    <mergeCell ref="N95:N96"/>
    <mergeCell ref="P95:P96"/>
    <mergeCell ref="Q95:Q96"/>
    <mergeCell ref="G95:G96"/>
    <mergeCell ref="H95:H96"/>
    <mergeCell ref="I95:I96"/>
    <mergeCell ref="J95:J96"/>
    <mergeCell ref="K95:K96"/>
    <mergeCell ref="L95:L96"/>
    <mergeCell ref="A95:A96"/>
    <mergeCell ref="B95:B96"/>
    <mergeCell ref="C95:C96"/>
    <mergeCell ref="D95:D96"/>
    <mergeCell ref="E95:E96"/>
    <mergeCell ref="F95:F96"/>
    <mergeCell ref="H110:H111"/>
    <mergeCell ref="I110:I111"/>
    <mergeCell ref="J110:J111"/>
    <mergeCell ref="K110:K111"/>
    <mergeCell ref="T95:T96"/>
    <mergeCell ref="U95:U96"/>
    <mergeCell ref="V95:V96"/>
    <mergeCell ref="W95:W96"/>
    <mergeCell ref="X95:X96"/>
    <mergeCell ref="R95:R96"/>
    <mergeCell ref="S95:S96"/>
    <mergeCell ref="X110:X111"/>
    <mergeCell ref="A116:A118"/>
    <mergeCell ref="B116:B118"/>
    <mergeCell ref="C116:C118"/>
    <mergeCell ref="D116:D118"/>
    <mergeCell ref="E116:E118"/>
    <mergeCell ref="F116:F118"/>
    <mergeCell ref="G116:G118"/>
    <mergeCell ref="H116:H118"/>
    <mergeCell ref="I116:I118"/>
    <mergeCell ref="R110:R111"/>
    <mergeCell ref="S110:S111"/>
    <mergeCell ref="T110:T111"/>
    <mergeCell ref="U110:U111"/>
    <mergeCell ref="V110:V111"/>
    <mergeCell ref="W110:W111"/>
    <mergeCell ref="L110:L111"/>
    <mergeCell ref="M110:M111"/>
    <mergeCell ref="N110:N111"/>
    <mergeCell ref="O110:O111"/>
    <mergeCell ref="P110:P111"/>
    <mergeCell ref="Q110:Q111"/>
    <mergeCell ref="F110:F111"/>
    <mergeCell ref="G110:G111"/>
    <mergeCell ref="W116:W118"/>
    <mergeCell ref="X116:X118"/>
    <mergeCell ref="R116:R118"/>
    <mergeCell ref="S116:S118"/>
    <mergeCell ref="T116:T118"/>
    <mergeCell ref="U116:U118"/>
    <mergeCell ref="V116:V118"/>
    <mergeCell ref="A124:A127"/>
    <mergeCell ref="B124:B127"/>
    <mergeCell ref="C124:C127"/>
    <mergeCell ref="D124:D127"/>
    <mergeCell ref="E124:E127"/>
    <mergeCell ref="F124:F127"/>
    <mergeCell ref="G124:G127"/>
    <mergeCell ref="H124:H127"/>
    <mergeCell ref="Q116:Q118"/>
    <mergeCell ref="J116:J118"/>
    <mergeCell ref="K116:K118"/>
    <mergeCell ref="L116:L118"/>
    <mergeCell ref="M116:M118"/>
    <mergeCell ref="N116:N118"/>
    <mergeCell ref="P116:P118"/>
    <mergeCell ref="V124:V127"/>
    <mergeCell ref="W124:W127"/>
    <mergeCell ref="X124:X127"/>
    <mergeCell ref="A128:A132"/>
    <mergeCell ref="B128:B132"/>
    <mergeCell ref="C128:C132"/>
    <mergeCell ref="D128:D132"/>
    <mergeCell ref="E128:E132"/>
    <mergeCell ref="F128:F132"/>
    <mergeCell ref="G128:G132"/>
    <mergeCell ref="P124:P127"/>
    <mergeCell ref="Q124:Q127"/>
    <mergeCell ref="R124:R127"/>
    <mergeCell ref="S124:S127"/>
    <mergeCell ref="T124:T127"/>
    <mergeCell ref="U124:U127"/>
    <mergeCell ref="I124:I127"/>
    <mergeCell ref="J124:J127"/>
    <mergeCell ref="K124:K127"/>
    <mergeCell ref="L124:L127"/>
    <mergeCell ref="M124:M127"/>
    <mergeCell ref="N124:N127"/>
    <mergeCell ref="U128:U132"/>
    <mergeCell ref="V128:V132"/>
    <mergeCell ref="W128:W132"/>
    <mergeCell ref="X128:X132"/>
    <mergeCell ref="A133:A136"/>
    <mergeCell ref="B133:B136"/>
    <mergeCell ref="C133:C136"/>
    <mergeCell ref="D133:D136"/>
    <mergeCell ref="E133:E136"/>
    <mergeCell ref="F133:F136"/>
    <mergeCell ref="N128:N132"/>
    <mergeCell ref="P128:P132"/>
    <mergeCell ref="Q128:Q132"/>
    <mergeCell ref="R128:R132"/>
    <mergeCell ref="S128:S132"/>
    <mergeCell ref="T128:T132"/>
    <mergeCell ref="H128:H132"/>
    <mergeCell ref="I128:I132"/>
    <mergeCell ref="J128:J132"/>
    <mergeCell ref="K128:K132"/>
    <mergeCell ref="L128:L132"/>
    <mergeCell ref="M128:M132"/>
    <mergeCell ref="W133:W136"/>
    <mergeCell ref="X133:X136"/>
    <mergeCell ref="R133:R136"/>
    <mergeCell ref="S133:S136"/>
    <mergeCell ref="A137:A139"/>
    <mergeCell ref="B137:B139"/>
    <mergeCell ref="C137:C139"/>
    <mergeCell ref="D137:D139"/>
    <mergeCell ref="E137:E139"/>
    <mergeCell ref="M133:M136"/>
    <mergeCell ref="N133:N136"/>
    <mergeCell ref="P133:P136"/>
    <mergeCell ref="Q133:Q136"/>
    <mergeCell ref="G133:G136"/>
    <mergeCell ref="H133:H136"/>
    <mergeCell ref="I133:I136"/>
    <mergeCell ref="J133:J136"/>
    <mergeCell ref="K133:K136"/>
    <mergeCell ref="L133:L136"/>
    <mergeCell ref="F137:F139"/>
    <mergeCell ref="G137:G139"/>
    <mergeCell ref="H137:H139"/>
    <mergeCell ref="I137:I139"/>
    <mergeCell ref="J137:J139"/>
    <mergeCell ref="K137:K139"/>
    <mergeCell ref="L137:L139"/>
    <mergeCell ref="M137:M139"/>
    <mergeCell ref="N137:N139"/>
    <mergeCell ref="T133:T136"/>
    <mergeCell ref="U133:U136"/>
    <mergeCell ref="V133:V136"/>
    <mergeCell ref="S137:S139"/>
    <mergeCell ref="T137:T139"/>
    <mergeCell ref="U137:U139"/>
    <mergeCell ref="V137:V139"/>
    <mergeCell ref="W137:W139"/>
    <mergeCell ref="X137:X139"/>
    <mergeCell ref="P137:P139"/>
    <mergeCell ref="Q137:Q139"/>
    <mergeCell ref="R137:R139"/>
    <mergeCell ref="W140:W143"/>
    <mergeCell ref="X140:X143"/>
    <mergeCell ref="A144:A146"/>
    <mergeCell ref="B144:B146"/>
    <mergeCell ref="C144:C146"/>
    <mergeCell ref="D144:D146"/>
    <mergeCell ref="E144:E146"/>
    <mergeCell ref="M140:M143"/>
    <mergeCell ref="N140:N143"/>
    <mergeCell ref="P140:P143"/>
    <mergeCell ref="Q140:Q143"/>
    <mergeCell ref="R140:R143"/>
    <mergeCell ref="S140:S143"/>
    <mergeCell ref="G140:G143"/>
    <mergeCell ref="H140:H143"/>
    <mergeCell ref="I140:I143"/>
    <mergeCell ref="J140:J143"/>
    <mergeCell ref="K140:K143"/>
    <mergeCell ref="L140:L143"/>
    <mergeCell ref="A140:A143"/>
    <mergeCell ref="B140:B143"/>
    <mergeCell ref="C140:C143"/>
    <mergeCell ref="D140:D143"/>
    <mergeCell ref="E140:E143"/>
    <mergeCell ref="F144:F146"/>
    <mergeCell ref="G144:G146"/>
    <mergeCell ref="H144:H146"/>
    <mergeCell ref="I144:I146"/>
    <mergeCell ref="J144:J146"/>
    <mergeCell ref="K144:K146"/>
    <mergeCell ref="T140:T143"/>
    <mergeCell ref="U140:U143"/>
    <mergeCell ref="V140:V143"/>
    <mergeCell ref="F140:F143"/>
    <mergeCell ref="S144:S146"/>
    <mergeCell ref="T144:T146"/>
    <mergeCell ref="U144:U146"/>
    <mergeCell ref="V144:V146"/>
    <mergeCell ref="W144:W146"/>
    <mergeCell ref="X144:X146"/>
    <mergeCell ref="L144:L146"/>
    <mergeCell ref="M144:M146"/>
    <mergeCell ref="N144:N146"/>
    <mergeCell ref="P144:P146"/>
    <mergeCell ref="Q144:Q146"/>
    <mergeCell ref="R144:R146"/>
    <mergeCell ref="W148:W150"/>
    <mergeCell ref="X148:X150"/>
    <mergeCell ref="R148:R150"/>
    <mergeCell ref="S148:S150"/>
    <mergeCell ref="A151:A153"/>
    <mergeCell ref="B151:B153"/>
    <mergeCell ref="C151:C153"/>
    <mergeCell ref="D151:D153"/>
    <mergeCell ref="E151:E153"/>
    <mergeCell ref="M148:M150"/>
    <mergeCell ref="N148:N150"/>
    <mergeCell ref="P148:P150"/>
    <mergeCell ref="Q148:Q150"/>
    <mergeCell ref="G148:G150"/>
    <mergeCell ref="H148:H150"/>
    <mergeCell ref="I148:I150"/>
    <mergeCell ref="J148:J150"/>
    <mergeCell ref="K148:K150"/>
    <mergeCell ref="L148:L150"/>
    <mergeCell ref="A148:A150"/>
    <mergeCell ref="B148:B150"/>
    <mergeCell ref="C148:C150"/>
    <mergeCell ref="D148:D150"/>
    <mergeCell ref="E148:E150"/>
    <mergeCell ref="F151:F153"/>
    <mergeCell ref="G151:G153"/>
    <mergeCell ref="H151:H153"/>
    <mergeCell ref="I151:I153"/>
    <mergeCell ref="J151:J153"/>
    <mergeCell ref="K151:K153"/>
    <mergeCell ref="T148:T150"/>
    <mergeCell ref="U148:U150"/>
    <mergeCell ref="V148:V150"/>
    <mergeCell ref="F148:F150"/>
    <mergeCell ref="S151:S153"/>
    <mergeCell ref="T151:T153"/>
    <mergeCell ref="U151:U153"/>
    <mergeCell ref="V151:V153"/>
    <mergeCell ref="W151:W153"/>
    <mergeCell ref="X151:X153"/>
    <mergeCell ref="L151:L153"/>
    <mergeCell ref="M151:M153"/>
    <mergeCell ref="N151:N153"/>
    <mergeCell ref="P151:P153"/>
    <mergeCell ref="Q151:Q153"/>
    <mergeCell ref="R151:R153"/>
    <mergeCell ref="A162:A163"/>
    <mergeCell ref="B162:B163"/>
    <mergeCell ref="C162:C163"/>
    <mergeCell ref="D162:D163"/>
    <mergeCell ref="E162:E163"/>
    <mergeCell ref="M155:M156"/>
    <mergeCell ref="N155:N156"/>
    <mergeCell ref="P155:P156"/>
    <mergeCell ref="Q155:Q156"/>
    <mergeCell ref="G155:G156"/>
    <mergeCell ref="H155:H156"/>
    <mergeCell ref="I155:I156"/>
    <mergeCell ref="J155:J156"/>
    <mergeCell ref="K155:K156"/>
    <mergeCell ref="L155:L156"/>
    <mergeCell ref="A155:A156"/>
    <mergeCell ref="B155:B156"/>
    <mergeCell ref="C155:C156"/>
    <mergeCell ref="D155:D156"/>
    <mergeCell ref="E155:E156"/>
    <mergeCell ref="F155:F156"/>
    <mergeCell ref="H162:H163"/>
    <mergeCell ref="I162:I163"/>
    <mergeCell ref="J162:J163"/>
    <mergeCell ref="K162:K163"/>
    <mergeCell ref="T155:T156"/>
    <mergeCell ref="U155:U156"/>
    <mergeCell ref="V155:V156"/>
    <mergeCell ref="W155:W156"/>
    <mergeCell ref="X155:X156"/>
    <mergeCell ref="R155:R156"/>
    <mergeCell ref="S155:S156"/>
    <mergeCell ref="X162:X163"/>
    <mergeCell ref="A165:A167"/>
    <mergeCell ref="B165:B167"/>
    <mergeCell ref="C165:C167"/>
    <mergeCell ref="D165:D167"/>
    <mergeCell ref="E165:E167"/>
    <mergeCell ref="F165:F167"/>
    <mergeCell ref="G165:G167"/>
    <mergeCell ref="H165:H167"/>
    <mergeCell ref="I165:I167"/>
    <mergeCell ref="R162:R163"/>
    <mergeCell ref="S162:S163"/>
    <mergeCell ref="T162:T163"/>
    <mergeCell ref="U162:U163"/>
    <mergeCell ref="V162:V163"/>
    <mergeCell ref="W162:W163"/>
    <mergeCell ref="L162:L163"/>
    <mergeCell ref="M162:M163"/>
    <mergeCell ref="N162:N163"/>
    <mergeCell ref="O162:O163"/>
    <mergeCell ref="P162:P163"/>
    <mergeCell ref="Q162:Q163"/>
    <mergeCell ref="F162:F163"/>
    <mergeCell ref="G162:G163"/>
    <mergeCell ref="W165:W167"/>
    <mergeCell ref="X165:X167"/>
    <mergeCell ref="R165:R167"/>
    <mergeCell ref="S165:S167"/>
    <mergeCell ref="T165:T167"/>
    <mergeCell ref="U165:U167"/>
    <mergeCell ref="V165:V167"/>
    <mergeCell ref="A205:A206"/>
    <mergeCell ref="B205:B206"/>
    <mergeCell ref="C205:C206"/>
    <mergeCell ref="D205:D206"/>
    <mergeCell ref="E205:E206"/>
    <mergeCell ref="F205:F206"/>
    <mergeCell ref="G205:G206"/>
    <mergeCell ref="H205:H206"/>
    <mergeCell ref="Q165:Q167"/>
    <mergeCell ref="J165:J167"/>
    <mergeCell ref="K165:K167"/>
    <mergeCell ref="L165:L167"/>
    <mergeCell ref="M165:M167"/>
    <mergeCell ref="N165:N167"/>
    <mergeCell ref="P165:P167"/>
    <mergeCell ref="V205:V206"/>
    <mergeCell ref="W205:W206"/>
    <mergeCell ref="X205:X206"/>
    <mergeCell ref="A218:A222"/>
    <mergeCell ref="B218:B222"/>
    <mergeCell ref="C218:C222"/>
    <mergeCell ref="D218:D222"/>
    <mergeCell ref="E218:E222"/>
    <mergeCell ref="F218:F222"/>
    <mergeCell ref="G218:G222"/>
    <mergeCell ref="P205:P206"/>
    <mergeCell ref="Q205:Q206"/>
    <mergeCell ref="R205:R206"/>
    <mergeCell ref="S205:S206"/>
    <mergeCell ref="T205:T206"/>
    <mergeCell ref="U205:U206"/>
    <mergeCell ref="I205:I206"/>
    <mergeCell ref="J205:J206"/>
    <mergeCell ref="K205:K206"/>
    <mergeCell ref="L205:L206"/>
    <mergeCell ref="M205:M206"/>
    <mergeCell ref="N205:N206"/>
    <mergeCell ref="U218:U222"/>
    <mergeCell ref="V218:V222"/>
    <mergeCell ref="W218:W222"/>
    <mergeCell ref="X218:X222"/>
    <mergeCell ref="A223:A224"/>
    <mergeCell ref="B223:B224"/>
    <mergeCell ref="C223:C224"/>
    <mergeCell ref="D223:D224"/>
    <mergeCell ref="E223:E224"/>
    <mergeCell ref="F223:F224"/>
    <mergeCell ref="N218:N222"/>
    <mergeCell ref="P218:P222"/>
    <mergeCell ref="Q218:Q222"/>
    <mergeCell ref="R218:R222"/>
    <mergeCell ref="S218:S222"/>
    <mergeCell ref="T218:T222"/>
    <mergeCell ref="H218:H222"/>
    <mergeCell ref="I218:I222"/>
    <mergeCell ref="J218:J222"/>
    <mergeCell ref="K218:K222"/>
    <mergeCell ref="L218:L222"/>
    <mergeCell ref="M218:M222"/>
    <mergeCell ref="W223:W224"/>
    <mergeCell ref="X223:X224"/>
    <mergeCell ref="R223:R224"/>
    <mergeCell ref="S223:S224"/>
    <mergeCell ref="A226:A228"/>
    <mergeCell ref="B226:B228"/>
    <mergeCell ref="C226:C228"/>
    <mergeCell ref="D226:D228"/>
    <mergeCell ref="E226:E228"/>
    <mergeCell ref="M223:M224"/>
    <mergeCell ref="N223:N224"/>
    <mergeCell ref="P223:P224"/>
    <mergeCell ref="Q223:Q224"/>
    <mergeCell ref="G223:G224"/>
    <mergeCell ref="H223:H224"/>
    <mergeCell ref="I223:I224"/>
    <mergeCell ref="J223:J224"/>
    <mergeCell ref="K223:K224"/>
    <mergeCell ref="L223:L224"/>
    <mergeCell ref="F226:F228"/>
    <mergeCell ref="G226:G228"/>
    <mergeCell ref="H226:H228"/>
    <mergeCell ref="I226:I228"/>
    <mergeCell ref="J226:J228"/>
    <mergeCell ref="K226:K228"/>
    <mergeCell ref="L226:L228"/>
    <mergeCell ref="M226:M228"/>
    <mergeCell ref="N226:N228"/>
    <mergeCell ref="T223:T224"/>
    <mergeCell ref="U223:U224"/>
    <mergeCell ref="V223:V224"/>
    <mergeCell ref="S226:S228"/>
    <mergeCell ref="T226:T228"/>
    <mergeCell ref="U226:U228"/>
    <mergeCell ref="V226:V228"/>
    <mergeCell ref="W226:W228"/>
    <mergeCell ref="X226:X228"/>
    <mergeCell ref="P226:P228"/>
    <mergeCell ref="Q226:Q228"/>
    <mergeCell ref="R226:R228"/>
    <mergeCell ref="W251:W252"/>
    <mergeCell ref="X251:X252"/>
    <mergeCell ref="A254:A255"/>
    <mergeCell ref="B254:B255"/>
    <mergeCell ref="C254:C255"/>
    <mergeCell ref="D254:D255"/>
    <mergeCell ref="E254:E255"/>
    <mergeCell ref="M251:M252"/>
    <mergeCell ref="N251:N252"/>
    <mergeCell ref="P251:P252"/>
    <mergeCell ref="Q251:Q252"/>
    <mergeCell ref="R251:R252"/>
    <mergeCell ref="S251:S252"/>
    <mergeCell ref="G251:G252"/>
    <mergeCell ref="H251:H252"/>
    <mergeCell ref="I251:I252"/>
    <mergeCell ref="J251:J252"/>
    <mergeCell ref="K251:K252"/>
    <mergeCell ref="L251:L252"/>
    <mergeCell ref="A251:A252"/>
    <mergeCell ref="B251:B252"/>
    <mergeCell ref="C251:C252"/>
    <mergeCell ref="D251:D252"/>
    <mergeCell ref="E251:E252"/>
    <mergeCell ref="F254:F255"/>
    <mergeCell ref="G254:G255"/>
    <mergeCell ref="H254:H255"/>
    <mergeCell ref="I254:I255"/>
    <mergeCell ref="J254:J255"/>
    <mergeCell ref="K254:K255"/>
    <mergeCell ref="T251:T252"/>
    <mergeCell ref="U251:U252"/>
    <mergeCell ref="V251:V252"/>
    <mergeCell ref="F251:F252"/>
    <mergeCell ref="S254:S255"/>
    <mergeCell ref="T254:T255"/>
    <mergeCell ref="U254:U255"/>
    <mergeCell ref="V254:V255"/>
    <mergeCell ref="W254:W255"/>
    <mergeCell ref="B263:B265"/>
    <mergeCell ref="C263:C265"/>
    <mergeCell ref="D263:D265"/>
    <mergeCell ref="E263:E265"/>
    <mergeCell ref="F266:F267"/>
    <mergeCell ref="G266:G267"/>
    <mergeCell ref="H266:H267"/>
    <mergeCell ref="I266:I267"/>
    <mergeCell ref="X254:X255"/>
    <mergeCell ref="L254:L255"/>
    <mergeCell ref="M254:M255"/>
    <mergeCell ref="N254:N255"/>
    <mergeCell ref="P254:P255"/>
    <mergeCell ref="Q254:Q255"/>
    <mergeCell ref="R254:R255"/>
    <mergeCell ref="W263:W265"/>
    <mergeCell ref="X263:X265"/>
    <mergeCell ref="R263:R265"/>
    <mergeCell ref="S263:S265"/>
    <mergeCell ref="T263:T265"/>
    <mergeCell ref="U263:U265"/>
    <mergeCell ref="V263:V265"/>
    <mergeCell ref="F263:F265"/>
    <mergeCell ref="S266:S267"/>
    <mergeCell ref="T266:T267"/>
    <mergeCell ref="U266:U267"/>
    <mergeCell ref="V266:V267"/>
    <mergeCell ref="A266:A267"/>
    <mergeCell ref="B266:B267"/>
    <mergeCell ref="C266:C267"/>
    <mergeCell ref="D266:D267"/>
    <mergeCell ref="E266:E267"/>
    <mergeCell ref="M263:M265"/>
    <mergeCell ref="N263:N265"/>
    <mergeCell ref="P263:P265"/>
    <mergeCell ref="Q263:Q265"/>
    <mergeCell ref="G263:G265"/>
    <mergeCell ref="H263:H265"/>
    <mergeCell ref="I263:I265"/>
    <mergeCell ref="J263:J265"/>
    <mergeCell ref="K263:K265"/>
    <mergeCell ref="L263:L265"/>
    <mergeCell ref="A263:A265"/>
    <mergeCell ref="X266:X267"/>
    <mergeCell ref="L266:L267"/>
    <mergeCell ref="M266:M267"/>
    <mergeCell ref="N266:N267"/>
    <mergeCell ref="P266:P267"/>
    <mergeCell ref="Q266:Q267"/>
    <mergeCell ref="R266:R267"/>
    <mergeCell ref="W269:W270"/>
    <mergeCell ref="X269:X270"/>
    <mergeCell ref="R269:R270"/>
    <mergeCell ref="S269:S270"/>
    <mergeCell ref="B269:B270"/>
    <mergeCell ref="C269:C270"/>
    <mergeCell ref="D269:D270"/>
    <mergeCell ref="E269:E270"/>
    <mergeCell ref="F276:F278"/>
    <mergeCell ref="G276:G278"/>
    <mergeCell ref="H276:H278"/>
    <mergeCell ref="I276:I278"/>
    <mergeCell ref="W266:W267"/>
    <mergeCell ref="J266:J267"/>
    <mergeCell ref="K266:K267"/>
    <mergeCell ref="T269:T270"/>
    <mergeCell ref="U269:U270"/>
    <mergeCell ref="V269:V270"/>
    <mergeCell ref="F269:F270"/>
    <mergeCell ref="S276:S278"/>
    <mergeCell ref="T276:T278"/>
    <mergeCell ref="U276:U278"/>
    <mergeCell ref="V276:V278"/>
    <mergeCell ref="A276:A278"/>
    <mergeCell ref="B276:B278"/>
    <mergeCell ref="C276:C278"/>
    <mergeCell ref="D276:D278"/>
    <mergeCell ref="E276:E278"/>
    <mergeCell ref="M269:M270"/>
    <mergeCell ref="N269:N270"/>
    <mergeCell ref="P269:P270"/>
    <mergeCell ref="Q269:Q270"/>
    <mergeCell ref="G269:G270"/>
    <mergeCell ref="H269:H270"/>
    <mergeCell ref="I269:I270"/>
    <mergeCell ref="J269:J270"/>
    <mergeCell ref="K269:K270"/>
    <mergeCell ref="L269:L270"/>
    <mergeCell ref="A269:A270"/>
    <mergeCell ref="W276:W278"/>
    <mergeCell ref="X276:X278"/>
    <mergeCell ref="L276:L278"/>
    <mergeCell ref="M276:M278"/>
    <mergeCell ref="N276:N278"/>
    <mergeCell ref="P276:P278"/>
    <mergeCell ref="Q276:Q278"/>
    <mergeCell ref="R276:R278"/>
    <mergeCell ref="G290:G293"/>
    <mergeCell ref="H290:H293"/>
    <mergeCell ref="I290:I293"/>
    <mergeCell ref="J290:J293"/>
    <mergeCell ref="K290:K293"/>
    <mergeCell ref="L290:L293"/>
    <mergeCell ref="W290:W293"/>
    <mergeCell ref="X290:X293"/>
    <mergeCell ref="J276:J278"/>
    <mergeCell ref="K276:K278"/>
    <mergeCell ref="A290:A293"/>
    <mergeCell ref="B290:B293"/>
    <mergeCell ref="C290:C293"/>
    <mergeCell ref="D290:D293"/>
    <mergeCell ref="E290:E293"/>
    <mergeCell ref="F290:F293"/>
    <mergeCell ref="T290:T293"/>
    <mergeCell ref="U290:U293"/>
    <mergeCell ref="V290:V293"/>
    <mergeCell ref="M290:M293"/>
    <mergeCell ref="N290:N293"/>
    <mergeCell ref="P290:P293"/>
    <mergeCell ref="Q290:Q293"/>
    <mergeCell ref="R290:R293"/>
    <mergeCell ref="S290:S29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00FF"/>
  </sheetPr>
  <dimension ref="A1:X43"/>
  <sheetViews>
    <sheetView topLeftCell="A13" workbookViewId="0">
      <selection activeCell="A2" sqref="A2:XFD41"/>
    </sheetView>
  </sheetViews>
  <sheetFormatPr baseColWidth="10" defaultColWidth="11.44140625" defaultRowHeight="14.4"/>
  <cols>
    <col min="1" max="1" width="11.44140625" style="1"/>
    <col min="2" max="2" width="19.77734375" style="1" customWidth="1"/>
    <col min="3" max="3" width="25.21875" style="1" customWidth="1"/>
    <col min="4" max="4" width="17.77734375" style="1" customWidth="1"/>
    <col min="5" max="5" width="18.5546875" style="1" customWidth="1"/>
    <col min="6" max="7" width="11.44140625" style="1"/>
    <col min="8" max="8" width="17.77734375" style="1" customWidth="1"/>
    <col min="9" max="9" width="17.21875" style="3" customWidth="1"/>
    <col min="10" max="10" width="16.44140625" style="3" customWidth="1"/>
    <col min="11" max="11" width="14" style="3" customWidth="1"/>
    <col min="12" max="12" width="24.77734375" style="3" customWidth="1"/>
    <col min="13" max="14" width="11.44140625" style="1"/>
    <col min="15" max="15" width="15.77734375" style="1" customWidth="1"/>
    <col min="16" max="16" width="21.21875" style="4" customWidth="1"/>
    <col min="17" max="18" width="11.44140625" style="4"/>
    <col min="19" max="20" width="24.77734375" style="3" customWidth="1"/>
    <col min="21" max="21" width="11.44140625" style="1"/>
    <col min="22" max="22" width="36.21875" style="1" customWidth="1"/>
    <col min="23" max="16384" width="11.44140625" style="1"/>
  </cols>
  <sheetData>
    <row r="1" spans="1:24">
      <c r="A1" t="s">
        <v>0</v>
      </c>
      <c r="B1" t="s">
        <v>1</v>
      </c>
      <c r="C1" t="s">
        <v>2</v>
      </c>
      <c r="D1" t="s">
        <v>3</v>
      </c>
      <c r="E1" t="s">
        <v>4</v>
      </c>
      <c r="F1" t="s">
        <v>5</v>
      </c>
      <c r="G1" t="s">
        <v>6</v>
      </c>
      <c r="H1" t="s">
        <v>7</v>
      </c>
      <c r="I1" s="19" t="s">
        <v>8</v>
      </c>
      <c r="J1" s="19" t="s">
        <v>9</v>
      </c>
      <c r="K1" s="19" t="s">
        <v>19</v>
      </c>
      <c r="L1" s="19" t="s">
        <v>20</v>
      </c>
      <c r="M1" t="s">
        <v>10</v>
      </c>
      <c r="N1" t="s">
        <v>11</v>
      </c>
      <c r="O1" t="s">
        <v>12</v>
      </c>
      <c r="P1" s="10" t="s">
        <v>21</v>
      </c>
      <c r="Q1" s="10" t="s">
        <v>13</v>
      </c>
      <c r="R1" s="10" t="s">
        <v>14</v>
      </c>
      <c r="S1" s="19" t="s">
        <v>15</v>
      </c>
      <c r="T1" s="19" t="s">
        <v>16</v>
      </c>
      <c r="U1" t="s">
        <v>17</v>
      </c>
      <c r="V1" t="s">
        <v>18</v>
      </c>
      <c r="W1"/>
      <c r="X1"/>
    </row>
    <row r="2" spans="1:24">
      <c r="A2">
        <v>891780111</v>
      </c>
      <c r="B2" t="s">
        <v>25</v>
      </c>
      <c r="C2" t="s">
        <v>26</v>
      </c>
      <c r="D2" t="s">
        <v>27</v>
      </c>
      <c r="E2" t="s">
        <v>4359</v>
      </c>
      <c r="F2" t="s">
        <v>29</v>
      </c>
      <c r="G2" t="s">
        <v>30</v>
      </c>
      <c r="H2" t="s">
        <v>4360</v>
      </c>
      <c r="I2" s="19">
        <v>9350000</v>
      </c>
      <c r="J2" s="19">
        <v>0</v>
      </c>
      <c r="K2" s="19">
        <v>0</v>
      </c>
      <c r="L2" s="19">
        <v>0</v>
      </c>
      <c r="M2" s="13">
        <v>1083030443</v>
      </c>
      <c r="N2" t="s">
        <v>4361</v>
      </c>
      <c r="O2" t="s">
        <v>4362</v>
      </c>
      <c r="P2" s="31" t="s">
        <v>206</v>
      </c>
      <c r="Q2" s="31" t="s">
        <v>4363</v>
      </c>
      <c r="R2" s="31" t="s">
        <v>159</v>
      </c>
      <c r="S2" s="19">
        <v>9350000</v>
      </c>
      <c r="T2" s="19">
        <v>0</v>
      </c>
      <c r="U2">
        <v>41947381</v>
      </c>
      <c r="V2" t="s">
        <v>2068</v>
      </c>
      <c r="W2"/>
      <c r="X2"/>
    </row>
    <row r="3" spans="1:24">
      <c r="A3">
        <v>891780111</v>
      </c>
      <c r="B3" t="s">
        <v>25</v>
      </c>
      <c r="C3" t="s">
        <v>26</v>
      </c>
      <c r="D3" t="s">
        <v>27</v>
      </c>
      <c r="E3" t="s">
        <v>4364</v>
      </c>
      <c r="F3" t="s">
        <v>29</v>
      </c>
      <c r="G3" t="s">
        <v>30</v>
      </c>
      <c r="H3" t="s">
        <v>4360</v>
      </c>
      <c r="I3" s="19">
        <v>13800000</v>
      </c>
      <c r="J3" s="19">
        <v>0</v>
      </c>
      <c r="K3" s="19">
        <v>0</v>
      </c>
      <c r="L3" s="19">
        <v>0</v>
      </c>
      <c r="M3" s="13">
        <v>1082961539</v>
      </c>
      <c r="N3" t="s">
        <v>4365</v>
      </c>
      <c r="O3" t="s">
        <v>4366</v>
      </c>
      <c r="P3" s="31" t="s">
        <v>154</v>
      </c>
      <c r="Q3" s="31" t="s">
        <v>154</v>
      </c>
      <c r="R3" s="31" t="s">
        <v>272</v>
      </c>
      <c r="S3" s="19">
        <v>13800000</v>
      </c>
      <c r="T3" s="19">
        <v>0</v>
      </c>
      <c r="U3">
        <v>41947381</v>
      </c>
      <c r="V3" t="s">
        <v>2068</v>
      </c>
      <c r="W3"/>
      <c r="X3"/>
    </row>
    <row r="4" spans="1:24">
      <c r="A4">
        <v>891780111</v>
      </c>
      <c r="B4" t="s">
        <v>25</v>
      </c>
      <c r="C4" t="s">
        <v>26</v>
      </c>
      <c r="D4" t="s">
        <v>27</v>
      </c>
      <c r="E4" t="s">
        <v>4367</v>
      </c>
      <c r="F4" t="s">
        <v>29</v>
      </c>
      <c r="G4" t="s">
        <v>30</v>
      </c>
      <c r="H4" t="s">
        <v>4360</v>
      </c>
      <c r="I4" s="19">
        <v>10890000</v>
      </c>
      <c r="J4" s="19">
        <v>0</v>
      </c>
      <c r="K4" s="19">
        <v>0</v>
      </c>
      <c r="L4" s="19">
        <v>0</v>
      </c>
      <c r="M4" s="13">
        <v>60385970</v>
      </c>
      <c r="N4" t="s">
        <v>4368</v>
      </c>
      <c r="O4" t="s">
        <v>4369</v>
      </c>
      <c r="P4" s="31" t="s">
        <v>154</v>
      </c>
      <c r="Q4" s="31" t="s">
        <v>154</v>
      </c>
      <c r="R4" s="31" t="s">
        <v>4370</v>
      </c>
      <c r="S4" s="19">
        <v>10890000</v>
      </c>
      <c r="T4" s="19">
        <v>0</v>
      </c>
      <c r="U4">
        <v>41947381</v>
      </c>
      <c r="V4" t="s">
        <v>2068</v>
      </c>
      <c r="W4"/>
      <c r="X4"/>
    </row>
    <row r="5" spans="1:24">
      <c r="A5">
        <v>891780111</v>
      </c>
      <c r="B5" t="s">
        <v>25</v>
      </c>
      <c r="C5" t="s">
        <v>26</v>
      </c>
      <c r="D5" t="s">
        <v>27</v>
      </c>
      <c r="E5" t="s">
        <v>4371</v>
      </c>
      <c r="F5" t="s">
        <v>29</v>
      </c>
      <c r="G5" t="s">
        <v>30</v>
      </c>
      <c r="H5" t="s">
        <v>4360</v>
      </c>
      <c r="I5" s="19">
        <v>2025000</v>
      </c>
      <c r="J5" s="19">
        <v>0</v>
      </c>
      <c r="K5" s="19">
        <v>0</v>
      </c>
      <c r="L5" s="19">
        <v>0</v>
      </c>
      <c r="M5" s="13">
        <v>57462072</v>
      </c>
      <c r="N5" t="s">
        <v>4372</v>
      </c>
      <c r="O5" t="s">
        <v>4373</v>
      </c>
      <c r="P5" s="31" t="s">
        <v>154</v>
      </c>
      <c r="Q5" s="31" t="s">
        <v>154</v>
      </c>
      <c r="R5" s="31" t="s">
        <v>4374</v>
      </c>
      <c r="S5" s="19">
        <v>2025000</v>
      </c>
      <c r="T5" s="19">
        <v>0</v>
      </c>
      <c r="U5">
        <v>41947381</v>
      </c>
      <c r="V5" t="s">
        <v>2068</v>
      </c>
      <c r="W5"/>
      <c r="X5"/>
    </row>
    <row r="6" spans="1:24">
      <c r="A6">
        <v>891780111</v>
      </c>
      <c r="B6" t="s">
        <v>25</v>
      </c>
      <c r="C6" t="s">
        <v>26</v>
      </c>
      <c r="D6" t="s">
        <v>27</v>
      </c>
      <c r="E6" t="s">
        <v>4375</v>
      </c>
      <c r="F6" t="s">
        <v>29</v>
      </c>
      <c r="G6" t="s">
        <v>30</v>
      </c>
      <c r="H6" t="s">
        <v>4360</v>
      </c>
      <c r="I6" s="19">
        <v>20900000</v>
      </c>
      <c r="J6" s="19">
        <v>0</v>
      </c>
      <c r="K6" s="19">
        <v>0</v>
      </c>
      <c r="L6" s="19">
        <v>0</v>
      </c>
      <c r="M6" s="13">
        <v>57291132</v>
      </c>
      <c r="N6" t="s">
        <v>4376</v>
      </c>
      <c r="O6" t="s">
        <v>4377</v>
      </c>
      <c r="P6" s="31" t="s">
        <v>206</v>
      </c>
      <c r="Q6" s="31" t="s">
        <v>206</v>
      </c>
      <c r="R6" s="31" t="s">
        <v>159</v>
      </c>
      <c r="S6" s="19">
        <v>20900000</v>
      </c>
      <c r="T6" s="19">
        <v>0</v>
      </c>
      <c r="U6">
        <v>41947381</v>
      </c>
      <c r="V6" t="s">
        <v>2068</v>
      </c>
      <c r="W6"/>
      <c r="X6"/>
    </row>
    <row r="7" spans="1:24">
      <c r="A7">
        <v>891780111</v>
      </c>
      <c r="B7" t="s">
        <v>25</v>
      </c>
      <c r="C7" t="s">
        <v>26</v>
      </c>
      <c r="D7" t="s">
        <v>27</v>
      </c>
      <c r="E7" t="s">
        <v>4378</v>
      </c>
      <c r="F7" t="s">
        <v>29</v>
      </c>
      <c r="G7" t="s">
        <v>30</v>
      </c>
      <c r="H7" t="s">
        <v>4360</v>
      </c>
      <c r="I7" s="19">
        <v>18150000</v>
      </c>
      <c r="J7" s="19">
        <v>0</v>
      </c>
      <c r="K7" s="19">
        <v>0</v>
      </c>
      <c r="L7" s="19">
        <v>0</v>
      </c>
      <c r="M7" s="13">
        <v>1082986396</v>
      </c>
      <c r="N7" t="s">
        <v>4379</v>
      </c>
      <c r="O7" t="s">
        <v>4380</v>
      </c>
      <c r="P7" s="31" t="s">
        <v>206</v>
      </c>
      <c r="Q7" s="31" t="s">
        <v>206</v>
      </c>
      <c r="R7" s="31" t="s">
        <v>159</v>
      </c>
      <c r="S7" s="19">
        <v>18150000</v>
      </c>
      <c r="T7" s="19">
        <v>0</v>
      </c>
      <c r="U7">
        <v>41947381</v>
      </c>
      <c r="V7" t="s">
        <v>2068</v>
      </c>
      <c r="W7"/>
      <c r="X7"/>
    </row>
    <row r="8" spans="1:24">
      <c r="A8">
        <v>891780111</v>
      </c>
      <c r="B8" t="s">
        <v>25</v>
      </c>
      <c r="C8" t="s">
        <v>26</v>
      </c>
      <c r="D8" t="s">
        <v>27</v>
      </c>
      <c r="E8" t="s">
        <v>4381</v>
      </c>
      <c r="F8" t="s">
        <v>29</v>
      </c>
      <c r="G8" t="s">
        <v>30</v>
      </c>
      <c r="H8" t="s">
        <v>4360</v>
      </c>
      <c r="I8" s="19">
        <v>18150000</v>
      </c>
      <c r="J8" s="19">
        <v>0</v>
      </c>
      <c r="K8" s="19">
        <v>0</v>
      </c>
      <c r="L8" s="19">
        <v>0</v>
      </c>
      <c r="M8" s="13">
        <v>84459270</v>
      </c>
      <c r="N8" t="s">
        <v>4382</v>
      </c>
      <c r="O8" t="s">
        <v>4383</v>
      </c>
      <c r="P8" s="31" t="s">
        <v>206</v>
      </c>
      <c r="Q8" s="31" t="s">
        <v>206</v>
      </c>
      <c r="R8" s="31" t="s">
        <v>159</v>
      </c>
      <c r="S8" s="19">
        <v>18150000</v>
      </c>
      <c r="T8" s="19">
        <v>0</v>
      </c>
      <c r="U8">
        <v>41947381</v>
      </c>
      <c r="V8" t="s">
        <v>2068</v>
      </c>
      <c r="W8"/>
      <c r="X8"/>
    </row>
    <row r="9" spans="1:24">
      <c r="A9">
        <v>891780111</v>
      </c>
      <c r="B9" t="s">
        <v>25</v>
      </c>
      <c r="C9" t="s">
        <v>26</v>
      </c>
      <c r="D9" t="s">
        <v>27</v>
      </c>
      <c r="E9" t="s">
        <v>4384</v>
      </c>
      <c r="F9" t="s">
        <v>29</v>
      </c>
      <c r="G9" t="s">
        <v>30</v>
      </c>
      <c r="H9" t="s">
        <v>4360</v>
      </c>
      <c r="I9" s="19">
        <v>13750000</v>
      </c>
      <c r="J9" s="19">
        <v>0</v>
      </c>
      <c r="K9" s="19">
        <v>0</v>
      </c>
      <c r="L9" s="19">
        <v>0</v>
      </c>
      <c r="M9" s="13">
        <v>1083027929</v>
      </c>
      <c r="N9" t="s">
        <v>4385</v>
      </c>
      <c r="O9" t="s">
        <v>4386</v>
      </c>
      <c r="P9" s="31" t="s">
        <v>206</v>
      </c>
      <c r="Q9" s="31" t="s">
        <v>4363</v>
      </c>
      <c r="R9" s="31" t="s">
        <v>159</v>
      </c>
      <c r="S9" s="19">
        <v>13750000</v>
      </c>
      <c r="T9" s="19">
        <v>0</v>
      </c>
      <c r="U9">
        <v>41947381</v>
      </c>
      <c r="V9" t="s">
        <v>2068</v>
      </c>
      <c r="W9"/>
      <c r="X9"/>
    </row>
    <row r="10" spans="1:24">
      <c r="A10">
        <v>891780111</v>
      </c>
      <c r="B10" t="s">
        <v>25</v>
      </c>
      <c r="C10" t="s">
        <v>26</v>
      </c>
      <c r="D10" t="s">
        <v>27</v>
      </c>
      <c r="E10" t="s">
        <v>4387</v>
      </c>
      <c r="F10" t="s">
        <v>29</v>
      </c>
      <c r="G10" t="s">
        <v>30</v>
      </c>
      <c r="H10" t="s">
        <v>4360</v>
      </c>
      <c r="I10" s="19">
        <v>4999883</v>
      </c>
      <c r="J10" s="19">
        <v>0</v>
      </c>
      <c r="K10" s="19">
        <v>0</v>
      </c>
      <c r="L10" s="19">
        <v>0</v>
      </c>
      <c r="M10" s="13">
        <v>36538107</v>
      </c>
      <c r="N10" t="s">
        <v>4388</v>
      </c>
      <c r="O10" t="s">
        <v>4389</v>
      </c>
      <c r="P10" s="31" t="s">
        <v>1691</v>
      </c>
      <c r="Q10" s="31" t="s">
        <v>1691</v>
      </c>
      <c r="R10" s="31" t="s">
        <v>1134</v>
      </c>
      <c r="S10" s="19">
        <v>4999883</v>
      </c>
      <c r="T10" s="19">
        <v>0</v>
      </c>
      <c r="U10">
        <v>41947381</v>
      </c>
      <c r="V10" t="s">
        <v>2068</v>
      </c>
      <c r="W10"/>
      <c r="X10"/>
    </row>
    <row r="11" spans="1:24">
      <c r="A11">
        <v>891780111</v>
      </c>
      <c r="B11" t="s">
        <v>25</v>
      </c>
      <c r="C11" t="s">
        <v>26</v>
      </c>
      <c r="D11" t="s">
        <v>27</v>
      </c>
      <c r="E11" t="s">
        <v>4390</v>
      </c>
      <c r="F11" t="s">
        <v>29</v>
      </c>
      <c r="G11" t="s">
        <v>30</v>
      </c>
      <c r="H11" t="s">
        <v>4360</v>
      </c>
      <c r="I11" s="19">
        <v>10000000</v>
      </c>
      <c r="J11" s="19">
        <v>0</v>
      </c>
      <c r="K11" s="19">
        <v>0</v>
      </c>
      <c r="L11" s="19">
        <v>0</v>
      </c>
      <c r="M11" s="13">
        <v>900927739</v>
      </c>
      <c r="N11" t="s">
        <v>545</v>
      </c>
      <c r="O11" t="s">
        <v>4391</v>
      </c>
      <c r="P11" s="31" t="s">
        <v>1691</v>
      </c>
      <c r="Q11" s="31" t="s">
        <v>1691</v>
      </c>
      <c r="R11" s="31" t="s">
        <v>1134</v>
      </c>
      <c r="S11" s="19">
        <v>9664189</v>
      </c>
      <c r="T11" s="19">
        <v>335811</v>
      </c>
      <c r="U11">
        <v>41947381</v>
      </c>
      <c r="V11" t="s">
        <v>2068</v>
      </c>
      <c r="W11"/>
      <c r="X11"/>
    </row>
    <row r="12" spans="1:24">
      <c r="A12">
        <v>891780111</v>
      </c>
      <c r="B12" t="s">
        <v>25</v>
      </c>
      <c r="C12" t="s">
        <v>26</v>
      </c>
      <c r="D12" t="s">
        <v>27</v>
      </c>
      <c r="E12" t="s">
        <v>4392</v>
      </c>
      <c r="F12" t="s">
        <v>29</v>
      </c>
      <c r="G12" t="s">
        <v>30</v>
      </c>
      <c r="H12" t="s">
        <v>4360</v>
      </c>
      <c r="I12" s="19">
        <v>12500000</v>
      </c>
      <c r="J12" s="19">
        <v>0</v>
      </c>
      <c r="K12" s="19">
        <v>0</v>
      </c>
      <c r="L12" s="19">
        <v>0</v>
      </c>
      <c r="M12" s="13">
        <v>12540807</v>
      </c>
      <c r="N12" t="s">
        <v>4393</v>
      </c>
      <c r="O12" t="s">
        <v>4394</v>
      </c>
      <c r="P12" s="31" t="s">
        <v>206</v>
      </c>
      <c r="Q12" s="31" t="s">
        <v>4395</v>
      </c>
      <c r="R12" s="31" t="s">
        <v>159</v>
      </c>
      <c r="S12" s="19">
        <v>12500000</v>
      </c>
      <c r="T12" s="19">
        <v>0</v>
      </c>
      <c r="U12">
        <v>41947381</v>
      </c>
      <c r="V12" t="s">
        <v>2068</v>
      </c>
      <c r="W12"/>
      <c r="X12"/>
    </row>
    <row r="13" spans="1:24">
      <c r="A13">
        <v>891780111</v>
      </c>
      <c r="B13" t="s">
        <v>25</v>
      </c>
      <c r="C13" t="s">
        <v>26</v>
      </c>
      <c r="D13" t="s">
        <v>27</v>
      </c>
      <c r="E13" t="s">
        <v>4396</v>
      </c>
      <c r="F13" t="s">
        <v>29</v>
      </c>
      <c r="G13" t="s">
        <v>30</v>
      </c>
      <c r="H13" t="s">
        <v>4360</v>
      </c>
      <c r="I13" s="19">
        <v>12500000</v>
      </c>
      <c r="J13" s="19">
        <v>0</v>
      </c>
      <c r="K13" s="19">
        <v>0</v>
      </c>
      <c r="L13" s="19">
        <v>0</v>
      </c>
      <c r="M13" s="13">
        <v>57430189</v>
      </c>
      <c r="N13" t="s">
        <v>4397</v>
      </c>
      <c r="O13" s="29" t="s">
        <v>4398</v>
      </c>
      <c r="P13" s="31" t="s">
        <v>206</v>
      </c>
      <c r="Q13" s="31" t="s">
        <v>4395</v>
      </c>
      <c r="R13" s="31" t="s">
        <v>159</v>
      </c>
      <c r="S13" s="19">
        <v>12500000</v>
      </c>
      <c r="T13" s="19">
        <v>0</v>
      </c>
      <c r="U13">
        <v>41947381</v>
      </c>
      <c r="V13" t="s">
        <v>2068</v>
      </c>
      <c r="W13"/>
      <c r="X13"/>
    </row>
    <row r="14" spans="1:24">
      <c r="A14">
        <v>891780111</v>
      </c>
      <c r="B14" t="s">
        <v>25</v>
      </c>
      <c r="C14" t="s">
        <v>26</v>
      </c>
      <c r="D14" t="s">
        <v>27</v>
      </c>
      <c r="E14" t="s">
        <v>4399</v>
      </c>
      <c r="F14" t="s">
        <v>29</v>
      </c>
      <c r="G14" t="s">
        <v>30</v>
      </c>
      <c r="H14" t="s">
        <v>4360</v>
      </c>
      <c r="I14" s="19">
        <v>12500000</v>
      </c>
      <c r="J14" s="19">
        <v>0</v>
      </c>
      <c r="K14" s="19">
        <v>0</v>
      </c>
      <c r="L14" s="19">
        <v>0</v>
      </c>
      <c r="M14">
        <v>22461447</v>
      </c>
      <c r="N14" t="s">
        <v>4400</v>
      </c>
      <c r="O14" s="29" t="s">
        <v>4401</v>
      </c>
      <c r="P14" s="31" t="s">
        <v>206</v>
      </c>
      <c r="Q14" s="31" t="s">
        <v>4395</v>
      </c>
      <c r="R14" s="31" t="s">
        <v>159</v>
      </c>
      <c r="S14" s="19">
        <v>12500000</v>
      </c>
      <c r="T14" s="19">
        <v>0</v>
      </c>
      <c r="U14">
        <v>41947381</v>
      </c>
      <c r="V14" t="s">
        <v>2068</v>
      </c>
      <c r="W14"/>
      <c r="X14"/>
    </row>
    <row r="15" spans="1:24">
      <c r="A15">
        <v>891780111</v>
      </c>
      <c r="B15" t="s">
        <v>25</v>
      </c>
      <c r="C15" t="s">
        <v>707</v>
      </c>
      <c r="D15" t="s">
        <v>27</v>
      </c>
      <c r="E15" t="s">
        <v>4402</v>
      </c>
      <c r="F15" t="s">
        <v>29</v>
      </c>
      <c r="G15" t="s">
        <v>30</v>
      </c>
      <c r="H15" t="s">
        <v>4360</v>
      </c>
      <c r="I15" s="19">
        <v>2700000</v>
      </c>
      <c r="J15" s="19">
        <v>0</v>
      </c>
      <c r="K15" s="19">
        <v>0</v>
      </c>
      <c r="L15" s="19">
        <v>0</v>
      </c>
      <c r="M15" s="13">
        <v>36669052</v>
      </c>
      <c r="N15" t="s">
        <v>4403</v>
      </c>
      <c r="O15" t="s">
        <v>4404</v>
      </c>
      <c r="P15" s="31" t="s">
        <v>1658</v>
      </c>
      <c r="Q15" s="31" t="s">
        <v>1658</v>
      </c>
      <c r="R15" s="31" t="s">
        <v>3225</v>
      </c>
      <c r="S15" s="19">
        <v>2700000</v>
      </c>
      <c r="T15" s="19">
        <v>0</v>
      </c>
      <c r="U15" s="13">
        <v>36726018</v>
      </c>
      <c r="V15" t="s">
        <v>4405</v>
      </c>
      <c r="W15"/>
      <c r="X15"/>
    </row>
    <row r="16" spans="1:24">
      <c r="A16">
        <v>891780111</v>
      </c>
      <c r="B16" t="s">
        <v>25</v>
      </c>
      <c r="C16" t="s">
        <v>707</v>
      </c>
      <c r="D16" t="s">
        <v>27</v>
      </c>
      <c r="E16" t="s">
        <v>4406</v>
      </c>
      <c r="F16" t="s">
        <v>29</v>
      </c>
      <c r="G16" t="s">
        <v>30</v>
      </c>
      <c r="H16" t="s">
        <v>4360</v>
      </c>
      <c r="I16" s="19">
        <v>2700000</v>
      </c>
      <c r="J16" s="19">
        <v>0</v>
      </c>
      <c r="K16" s="19">
        <v>0</v>
      </c>
      <c r="L16" s="19">
        <v>0</v>
      </c>
      <c r="M16" s="13">
        <v>1082905987</v>
      </c>
      <c r="N16" t="s">
        <v>4407</v>
      </c>
      <c r="O16" t="s">
        <v>4408</v>
      </c>
      <c r="P16" s="31" t="s">
        <v>1658</v>
      </c>
      <c r="Q16" s="31" t="s">
        <v>1658</v>
      </c>
      <c r="R16" s="31" t="s">
        <v>3225</v>
      </c>
      <c r="S16" s="19">
        <v>2700000</v>
      </c>
      <c r="T16" s="19">
        <v>0</v>
      </c>
      <c r="U16" s="13">
        <v>36726018</v>
      </c>
      <c r="V16" t="s">
        <v>4405</v>
      </c>
      <c r="W16"/>
      <c r="X16"/>
    </row>
    <row r="17" spans="1:24">
      <c r="A17">
        <v>891780111</v>
      </c>
      <c r="B17" t="s">
        <v>25</v>
      </c>
      <c r="C17" t="s">
        <v>707</v>
      </c>
      <c r="D17" t="s">
        <v>27</v>
      </c>
      <c r="E17" t="s">
        <v>4409</v>
      </c>
      <c r="F17" t="s">
        <v>29</v>
      </c>
      <c r="G17" t="s">
        <v>30</v>
      </c>
      <c r="H17" t="s">
        <v>4360</v>
      </c>
      <c r="I17" s="19">
        <v>2700000</v>
      </c>
      <c r="J17" s="19">
        <v>0</v>
      </c>
      <c r="K17" s="19">
        <v>0</v>
      </c>
      <c r="L17" s="19">
        <v>0</v>
      </c>
      <c r="M17" s="13">
        <v>1045685010</v>
      </c>
      <c r="N17" t="s">
        <v>4410</v>
      </c>
      <c r="O17" t="s">
        <v>4411</v>
      </c>
      <c r="P17" s="31" t="s">
        <v>1658</v>
      </c>
      <c r="Q17" s="31" t="s">
        <v>1658</v>
      </c>
      <c r="R17" s="31" t="s">
        <v>3225</v>
      </c>
      <c r="S17" s="19">
        <v>2700000</v>
      </c>
      <c r="T17" s="19">
        <v>0</v>
      </c>
      <c r="U17" s="13">
        <v>36726018</v>
      </c>
      <c r="V17" t="s">
        <v>4405</v>
      </c>
      <c r="W17"/>
      <c r="X17"/>
    </row>
    <row r="18" spans="1:24">
      <c r="A18">
        <v>891780111</v>
      </c>
      <c r="B18" t="s">
        <v>25</v>
      </c>
      <c r="C18" t="s">
        <v>707</v>
      </c>
      <c r="D18" t="s">
        <v>27</v>
      </c>
      <c r="E18" t="s">
        <v>4412</v>
      </c>
      <c r="F18" t="s">
        <v>29</v>
      </c>
      <c r="G18" t="s">
        <v>30</v>
      </c>
      <c r="H18" t="s">
        <v>4360</v>
      </c>
      <c r="I18" s="19">
        <v>2700000</v>
      </c>
      <c r="J18" s="19">
        <v>0</v>
      </c>
      <c r="K18" s="19">
        <v>0</v>
      </c>
      <c r="L18" s="19">
        <v>0</v>
      </c>
      <c r="M18" s="13">
        <v>1082971502</v>
      </c>
      <c r="N18" t="s">
        <v>4413</v>
      </c>
      <c r="O18" t="s">
        <v>4408</v>
      </c>
      <c r="P18" s="31" t="s">
        <v>1658</v>
      </c>
      <c r="Q18" s="31" t="s">
        <v>1658</v>
      </c>
      <c r="R18" s="31" t="s">
        <v>3225</v>
      </c>
      <c r="S18" s="19">
        <v>2700000</v>
      </c>
      <c r="T18" s="19">
        <v>0</v>
      </c>
      <c r="U18" s="13">
        <v>36726018</v>
      </c>
      <c r="V18" t="s">
        <v>4405</v>
      </c>
      <c r="W18"/>
      <c r="X18"/>
    </row>
    <row r="19" spans="1:24">
      <c r="A19">
        <v>891780111</v>
      </c>
      <c r="B19" t="s">
        <v>25</v>
      </c>
      <c r="C19" t="s">
        <v>707</v>
      </c>
      <c r="D19" t="s">
        <v>27</v>
      </c>
      <c r="E19" t="s">
        <v>4414</v>
      </c>
      <c r="F19" t="s">
        <v>29</v>
      </c>
      <c r="G19" t="s">
        <v>30</v>
      </c>
      <c r="H19" t="s">
        <v>4360</v>
      </c>
      <c r="I19" s="19">
        <v>2700000</v>
      </c>
      <c r="J19" s="19">
        <v>0</v>
      </c>
      <c r="K19" s="19">
        <v>0</v>
      </c>
      <c r="L19" s="19">
        <v>0</v>
      </c>
      <c r="M19" s="13">
        <v>1082935615</v>
      </c>
      <c r="N19" t="s">
        <v>4415</v>
      </c>
      <c r="O19" t="s">
        <v>4408</v>
      </c>
      <c r="P19" s="31" t="s">
        <v>1658</v>
      </c>
      <c r="Q19" s="31" t="s">
        <v>1658</v>
      </c>
      <c r="R19" s="31" t="s">
        <v>3225</v>
      </c>
      <c r="S19" s="19">
        <v>2700000</v>
      </c>
      <c r="T19" s="19">
        <v>0</v>
      </c>
      <c r="U19" s="13">
        <v>36726018</v>
      </c>
      <c r="V19" t="s">
        <v>4405</v>
      </c>
      <c r="W19"/>
      <c r="X19"/>
    </row>
    <row r="20" spans="1:24" hidden="1">
      <c r="A20">
        <v>891780111</v>
      </c>
      <c r="B20" t="s">
        <v>25</v>
      </c>
      <c r="C20" t="s">
        <v>707</v>
      </c>
      <c r="D20" t="s">
        <v>27</v>
      </c>
      <c r="E20" t="s">
        <v>4416</v>
      </c>
      <c r="F20" t="s">
        <v>29</v>
      </c>
      <c r="G20" t="s">
        <v>30</v>
      </c>
      <c r="H20" t="s">
        <v>4360</v>
      </c>
      <c r="I20" s="19">
        <v>3700000</v>
      </c>
      <c r="J20" s="19">
        <v>5325000</v>
      </c>
      <c r="K20" s="19">
        <v>1625000</v>
      </c>
      <c r="L20" s="19"/>
      <c r="M20" s="13">
        <v>1143379940</v>
      </c>
      <c r="N20" t="s">
        <v>2054</v>
      </c>
      <c r="O20" t="s">
        <v>4417</v>
      </c>
      <c r="P20" s="11" t="s">
        <v>1658</v>
      </c>
      <c r="Q20" s="11" t="s">
        <v>1658</v>
      </c>
      <c r="R20" s="11" t="s">
        <v>277</v>
      </c>
      <c r="S20" s="91">
        <v>5325000</v>
      </c>
      <c r="T20" s="91">
        <v>0</v>
      </c>
      <c r="U20" s="13">
        <v>36726018</v>
      </c>
      <c r="V20" t="s">
        <v>4405</v>
      </c>
      <c r="W20"/>
      <c r="X20"/>
    </row>
    <row r="21" spans="1:24">
      <c r="A21">
        <v>891780111</v>
      </c>
      <c r="B21" t="s">
        <v>25</v>
      </c>
      <c r="C21" t="s">
        <v>707</v>
      </c>
      <c r="D21" t="s">
        <v>27</v>
      </c>
      <c r="E21" t="s">
        <v>4418</v>
      </c>
      <c r="F21" t="s">
        <v>29</v>
      </c>
      <c r="G21" t="s">
        <v>30</v>
      </c>
      <c r="H21" t="s">
        <v>4360</v>
      </c>
      <c r="I21" s="19">
        <v>2700000</v>
      </c>
      <c r="J21" s="19">
        <v>0</v>
      </c>
      <c r="K21" s="19">
        <v>0</v>
      </c>
      <c r="L21" s="19">
        <v>0</v>
      </c>
      <c r="M21" s="13">
        <v>7601477</v>
      </c>
      <c r="N21" t="s">
        <v>4419</v>
      </c>
      <c r="O21" t="s">
        <v>4420</v>
      </c>
      <c r="P21" s="31" t="s">
        <v>1658</v>
      </c>
      <c r="Q21" s="31" t="s">
        <v>1658</v>
      </c>
      <c r="R21" s="31" t="s">
        <v>3225</v>
      </c>
      <c r="S21" s="19">
        <v>2700000</v>
      </c>
      <c r="T21" s="19">
        <v>0</v>
      </c>
      <c r="U21" s="13">
        <v>36726018</v>
      </c>
      <c r="V21" t="s">
        <v>4405</v>
      </c>
      <c r="W21"/>
      <c r="X21"/>
    </row>
    <row r="22" spans="1:24">
      <c r="A22">
        <v>891780111</v>
      </c>
      <c r="B22" t="s">
        <v>25</v>
      </c>
      <c r="C22" t="s">
        <v>707</v>
      </c>
      <c r="D22" t="s">
        <v>27</v>
      </c>
      <c r="E22" t="s">
        <v>4421</v>
      </c>
      <c r="F22" t="s">
        <v>29</v>
      </c>
      <c r="G22" t="s">
        <v>30</v>
      </c>
      <c r="H22" t="s">
        <v>4360</v>
      </c>
      <c r="I22" s="19">
        <v>2700000</v>
      </c>
      <c r="J22" s="19">
        <v>0</v>
      </c>
      <c r="K22" s="19">
        <v>0</v>
      </c>
      <c r="L22" s="19">
        <v>0</v>
      </c>
      <c r="M22" s="13">
        <v>55231310</v>
      </c>
      <c r="N22" t="s">
        <v>4422</v>
      </c>
      <c r="O22" t="s">
        <v>4408</v>
      </c>
      <c r="P22" s="31" t="s">
        <v>1658</v>
      </c>
      <c r="Q22" s="31" t="s">
        <v>1658</v>
      </c>
      <c r="R22" s="31" t="s">
        <v>3225</v>
      </c>
      <c r="S22" s="19">
        <v>2700000</v>
      </c>
      <c r="T22" s="19">
        <v>0</v>
      </c>
      <c r="U22" s="13">
        <v>36726018</v>
      </c>
      <c r="V22" t="s">
        <v>4405</v>
      </c>
      <c r="W22"/>
      <c r="X22"/>
    </row>
    <row r="23" spans="1:24">
      <c r="A23">
        <v>891780111</v>
      </c>
      <c r="B23" t="s">
        <v>25</v>
      </c>
      <c r="C23" t="s">
        <v>707</v>
      </c>
      <c r="D23" t="s">
        <v>27</v>
      </c>
      <c r="E23" t="s">
        <v>4423</v>
      </c>
      <c r="F23" t="s">
        <v>29</v>
      </c>
      <c r="G23" t="s">
        <v>30</v>
      </c>
      <c r="H23" t="s">
        <v>4360</v>
      </c>
      <c r="I23" s="19">
        <v>3600000</v>
      </c>
      <c r="J23" s="19">
        <v>0</v>
      </c>
      <c r="K23" s="19">
        <v>0</v>
      </c>
      <c r="L23" s="19">
        <v>0</v>
      </c>
      <c r="M23" s="13">
        <v>57293236</v>
      </c>
      <c r="N23" t="s">
        <v>2052</v>
      </c>
      <c r="O23" t="s">
        <v>4424</v>
      </c>
      <c r="P23" s="31" t="s">
        <v>1658</v>
      </c>
      <c r="Q23" s="31" t="s">
        <v>1658</v>
      </c>
      <c r="R23" s="31" t="s">
        <v>277</v>
      </c>
      <c r="S23" s="19">
        <v>3600000</v>
      </c>
      <c r="T23" s="19">
        <v>0</v>
      </c>
      <c r="U23" s="13">
        <v>36726018</v>
      </c>
      <c r="V23" t="s">
        <v>4405</v>
      </c>
      <c r="W23"/>
      <c r="X23"/>
    </row>
    <row r="24" spans="1:24">
      <c r="A24">
        <v>891780111</v>
      </c>
      <c r="B24" t="s">
        <v>25</v>
      </c>
      <c r="C24" t="s">
        <v>707</v>
      </c>
      <c r="D24" t="s">
        <v>27</v>
      </c>
      <c r="E24" t="s">
        <v>4425</v>
      </c>
      <c r="F24" t="s">
        <v>29</v>
      </c>
      <c r="G24" t="s">
        <v>30</v>
      </c>
      <c r="H24" t="s">
        <v>4360</v>
      </c>
      <c r="I24" s="19">
        <v>3600000</v>
      </c>
      <c r="J24" s="19">
        <v>0</v>
      </c>
      <c r="K24" s="19">
        <v>0</v>
      </c>
      <c r="L24" s="19">
        <v>0</v>
      </c>
      <c r="M24" s="13">
        <v>1082912086</v>
      </c>
      <c r="N24" t="s">
        <v>2045</v>
      </c>
      <c r="O24" t="s">
        <v>4424</v>
      </c>
      <c r="P24" s="31" t="s">
        <v>1658</v>
      </c>
      <c r="Q24" s="31" t="s">
        <v>1658</v>
      </c>
      <c r="R24" s="31" t="s">
        <v>277</v>
      </c>
      <c r="S24" s="19">
        <v>3600000</v>
      </c>
      <c r="T24" s="19">
        <v>0</v>
      </c>
      <c r="U24" s="13">
        <v>36726018</v>
      </c>
      <c r="V24" t="s">
        <v>4405</v>
      </c>
      <c r="W24"/>
      <c r="X24"/>
    </row>
    <row r="25" spans="1:24">
      <c r="A25">
        <v>891780111</v>
      </c>
      <c r="B25" t="s">
        <v>25</v>
      </c>
      <c r="C25" t="s">
        <v>707</v>
      </c>
      <c r="D25" t="s">
        <v>27</v>
      </c>
      <c r="E25" t="s">
        <v>4426</v>
      </c>
      <c r="F25" t="s">
        <v>29</v>
      </c>
      <c r="G25" t="s">
        <v>30</v>
      </c>
      <c r="H25" t="s">
        <v>4360</v>
      </c>
      <c r="I25" s="19">
        <v>3600000</v>
      </c>
      <c r="J25" s="19">
        <v>0</v>
      </c>
      <c r="K25" s="19">
        <v>0</v>
      </c>
      <c r="L25" s="19">
        <v>0</v>
      </c>
      <c r="M25" s="13">
        <v>57466769</v>
      </c>
      <c r="N25" t="s">
        <v>3193</v>
      </c>
      <c r="O25" t="s">
        <v>4427</v>
      </c>
      <c r="P25" s="31" t="s">
        <v>1658</v>
      </c>
      <c r="Q25" s="31" t="s">
        <v>1658</v>
      </c>
      <c r="R25" s="31" t="s">
        <v>277</v>
      </c>
      <c r="S25" s="19">
        <v>3600000</v>
      </c>
      <c r="T25" s="19">
        <v>0</v>
      </c>
      <c r="U25" s="13">
        <v>36726018</v>
      </c>
      <c r="V25" t="s">
        <v>4405</v>
      </c>
      <c r="W25"/>
      <c r="X25"/>
    </row>
    <row r="26" spans="1:24">
      <c r="A26">
        <v>891780111</v>
      </c>
      <c r="B26" t="s">
        <v>25</v>
      </c>
      <c r="C26" t="s">
        <v>707</v>
      </c>
      <c r="D26" t="s">
        <v>27</v>
      </c>
      <c r="E26" t="s">
        <v>4428</v>
      </c>
      <c r="F26" t="s">
        <v>29</v>
      </c>
      <c r="G26" t="s">
        <v>30</v>
      </c>
      <c r="H26" t="s">
        <v>4360</v>
      </c>
      <c r="I26" s="19">
        <v>3700000</v>
      </c>
      <c r="J26" s="19">
        <v>0</v>
      </c>
      <c r="K26" s="19">
        <v>0</v>
      </c>
      <c r="L26" s="19">
        <v>0</v>
      </c>
      <c r="M26" s="13">
        <v>1082984559</v>
      </c>
      <c r="N26" t="s">
        <v>1862</v>
      </c>
      <c r="O26" t="s">
        <v>4417</v>
      </c>
      <c r="P26" s="31" t="s">
        <v>1658</v>
      </c>
      <c r="Q26" s="31" t="s">
        <v>1658</v>
      </c>
      <c r="R26" s="31" t="s">
        <v>277</v>
      </c>
      <c r="S26" s="19">
        <v>3700000</v>
      </c>
      <c r="T26" s="19">
        <v>0</v>
      </c>
      <c r="U26" s="13">
        <v>36726018</v>
      </c>
      <c r="V26" t="s">
        <v>4405</v>
      </c>
      <c r="W26"/>
      <c r="X26"/>
    </row>
    <row r="27" spans="1:24" hidden="1">
      <c r="A27">
        <v>891780111</v>
      </c>
      <c r="B27" t="s">
        <v>25</v>
      </c>
      <c r="C27" t="s">
        <v>707</v>
      </c>
      <c r="D27" t="s">
        <v>27</v>
      </c>
      <c r="E27" t="s">
        <v>4429</v>
      </c>
      <c r="F27" t="s">
        <v>29</v>
      </c>
      <c r="G27" t="s">
        <v>30</v>
      </c>
      <c r="H27" t="s">
        <v>4360</v>
      </c>
      <c r="I27" s="121">
        <v>3700000</v>
      </c>
      <c r="J27" s="121">
        <v>5325000</v>
      </c>
      <c r="K27" s="121">
        <v>1625000</v>
      </c>
      <c r="L27" s="121"/>
      <c r="M27" s="13">
        <v>1103111491</v>
      </c>
      <c r="N27" t="s">
        <v>2050</v>
      </c>
      <c r="O27" t="s">
        <v>4430</v>
      </c>
      <c r="P27" s="11" t="s">
        <v>1658</v>
      </c>
      <c r="Q27" s="11" t="s">
        <v>1658</v>
      </c>
      <c r="R27" s="11" t="s">
        <v>277</v>
      </c>
      <c r="S27" s="91">
        <v>5325000</v>
      </c>
      <c r="T27" s="91">
        <v>0</v>
      </c>
      <c r="U27" s="13">
        <v>36726018</v>
      </c>
      <c r="V27" t="s">
        <v>4405</v>
      </c>
      <c r="W27"/>
      <c r="X27"/>
    </row>
    <row r="28" spans="1:24" hidden="1">
      <c r="A28">
        <v>891780111</v>
      </c>
      <c r="B28" t="s">
        <v>25</v>
      </c>
      <c r="C28" t="s">
        <v>707</v>
      </c>
      <c r="D28" t="s">
        <v>27</v>
      </c>
      <c r="E28" t="s">
        <v>4431</v>
      </c>
      <c r="F28" t="s">
        <v>29</v>
      </c>
      <c r="G28" t="s">
        <v>30</v>
      </c>
      <c r="H28" t="s">
        <v>4360</v>
      </c>
      <c r="I28" s="121">
        <v>3700000</v>
      </c>
      <c r="J28" s="121">
        <v>5325000</v>
      </c>
      <c r="K28" s="121">
        <v>1625000</v>
      </c>
      <c r="L28" s="121"/>
      <c r="M28" s="13">
        <v>1044913180</v>
      </c>
      <c r="N28" t="s">
        <v>4432</v>
      </c>
      <c r="O28" t="s">
        <v>4430</v>
      </c>
      <c r="P28" s="11" t="s">
        <v>1658</v>
      </c>
      <c r="Q28" s="11" t="s">
        <v>1658</v>
      </c>
      <c r="R28" s="11" t="s">
        <v>277</v>
      </c>
      <c r="S28" s="91">
        <v>5325000</v>
      </c>
      <c r="T28" s="91">
        <v>0</v>
      </c>
      <c r="U28" s="13">
        <v>36726018</v>
      </c>
      <c r="V28" t="s">
        <v>4405</v>
      </c>
      <c r="W28"/>
      <c r="X28"/>
    </row>
    <row r="29" spans="1:24" hidden="1">
      <c r="A29">
        <v>891780111</v>
      </c>
      <c r="B29" t="s">
        <v>25</v>
      </c>
      <c r="C29" t="s">
        <v>707</v>
      </c>
      <c r="D29" t="s">
        <v>27</v>
      </c>
      <c r="E29" t="s">
        <v>4433</v>
      </c>
      <c r="F29" t="s">
        <v>29</v>
      </c>
      <c r="G29" t="s">
        <v>30</v>
      </c>
      <c r="H29" t="s">
        <v>4360</v>
      </c>
      <c r="I29" s="19">
        <v>3700000</v>
      </c>
      <c r="J29" s="19">
        <v>5325000</v>
      </c>
      <c r="K29" s="19">
        <v>1625000</v>
      </c>
      <c r="L29" s="19"/>
      <c r="M29" s="13">
        <v>1082926063</v>
      </c>
      <c r="N29" t="s">
        <v>3190</v>
      </c>
      <c r="O29" t="s">
        <v>4434</v>
      </c>
      <c r="P29" s="11" t="s">
        <v>1658</v>
      </c>
      <c r="Q29" s="11" t="s">
        <v>1658</v>
      </c>
      <c r="R29" s="11" t="s">
        <v>277</v>
      </c>
      <c r="S29" s="50">
        <v>5325000</v>
      </c>
      <c r="T29" s="91">
        <v>0</v>
      </c>
      <c r="U29" s="13">
        <v>36726018</v>
      </c>
      <c r="V29" t="s">
        <v>4405</v>
      </c>
      <c r="W29"/>
      <c r="X29"/>
    </row>
    <row r="30" spans="1:24">
      <c r="A30">
        <v>891780111</v>
      </c>
      <c r="B30" t="s">
        <v>25</v>
      </c>
      <c r="C30" t="s">
        <v>26</v>
      </c>
      <c r="D30" t="s">
        <v>27</v>
      </c>
      <c r="E30" t="s">
        <v>4435</v>
      </c>
      <c r="F30" t="s">
        <v>29</v>
      </c>
      <c r="G30" t="s">
        <v>30</v>
      </c>
      <c r="H30" t="s">
        <v>4360</v>
      </c>
      <c r="I30" s="92">
        <v>19000000</v>
      </c>
      <c r="J30" s="92">
        <v>0</v>
      </c>
      <c r="K30" s="92">
        <v>0</v>
      </c>
      <c r="L30" s="92">
        <v>0</v>
      </c>
      <c r="M30" s="13">
        <v>57291132</v>
      </c>
      <c r="N30" t="s">
        <v>4376</v>
      </c>
      <c r="O30" t="s">
        <v>4436</v>
      </c>
      <c r="P30" s="31" t="s">
        <v>1123</v>
      </c>
      <c r="Q30" s="31" t="s">
        <v>1123</v>
      </c>
      <c r="R30" s="31" t="s">
        <v>278</v>
      </c>
      <c r="S30" s="19">
        <v>7600000</v>
      </c>
      <c r="T30" s="19">
        <v>11400000</v>
      </c>
      <c r="U30" s="13">
        <v>41947381</v>
      </c>
      <c r="V30" t="s">
        <v>2068</v>
      </c>
      <c r="W30"/>
      <c r="X30"/>
    </row>
    <row r="31" spans="1:24">
      <c r="A31">
        <v>891780111</v>
      </c>
      <c r="B31" t="s">
        <v>25</v>
      </c>
      <c r="C31" t="s">
        <v>26</v>
      </c>
      <c r="D31" t="s">
        <v>27</v>
      </c>
      <c r="E31" t="s">
        <v>4437</v>
      </c>
      <c r="F31" t="s">
        <v>29</v>
      </c>
      <c r="G31" t="s">
        <v>30</v>
      </c>
      <c r="H31" t="s">
        <v>4360</v>
      </c>
      <c r="I31" s="92">
        <v>16500000</v>
      </c>
      <c r="J31" s="92">
        <v>0</v>
      </c>
      <c r="K31" s="92">
        <v>0</v>
      </c>
      <c r="L31" s="92">
        <v>9900000</v>
      </c>
      <c r="M31" s="13">
        <v>84459270</v>
      </c>
      <c r="N31" t="s">
        <v>4382</v>
      </c>
      <c r="O31" t="s">
        <v>4438</v>
      </c>
      <c r="P31" s="31" t="s">
        <v>1123</v>
      </c>
      <c r="Q31" s="31" t="s">
        <v>1123</v>
      </c>
      <c r="R31" s="31" t="s">
        <v>278</v>
      </c>
      <c r="S31" s="121">
        <v>6600000</v>
      </c>
      <c r="T31" s="121">
        <v>0</v>
      </c>
      <c r="U31" s="13">
        <v>41947381</v>
      </c>
      <c r="V31" t="s">
        <v>2068</v>
      </c>
      <c r="W31"/>
      <c r="X31"/>
    </row>
    <row r="32" spans="1:24">
      <c r="A32">
        <v>891780111</v>
      </c>
      <c r="B32" t="s">
        <v>25</v>
      </c>
      <c r="C32" t="s">
        <v>26</v>
      </c>
      <c r="D32" t="s">
        <v>27</v>
      </c>
      <c r="E32" t="s">
        <v>4439</v>
      </c>
      <c r="F32" t="s">
        <v>29</v>
      </c>
      <c r="G32" t="s">
        <v>30</v>
      </c>
      <c r="H32" t="s">
        <v>4360</v>
      </c>
      <c r="I32" s="20">
        <v>13600000</v>
      </c>
      <c r="J32" s="20">
        <v>0</v>
      </c>
      <c r="K32" s="20">
        <v>0</v>
      </c>
      <c r="L32" s="20">
        <v>0</v>
      </c>
      <c r="M32" s="13">
        <v>1083027929</v>
      </c>
      <c r="N32" t="s">
        <v>4385</v>
      </c>
      <c r="O32" t="s">
        <v>4440</v>
      </c>
      <c r="P32" s="31" t="s">
        <v>1123</v>
      </c>
      <c r="Q32" s="31" t="s">
        <v>1123</v>
      </c>
      <c r="R32" s="31" t="s">
        <v>278</v>
      </c>
      <c r="S32" s="121">
        <v>5800000</v>
      </c>
      <c r="T32" s="19">
        <v>7800000</v>
      </c>
      <c r="U32" s="13">
        <v>41947381</v>
      </c>
      <c r="V32" t="s">
        <v>2068</v>
      </c>
      <c r="W32"/>
      <c r="X32"/>
    </row>
    <row r="33" spans="1:24">
      <c r="A33">
        <v>891780111</v>
      </c>
      <c r="B33" t="s">
        <v>25</v>
      </c>
      <c r="C33" t="s">
        <v>26</v>
      </c>
      <c r="D33" t="s">
        <v>27</v>
      </c>
      <c r="E33" t="s">
        <v>4441</v>
      </c>
      <c r="F33" t="s">
        <v>29</v>
      </c>
      <c r="G33" t="s">
        <v>30</v>
      </c>
      <c r="H33" t="s">
        <v>4360</v>
      </c>
      <c r="I33" s="20">
        <v>16500000</v>
      </c>
      <c r="J33" s="20">
        <v>0</v>
      </c>
      <c r="K33" s="20">
        <v>0</v>
      </c>
      <c r="L33" s="20">
        <v>0</v>
      </c>
      <c r="M33" s="13">
        <v>1082986396</v>
      </c>
      <c r="N33" t="s">
        <v>4379</v>
      </c>
      <c r="O33" t="s">
        <v>4442</v>
      </c>
      <c r="P33" s="31" t="s">
        <v>1123</v>
      </c>
      <c r="Q33" s="31" t="s">
        <v>1123</v>
      </c>
      <c r="R33" s="31" t="s">
        <v>278</v>
      </c>
      <c r="S33" s="19">
        <v>6600000</v>
      </c>
      <c r="T33" s="19">
        <v>9900000</v>
      </c>
      <c r="U33" s="13">
        <v>41947381</v>
      </c>
      <c r="V33" t="s">
        <v>2068</v>
      </c>
      <c r="W33"/>
      <c r="X33"/>
    </row>
    <row r="34" spans="1:24">
      <c r="A34">
        <v>891780111</v>
      </c>
      <c r="B34" t="s">
        <v>25</v>
      </c>
      <c r="C34" t="s">
        <v>26</v>
      </c>
      <c r="D34" t="s">
        <v>27</v>
      </c>
      <c r="E34" t="s">
        <v>4443</v>
      </c>
      <c r="F34" t="s">
        <v>29</v>
      </c>
      <c r="G34" t="s">
        <v>30</v>
      </c>
      <c r="H34" t="s">
        <v>4360</v>
      </c>
      <c r="I34" s="20">
        <v>6000000</v>
      </c>
      <c r="J34" s="20">
        <v>0</v>
      </c>
      <c r="K34" s="20">
        <v>0</v>
      </c>
      <c r="L34" s="20">
        <v>0</v>
      </c>
      <c r="M34" s="13">
        <v>1082961539</v>
      </c>
      <c r="N34" t="s">
        <v>4365</v>
      </c>
      <c r="O34" t="s">
        <v>4444</v>
      </c>
      <c r="P34" s="31" t="s">
        <v>272</v>
      </c>
      <c r="Q34" s="31" t="s">
        <v>1285</v>
      </c>
      <c r="R34" s="31" t="s">
        <v>4445</v>
      </c>
      <c r="S34" s="92">
        <v>6000000</v>
      </c>
      <c r="T34" s="19">
        <v>0</v>
      </c>
      <c r="U34" s="13">
        <v>41947381</v>
      </c>
      <c r="V34" t="s">
        <v>2068</v>
      </c>
      <c r="W34"/>
      <c r="X34"/>
    </row>
    <row r="35" spans="1:24">
      <c r="A35">
        <v>891780111</v>
      </c>
      <c r="B35" t="s">
        <v>25</v>
      </c>
      <c r="C35" t="s">
        <v>26</v>
      </c>
      <c r="D35" t="s">
        <v>27</v>
      </c>
      <c r="E35" t="s">
        <v>4446</v>
      </c>
      <c r="F35" t="s">
        <v>29</v>
      </c>
      <c r="G35" t="s">
        <v>30</v>
      </c>
      <c r="H35" t="s">
        <v>4360</v>
      </c>
      <c r="I35" s="20">
        <v>24998544</v>
      </c>
      <c r="J35" s="20">
        <v>0</v>
      </c>
      <c r="K35" s="20">
        <v>0</v>
      </c>
      <c r="L35" s="20">
        <v>0</v>
      </c>
      <c r="M35" s="13">
        <v>819006702</v>
      </c>
      <c r="N35" t="s">
        <v>1704</v>
      </c>
      <c r="O35" t="s">
        <v>4447</v>
      </c>
      <c r="P35" s="31" t="s">
        <v>277</v>
      </c>
      <c r="Q35" s="31" t="s">
        <v>277</v>
      </c>
      <c r="R35" s="31" t="s">
        <v>1134</v>
      </c>
      <c r="S35" s="92">
        <v>6249100</v>
      </c>
      <c r="T35" s="19">
        <v>18749444</v>
      </c>
      <c r="U35" s="13">
        <v>41947381</v>
      </c>
      <c r="V35" t="s">
        <v>2068</v>
      </c>
      <c r="W35"/>
      <c r="X35"/>
    </row>
    <row r="36" spans="1:24">
      <c r="A36">
        <v>891780111</v>
      </c>
      <c r="B36" t="s">
        <v>25</v>
      </c>
      <c r="C36" t="s">
        <v>26</v>
      </c>
      <c r="D36" t="s">
        <v>27</v>
      </c>
      <c r="E36" t="s">
        <v>4448</v>
      </c>
      <c r="F36" t="s">
        <v>29</v>
      </c>
      <c r="G36" t="s">
        <v>30</v>
      </c>
      <c r="H36" t="s">
        <v>4360</v>
      </c>
      <c r="I36" s="20">
        <v>16170000</v>
      </c>
      <c r="J36" s="20">
        <v>0</v>
      </c>
      <c r="K36" s="20">
        <v>0</v>
      </c>
      <c r="L36" s="20">
        <v>0</v>
      </c>
      <c r="M36" s="13">
        <v>60385970</v>
      </c>
      <c r="N36" t="s">
        <v>4368</v>
      </c>
      <c r="O36" t="s">
        <v>4449</v>
      </c>
      <c r="P36" s="31">
        <v>44777</v>
      </c>
      <c r="Q36" s="31">
        <v>44781</v>
      </c>
      <c r="R36" s="31">
        <v>44812</v>
      </c>
      <c r="S36" s="20">
        <v>16170000</v>
      </c>
      <c r="T36" s="20">
        <v>0</v>
      </c>
      <c r="U36" s="13">
        <v>41947381</v>
      </c>
      <c r="V36" t="s">
        <v>2068</v>
      </c>
      <c r="W36"/>
      <c r="X36"/>
    </row>
    <row r="37" spans="1:24">
      <c r="A37">
        <v>891780111</v>
      </c>
      <c r="B37" t="s">
        <v>25</v>
      </c>
      <c r="C37" t="s">
        <v>26</v>
      </c>
      <c r="D37" t="s">
        <v>27</v>
      </c>
      <c r="E37" t="s">
        <v>4450</v>
      </c>
      <c r="F37" t="s">
        <v>29</v>
      </c>
      <c r="G37" t="s">
        <v>30</v>
      </c>
      <c r="H37" t="s">
        <v>4360</v>
      </c>
      <c r="I37" s="3">
        <v>6800000</v>
      </c>
      <c r="J37" s="3">
        <v>0</v>
      </c>
      <c r="K37" s="3">
        <v>0</v>
      </c>
      <c r="L37" s="3">
        <v>0</v>
      </c>
      <c r="M37" s="13">
        <v>1083030443</v>
      </c>
      <c r="N37" t="s">
        <v>4451</v>
      </c>
      <c r="O37" t="s">
        <v>4452</v>
      </c>
      <c r="P37" s="31">
        <v>44789</v>
      </c>
      <c r="Q37" s="31">
        <v>44778</v>
      </c>
      <c r="R37" s="31">
        <v>44895</v>
      </c>
      <c r="S37" s="20">
        <v>1700000</v>
      </c>
      <c r="T37" s="20">
        <v>5100000</v>
      </c>
      <c r="U37" s="13">
        <v>41947381</v>
      </c>
      <c r="V37" t="s">
        <v>2068</v>
      </c>
      <c r="W37"/>
      <c r="X37"/>
    </row>
    <row r="38" spans="1:24">
      <c r="A38">
        <v>891780111</v>
      </c>
      <c r="B38" t="s">
        <v>25</v>
      </c>
      <c r="C38" t="s">
        <v>26</v>
      </c>
      <c r="D38" t="s">
        <v>27</v>
      </c>
      <c r="E38" t="s">
        <v>4453</v>
      </c>
      <c r="F38" t="s">
        <v>29</v>
      </c>
      <c r="G38" t="s">
        <v>30</v>
      </c>
      <c r="H38" t="s">
        <v>4360</v>
      </c>
      <c r="I38" s="20">
        <v>1500000</v>
      </c>
      <c r="J38" s="20">
        <v>0</v>
      </c>
      <c r="K38" s="20">
        <v>0</v>
      </c>
      <c r="L38" s="20">
        <v>0</v>
      </c>
      <c r="M38" s="13">
        <v>57462072</v>
      </c>
      <c r="N38" t="s">
        <v>4372</v>
      </c>
      <c r="O38" t="s">
        <v>4454</v>
      </c>
      <c r="P38" s="31">
        <v>44789</v>
      </c>
      <c r="Q38" s="31">
        <v>44789</v>
      </c>
      <c r="R38" s="31">
        <v>44804</v>
      </c>
      <c r="S38" s="20">
        <v>1500000</v>
      </c>
      <c r="T38" s="20">
        <v>1500000</v>
      </c>
      <c r="U38" s="13">
        <v>41947381</v>
      </c>
      <c r="V38" t="s">
        <v>2068</v>
      </c>
      <c r="W38"/>
      <c r="X38"/>
    </row>
    <row r="39" spans="1:24">
      <c r="A39">
        <v>891780111</v>
      </c>
      <c r="B39" t="s">
        <v>25</v>
      </c>
      <c r="C39" t="s">
        <v>26</v>
      </c>
      <c r="D39" t="s">
        <v>27</v>
      </c>
      <c r="E39" t="s">
        <v>4455</v>
      </c>
      <c r="F39" t="s">
        <v>29</v>
      </c>
      <c r="G39" t="s">
        <v>30</v>
      </c>
      <c r="H39" t="s">
        <v>4360</v>
      </c>
      <c r="I39" s="3">
        <v>10000000</v>
      </c>
      <c r="J39" s="3">
        <v>0</v>
      </c>
      <c r="K39" s="3">
        <v>0</v>
      </c>
      <c r="L39" s="3">
        <v>0</v>
      </c>
      <c r="M39" s="13">
        <v>22461447</v>
      </c>
      <c r="N39" t="s">
        <v>4400</v>
      </c>
      <c r="O39" t="s">
        <v>4456</v>
      </c>
      <c r="P39" s="31">
        <v>44789</v>
      </c>
      <c r="Q39" s="31">
        <v>44789</v>
      </c>
      <c r="R39" s="31" t="s">
        <v>278</v>
      </c>
      <c r="S39" s="20">
        <v>0</v>
      </c>
      <c r="T39" s="20">
        <v>10000000</v>
      </c>
      <c r="U39" s="13">
        <v>41947381</v>
      </c>
      <c r="V39" t="s">
        <v>2068</v>
      </c>
      <c r="W39"/>
      <c r="X39"/>
    </row>
    <row r="40" spans="1:24">
      <c r="A40">
        <v>891780111</v>
      </c>
      <c r="B40" t="s">
        <v>25</v>
      </c>
      <c r="C40" t="s">
        <v>26</v>
      </c>
      <c r="D40" t="s">
        <v>27</v>
      </c>
      <c r="E40" t="s">
        <v>4457</v>
      </c>
      <c r="F40" t="s">
        <v>29</v>
      </c>
      <c r="G40" t="s">
        <v>30</v>
      </c>
      <c r="H40" t="s">
        <v>4360</v>
      </c>
      <c r="I40" s="3">
        <v>10000000</v>
      </c>
      <c r="J40" s="3">
        <v>0</v>
      </c>
      <c r="K40" s="3">
        <v>0</v>
      </c>
      <c r="L40" s="3">
        <v>0</v>
      </c>
      <c r="M40" s="13">
        <v>57430189</v>
      </c>
      <c r="N40" t="s">
        <v>4397</v>
      </c>
      <c r="O40" t="s">
        <v>4458</v>
      </c>
      <c r="P40" s="31">
        <v>44789</v>
      </c>
      <c r="Q40" s="31">
        <v>44789</v>
      </c>
      <c r="R40" s="31">
        <v>44895</v>
      </c>
      <c r="S40" s="20">
        <v>0</v>
      </c>
      <c r="T40" s="20">
        <v>10000000</v>
      </c>
      <c r="U40" s="13">
        <v>41947381</v>
      </c>
      <c r="V40" t="s">
        <v>2068</v>
      </c>
      <c r="W40"/>
      <c r="X40"/>
    </row>
    <row r="41" spans="1:24">
      <c r="A41">
        <v>891780111</v>
      </c>
      <c r="B41" t="s">
        <v>25</v>
      </c>
      <c r="C41" t="s">
        <v>26</v>
      </c>
      <c r="D41" t="s">
        <v>27</v>
      </c>
      <c r="E41" s="1" t="s">
        <v>4459</v>
      </c>
      <c r="F41" t="s">
        <v>29</v>
      </c>
      <c r="G41" t="s">
        <v>30</v>
      </c>
      <c r="H41" t="s">
        <v>4360</v>
      </c>
      <c r="I41" s="3">
        <v>4334000</v>
      </c>
      <c r="J41" s="3">
        <v>0</v>
      </c>
      <c r="K41" s="3">
        <v>0</v>
      </c>
      <c r="L41" s="3">
        <v>0</v>
      </c>
      <c r="M41" s="13">
        <v>1083039892</v>
      </c>
      <c r="N41" t="s">
        <v>4460</v>
      </c>
      <c r="O41" s="1" t="s">
        <v>4461</v>
      </c>
      <c r="P41" s="31">
        <v>44795</v>
      </c>
      <c r="Q41" s="31">
        <v>44795</v>
      </c>
      <c r="R41" s="31">
        <v>44846</v>
      </c>
      <c r="S41" s="3">
        <v>0</v>
      </c>
      <c r="T41" s="3">
        <v>4334000</v>
      </c>
      <c r="U41" s="13">
        <v>41947381</v>
      </c>
      <c r="V41" t="s">
        <v>2068</v>
      </c>
    </row>
    <row r="42" spans="1:24" ht="15" thickBot="1">
      <c r="A42"/>
      <c r="B42"/>
      <c r="C42"/>
      <c r="D42"/>
      <c r="E42"/>
      <c r="F42"/>
      <c r="G42"/>
      <c r="H42"/>
      <c r="M42" s="13"/>
      <c r="N42"/>
      <c r="O42"/>
      <c r="P42" s="31"/>
      <c r="Q42" s="31"/>
      <c r="R42" s="31"/>
      <c r="S42" s="20"/>
      <c r="T42" s="20"/>
      <c r="U42" s="13"/>
      <c r="V42"/>
      <c r="W42"/>
      <c r="X42"/>
    </row>
    <row r="43" spans="1:24" ht="15" thickBot="1">
      <c r="D43" s="139" t="s">
        <v>133</v>
      </c>
      <c r="E43" s="140">
        <v>40</v>
      </c>
      <c r="H43" s="139" t="s">
        <v>345</v>
      </c>
      <c r="I43" s="141">
        <f>SUM(I2:I41)</f>
        <v>353117427</v>
      </c>
    </row>
  </sheetData>
  <autoFilter ref="A1:V43" xr:uid="{00000000-0009-0000-0000-000002000000}">
    <filterColumn colId="9">
      <filters blank="1"/>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FF"/>
  </sheetPr>
  <dimension ref="A1:Y59"/>
  <sheetViews>
    <sheetView topLeftCell="A7" workbookViewId="0">
      <selection activeCell="A2" sqref="A2:XFD31"/>
    </sheetView>
  </sheetViews>
  <sheetFormatPr baseColWidth="10" defaultColWidth="11.44140625" defaultRowHeight="14.4"/>
  <cols>
    <col min="1" max="1" width="11.44140625" style="1"/>
    <col min="2" max="2" width="24" style="1" customWidth="1"/>
    <col min="3" max="3" width="26" style="1" customWidth="1"/>
    <col min="4" max="4" width="13.44140625" style="1" customWidth="1"/>
    <col min="5" max="5" width="14.5546875" style="1" customWidth="1"/>
    <col min="6" max="7" width="11.44140625" style="1"/>
    <col min="8" max="8" width="25.77734375" style="1" customWidth="1"/>
    <col min="9" max="9" width="14.21875" style="128" customWidth="1"/>
    <col min="10" max="12" width="24.77734375" style="3" customWidth="1"/>
    <col min="13" max="15" width="11.44140625" style="1"/>
    <col min="16" max="18" width="11.44140625" style="4"/>
    <col min="19" max="19" width="14.21875" style="132" customWidth="1"/>
    <col min="20" max="20" width="14.5546875" style="132" customWidth="1"/>
    <col min="21" max="21" width="18.77734375" style="1" customWidth="1"/>
    <col min="22" max="22" width="38.77734375" style="1" customWidth="1"/>
    <col min="23" max="16384" width="11.44140625" style="1"/>
  </cols>
  <sheetData>
    <row r="1" spans="1:25">
      <c r="A1" t="s">
        <v>0</v>
      </c>
      <c r="B1" t="s">
        <v>1</v>
      </c>
      <c r="C1" t="s">
        <v>2</v>
      </c>
      <c r="D1" t="s">
        <v>3</v>
      </c>
      <c r="E1" t="s">
        <v>4</v>
      </c>
      <c r="F1" t="s">
        <v>5</v>
      </c>
      <c r="G1" t="s">
        <v>6</v>
      </c>
      <c r="H1" t="s">
        <v>7</v>
      </c>
      <c r="I1" s="109" t="s">
        <v>8</v>
      </c>
      <c r="J1" s="19" t="s">
        <v>9</v>
      </c>
      <c r="K1" s="19" t="s">
        <v>19</v>
      </c>
      <c r="L1" s="19" t="s">
        <v>20</v>
      </c>
      <c r="M1" t="s">
        <v>10</v>
      </c>
      <c r="N1" t="s">
        <v>11</v>
      </c>
      <c r="O1" t="s">
        <v>12</v>
      </c>
      <c r="P1" s="10" t="s">
        <v>21</v>
      </c>
      <c r="Q1" s="10" t="s">
        <v>13</v>
      </c>
      <c r="R1" s="10" t="s">
        <v>14</v>
      </c>
      <c r="S1" s="113" t="s">
        <v>15</v>
      </c>
      <c r="T1" s="113" t="s">
        <v>16</v>
      </c>
      <c r="U1" t="s">
        <v>17</v>
      </c>
      <c r="V1" t="s">
        <v>18</v>
      </c>
      <c r="W1"/>
      <c r="X1"/>
      <c r="Y1"/>
    </row>
    <row r="2" spans="1:25">
      <c r="A2" s="22">
        <v>8917801118</v>
      </c>
      <c r="B2" s="22" t="s">
        <v>25</v>
      </c>
      <c r="C2" s="22" t="s">
        <v>26</v>
      </c>
      <c r="D2" s="22" t="s">
        <v>27</v>
      </c>
      <c r="E2" s="22" t="s">
        <v>1650</v>
      </c>
      <c r="F2" s="22" t="s">
        <v>29</v>
      </c>
      <c r="G2" s="22" t="s">
        <v>30</v>
      </c>
      <c r="H2" s="22" t="s">
        <v>31</v>
      </c>
      <c r="I2" s="125">
        <v>15000000</v>
      </c>
      <c r="J2" s="126">
        <v>0</v>
      </c>
      <c r="K2" s="126">
        <v>0</v>
      </c>
      <c r="L2" s="126">
        <v>0</v>
      </c>
      <c r="M2" s="13">
        <v>1082996348</v>
      </c>
      <c r="N2" t="s">
        <v>1651</v>
      </c>
      <c r="O2" t="s">
        <v>1652</v>
      </c>
      <c r="P2" s="10" t="s">
        <v>1653</v>
      </c>
      <c r="Q2" s="10" t="s">
        <v>1653</v>
      </c>
      <c r="R2" s="10" t="s">
        <v>1654</v>
      </c>
      <c r="S2" s="137">
        <v>1100000</v>
      </c>
      <c r="T2" s="137">
        <v>13900000</v>
      </c>
      <c r="U2" s="22">
        <v>32770239</v>
      </c>
      <c r="V2" s="22" t="s">
        <v>1655</v>
      </c>
      <c r="W2" s="22"/>
      <c r="X2" s="22"/>
      <c r="Y2"/>
    </row>
    <row r="3" spans="1:25">
      <c r="A3" s="22">
        <v>8917801118</v>
      </c>
      <c r="B3" s="22" t="s">
        <v>25</v>
      </c>
      <c r="C3" s="22" t="s">
        <v>26</v>
      </c>
      <c r="D3" s="22" t="s">
        <v>27</v>
      </c>
      <c r="E3" s="22" t="s">
        <v>1656</v>
      </c>
      <c r="F3" s="22" t="s">
        <v>29</v>
      </c>
      <c r="G3" s="22" t="s">
        <v>30</v>
      </c>
      <c r="H3" s="22" t="s">
        <v>31</v>
      </c>
      <c r="I3" s="125">
        <v>15000000</v>
      </c>
      <c r="J3" s="126">
        <v>0</v>
      </c>
      <c r="K3" s="126">
        <v>0</v>
      </c>
      <c r="L3" s="126">
        <v>0</v>
      </c>
      <c r="M3" s="13">
        <v>84454604</v>
      </c>
      <c r="N3" t="s">
        <v>365</v>
      </c>
      <c r="O3" t="s">
        <v>1657</v>
      </c>
      <c r="P3" s="10" t="s">
        <v>206</v>
      </c>
      <c r="Q3" s="10" t="s">
        <v>206</v>
      </c>
      <c r="R3" s="10" t="s">
        <v>1658</v>
      </c>
      <c r="S3" s="137">
        <v>15000000</v>
      </c>
      <c r="T3" s="137">
        <v>0</v>
      </c>
      <c r="U3" s="22">
        <v>85475151</v>
      </c>
      <c r="V3" s="22" t="s">
        <v>1659</v>
      </c>
      <c r="W3" s="22"/>
      <c r="X3" s="22"/>
      <c r="Y3"/>
    </row>
    <row r="4" spans="1:25">
      <c r="A4" s="22">
        <v>8917801118</v>
      </c>
      <c r="B4" s="22" t="s">
        <v>25</v>
      </c>
      <c r="C4" s="22" t="s">
        <v>26</v>
      </c>
      <c r="D4" s="22" t="s">
        <v>27</v>
      </c>
      <c r="E4" s="22" t="s">
        <v>1660</v>
      </c>
      <c r="F4" s="22" t="s">
        <v>29</v>
      </c>
      <c r="G4" s="22" t="s">
        <v>30</v>
      </c>
      <c r="H4" s="22" t="s">
        <v>31</v>
      </c>
      <c r="I4" s="125">
        <v>20000000</v>
      </c>
      <c r="J4" s="126">
        <v>0</v>
      </c>
      <c r="K4" s="126">
        <v>0</v>
      </c>
      <c r="L4" s="126">
        <v>0</v>
      </c>
      <c r="M4" s="13">
        <v>85155728</v>
      </c>
      <c r="N4" t="s">
        <v>1661</v>
      </c>
      <c r="O4" t="s">
        <v>1662</v>
      </c>
      <c r="P4" s="10" t="s">
        <v>142</v>
      </c>
      <c r="Q4" s="10" t="s">
        <v>142</v>
      </c>
      <c r="R4" s="10" t="s">
        <v>1663</v>
      </c>
      <c r="S4" s="137">
        <v>20000000</v>
      </c>
      <c r="T4" s="137">
        <v>0</v>
      </c>
      <c r="U4" s="22">
        <v>91156594</v>
      </c>
      <c r="V4" s="22" t="s">
        <v>1536</v>
      </c>
      <c r="W4" s="22"/>
      <c r="X4" s="22"/>
      <c r="Y4"/>
    </row>
    <row r="5" spans="1:25">
      <c r="A5" s="22">
        <v>8917801118</v>
      </c>
      <c r="B5" s="22" t="s">
        <v>25</v>
      </c>
      <c r="C5" s="22" t="s">
        <v>26</v>
      </c>
      <c r="D5" s="22" t="s">
        <v>27</v>
      </c>
      <c r="E5" s="22" t="s">
        <v>1664</v>
      </c>
      <c r="F5" s="22" t="s">
        <v>29</v>
      </c>
      <c r="G5" s="22" t="s">
        <v>30</v>
      </c>
      <c r="H5" s="22" t="s">
        <v>31</v>
      </c>
      <c r="I5" s="125">
        <v>19000000</v>
      </c>
      <c r="J5" s="126">
        <v>0</v>
      </c>
      <c r="K5" s="126">
        <v>0</v>
      </c>
      <c r="L5" s="126">
        <v>0</v>
      </c>
      <c r="M5" s="13">
        <v>1082951300</v>
      </c>
      <c r="N5" t="s">
        <v>1665</v>
      </c>
      <c r="O5" t="s">
        <v>1666</v>
      </c>
      <c r="P5" s="10" t="s">
        <v>142</v>
      </c>
      <c r="Q5" s="10" t="s">
        <v>142</v>
      </c>
      <c r="R5" s="10" t="s">
        <v>1663</v>
      </c>
      <c r="S5" s="137">
        <v>19000000</v>
      </c>
      <c r="T5" s="137">
        <v>0</v>
      </c>
      <c r="U5" s="22">
        <v>79732773</v>
      </c>
      <c r="V5" s="22" t="s">
        <v>1667</v>
      </c>
      <c r="W5" s="22"/>
      <c r="X5" s="22"/>
      <c r="Y5"/>
    </row>
    <row r="6" spans="1:25">
      <c r="A6" s="22">
        <v>8917801118</v>
      </c>
      <c r="B6" s="22" t="s">
        <v>25</v>
      </c>
      <c r="C6" s="22" t="s">
        <v>26</v>
      </c>
      <c r="D6" s="22" t="s">
        <v>27</v>
      </c>
      <c r="E6" s="22" t="s">
        <v>1668</v>
      </c>
      <c r="F6" s="22" t="s">
        <v>29</v>
      </c>
      <c r="G6" s="22" t="s">
        <v>30</v>
      </c>
      <c r="H6" s="22" t="s">
        <v>31</v>
      </c>
      <c r="I6" s="125">
        <v>16500000</v>
      </c>
      <c r="J6" s="126">
        <v>0</v>
      </c>
      <c r="K6" s="126">
        <v>0</v>
      </c>
      <c r="L6" s="126">
        <v>0</v>
      </c>
      <c r="M6" s="13">
        <v>57297693</v>
      </c>
      <c r="N6" t="s">
        <v>1669</v>
      </c>
      <c r="O6" t="s">
        <v>1670</v>
      </c>
      <c r="P6" s="10" t="s">
        <v>142</v>
      </c>
      <c r="Q6" s="10" t="s">
        <v>142</v>
      </c>
      <c r="R6" s="10" t="s">
        <v>1663</v>
      </c>
      <c r="S6" s="137">
        <v>11550000</v>
      </c>
      <c r="T6" s="137">
        <v>4950000</v>
      </c>
      <c r="U6" s="22">
        <v>36695431</v>
      </c>
      <c r="V6" s="22" t="s">
        <v>1671</v>
      </c>
      <c r="W6" s="22"/>
      <c r="X6" s="22"/>
      <c r="Y6"/>
    </row>
    <row r="7" spans="1:25">
      <c r="A7" s="22">
        <v>8917801118</v>
      </c>
      <c r="B7" s="22" t="s">
        <v>25</v>
      </c>
      <c r="C7" s="22" t="s">
        <v>26</v>
      </c>
      <c r="D7" s="22" t="s">
        <v>27</v>
      </c>
      <c r="E7" s="22" t="s">
        <v>1672</v>
      </c>
      <c r="F7" s="22" t="s">
        <v>29</v>
      </c>
      <c r="G7" s="22" t="s">
        <v>30</v>
      </c>
      <c r="H7" s="22" t="s">
        <v>31</v>
      </c>
      <c r="I7" s="125">
        <v>13000000</v>
      </c>
      <c r="J7" s="126">
        <v>0</v>
      </c>
      <c r="K7" s="126">
        <v>0</v>
      </c>
      <c r="L7" s="126">
        <v>0</v>
      </c>
      <c r="M7" s="13">
        <v>1082948298</v>
      </c>
      <c r="N7" t="s">
        <v>1673</v>
      </c>
      <c r="O7" t="s">
        <v>1674</v>
      </c>
      <c r="P7" s="10" t="s">
        <v>142</v>
      </c>
      <c r="Q7" s="10" t="s">
        <v>142</v>
      </c>
      <c r="R7" s="10" t="s">
        <v>1663</v>
      </c>
      <c r="S7" s="137">
        <v>13000000</v>
      </c>
      <c r="T7" s="137">
        <v>0</v>
      </c>
      <c r="U7" s="22">
        <v>57427442</v>
      </c>
      <c r="V7" s="22" t="s">
        <v>1675</v>
      </c>
      <c r="W7" s="22"/>
      <c r="X7" s="22"/>
      <c r="Y7"/>
    </row>
    <row r="8" spans="1:25">
      <c r="A8" s="22">
        <v>8917801118</v>
      </c>
      <c r="B8" s="22" t="s">
        <v>25</v>
      </c>
      <c r="C8" s="22" t="s">
        <v>26</v>
      </c>
      <c r="D8" s="22" t="s">
        <v>27</v>
      </c>
      <c r="E8" s="22" t="s">
        <v>1676</v>
      </c>
      <c r="F8" s="22" t="s">
        <v>29</v>
      </c>
      <c r="G8" s="22" t="s">
        <v>30</v>
      </c>
      <c r="H8" s="22" t="s">
        <v>31</v>
      </c>
      <c r="I8" s="125">
        <v>13000000</v>
      </c>
      <c r="J8" s="126">
        <v>0</v>
      </c>
      <c r="K8" s="126">
        <v>0</v>
      </c>
      <c r="L8" s="126">
        <v>0</v>
      </c>
      <c r="M8" s="13">
        <v>36724425</v>
      </c>
      <c r="N8" t="s">
        <v>1677</v>
      </c>
      <c r="O8" t="s">
        <v>1678</v>
      </c>
      <c r="P8" s="10" t="s">
        <v>142</v>
      </c>
      <c r="Q8" s="10" t="s">
        <v>142</v>
      </c>
      <c r="R8" s="10" t="s">
        <v>1663</v>
      </c>
      <c r="S8" s="137">
        <v>13000000</v>
      </c>
      <c r="T8" s="137">
        <v>0</v>
      </c>
      <c r="U8" s="22">
        <v>12533448</v>
      </c>
      <c r="V8" s="22" t="s">
        <v>1679</v>
      </c>
      <c r="W8" s="22"/>
      <c r="X8" s="22"/>
      <c r="Y8"/>
    </row>
    <row r="9" spans="1:25">
      <c r="A9" s="22">
        <v>8917801118</v>
      </c>
      <c r="B9" s="22" t="s">
        <v>25</v>
      </c>
      <c r="C9" s="22" t="s">
        <v>26</v>
      </c>
      <c r="D9" s="22" t="s">
        <v>27</v>
      </c>
      <c r="E9" s="22" t="s">
        <v>1680</v>
      </c>
      <c r="F9" s="22" t="s">
        <v>29</v>
      </c>
      <c r="G9" s="22" t="s">
        <v>30</v>
      </c>
      <c r="H9" s="22" t="s">
        <v>31</v>
      </c>
      <c r="I9" s="125">
        <v>13000000</v>
      </c>
      <c r="J9" s="126">
        <v>0</v>
      </c>
      <c r="K9" s="126">
        <v>0</v>
      </c>
      <c r="L9" s="126">
        <v>0</v>
      </c>
      <c r="M9" s="13">
        <v>84456404</v>
      </c>
      <c r="N9" t="s">
        <v>1681</v>
      </c>
      <c r="O9" t="s">
        <v>1682</v>
      </c>
      <c r="P9" s="10" t="s">
        <v>142</v>
      </c>
      <c r="Q9" s="10" t="s">
        <v>142</v>
      </c>
      <c r="R9" s="10" t="s">
        <v>1663</v>
      </c>
      <c r="S9" s="137">
        <v>13000000</v>
      </c>
      <c r="T9" s="137">
        <v>0</v>
      </c>
      <c r="U9" s="22">
        <v>1083432808</v>
      </c>
      <c r="V9" s="22" t="s">
        <v>1683</v>
      </c>
      <c r="W9" s="22"/>
      <c r="X9" s="22"/>
      <c r="Y9"/>
    </row>
    <row r="10" spans="1:25">
      <c r="A10" s="22">
        <v>8917801118</v>
      </c>
      <c r="B10" s="22" t="s">
        <v>25</v>
      </c>
      <c r="C10" s="22" t="s">
        <v>26</v>
      </c>
      <c r="D10" s="22" t="s">
        <v>27</v>
      </c>
      <c r="E10" s="22" t="s">
        <v>1684</v>
      </c>
      <c r="F10" s="22" t="s">
        <v>29</v>
      </c>
      <c r="G10" s="22" t="s">
        <v>30</v>
      </c>
      <c r="H10" s="22" t="s">
        <v>31</v>
      </c>
      <c r="I10" s="125">
        <v>13000000</v>
      </c>
      <c r="J10" s="126">
        <v>0</v>
      </c>
      <c r="K10" s="126">
        <v>0</v>
      </c>
      <c r="L10" s="126">
        <v>0</v>
      </c>
      <c r="M10" s="13">
        <v>51839142</v>
      </c>
      <c r="N10" t="s">
        <v>1685</v>
      </c>
      <c r="O10" t="s">
        <v>1686</v>
      </c>
      <c r="P10" s="10" t="s">
        <v>142</v>
      </c>
      <c r="Q10" s="10" t="s">
        <v>142</v>
      </c>
      <c r="R10" s="10" t="s">
        <v>1663</v>
      </c>
      <c r="S10" s="137">
        <v>13000000</v>
      </c>
      <c r="T10" s="137">
        <v>0</v>
      </c>
      <c r="U10" s="22">
        <v>79732773</v>
      </c>
      <c r="V10" s="22" t="s">
        <v>1667</v>
      </c>
      <c r="W10" s="22"/>
      <c r="X10" s="22"/>
      <c r="Y10"/>
    </row>
    <row r="11" spans="1:25">
      <c r="A11" s="22">
        <v>8917801118</v>
      </c>
      <c r="B11" s="22" t="s">
        <v>25</v>
      </c>
      <c r="C11" s="22" t="s">
        <v>1687</v>
      </c>
      <c r="D11" s="22" t="s">
        <v>27</v>
      </c>
      <c r="E11" s="22" t="s">
        <v>1688</v>
      </c>
      <c r="F11" s="22" t="s">
        <v>29</v>
      </c>
      <c r="G11" s="22" t="s">
        <v>30</v>
      </c>
      <c r="H11" s="22" t="s">
        <v>31</v>
      </c>
      <c r="I11" s="125">
        <v>8500000</v>
      </c>
      <c r="J11" s="126">
        <v>0</v>
      </c>
      <c r="K11" s="126">
        <v>0</v>
      </c>
      <c r="L11" s="126">
        <v>0</v>
      </c>
      <c r="M11" s="13">
        <v>1083033709</v>
      </c>
      <c r="N11" t="s">
        <v>1689</v>
      </c>
      <c r="O11" t="s">
        <v>1690</v>
      </c>
      <c r="P11" s="10" t="s">
        <v>1691</v>
      </c>
      <c r="Q11" s="10" t="s">
        <v>1691</v>
      </c>
      <c r="R11" s="10" t="s">
        <v>1692</v>
      </c>
      <c r="S11" s="137">
        <v>8500000</v>
      </c>
      <c r="T11" s="137">
        <v>0</v>
      </c>
      <c r="U11" s="22">
        <v>79732773</v>
      </c>
      <c r="V11" s="22" t="s">
        <v>1667</v>
      </c>
      <c r="W11" s="22"/>
      <c r="X11" s="22"/>
      <c r="Y11"/>
    </row>
    <row r="12" spans="1:25">
      <c r="A12" s="22">
        <v>8917801118</v>
      </c>
      <c r="B12" s="22" t="s">
        <v>25</v>
      </c>
      <c r="C12" s="22" t="s">
        <v>1687</v>
      </c>
      <c r="D12" s="22" t="s">
        <v>27</v>
      </c>
      <c r="E12" s="22" t="s">
        <v>1693</v>
      </c>
      <c r="F12" s="22" t="s">
        <v>29</v>
      </c>
      <c r="G12" s="22" t="s">
        <v>30</v>
      </c>
      <c r="H12" s="22" t="s">
        <v>31</v>
      </c>
      <c r="I12" s="125">
        <v>8500000</v>
      </c>
      <c r="J12" s="126">
        <v>0</v>
      </c>
      <c r="K12" s="126">
        <v>0</v>
      </c>
      <c r="L12" s="126">
        <v>0</v>
      </c>
      <c r="M12" s="13">
        <v>1083042706</v>
      </c>
      <c r="N12" t="s">
        <v>1694</v>
      </c>
      <c r="O12" t="s">
        <v>1695</v>
      </c>
      <c r="P12" s="10" t="s">
        <v>1691</v>
      </c>
      <c r="Q12" s="10" t="s">
        <v>1691</v>
      </c>
      <c r="R12" s="10" t="s">
        <v>1692</v>
      </c>
      <c r="S12" s="137">
        <v>8500000</v>
      </c>
      <c r="T12" s="137">
        <v>0</v>
      </c>
      <c r="U12" s="22">
        <v>84450555</v>
      </c>
      <c r="V12" s="22" t="s">
        <v>1696</v>
      </c>
      <c r="W12" s="22"/>
      <c r="X12" s="22"/>
      <c r="Y12"/>
    </row>
    <row r="13" spans="1:25">
      <c r="A13" s="22">
        <v>8917801118</v>
      </c>
      <c r="B13" s="22" t="s">
        <v>25</v>
      </c>
      <c r="C13" s="22" t="s">
        <v>1687</v>
      </c>
      <c r="D13" s="22" t="s">
        <v>27</v>
      </c>
      <c r="E13" s="22" t="s">
        <v>1697</v>
      </c>
      <c r="F13" s="22" t="s">
        <v>29</v>
      </c>
      <c r="G13" s="22" t="s">
        <v>30</v>
      </c>
      <c r="H13" s="22" t="s">
        <v>31</v>
      </c>
      <c r="I13" s="125">
        <v>8500000</v>
      </c>
      <c r="J13" s="126">
        <v>0</v>
      </c>
      <c r="K13" s="126">
        <v>0</v>
      </c>
      <c r="L13" s="126">
        <v>0</v>
      </c>
      <c r="M13" s="13">
        <v>1082983800</v>
      </c>
      <c r="N13" t="s">
        <v>1698</v>
      </c>
      <c r="O13" t="s">
        <v>1699</v>
      </c>
      <c r="P13" s="10" t="s">
        <v>1691</v>
      </c>
      <c r="Q13" s="10" t="s">
        <v>1691</v>
      </c>
      <c r="R13" s="10" t="s">
        <v>1692</v>
      </c>
      <c r="S13" s="137">
        <v>8500000</v>
      </c>
      <c r="T13" s="137">
        <v>0</v>
      </c>
      <c r="U13" s="22">
        <v>85475151</v>
      </c>
      <c r="V13" s="22" t="s">
        <v>1659</v>
      </c>
      <c r="W13" s="22"/>
      <c r="X13" s="22"/>
      <c r="Y13"/>
    </row>
    <row r="14" spans="1:25">
      <c r="A14" s="22">
        <v>8917801118</v>
      </c>
      <c r="B14" s="22" t="s">
        <v>25</v>
      </c>
      <c r="C14" s="22" t="s">
        <v>1687</v>
      </c>
      <c r="D14" s="22" t="s">
        <v>27</v>
      </c>
      <c r="E14" s="22" t="s">
        <v>1700</v>
      </c>
      <c r="F14" s="22" t="s">
        <v>29</v>
      </c>
      <c r="G14" s="22" t="s">
        <v>30</v>
      </c>
      <c r="H14" s="22" t="s">
        <v>31</v>
      </c>
      <c r="I14" s="125">
        <v>8500000</v>
      </c>
      <c r="J14" s="126">
        <v>0</v>
      </c>
      <c r="K14" s="126">
        <v>0</v>
      </c>
      <c r="L14" s="126">
        <v>0</v>
      </c>
      <c r="M14" s="13">
        <v>1082999568</v>
      </c>
      <c r="N14" t="s">
        <v>1701</v>
      </c>
      <c r="O14" t="s">
        <v>1702</v>
      </c>
      <c r="P14" s="10" t="s">
        <v>1691</v>
      </c>
      <c r="Q14" s="10" t="s">
        <v>1691</v>
      </c>
      <c r="R14" s="10" t="s">
        <v>1692</v>
      </c>
      <c r="S14" s="137">
        <v>8500000</v>
      </c>
      <c r="T14" s="137">
        <v>0</v>
      </c>
      <c r="U14" s="22">
        <v>1083432808</v>
      </c>
      <c r="V14" s="22" t="s">
        <v>1683</v>
      </c>
      <c r="W14" s="22"/>
      <c r="X14" s="22"/>
      <c r="Y14"/>
    </row>
    <row r="15" spans="1:25">
      <c r="A15" s="22">
        <v>8917801118</v>
      </c>
      <c r="B15" s="22" t="s">
        <v>25</v>
      </c>
      <c r="C15" s="22" t="s">
        <v>26</v>
      </c>
      <c r="D15" s="22" t="s">
        <v>27</v>
      </c>
      <c r="E15" s="22" t="s">
        <v>1703</v>
      </c>
      <c r="F15" s="22" t="s">
        <v>29</v>
      </c>
      <c r="G15" s="22" t="s">
        <v>30</v>
      </c>
      <c r="H15" s="22" t="s">
        <v>1471</v>
      </c>
      <c r="I15" s="125">
        <v>6000000</v>
      </c>
      <c r="J15" s="126">
        <v>0</v>
      </c>
      <c r="K15" s="126">
        <v>0</v>
      </c>
      <c r="L15" s="126">
        <v>0</v>
      </c>
      <c r="M15" s="13">
        <v>819006702</v>
      </c>
      <c r="N15" t="s">
        <v>1704</v>
      </c>
      <c r="O15" t="s">
        <v>1705</v>
      </c>
      <c r="P15" s="10" t="s">
        <v>1691</v>
      </c>
      <c r="Q15" s="10" t="s">
        <v>1691</v>
      </c>
      <c r="R15" s="10" t="s">
        <v>266</v>
      </c>
      <c r="S15" s="137">
        <v>1522692</v>
      </c>
      <c r="T15" s="137">
        <v>4477308</v>
      </c>
      <c r="U15" s="22">
        <v>32770239</v>
      </c>
      <c r="V15" s="22" t="s">
        <v>1655</v>
      </c>
      <c r="W15" s="22"/>
      <c r="X15" s="22"/>
      <c r="Y15"/>
    </row>
    <row r="16" spans="1:25">
      <c r="A16" s="22">
        <v>8917801118</v>
      </c>
      <c r="B16" s="22" t="s">
        <v>25</v>
      </c>
      <c r="C16" s="22" t="s">
        <v>26</v>
      </c>
      <c r="D16" s="22" t="s">
        <v>27</v>
      </c>
      <c r="E16" s="22" t="s">
        <v>1706</v>
      </c>
      <c r="F16" s="22" t="s">
        <v>29</v>
      </c>
      <c r="G16" s="22" t="s">
        <v>30</v>
      </c>
      <c r="H16" s="22" t="s">
        <v>31</v>
      </c>
      <c r="I16" s="125">
        <v>20000000</v>
      </c>
      <c r="J16" s="126">
        <v>0</v>
      </c>
      <c r="K16" s="126">
        <v>0</v>
      </c>
      <c r="L16" s="126">
        <v>0</v>
      </c>
      <c r="M16" s="13">
        <v>85155728</v>
      </c>
      <c r="N16" t="s">
        <v>1661</v>
      </c>
      <c r="O16" t="s">
        <v>1662</v>
      </c>
      <c r="P16" s="10" t="s">
        <v>263</v>
      </c>
      <c r="Q16" s="10" t="s">
        <v>263</v>
      </c>
      <c r="R16" s="10" t="s">
        <v>1707</v>
      </c>
      <c r="S16" s="137">
        <v>0</v>
      </c>
      <c r="T16" s="137">
        <v>20000000</v>
      </c>
      <c r="U16" s="22">
        <v>91156594</v>
      </c>
      <c r="V16" s="22" t="s">
        <v>1536</v>
      </c>
      <c r="W16" s="22"/>
      <c r="X16" s="22"/>
      <c r="Y16"/>
    </row>
    <row r="17" spans="1:25">
      <c r="A17" s="22">
        <v>8917801118</v>
      </c>
      <c r="B17" s="22" t="s">
        <v>25</v>
      </c>
      <c r="C17" s="22" t="s">
        <v>26</v>
      </c>
      <c r="D17" s="22" t="s">
        <v>27</v>
      </c>
      <c r="E17" s="22" t="s">
        <v>1708</v>
      </c>
      <c r="F17" s="22" t="s">
        <v>29</v>
      </c>
      <c r="G17" s="22" t="s">
        <v>30</v>
      </c>
      <c r="H17" s="22" t="s">
        <v>31</v>
      </c>
      <c r="I17" s="125">
        <v>19000000</v>
      </c>
      <c r="J17" s="126">
        <v>0</v>
      </c>
      <c r="K17" s="126">
        <v>0</v>
      </c>
      <c r="L17" s="126">
        <v>0</v>
      </c>
      <c r="M17" s="13">
        <v>1082951300</v>
      </c>
      <c r="N17" t="s">
        <v>1665</v>
      </c>
      <c r="O17" t="s">
        <v>1666</v>
      </c>
      <c r="P17" s="10" t="s">
        <v>263</v>
      </c>
      <c r="Q17" s="10" t="s">
        <v>263</v>
      </c>
      <c r="R17" s="10" t="s">
        <v>1707</v>
      </c>
      <c r="S17" s="137">
        <v>0</v>
      </c>
      <c r="T17" s="137">
        <v>19000000</v>
      </c>
      <c r="U17" s="22">
        <v>79732773</v>
      </c>
      <c r="V17" s="22" t="s">
        <v>1667</v>
      </c>
      <c r="W17"/>
      <c r="X17"/>
      <c r="Y17"/>
    </row>
    <row r="18" spans="1:25">
      <c r="A18" s="22">
        <v>8917801118</v>
      </c>
      <c r="B18" s="22" t="s">
        <v>25</v>
      </c>
      <c r="C18" s="22" t="s">
        <v>26</v>
      </c>
      <c r="D18" s="22" t="s">
        <v>27</v>
      </c>
      <c r="E18" s="22" t="s">
        <v>1709</v>
      </c>
      <c r="F18" s="22" t="s">
        <v>29</v>
      </c>
      <c r="G18" s="22" t="s">
        <v>30</v>
      </c>
      <c r="H18" s="22" t="s">
        <v>31</v>
      </c>
      <c r="I18" s="125">
        <v>13000000</v>
      </c>
      <c r="J18" s="126">
        <v>0</v>
      </c>
      <c r="K18" s="126">
        <v>0</v>
      </c>
      <c r="L18" s="126">
        <v>0</v>
      </c>
      <c r="M18" s="13">
        <v>1082948298</v>
      </c>
      <c r="N18" t="s">
        <v>1673</v>
      </c>
      <c r="O18" t="s">
        <v>1674</v>
      </c>
      <c r="P18" s="10" t="s">
        <v>272</v>
      </c>
      <c r="Q18" s="10" t="s">
        <v>272</v>
      </c>
      <c r="R18" s="10" t="s">
        <v>269</v>
      </c>
      <c r="S18" s="137">
        <v>0</v>
      </c>
      <c r="T18" s="137">
        <v>13000000</v>
      </c>
      <c r="U18" s="22">
        <v>57427442</v>
      </c>
      <c r="V18" s="22" t="s">
        <v>1675</v>
      </c>
      <c r="W18"/>
      <c r="X18"/>
      <c r="Y18"/>
    </row>
    <row r="19" spans="1:25">
      <c r="A19" s="22">
        <v>8917801118</v>
      </c>
      <c r="B19" s="22" t="s">
        <v>25</v>
      </c>
      <c r="C19" s="22" t="s">
        <v>26</v>
      </c>
      <c r="D19" s="22" t="s">
        <v>27</v>
      </c>
      <c r="E19" s="22" t="s">
        <v>1710</v>
      </c>
      <c r="F19" s="22" t="s">
        <v>29</v>
      </c>
      <c r="G19" s="22" t="s">
        <v>30</v>
      </c>
      <c r="H19" s="22" t="s">
        <v>31</v>
      </c>
      <c r="I19" s="125">
        <v>13000000</v>
      </c>
      <c r="J19" s="126">
        <v>0</v>
      </c>
      <c r="K19" s="126">
        <v>0</v>
      </c>
      <c r="L19" s="126">
        <v>0</v>
      </c>
      <c r="M19" s="13">
        <v>36724425</v>
      </c>
      <c r="N19" t="s">
        <v>1677</v>
      </c>
      <c r="O19" t="s">
        <v>1678</v>
      </c>
      <c r="P19" s="10" t="s">
        <v>272</v>
      </c>
      <c r="Q19" s="10" t="s">
        <v>272</v>
      </c>
      <c r="R19" s="10" t="s">
        <v>269</v>
      </c>
      <c r="S19" s="137">
        <v>0</v>
      </c>
      <c r="T19" s="137">
        <v>13000000</v>
      </c>
      <c r="U19" s="22">
        <v>12533448</v>
      </c>
      <c r="V19" s="22" t="s">
        <v>1679</v>
      </c>
      <c r="W19"/>
      <c r="X19"/>
      <c r="Y19"/>
    </row>
    <row r="20" spans="1:25">
      <c r="A20" s="22">
        <v>8917801118</v>
      </c>
      <c r="B20" s="22" t="s">
        <v>25</v>
      </c>
      <c r="C20" s="22" t="s">
        <v>26</v>
      </c>
      <c r="D20" s="22" t="s">
        <v>27</v>
      </c>
      <c r="E20" s="22" t="s">
        <v>1711</v>
      </c>
      <c r="F20" s="22" t="s">
        <v>29</v>
      </c>
      <c r="G20" s="22" t="s">
        <v>30</v>
      </c>
      <c r="H20" s="22" t="s">
        <v>31</v>
      </c>
      <c r="I20" s="125">
        <v>13000000</v>
      </c>
      <c r="J20" s="126">
        <v>0</v>
      </c>
      <c r="K20" s="126">
        <v>0</v>
      </c>
      <c r="L20" s="126">
        <v>0</v>
      </c>
      <c r="M20" s="13">
        <v>51839142</v>
      </c>
      <c r="N20" t="s">
        <v>1685</v>
      </c>
      <c r="O20" t="s">
        <v>1686</v>
      </c>
      <c r="P20" s="10" t="s">
        <v>272</v>
      </c>
      <c r="Q20" s="10" t="s">
        <v>272</v>
      </c>
      <c r="R20" s="10" t="s">
        <v>269</v>
      </c>
      <c r="S20" s="137">
        <v>0</v>
      </c>
      <c r="T20" s="137">
        <v>13000000</v>
      </c>
      <c r="U20" s="22">
        <v>79732773</v>
      </c>
      <c r="V20" s="22" t="s">
        <v>1667</v>
      </c>
      <c r="W20"/>
      <c r="X20"/>
      <c r="Y20"/>
    </row>
    <row r="21" spans="1:25">
      <c r="A21" s="22">
        <v>8917801118</v>
      </c>
      <c r="B21" s="22" t="s">
        <v>25</v>
      </c>
      <c r="C21" s="22" t="s">
        <v>26</v>
      </c>
      <c r="D21" s="22" t="s">
        <v>27</v>
      </c>
      <c r="E21" s="22" t="s">
        <v>1712</v>
      </c>
      <c r="F21" s="22" t="s">
        <v>29</v>
      </c>
      <c r="G21" s="22" t="s">
        <v>30</v>
      </c>
      <c r="H21" s="22" t="s">
        <v>31</v>
      </c>
      <c r="I21" s="125">
        <v>15000000</v>
      </c>
      <c r="J21" s="126">
        <v>0</v>
      </c>
      <c r="K21" s="126">
        <v>0</v>
      </c>
      <c r="L21" s="126">
        <v>0</v>
      </c>
      <c r="M21" s="13">
        <v>84454604</v>
      </c>
      <c r="N21" t="s">
        <v>365</v>
      </c>
      <c r="O21" t="s">
        <v>1657</v>
      </c>
      <c r="P21" s="10" t="s">
        <v>1285</v>
      </c>
      <c r="Q21" s="10" t="s">
        <v>1285</v>
      </c>
      <c r="R21" s="10" t="s">
        <v>1713</v>
      </c>
      <c r="S21" s="137">
        <v>0</v>
      </c>
      <c r="T21" s="137">
        <v>15000000</v>
      </c>
      <c r="U21" s="22">
        <v>85475151</v>
      </c>
      <c r="V21" s="22" t="s">
        <v>1659</v>
      </c>
      <c r="W21"/>
      <c r="X21"/>
      <c r="Y21"/>
    </row>
    <row r="22" spans="1:25">
      <c r="A22" s="22">
        <v>8917801118</v>
      </c>
      <c r="B22" s="22" t="s">
        <v>25</v>
      </c>
      <c r="C22" s="22" t="s">
        <v>26</v>
      </c>
      <c r="D22" s="22" t="s">
        <v>27</v>
      </c>
      <c r="E22" s="22" t="s">
        <v>1714</v>
      </c>
      <c r="F22" s="22" t="s">
        <v>29</v>
      </c>
      <c r="G22" s="22" t="s">
        <v>30</v>
      </c>
      <c r="H22" s="22" t="s">
        <v>31</v>
      </c>
      <c r="I22" s="125">
        <v>13000000</v>
      </c>
      <c r="J22" s="126">
        <v>0</v>
      </c>
      <c r="K22" s="126">
        <v>0</v>
      </c>
      <c r="L22" s="126">
        <v>0</v>
      </c>
      <c r="M22" s="13">
        <v>84456404</v>
      </c>
      <c r="N22" t="s">
        <v>1681</v>
      </c>
      <c r="O22" t="s">
        <v>1682</v>
      </c>
      <c r="P22" s="10" t="s">
        <v>1285</v>
      </c>
      <c r="Q22" s="10" t="s">
        <v>1285</v>
      </c>
      <c r="R22" s="10" t="s">
        <v>1713</v>
      </c>
      <c r="S22" s="137">
        <v>0</v>
      </c>
      <c r="T22" s="137">
        <v>13000000</v>
      </c>
      <c r="U22" s="22">
        <v>1083432808</v>
      </c>
      <c r="V22" s="22" t="s">
        <v>1683</v>
      </c>
      <c r="W22"/>
      <c r="X22"/>
      <c r="Y22"/>
    </row>
    <row r="23" spans="1:25">
      <c r="A23" s="22">
        <v>8917801118</v>
      </c>
      <c r="B23" s="22" t="s">
        <v>25</v>
      </c>
      <c r="C23" s="22" t="s">
        <v>1687</v>
      </c>
      <c r="D23" s="22" t="s">
        <v>27</v>
      </c>
      <c r="E23" s="22" t="s">
        <v>1715</v>
      </c>
      <c r="F23" s="22" t="s">
        <v>29</v>
      </c>
      <c r="G23" s="22" t="s">
        <v>30</v>
      </c>
      <c r="H23" s="22" t="s">
        <v>31</v>
      </c>
      <c r="I23" s="125">
        <v>13000000</v>
      </c>
      <c r="J23" s="126">
        <v>0</v>
      </c>
      <c r="K23" s="126">
        <v>0</v>
      </c>
      <c r="L23" s="126">
        <v>0</v>
      </c>
      <c r="M23" s="13">
        <v>1082250917</v>
      </c>
      <c r="N23" t="s">
        <v>1716</v>
      </c>
      <c r="O23" t="s">
        <v>1717</v>
      </c>
      <c r="P23" s="10" t="s">
        <v>277</v>
      </c>
      <c r="Q23" s="10" t="s">
        <v>277</v>
      </c>
      <c r="R23" s="10" t="s">
        <v>1718</v>
      </c>
      <c r="S23" s="137">
        <v>0</v>
      </c>
      <c r="T23" s="137">
        <v>13000000</v>
      </c>
      <c r="U23" s="22">
        <v>1083432808</v>
      </c>
      <c r="V23" s="22" t="s">
        <v>1683</v>
      </c>
      <c r="W23"/>
      <c r="X23"/>
      <c r="Y23"/>
    </row>
    <row r="24" spans="1:25">
      <c r="A24" s="22">
        <v>8917801118</v>
      </c>
      <c r="B24" s="22" t="s">
        <v>25</v>
      </c>
      <c r="C24" s="22" t="s">
        <v>1687</v>
      </c>
      <c r="D24" s="22" t="s">
        <v>27</v>
      </c>
      <c r="E24" s="22" t="s">
        <v>1719</v>
      </c>
      <c r="F24" s="22" t="s">
        <v>29</v>
      </c>
      <c r="G24" s="22" t="s">
        <v>30</v>
      </c>
      <c r="H24" s="22" t="s">
        <v>31</v>
      </c>
      <c r="I24" s="125">
        <v>8500000</v>
      </c>
      <c r="J24" s="126">
        <v>0</v>
      </c>
      <c r="K24" s="126">
        <v>0</v>
      </c>
      <c r="L24" s="126">
        <v>0</v>
      </c>
      <c r="M24" s="13">
        <v>1083042706</v>
      </c>
      <c r="N24" t="s">
        <v>1694</v>
      </c>
      <c r="O24" t="s">
        <v>1695</v>
      </c>
      <c r="P24" s="10" t="s">
        <v>277</v>
      </c>
      <c r="Q24" s="10" t="s">
        <v>277</v>
      </c>
      <c r="R24" s="10" t="s">
        <v>1718</v>
      </c>
      <c r="S24" s="137">
        <v>0</v>
      </c>
      <c r="T24" s="137">
        <v>8500000</v>
      </c>
      <c r="U24" s="22">
        <v>84450555</v>
      </c>
      <c r="V24" s="22" t="s">
        <v>1696</v>
      </c>
      <c r="W24"/>
      <c r="X24"/>
      <c r="Y24"/>
    </row>
    <row r="25" spans="1:25">
      <c r="A25" s="22">
        <v>8917801118</v>
      </c>
      <c r="B25" s="22" t="s">
        <v>25</v>
      </c>
      <c r="C25" s="22" t="s">
        <v>1687</v>
      </c>
      <c r="D25" s="22" t="s">
        <v>27</v>
      </c>
      <c r="E25" s="22" t="s">
        <v>1720</v>
      </c>
      <c r="F25" s="22" t="s">
        <v>29</v>
      </c>
      <c r="G25" s="22" t="s">
        <v>30</v>
      </c>
      <c r="H25" s="22" t="s">
        <v>31</v>
      </c>
      <c r="I25" s="125">
        <v>8500000</v>
      </c>
      <c r="J25" s="126">
        <v>0</v>
      </c>
      <c r="K25" s="126">
        <v>0</v>
      </c>
      <c r="L25" s="126">
        <v>0</v>
      </c>
      <c r="M25" s="13">
        <v>1082983800</v>
      </c>
      <c r="N25" t="s">
        <v>1698</v>
      </c>
      <c r="O25" t="s">
        <v>1699</v>
      </c>
      <c r="P25" s="10" t="s">
        <v>277</v>
      </c>
      <c r="Q25" s="10" t="s">
        <v>277</v>
      </c>
      <c r="R25" s="10" t="s">
        <v>1718</v>
      </c>
      <c r="S25" s="137">
        <v>0</v>
      </c>
      <c r="T25" s="137">
        <v>8500000</v>
      </c>
      <c r="U25" s="22">
        <v>85475151</v>
      </c>
      <c r="V25" s="22" t="s">
        <v>1659</v>
      </c>
      <c r="W25"/>
      <c r="X25"/>
      <c r="Y25"/>
    </row>
    <row r="26" spans="1:25">
      <c r="A26" s="22">
        <v>8917801118</v>
      </c>
      <c r="B26" s="22" t="s">
        <v>25</v>
      </c>
      <c r="C26" s="22" t="s">
        <v>1687</v>
      </c>
      <c r="D26" s="22" t="s">
        <v>27</v>
      </c>
      <c r="E26" s="22" t="s">
        <v>1721</v>
      </c>
      <c r="F26" s="22" t="s">
        <v>29</v>
      </c>
      <c r="G26" s="22" t="s">
        <v>30</v>
      </c>
      <c r="H26" s="22" t="s">
        <v>31</v>
      </c>
      <c r="I26" s="125">
        <v>13000000</v>
      </c>
      <c r="J26" s="126">
        <v>0</v>
      </c>
      <c r="K26" s="126">
        <v>0</v>
      </c>
      <c r="L26" s="126">
        <v>0</v>
      </c>
      <c r="M26" s="13">
        <v>1049348815</v>
      </c>
      <c r="N26" t="s">
        <v>1722</v>
      </c>
      <c r="O26" t="s">
        <v>1723</v>
      </c>
      <c r="P26" s="10" t="s">
        <v>277</v>
      </c>
      <c r="Q26" s="10" t="s">
        <v>277</v>
      </c>
      <c r="R26" s="10" t="s">
        <v>1718</v>
      </c>
      <c r="S26" s="137">
        <v>0</v>
      </c>
      <c r="T26" s="137">
        <v>13000000</v>
      </c>
      <c r="U26" s="22">
        <v>32770239</v>
      </c>
      <c r="V26" s="22" t="s">
        <v>1655</v>
      </c>
      <c r="W26"/>
      <c r="X26"/>
      <c r="Y26"/>
    </row>
    <row r="27" spans="1:25">
      <c r="A27" s="22">
        <v>8917801118</v>
      </c>
      <c r="B27" s="22" t="s">
        <v>25</v>
      </c>
      <c r="C27" s="22" t="s">
        <v>26</v>
      </c>
      <c r="D27" s="22" t="s">
        <v>27</v>
      </c>
      <c r="E27" s="22" t="s">
        <v>1724</v>
      </c>
      <c r="F27" s="22" t="s">
        <v>29</v>
      </c>
      <c r="G27" s="22" t="s">
        <v>30</v>
      </c>
      <c r="H27" s="22" t="s">
        <v>31</v>
      </c>
      <c r="I27" s="125">
        <v>13000000</v>
      </c>
      <c r="J27" s="126">
        <v>0</v>
      </c>
      <c r="K27" s="126">
        <v>0</v>
      </c>
      <c r="L27" s="126">
        <v>0</v>
      </c>
      <c r="M27" s="13">
        <v>7632493</v>
      </c>
      <c r="N27" t="s">
        <v>1725</v>
      </c>
      <c r="O27" t="s">
        <v>1726</v>
      </c>
      <c r="P27" s="10" t="s">
        <v>277</v>
      </c>
      <c r="Q27" s="10" t="s">
        <v>277</v>
      </c>
      <c r="R27" s="10" t="s">
        <v>1718</v>
      </c>
      <c r="S27" s="137">
        <v>0</v>
      </c>
      <c r="T27" s="137">
        <v>13000000</v>
      </c>
      <c r="U27" s="22">
        <v>1083432808</v>
      </c>
      <c r="V27" s="22" t="s">
        <v>1683</v>
      </c>
      <c r="W27"/>
      <c r="X27"/>
      <c r="Y27"/>
    </row>
    <row r="28" spans="1:25">
      <c r="A28" s="22">
        <v>8917801118</v>
      </c>
      <c r="B28" s="22" t="s">
        <v>25</v>
      </c>
      <c r="C28" s="22" t="s">
        <v>1687</v>
      </c>
      <c r="D28" s="22" t="s">
        <v>27</v>
      </c>
      <c r="E28" s="22" t="s">
        <v>1727</v>
      </c>
      <c r="F28" s="22" t="s">
        <v>29</v>
      </c>
      <c r="G28" s="22" t="s">
        <v>30</v>
      </c>
      <c r="H28" s="22" t="s">
        <v>31</v>
      </c>
      <c r="I28" s="125">
        <v>8500000</v>
      </c>
      <c r="J28" s="126">
        <v>0</v>
      </c>
      <c r="K28" s="126">
        <v>0</v>
      </c>
      <c r="L28" s="126">
        <v>0</v>
      </c>
      <c r="M28" s="13">
        <v>1083033709</v>
      </c>
      <c r="N28" t="s">
        <v>1689</v>
      </c>
      <c r="O28" t="s">
        <v>1690</v>
      </c>
      <c r="P28" s="10" t="s">
        <v>277</v>
      </c>
      <c r="Q28" s="10" t="s">
        <v>277</v>
      </c>
      <c r="R28" s="10" t="s">
        <v>1718</v>
      </c>
      <c r="S28" s="137">
        <v>0</v>
      </c>
      <c r="T28" s="137">
        <v>8500000</v>
      </c>
      <c r="U28" s="22">
        <v>79732773</v>
      </c>
      <c r="V28" s="22" t="s">
        <v>1667</v>
      </c>
      <c r="W28"/>
      <c r="X28"/>
      <c r="Y28"/>
    </row>
    <row r="29" spans="1:25">
      <c r="A29" s="22">
        <v>8917801118</v>
      </c>
      <c r="B29" s="22" t="s">
        <v>25</v>
      </c>
      <c r="C29" s="22" t="s">
        <v>1687</v>
      </c>
      <c r="D29" s="22" t="s">
        <v>27</v>
      </c>
      <c r="E29" s="22" t="s">
        <v>1728</v>
      </c>
      <c r="F29" s="22" t="s">
        <v>29</v>
      </c>
      <c r="G29" s="22" t="s">
        <v>30</v>
      </c>
      <c r="H29" s="22" t="s">
        <v>31</v>
      </c>
      <c r="I29" s="125">
        <v>10500000</v>
      </c>
      <c r="J29" s="126">
        <v>0</v>
      </c>
      <c r="K29" s="126">
        <v>0</v>
      </c>
      <c r="L29" s="126">
        <v>0</v>
      </c>
      <c r="M29" s="13">
        <v>860012336</v>
      </c>
      <c r="N29" t="s">
        <v>1729</v>
      </c>
      <c r="O29" t="s">
        <v>1730</v>
      </c>
      <c r="P29" s="10" t="s">
        <v>1334</v>
      </c>
      <c r="Q29" s="10" t="s">
        <v>1334</v>
      </c>
      <c r="R29" s="10" t="s">
        <v>1731</v>
      </c>
      <c r="S29" s="137">
        <v>0</v>
      </c>
      <c r="T29" s="137">
        <v>10500000</v>
      </c>
      <c r="U29" s="22">
        <v>79732773</v>
      </c>
      <c r="V29" s="22" t="s">
        <v>1667</v>
      </c>
      <c r="W29"/>
      <c r="X29"/>
      <c r="Y29"/>
    </row>
    <row r="30" spans="1:25">
      <c r="A30" s="22">
        <v>8917801118</v>
      </c>
      <c r="B30" s="22" t="s">
        <v>25</v>
      </c>
      <c r="C30" s="22" t="s">
        <v>1687</v>
      </c>
      <c r="D30" s="22" t="s">
        <v>27</v>
      </c>
      <c r="E30" s="22" t="s">
        <v>1732</v>
      </c>
      <c r="F30" s="22" t="s">
        <v>29</v>
      </c>
      <c r="G30" s="22" t="s">
        <v>30</v>
      </c>
      <c r="H30" s="22" t="s">
        <v>31</v>
      </c>
      <c r="I30" s="125">
        <v>8500000</v>
      </c>
      <c r="J30" s="126">
        <v>0</v>
      </c>
      <c r="K30" s="126">
        <v>0</v>
      </c>
      <c r="L30" s="126">
        <v>0</v>
      </c>
      <c r="M30" s="13">
        <v>1082999568</v>
      </c>
      <c r="N30" s="22" t="s">
        <v>1701</v>
      </c>
      <c r="O30" s="22" t="s">
        <v>1733</v>
      </c>
      <c r="P30" s="10">
        <v>44795</v>
      </c>
      <c r="Q30" s="136">
        <v>44795</v>
      </c>
      <c r="R30" s="136">
        <v>44916</v>
      </c>
      <c r="S30" s="113">
        <v>0</v>
      </c>
      <c r="T30" s="137">
        <v>0</v>
      </c>
      <c r="U30" s="22">
        <v>79732774</v>
      </c>
      <c r="V30" s="22" t="s">
        <v>1667</v>
      </c>
      <c r="W30"/>
      <c r="X30"/>
      <c r="Y30"/>
    </row>
    <row r="31" spans="1:25">
      <c r="A31" s="22">
        <v>8917801118</v>
      </c>
      <c r="B31" s="22" t="s">
        <v>25</v>
      </c>
      <c r="C31" s="22" t="s">
        <v>26</v>
      </c>
      <c r="D31" s="22" t="s">
        <v>27</v>
      </c>
      <c r="E31" s="22" t="s">
        <v>1734</v>
      </c>
      <c r="F31" s="22" t="s">
        <v>29</v>
      </c>
      <c r="G31" s="22" t="s">
        <v>30</v>
      </c>
      <c r="H31" s="22" t="s">
        <v>31</v>
      </c>
      <c r="I31" s="125">
        <v>12000000</v>
      </c>
      <c r="J31" s="126">
        <v>0</v>
      </c>
      <c r="K31" s="126">
        <v>0</v>
      </c>
      <c r="L31" s="126">
        <v>0</v>
      </c>
      <c r="M31" s="13">
        <v>1065657067</v>
      </c>
      <c r="N31" t="s">
        <v>1735</v>
      </c>
      <c r="O31" t="s">
        <v>1736</v>
      </c>
      <c r="P31" s="10">
        <v>44799</v>
      </c>
      <c r="Q31" s="136">
        <v>44799</v>
      </c>
      <c r="R31" s="136">
        <v>44920</v>
      </c>
      <c r="S31" s="113">
        <v>0</v>
      </c>
      <c r="T31" s="137">
        <v>0</v>
      </c>
      <c r="U31" s="22">
        <v>79732775</v>
      </c>
      <c r="V31" s="22" t="s">
        <v>1667</v>
      </c>
      <c r="W31"/>
      <c r="X31"/>
      <c r="Y31"/>
    </row>
    <row r="32" spans="1:25">
      <c r="A32"/>
      <c r="B32"/>
      <c r="C32"/>
      <c r="D32"/>
      <c r="E32"/>
      <c r="F32"/>
      <c r="G32"/>
      <c r="H32"/>
      <c r="I32" s="127"/>
      <c r="J32" s="19"/>
      <c r="K32" s="19"/>
      <c r="L32" s="19"/>
      <c r="M32" s="13"/>
      <c r="N32"/>
      <c r="O32"/>
      <c r="P32" s="10"/>
      <c r="Q32" s="31"/>
      <c r="R32" s="31"/>
      <c r="S32" s="113"/>
      <c r="T32" s="138"/>
      <c r="U32" s="13"/>
      <c r="V32"/>
      <c r="W32"/>
      <c r="X32"/>
      <c r="Y32"/>
    </row>
    <row r="33" spans="1:25">
      <c r="A33"/>
      <c r="B33"/>
      <c r="D33" s="142" t="s">
        <v>344</v>
      </c>
      <c r="E33" s="143">
        <v>30</v>
      </c>
      <c r="F33"/>
      <c r="G33"/>
      <c r="H33" s="142" t="s">
        <v>345</v>
      </c>
      <c r="I33" s="144">
        <f>SUM(I2:I31)</f>
        <v>379000000</v>
      </c>
      <c r="J33" s="19"/>
      <c r="K33" s="19"/>
      <c r="L33" s="19"/>
      <c r="M33" s="13"/>
      <c r="N33"/>
      <c r="O33"/>
      <c r="P33" s="10"/>
      <c r="Q33" s="31"/>
      <c r="R33" s="31"/>
      <c r="S33" s="113"/>
      <c r="T33" s="138"/>
      <c r="U33" s="13"/>
      <c r="V33"/>
      <c r="W33"/>
      <c r="X33"/>
      <c r="Y33"/>
    </row>
    <row r="34" spans="1:25">
      <c r="A34"/>
      <c r="B34"/>
      <c r="C34"/>
      <c r="D34"/>
      <c r="E34"/>
      <c r="F34"/>
      <c r="G34"/>
      <c r="H34"/>
      <c r="I34" s="127"/>
      <c r="J34" s="19"/>
      <c r="K34" s="19"/>
      <c r="L34" s="19"/>
      <c r="M34" s="13"/>
      <c r="N34"/>
      <c r="O34"/>
      <c r="P34" s="10"/>
      <c r="Q34" s="31"/>
      <c r="R34" s="31"/>
      <c r="S34" s="113"/>
      <c r="T34" s="138"/>
      <c r="U34" s="13"/>
      <c r="V34"/>
      <c r="W34"/>
      <c r="X34"/>
      <c r="Y34"/>
    </row>
    <row r="35" spans="1:25">
      <c r="A35"/>
      <c r="B35"/>
      <c r="C35"/>
      <c r="D35"/>
      <c r="E35"/>
      <c r="F35"/>
      <c r="G35"/>
      <c r="H35"/>
      <c r="I35" s="127"/>
      <c r="J35" s="19"/>
      <c r="K35" s="19"/>
      <c r="L35" s="19"/>
      <c r="M35" s="13"/>
      <c r="N35"/>
      <c r="O35"/>
      <c r="P35" s="10"/>
      <c r="Q35" s="31"/>
      <c r="R35" s="31"/>
      <c r="S35" s="113"/>
      <c r="T35" s="138"/>
      <c r="U35" s="13"/>
      <c r="V35"/>
      <c r="W35"/>
      <c r="X35"/>
      <c r="Y35"/>
    </row>
    <row r="36" spans="1:25">
      <c r="A36"/>
      <c r="B36"/>
      <c r="C36"/>
      <c r="D36"/>
      <c r="E36"/>
      <c r="F36"/>
      <c r="G36"/>
      <c r="H36"/>
      <c r="I36" s="127"/>
      <c r="J36" s="19"/>
      <c r="K36" s="19"/>
      <c r="L36" s="19"/>
      <c r="M36" s="13"/>
      <c r="N36"/>
      <c r="O36"/>
      <c r="P36" s="10"/>
      <c r="Q36" s="31"/>
      <c r="R36" s="31"/>
      <c r="S36" s="113"/>
      <c r="T36" s="138"/>
      <c r="U36" s="13"/>
      <c r="V36"/>
      <c r="W36"/>
      <c r="X36"/>
      <c r="Y36"/>
    </row>
    <row r="37" spans="1:25">
      <c r="A37"/>
      <c r="B37"/>
      <c r="C37"/>
      <c r="D37"/>
      <c r="E37"/>
      <c r="F37"/>
      <c r="G37"/>
      <c r="H37"/>
      <c r="I37" s="127"/>
      <c r="J37" s="19"/>
      <c r="K37" s="19"/>
      <c r="L37" s="19"/>
      <c r="M37" s="13"/>
      <c r="N37"/>
      <c r="O37"/>
      <c r="P37" s="10"/>
      <c r="Q37" s="31"/>
      <c r="R37" s="31"/>
      <c r="S37" s="138"/>
      <c r="T37" s="138"/>
      <c r="U37" s="13"/>
      <c r="V37"/>
      <c r="W37"/>
      <c r="X37"/>
      <c r="Y37"/>
    </row>
    <row r="38" spans="1:25">
      <c r="A38"/>
      <c r="B38"/>
      <c r="C38"/>
      <c r="D38"/>
      <c r="E38"/>
      <c r="F38"/>
      <c r="G38"/>
      <c r="H38"/>
      <c r="I38" s="127"/>
      <c r="J38" s="19"/>
      <c r="K38" s="19"/>
      <c r="L38" s="19"/>
      <c r="M38" s="13"/>
      <c r="N38"/>
      <c r="O38"/>
      <c r="P38" s="31"/>
      <c r="Q38" s="31"/>
      <c r="R38" s="31"/>
      <c r="S38" s="113"/>
      <c r="T38" s="138"/>
      <c r="U38" s="13"/>
      <c r="V38"/>
      <c r="W38"/>
      <c r="X38"/>
      <c r="Y38"/>
    </row>
    <row r="39" spans="1:25">
      <c r="A39"/>
      <c r="B39"/>
      <c r="C39"/>
      <c r="D39"/>
      <c r="E39"/>
      <c r="F39"/>
      <c r="G39"/>
      <c r="H39"/>
      <c r="I39" s="127"/>
      <c r="J39" s="19"/>
      <c r="K39" s="19"/>
      <c r="L39" s="19"/>
      <c r="M39" s="13"/>
      <c r="N39"/>
      <c r="O39"/>
      <c r="P39" s="31"/>
      <c r="Q39" s="31"/>
      <c r="R39" s="31"/>
      <c r="S39" s="138"/>
      <c r="T39" s="138"/>
      <c r="U39" s="43"/>
      <c r="V39"/>
      <c r="W39"/>
      <c r="X39"/>
      <c r="Y39"/>
    </row>
    <row r="40" spans="1:25">
      <c r="A40"/>
      <c r="B40"/>
      <c r="C40"/>
      <c r="D40"/>
      <c r="E40"/>
      <c r="F40"/>
      <c r="G40"/>
      <c r="H40"/>
      <c r="I40" s="127"/>
      <c r="J40" s="19"/>
      <c r="K40" s="19"/>
      <c r="L40" s="19"/>
      <c r="M40" s="13"/>
      <c r="N40"/>
      <c r="O40"/>
      <c r="P40" s="10"/>
      <c r="Q40" s="31"/>
      <c r="R40" s="31"/>
      <c r="S40" s="138"/>
      <c r="T40" s="138"/>
      <c r="U40" s="13"/>
      <c r="V40"/>
      <c r="W40"/>
      <c r="X40"/>
      <c r="Y40"/>
    </row>
    <row r="41" spans="1:25">
      <c r="A41"/>
      <c r="B41"/>
      <c r="C41"/>
      <c r="D41"/>
      <c r="E41"/>
      <c r="F41"/>
      <c r="G41"/>
      <c r="H41"/>
      <c r="I41" s="127"/>
      <c r="J41" s="19"/>
      <c r="K41" s="19"/>
      <c r="L41" s="19"/>
      <c r="M41" s="13"/>
      <c r="N41"/>
      <c r="O41"/>
      <c r="P41" s="10"/>
      <c r="Q41" s="31"/>
      <c r="R41" s="31"/>
      <c r="S41" s="138"/>
      <c r="T41" s="138"/>
      <c r="U41"/>
      <c r="V41"/>
      <c r="W41"/>
      <c r="X41"/>
      <c r="Y41"/>
    </row>
    <row r="42" spans="1:25">
      <c r="A42"/>
      <c r="B42"/>
      <c r="C42"/>
      <c r="D42"/>
      <c r="E42"/>
      <c r="F42"/>
      <c r="G42"/>
      <c r="H42"/>
      <c r="I42" s="127"/>
      <c r="J42" s="19"/>
      <c r="K42" s="19"/>
      <c r="L42" s="19"/>
      <c r="M42" s="13"/>
      <c r="N42"/>
      <c r="O42"/>
      <c r="P42" s="10"/>
      <c r="Q42" s="31"/>
      <c r="R42" s="31"/>
      <c r="S42" s="138"/>
      <c r="T42" s="138"/>
      <c r="U42" s="13"/>
      <c r="V42"/>
      <c r="W42"/>
      <c r="X42"/>
      <c r="Y42"/>
    </row>
    <row r="43" spans="1:25">
      <c r="A43"/>
      <c r="B43"/>
      <c r="C43"/>
      <c r="D43"/>
      <c r="E43"/>
      <c r="F43"/>
      <c r="G43"/>
      <c r="H43"/>
      <c r="I43" s="127"/>
      <c r="J43" s="19"/>
      <c r="K43" s="19"/>
      <c r="L43" s="19"/>
      <c r="M43" s="13"/>
      <c r="N43"/>
      <c r="O43"/>
      <c r="P43" s="10"/>
      <c r="Q43" s="31"/>
      <c r="R43" s="31"/>
      <c r="S43" s="138"/>
      <c r="T43" s="138"/>
      <c r="U43" s="13"/>
      <c r="V43"/>
      <c r="W43"/>
      <c r="X43"/>
      <c r="Y43"/>
    </row>
    <row r="44" spans="1:25">
      <c r="A44"/>
      <c r="B44"/>
      <c r="C44"/>
      <c r="D44"/>
      <c r="E44"/>
      <c r="F44"/>
      <c r="G44"/>
      <c r="H44"/>
      <c r="I44" s="127"/>
      <c r="J44" s="19"/>
      <c r="K44" s="19"/>
      <c r="L44" s="19"/>
      <c r="M44"/>
      <c r="N44"/>
      <c r="O44"/>
      <c r="P44" s="10"/>
      <c r="Q44" s="31"/>
      <c r="R44" s="31"/>
      <c r="S44" s="138"/>
      <c r="T44" s="138"/>
      <c r="U44"/>
      <c r="V44"/>
      <c r="W44"/>
      <c r="X44"/>
    </row>
    <row r="45" spans="1:25">
      <c r="A45"/>
      <c r="B45"/>
      <c r="C45"/>
      <c r="D45"/>
      <c r="E45"/>
      <c r="F45"/>
      <c r="G45"/>
      <c r="H45"/>
      <c r="I45" s="127"/>
      <c r="J45" s="19"/>
      <c r="K45" s="19"/>
      <c r="L45" s="19"/>
      <c r="M45"/>
      <c r="N45"/>
      <c r="O45"/>
      <c r="P45" s="10"/>
      <c r="Q45" s="31"/>
      <c r="R45" s="31"/>
      <c r="S45" s="113"/>
      <c r="T45" s="138"/>
      <c r="U45" s="13"/>
      <c r="V45"/>
      <c r="W45"/>
      <c r="X45"/>
    </row>
    <row r="46" spans="1:25">
      <c r="A46"/>
      <c r="B46"/>
      <c r="C46"/>
      <c r="D46"/>
      <c r="E46"/>
      <c r="F46"/>
      <c r="G46"/>
      <c r="H46"/>
      <c r="I46" s="127"/>
      <c r="J46" s="19"/>
      <c r="K46" s="19"/>
      <c r="L46" s="19"/>
      <c r="M46"/>
      <c r="N46"/>
      <c r="O46"/>
      <c r="P46" s="10"/>
      <c r="Q46" s="31"/>
      <c r="R46" s="31"/>
      <c r="S46" s="113"/>
      <c r="T46" s="138"/>
      <c r="U46" s="13"/>
      <c r="V46"/>
      <c r="W46"/>
      <c r="X46"/>
    </row>
    <row r="47" spans="1:25">
      <c r="A47"/>
      <c r="B47"/>
      <c r="C47"/>
      <c r="D47"/>
      <c r="E47"/>
      <c r="F47"/>
      <c r="G47"/>
      <c r="H47"/>
      <c r="I47" s="127"/>
      <c r="J47" s="19"/>
      <c r="K47" s="19"/>
      <c r="L47" s="19"/>
      <c r="M47"/>
      <c r="N47"/>
      <c r="O47"/>
      <c r="P47" s="10"/>
      <c r="Q47" s="31"/>
      <c r="R47" s="31"/>
      <c r="S47" s="113"/>
      <c r="T47" s="138"/>
      <c r="U47" s="13"/>
      <c r="V47"/>
      <c r="W47"/>
      <c r="X47"/>
    </row>
    <row r="48" spans="1:25">
      <c r="A48"/>
      <c r="B48"/>
      <c r="C48"/>
      <c r="D48"/>
      <c r="E48"/>
      <c r="F48"/>
      <c r="G48"/>
      <c r="H48"/>
      <c r="I48" s="127"/>
      <c r="J48" s="19"/>
      <c r="K48" s="19"/>
      <c r="L48" s="19"/>
      <c r="M48"/>
      <c r="N48"/>
      <c r="O48"/>
      <c r="P48" s="10"/>
      <c r="Q48" s="31"/>
      <c r="R48" s="31"/>
      <c r="S48" s="113"/>
      <c r="T48" s="138"/>
      <c r="U48" s="13"/>
      <c r="V48"/>
      <c r="W48"/>
      <c r="X48"/>
    </row>
    <row r="49" spans="1:24">
      <c r="A49"/>
      <c r="B49"/>
      <c r="C49"/>
      <c r="D49"/>
      <c r="E49"/>
      <c r="F49"/>
      <c r="G49"/>
      <c r="H49"/>
      <c r="I49" s="127"/>
      <c r="J49" s="19"/>
      <c r="K49" s="19"/>
      <c r="L49" s="19"/>
      <c r="M49"/>
      <c r="N49"/>
      <c r="O49"/>
      <c r="P49" s="10"/>
      <c r="Q49" s="31"/>
      <c r="R49" s="31"/>
      <c r="S49" s="138"/>
      <c r="T49" s="138"/>
      <c r="U49" s="13"/>
      <c r="V49"/>
      <c r="W49"/>
      <c r="X49"/>
    </row>
    <row r="50" spans="1:24">
      <c r="A50"/>
      <c r="B50"/>
      <c r="C50"/>
      <c r="D50"/>
      <c r="E50"/>
      <c r="F50"/>
      <c r="G50"/>
      <c r="H50"/>
      <c r="I50" s="127"/>
      <c r="J50" s="19"/>
      <c r="K50" s="19"/>
      <c r="L50" s="19"/>
      <c r="M50"/>
      <c r="N50"/>
      <c r="O50"/>
      <c r="P50" s="10"/>
      <c r="Q50" s="31"/>
      <c r="R50" s="31"/>
      <c r="S50" s="113"/>
      <c r="T50" s="138"/>
      <c r="U50" s="13"/>
      <c r="V50"/>
      <c r="W50"/>
      <c r="X50"/>
    </row>
    <row r="51" spans="1:24">
      <c r="A51"/>
      <c r="B51"/>
      <c r="C51"/>
      <c r="D51"/>
      <c r="E51"/>
      <c r="F51"/>
      <c r="G51"/>
      <c r="H51"/>
      <c r="I51" s="127"/>
      <c r="J51" s="19"/>
      <c r="K51" s="19"/>
      <c r="L51" s="19"/>
      <c r="M51"/>
      <c r="N51"/>
      <c r="O51"/>
      <c r="P51" s="10"/>
      <c r="Q51" s="31"/>
      <c r="R51" s="31"/>
      <c r="S51" s="138"/>
      <c r="T51" s="138"/>
      <c r="U51" s="13"/>
      <c r="V51"/>
      <c r="W51"/>
      <c r="X51"/>
    </row>
    <row r="52" spans="1:24">
      <c r="A52"/>
      <c r="B52"/>
      <c r="C52"/>
      <c r="D52"/>
      <c r="E52"/>
      <c r="F52"/>
      <c r="G52"/>
      <c r="H52"/>
      <c r="I52" s="127"/>
      <c r="J52" s="19"/>
      <c r="K52" s="19"/>
      <c r="L52" s="19"/>
      <c r="M52"/>
      <c r="N52"/>
      <c r="O52"/>
      <c r="P52" s="10"/>
      <c r="Q52" s="31"/>
      <c r="R52" s="31"/>
      <c r="S52" s="138"/>
      <c r="T52" s="138"/>
      <c r="U52" s="13"/>
      <c r="V52"/>
      <c r="W52"/>
      <c r="X52"/>
    </row>
    <row r="53" spans="1:24">
      <c r="A53"/>
      <c r="B53"/>
      <c r="C53"/>
      <c r="D53"/>
      <c r="E53"/>
      <c r="F53"/>
      <c r="G53"/>
      <c r="H53"/>
      <c r="I53" s="127"/>
      <c r="J53" s="19"/>
      <c r="K53" s="19"/>
      <c r="L53" s="19"/>
      <c r="M53" s="13"/>
      <c r="N53"/>
      <c r="O53"/>
      <c r="P53" s="31"/>
      <c r="Q53" s="31"/>
      <c r="R53" s="31"/>
      <c r="S53" s="138"/>
      <c r="T53" s="138"/>
      <c r="U53" s="13"/>
      <c r="V53"/>
      <c r="W53"/>
      <c r="X53"/>
    </row>
    <row r="54" spans="1:24">
      <c r="A54"/>
      <c r="B54"/>
      <c r="C54"/>
      <c r="D54"/>
      <c r="E54"/>
      <c r="F54"/>
      <c r="G54"/>
      <c r="H54"/>
      <c r="I54" s="127"/>
      <c r="J54" s="19"/>
      <c r="K54" s="19"/>
      <c r="L54" s="19"/>
      <c r="M54" s="13"/>
      <c r="N54"/>
      <c r="O54"/>
      <c r="P54" s="10"/>
      <c r="Q54" s="10"/>
      <c r="R54" s="10"/>
      <c r="S54" s="138"/>
      <c r="T54" s="138"/>
      <c r="U54" s="13"/>
      <c r="V54"/>
      <c r="W54"/>
      <c r="X54"/>
    </row>
    <row r="55" spans="1:24">
      <c r="A55"/>
      <c r="B55"/>
      <c r="C55"/>
      <c r="D55"/>
      <c r="E55"/>
      <c r="F55"/>
      <c r="G55"/>
      <c r="H55"/>
      <c r="I55" s="127"/>
      <c r="J55" s="19"/>
      <c r="K55" s="19"/>
      <c r="L55" s="19"/>
      <c r="M55" s="13"/>
      <c r="N55"/>
      <c r="O55"/>
      <c r="P55" s="10"/>
      <c r="Q55" s="10"/>
      <c r="R55" s="10"/>
      <c r="S55" s="138"/>
      <c r="T55" s="138"/>
      <c r="U55" s="13"/>
      <c r="V55"/>
      <c r="W55"/>
      <c r="X55"/>
    </row>
    <row r="56" spans="1:24">
      <c r="A56"/>
      <c r="B56"/>
      <c r="C56"/>
      <c r="D56"/>
      <c r="E56"/>
      <c r="F56"/>
      <c r="G56"/>
      <c r="H56"/>
      <c r="I56" s="127"/>
      <c r="J56" s="19"/>
      <c r="K56" s="19"/>
      <c r="L56" s="19"/>
      <c r="M56" s="13"/>
      <c r="N56"/>
      <c r="O56"/>
      <c r="P56" s="10"/>
      <c r="Q56" s="10"/>
      <c r="R56" s="10"/>
      <c r="S56" s="138"/>
      <c r="T56" s="138"/>
      <c r="U56" s="13"/>
      <c r="V56"/>
      <c r="W56"/>
      <c r="X56"/>
    </row>
    <row r="57" spans="1:24">
      <c r="A57"/>
      <c r="B57"/>
      <c r="C57"/>
      <c r="D57"/>
      <c r="E57"/>
      <c r="F57"/>
      <c r="G57"/>
      <c r="H57"/>
      <c r="I57" s="127"/>
      <c r="J57" s="19"/>
      <c r="K57" s="19"/>
      <c r="L57" s="19"/>
      <c r="M57" s="13"/>
      <c r="N57"/>
      <c r="O57"/>
      <c r="P57" s="10"/>
      <c r="Q57" s="10"/>
      <c r="R57" s="10"/>
      <c r="S57" s="138"/>
      <c r="T57" s="138"/>
      <c r="U57" s="13"/>
      <c r="V57"/>
      <c r="W57"/>
      <c r="X57"/>
    </row>
    <row r="58" spans="1:24" ht="15" thickBot="1"/>
    <row r="59" spans="1:24" ht="15" thickBot="1">
      <c r="D59" s="60"/>
      <c r="E59" s="62"/>
      <c r="H59" s="60"/>
      <c r="I59" s="129"/>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sheetPr>
  <dimension ref="A1:W11"/>
  <sheetViews>
    <sheetView tabSelected="1" workbookViewId="0">
      <selection activeCell="E17" sqref="E17"/>
    </sheetView>
  </sheetViews>
  <sheetFormatPr baseColWidth="10" defaultColWidth="11.44140625" defaultRowHeight="14.4"/>
  <cols>
    <col min="1" max="3" width="11.44140625" style="1"/>
    <col min="4" max="4" width="18.77734375" style="1" customWidth="1"/>
    <col min="5" max="5" width="16.77734375" style="1" customWidth="1"/>
    <col min="6" max="6" width="21.21875" style="1" customWidth="1"/>
    <col min="7" max="7" width="11.44140625" style="1"/>
    <col min="8" max="8" width="23.21875" style="1" customWidth="1"/>
    <col min="9" max="9" width="17.5546875" style="128" customWidth="1"/>
    <col min="10" max="10" width="19" style="128" customWidth="1"/>
    <col min="11" max="12" width="25" style="3" customWidth="1"/>
    <col min="13" max="18" width="11.44140625" style="1"/>
    <col min="19" max="19" width="18.44140625" style="132" customWidth="1"/>
    <col min="20" max="20" width="17.21875" style="132" customWidth="1"/>
    <col min="21" max="21" width="11.44140625" style="1"/>
    <col min="22" max="22" width="27.21875" style="1" customWidth="1"/>
    <col min="23" max="16384" width="11.44140625" style="1"/>
  </cols>
  <sheetData>
    <row r="1" spans="1:23" ht="16.8" customHeight="1">
      <c r="A1" s="1" t="s">
        <v>0</v>
      </c>
      <c r="B1" s="1" t="s">
        <v>1</v>
      </c>
      <c r="C1" s="1" t="s">
        <v>2</v>
      </c>
      <c r="D1" s="1" t="s">
        <v>3</v>
      </c>
      <c r="E1" s="1" t="s">
        <v>4</v>
      </c>
      <c r="F1" s="1" t="s">
        <v>5</v>
      </c>
      <c r="G1" s="1" t="s">
        <v>6</v>
      </c>
      <c r="H1" s="1" t="s">
        <v>7</v>
      </c>
      <c r="I1" s="128" t="s">
        <v>8</v>
      </c>
      <c r="J1" s="128" t="s">
        <v>9</v>
      </c>
      <c r="K1" s="3" t="s">
        <v>19</v>
      </c>
      <c r="L1" s="3" t="s">
        <v>20</v>
      </c>
      <c r="M1" s="1" t="s">
        <v>10</v>
      </c>
      <c r="N1" s="1" t="s">
        <v>11</v>
      </c>
      <c r="O1" s="1" t="s">
        <v>12</v>
      </c>
      <c r="P1" s="1" t="s">
        <v>21</v>
      </c>
      <c r="Q1" s="1" t="s">
        <v>13</v>
      </c>
      <c r="R1" s="1" t="s">
        <v>14</v>
      </c>
      <c r="S1" s="132" t="s">
        <v>15</v>
      </c>
      <c r="T1" s="132" t="s">
        <v>16</v>
      </c>
      <c r="U1" s="1" t="s">
        <v>17</v>
      </c>
      <c r="V1" s="1" t="s">
        <v>18</v>
      </c>
    </row>
    <row r="2" spans="1:23" customFormat="1">
      <c r="A2" s="22">
        <v>8917801118</v>
      </c>
      <c r="B2" s="22" t="s">
        <v>25</v>
      </c>
      <c r="C2" s="22" t="s">
        <v>707</v>
      </c>
      <c r="D2" s="22" t="s">
        <v>27</v>
      </c>
      <c r="E2" s="22" t="s">
        <v>4783</v>
      </c>
      <c r="F2" s="22" t="s">
        <v>29</v>
      </c>
      <c r="G2" s="22" t="s">
        <v>30</v>
      </c>
      <c r="H2" s="231" t="s">
        <v>31</v>
      </c>
      <c r="I2" s="22">
        <v>12000000</v>
      </c>
      <c r="J2" s="22">
        <v>0</v>
      </c>
      <c r="K2" s="215" t="s">
        <v>9213</v>
      </c>
      <c r="L2" s="215" t="s">
        <v>9213</v>
      </c>
      <c r="M2" s="22">
        <v>84091773</v>
      </c>
      <c r="N2" s="227" t="s">
        <v>4784</v>
      </c>
      <c r="O2" s="231" t="s">
        <v>4785</v>
      </c>
      <c r="P2" s="217">
        <v>44589</v>
      </c>
      <c r="Q2" s="217">
        <v>44589</v>
      </c>
      <c r="R2" s="217">
        <v>44758</v>
      </c>
      <c r="S2" s="22">
        <v>12000000</v>
      </c>
      <c r="T2" s="22">
        <v>0</v>
      </c>
      <c r="U2" s="22">
        <v>12548945</v>
      </c>
      <c r="V2" s="22" t="s">
        <v>4786</v>
      </c>
      <c r="W2" s="22"/>
    </row>
    <row r="3" spans="1:23" customFormat="1">
      <c r="A3" s="22">
        <v>8917801118</v>
      </c>
      <c r="B3" s="22" t="s">
        <v>25</v>
      </c>
      <c r="C3" s="22" t="s">
        <v>707</v>
      </c>
      <c r="D3" s="22" t="s">
        <v>27</v>
      </c>
      <c r="E3" s="22" t="s">
        <v>4787</v>
      </c>
      <c r="F3" s="22" t="s">
        <v>29</v>
      </c>
      <c r="G3" s="22" t="s">
        <v>30</v>
      </c>
      <c r="H3" s="22" t="s">
        <v>31</v>
      </c>
      <c r="I3" s="22">
        <v>2600000</v>
      </c>
      <c r="J3" s="22">
        <v>0</v>
      </c>
      <c r="K3" s="215" t="s">
        <v>9213</v>
      </c>
      <c r="L3" s="215" t="s">
        <v>9213</v>
      </c>
      <c r="M3" s="22">
        <v>1100547297</v>
      </c>
      <c r="N3" s="22" t="s">
        <v>2879</v>
      </c>
      <c r="O3" s="22" t="s">
        <v>4788</v>
      </c>
      <c r="P3" s="217">
        <v>44748</v>
      </c>
      <c r="Q3" s="217">
        <v>44750</v>
      </c>
      <c r="R3" s="217">
        <v>44767</v>
      </c>
      <c r="S3" s="232">
        <v>2600000</v>
      </c>
      <c r="T3" s="22">
        <v>0</v>
      </c>
      <c r="U3" s="22">
        <v>12548945</v>
      </c>
      <c r="V3" s="22" t="s">
        <v>4786</v>
      </c>
      <c r="W3" s="22"/>
    </row>
    <row r="4" spans="1:23" customFormat="1">
      <c r="A4" s="22">
        <v>8917801118</v>
      </c>
      <c r="B4" s="22" t="s">
        <v>25</v>
      </c>
      <c r="C4" s="22" t="s">
        <v>707</v>
      </c>
      <c r="D4" s="22" t="s">
        <v>27</v>
      </c>
      <c r="E4" s="22" t="s">
        <v>4789</v>
      </c>
      <c r="F4" s="22" t="s">
        <v>29</v>
      </c>
      <c r="G4" s="22" t="s">
        <v>30</v>
      </c>
      <c r="H4" s="22" t="s">
        <v>31</v>
      </c>
      <c r="I4" s="22">
        <v>2300000</v>
      </c>
      <c r="J4" s="22">
        <v>0</v>
      </c>
      <c r="K4" s="215" t="s">
        <v>9213</v>
      </c>
      <c r="L4" s="215" t="s">
        <v>9213</v>
      </c>
      <c r="M4" s="22">
        <v>1082973181</v>
      </c>
      <c r="N4" s="22" t="s">
        <v>2966</v>
      </c>
      <c r="O4" s="22" t="s">
        <v>4790</v>
      </c>
      <c r="P4" s="22" t="s">
        <v>4791</v>
      </c>
      <c r="Q4" s="217">
        <v>44750</v>
      </c>
      <c r="R4" s="217">
        <v>44767</v>
      </c>
      <c r="S4" s="232">
        <v>2300000</v>
      </c>
      <c r="T4" s="22">
        <v>0</v>
      </c>
      <c r="U4" s="22">
        <v>12548945</v>
      </c>
      <c r="V4" s="22" t="s">
        <v>4786</v>
      </c>
      <c r="W4" s="22"/>
    </row>
    <row r="5" spans="1:23" customFormat="1">
      <c r="A5" s="22">
        <v>8917801118</v>
      </c>
      <c r="B5" s="22" t="s">
        <v>25</v>
      </c>
      <c r="C5" s="22" t="s">
        <v>707</v>
      </c>
      <c r="D5" s="22" t="s">
        <v>27</v>
      </c>
      <c r="E5" s="22" t="s">
        <v>4792</v>
      </c>
      <c r="F5" s="22" t="s">
        <v>29</v>
      </c>
      <c r="G5" s="22" t="s">
        <v>30</v>
      </c>
      <c r="H5" s="22" t="s">
        <v>31</v>
      </c>
      <c r="I5" s="22">
        <v>15950000</v>
      </c>
      <c r="J5" s="22">
        <v>0</v>
      </c>
      <c r="K5" s="215" t="s">
        <v>9213</v>
      </c>
      <c r="L5" s="215" t="s">
        <v>9213</v>
      </c>
      <c r="M5" s="22">
        <v>1082907794</v>
      </c>
      <c r="N5" s="22" t="s">
        <v>4793</v>
      </c>
      <c r="O5" s="22" t="s">
        <v>4794</v>
      </c>
      <c r="P5" s="217">
        <v>44749</v>
      </c>
      <c r="Q5" s="217">
        <v>44750</v>
      </c>
      <c r="R5" s="217">
        <v>44915</v>
      </c>
      <c r="S5" s="22">
        <v>5800000</v>
      </c>
      <c r="T5" s="22">
        <v>10150000</v>
      </c>
      <c r="U5" s="22">
        <v>12548945</v>
      </c>
      <c r="V5" s="22" t="s">
        <v>4786</v>
      </c>
      <c r="W5" s="22"/>
    </row>
    <row r="6" spans="1:23" customFormat="1">
      <c r="A6" s="22">
        <v>8917801118</v>
      </c>
      <c r="B6" s="22" t="s">
        <v>25</v>
      </c>
      <c r="C6" s="22" t="s">
        <v>707</v>
      </c>
      <c r="D6" s="22" t="s">
        <v>27</v>
      </c>
      <c r="E6" s="22" t="s">
        <v>4795</v>
      </c>
      <c r="F6" s="22" t="s">
        <v>29</v>
      </c>
      <c r="G6" s="22" t="s">
        <v>30</v>
      </c>
      <c r="H6" s="22" t="s">
        <v>31</v>
      </c>
      <c r="I6" s="22">
        <v>18150000</v>
      </c>
      <c r="J6" s="22">
        <v>0</v>
      </c>
      <c r="K6" s="215" t="s">
        <v>9213</v>
      </c>
      <c r="L6" s="215" t="s">
        <v>9213</v>
      </c>
      <c r="M6" s="22">
        <v>1082862655</v>
      </c>
      <c r="N6" s="22" t="s">
        <v>444</v>
      </c>
      <c r="O6" s="22" t="s">
        <v>4796</v>
      </c>
      <c r="P6" s="217">
        <v>44749</v>
      </c>
      <c r="Q6" s="217">
        <v>44750</v>
      </c>
      <c r="R6" s="217">
        <v>44915</v>
      </c>
      <c r="S6" s="22">
        <v>6600000</v>
      </c>
      <c r="T6" s="22">
        <v>11550000</v>
      </c>
      <c r="U6" s="22">
        <v>12548945</v>
      </c>
      <c r="V6" s="22" t="s">
        <v>4786</v>
      </c>
      <c r="W6" s="22"/>
    </row>
    <row r="7" spans="1:23" customFormat="1">
      <c r="A7" s="22">
        <v>8917801118</v>
      </c>
      <c r="B7" s="22" t="s">
        <v>25</v>
      </c>
      <c r="C7" s="22" t="s">
        <v>707</v>
      </c>
      <c r="D7" s="22" t="s">
        <v>27</v>
      </c>
      <c r="E7" s="22" t="s">
        <v>4797</v>
      </c>
      <c r="F7" s="22" t="s">
        <v>29</v>
      </c>
      <c r="G7" s="22" t="s">
        <v>30</v>
      </c>
      <c r="H7" s="22" t="s">
        <v>31</v>
      </c>
      <c r="I7" s="22">
        <v>13000000</v>
      </c>
      <c r="J7" s="22">
        <v>0</v>
      </c>
      <c r="K7" s="215" t="s">
        <v>9213</v>
      </c>
      <c r="L7" s="215" t="s">
        <v>9213</v>
      </c>
      <c r="M7" s="22">
        <v>84450661</v>
      </c>
      <c r="N7" s="22" t="s">
        <v>4798</v>
      </c>
      <c r="O7" s="22" t="s">
        <v>4799</v>
      </c>
      <c r="P7" s="217">
        <v>44750</v>
      </c>
      <c r="Q7" s="217">
        <v>44750</v>
      </c>
      <c r="R7" s="217">
        <v>44771</v>
      </c>
      <c r="S7" s="22">
        <v>13000000</v>
      </c>
      <c r="T7" s="22">
        <v>0</v>
      </c>
      <c r="U7" s="22">
        <v>7630999</v>
      </c>
      <c r="V7" s="22" t="s">
        <v>4800</v>
      </c>
      <c r="W7" s="22"/>
    </row>
    <row r="8" spans="1:23" customFormat="1">
      <c r="A8" s="22">
        <v>8917801118</v>
      </c>
      <c r="B8" s="22" t="s">
        <v>25</v>
      </c>
      <c r="C8" s="22" t="s">
        <v>707</v>
      </c>
      <c r="D8" s="22" t="s">
        <v>27</v>
      </c>
      <c r="E8" s="22" t="s">
        <v>4801</v>
      </c>
      <c r="F8" s="22" t="s">
        <v>29</v>
      </c>
      <c r="G8" s="22" t="s">
        <v>30</v>
      </c>
      <c r="H8" s="22" t="s">
        <v>31</v>
      </c>
      <c r="I8" s="22">
        <v>6000000</v>
      </c>
      <c r="J8" s="22">
        <v>0</v>
      </c>
      <c r="K8" s="215" t="s">
        <v>9213</v>
      </c>
      <c r="L8" s="215" t="s">
        <v>9213</v>
      </c>
      <c r="M8" s="22">
        <v>1100547297</v>
      </c>
      <c r="N8" s="22" t="s">
        <v>2879</v>
      </c>
      <c r="O8" s="43" t="s">
        <v>4794</v>
      </c>
      <c r="P8" s="217">
        <v>44790</v>
      </c>
      <c r="Q8" s="217">
        <v>44791</v>
      </c>
      <c r="R8" s="217">
        <v>44883</v>
      </c>
      <c r="S8" s="22">
        <v>0</v>
      </c>
      <c r="T8" s="22">
        <v>6000000</v>
      </c>
      <c r="U8" s="22">
        <v>12548945</v>
      </c>
      <c r="V8" s="22" t="s">
        <v>4786</v>
      </c>
      <c r="W8" s="22"/>
    </row>
    <row r="9" spans="1:23">
      <c r="A9" s="22">
        <v>8917801118</v>
      </c>
      <c r="B9" s="22" t="s">
        <v>25</v>
      </c>
      <c r="C9" s="22" t="s">
        <v>707</v>
      </c>
      <c r="D9" s="22" t="s">
        <v>27</v>
      </c>
      <c r="E9" s="22" t="s">
        <v>9214</v>
      </c>
      <c r="F9" s="22" t="s">
        <v>29</v>
      </c>
      <c r="G9" s="22" t="s">
        <v>30</v>
      </c>
      <c r="H9" s="22" t="s">
        <v>31</v>
      </c>
      <c r="I9" s="232">
        <v>3000000</v>
      </c>
      <c r="J9" s="22">
        <v>0</v>
      </c>
      <c r="K9" s="215" t="s">
        <v>9213</v>
      </c>
      <c r="L9" s="215" t="s">
        <v>9213</v>
      </c>
      <c r="M9" s="22">
        <v>1104868779</v>
      </c>
      <c r="N9" s="22" t="s">
        <v>1005</v>
      </c>
      <c r="O9" s="22" t="s">
        <v>9215</v>
      </c>
      <c r="P9" s="217">
        <v>44803</v>
      </c>
      <c r="Q9" s="217">
        <v>44805</v>
      </c>
      <c r="R9" s="217">
        <v>44885</v>
      </c>
      <c r="S9" s="22">
        <v>0</v>
      </c>
      <c r="T9" s="215">
        <v>3000000</v>
      </c>
      <c r="U9" s="22">
        <v>12548945</v>
      </c>
      <c r="V9" s="22" t="s">
        <v>4786</v>
      </c>
      <c r="W9" s="22"/>
    </row>
    <row r="10" spans="1:23" s="234" customFormat="1" ht="15" thickBot="1">
      <c r="A10" s="233"/>
      <c r="B10" s="233"/>
      <c r="C10" s="233"/>
      <c r="D10" s="233"/>
      <c r="E10" s="233"/>
      <c r="F10" s="233"/>
      <c r="G10" s="233"/>
      <c r="H10" s="233"/>
      <c r="I10" s="232"/>
      <c r="J10" s="233"/>
      <c r="K10" s="236"/>
      <c r="L10" s="236"/>
      <c r="M10" s="233"/>
      <c r="N10" s="233"/>
      <c r="O10" s="233"/>
      <c r="P10" s="235"/>
      <c r="Q10" s="235"/>
      <c r="R10" s="235"/>
      <c r="S10" s="233"/>
      <c r="T10" s="236"/>
      <c r="U10" s="233"/>
      <c r="V10" s="233"/>
      <c r="W10" s="233"/>
    </row>
    <row r="11" spans="1:23" ht="15" thickBot="1">
      <c r="D11" s="145" t="s">
        <v>344</v>
      </c>
      <c r="E11" s="145">
        <v>8</v>
      </c>
      <c r="F11" s="68"/>
      <c r="G11" s="68"/>
      <c r="H11" s="146" t="s">
        <v>345</v>
      </c>
      <c r="I11" s="147">
        <f>SUM(I2:I9)</f>
        <v>73000000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FF"/>
  </sheetPr>
  <dimension ref="A1:V56"/>
  <sheetViews>
    <sheetView topLeftCell="A12" workbookViewId="0">
      <selection activeCell="A2" sqref="A2:XFD36"/>
    </sheetView>
  </sheetViews>
  <sheetFormatPr baseColWidth="10" defaultColWidth="11.44140625" defaultRowHeight="14.4"/>
  <cols>
    <col min="3" max="3" width="27.21875" customWidth="1"/>
    <col min="4" max="4" width="19" customWidth="1"/>
    <col min="5" max="5" width="19.44140625" customWidth="1"/>
    <col min="7" max="7" width="20.44140625" customWidth="1"/>
    <col min="8" max="8" width="31.77734375" customWidth="1"/>
    <col min="9" max="9" width="16.44140625" style="148" customWidth="1"/>
    <col min="10" max="12" width="24.77734375" style="3" customWidth="1"/>
    <col min="15" max="15" width="30.5546875" customWidth="1"/>
    <col min="16" max="18" width="11.44140625" style="10"/>
    <col min="19" max="20" width="24.77734375" style="132" customWidth="1"/>
    <col min="22" max="22" width="34.21875" bestFit="1" customWidth="1"/>
  </cols>
  <sheetData>
    <row r="1" spans="1:22">
      <c r="A1" t="s">
        <v>0</v>
      </c>
      <c r="B1" t="s">
        <v>1</v>
      </c>
      <c r="C1" t="s">
        <v>2</v>
      </c>
      <c r="D1" t="s">
        <v>3</v>
      </c>
      <c r="E1" t="s">
        <v>4</v>
      </c>
      <c r="F1" t="s">
        <v>5</v>
      </c>
      <c r="G1" t="s">
        <v>6</v>
      </c>
      <c r="H1" t="s">
        <v>7</v>
      </c>
      <c r="I1" s="148" t="s">
        <v>8</v>
      </c>
      <c r="J1" s="19" t="s">
        <v>9</v>
      </c>
      <c r="K1" s="19" t="s">
        <v>19</v>
      </c>
      <c r="L1" s="19" t="s">
        <v>20</v>
      </c>
      <c r="M1" t="s">
        <v>10</v>
      </c>
      <c r="N1" t="s">
        <v>11</v>
      </c>
      <c r="O1" s="23" t="s">
        <v>22</v>
      </c>
      <c r="P1" s="10" t="s">
        <v>21</v>
      </c>
      <c r="Q1" s="10" t="s">
        <v>13</v>
      </c>
      <c r="R1" s="10" t="s">
        <v>14</v>
      </c>
      <c r="S1" s="113" t="s">
        <v>15</v>
      </c>
      <c r="T1" s="113" t="s">
        <v>16</v>
      </c>
      <c r="U1" t="s">
        <v>17</v>
      </c>
      <c r="V1" t="s">
        <v>18</v>
      </c>
    </row>
    <row r="2" spans="1:22">
      <c r="A2">
        <v>8917801118</v>
      </c>
      <c r="B2" t="s">
        <v>25</v>
      </c>
      <c r="C2" t="s">
        <v>26</v>
      </c>
      <c r="D2" t="s">
        <v>27</v>
      </c>
      <c r="E2" t="s">
        <v>618</v>
      </c>
      <c r="F2" t="s">
        <v>29</v>
      </c>
      <c r="G2" t="s">
        <v>30</v>
      </c>
      <c r="H2" t="s">
        <v>619</v>
      </c>
      <c r="I2" s="109">
        <v>25000000</v>
      </c>
      <c r="J2" s="19">
        <v>0</v>
      </c>
      <c r="K2" s="19">
        <v>0</v>
      </c>
      <c r="L2" s="19">
        <v>0</v>
      </c>
      <c r="M2">
        <v>901094352</v>
      </c>
      <c r="N2" t="s">
        <v>620</v>
      </c>
      <c r="O2" s="23" t="s">
        <v>621</v>
      </c>
      <c r="P2" s="10">
        <v>44582</v>
      </c>
      <c r="Q2" s="10">
        <v>44582</v>
      </c>
      <c r="R2" s="10">
        <v>44926</v>
      </c>
      <c r="S2" s="113">
        <v>7879850</v>
      </c>
      <c r="T2" s="113">
        <v>17120150</v>
      </c>
      <c r="U2">
        <v>12550144</v>
      </c>
      <c r="V2" s="23" t="s">
        <v>622</v>
      </c>
    </row>
    <row r="3" spans="1:22">
      <c r="A3">
        <v>8917801118</v>
      </c>
      <c r="B3" t="s">
        <v>25</v>
      </c>
      <c r="C3" t="s">
        <v>26</v>
      </c>
      <c r="D3" t="s">
        <v>27</v>
      </c>
      <c r="E3" t="s">
        <v>623</v>
      </c>
      <c r="F3" t="s">
        <v>29</v>
      </c>
      <c r="G3" t="s">
        <v>30</v>
      </c>
      <c r="H3" t="s">
        <v>619</v>
      </c>
      <c r="I3" s="109">
        <v>13396200</v>
      </c>
      <c r="J3" s="19">
        <v>0</v>
      </c>
      <c r="K3" s="19">
        <v>0</v>
      </c>
      <c r="L3" s="19">
        <v>0</v>
      </c>
      <c r="M3">
        <v>1083468618</v>
      </c>
      <c r="N3" t="s">
        <v>448</v>
      </c>
      <c r="O3" s="23" t="s">
        <v>624</v>
      </c>
      <c r="P3" s="10">
        <v>44586</v>
      </c>
      <c r="Q3" s="10">
        <v>44586</v>
      </c>
      <c r="R3" s="10">
        <v>44742</v>
      </c>
      <c r="S3" s="113">
        <v>13396200</v>
      </c>
      <c r="T3" s="113">
        <v>0</v>
      </c>
      <c r="U3">
        <v>36726383</v>
      </c>
      <c r="V3" s="23" t="s">
        <v>625</v>
      </c>
    </row>
    <row r="4" spans="1:22">
      <c r="A4">
        <v>8917801118</v>
      </c>
      <c r="B4" t="s">
        <v>25</v>
      </c>
      <c r="C4" t="s">
        <v>26</v>
      </c>
      <c r="D4" t="s">
        <v>27</v>
      </c>
      <c r="E4" t="s">
        <v>626</v>
      </c>
      <c r="F4" t="s">
        <v>29</v>
      </c>
      <c r="G4" t="s">
        <v>30</v>
      </c>
      <c r="H4" t="s">
        <v>619</v>
      </c>
      <c r="I4" s="109">
        <v>16190500</v>
      </c>
      <c r="J4" s="19">
        <v>0</v>
      </c>
      <c r="K4" s="19">
        <v>0</v>
      </c>
      <c r="L4" s="19">
        <v>0</v>
      </c>
      <c r="M4">
        <v>1083016566</v>
      </c>
      <c r="N4" t="s">
        <v>627</v>
      </c>
      <c r="O4" s="23" t="s">
        <v>628</v>
      </c>
      <c r="P4" s="10">
        <v>44586</v>
      </c>
      <c r="Q4" s="10">
        <v>44586</v>
      </c>
      <c r="R4" s="10">
        <v>44742</v>
      </c>
      <c r="S4" s="113">
        <v>16190500</v>
      </c>
      <c r="T4" s="113">
        <v>0</v>
      </c>
      <c r="U4">
        <v>12550144</v>
      </c>
      <c r="V4" s="23" t="s">
        <v>622</v>
      </c>
    </row>
    <row r="5" spans="1:22">
      <c r="A5">
        <v>8917801118</v>
      </c>
      <c r="B5" t="s">
        <v>25</v>
      </c>
      <c r="C5" t="s">
        <v>26</v>
      </c>
      <c r="D5" t="s">
        <v>27</v>
      </c>
      <c r="E5" t="s">
        <v>629</v>
      </c>
      <c r="F5" t="s">
        <v>29</v>
      </c>
      <c r="G5" t="s">
        <v>30</v>
      </c>
      <c r="H5" t="s">
        <v>619</v>
      </c>
      <c r="I5" s="109">
        <v>14613500</v>
      </c>
      <c r="J5" s="19">
        <v>0</v>
      </c>
      <c r="K5" s="19">
        <v>0</v>
      </c>
      <c r="L5" s="19">
        <v>0</v>
      </c>
      <c r="M5">
        <v>57434101</v>
      </c>
      <c r="N5" t="s">
        <v>602</v>
      </c>
      <c r="O5" s="23" t="s">
        <v>630</v>
      </c>
      <c r="P5" s="10">
        <v>44586</v>
      </c>
      <c r="Q5" s="10">
        <v>44586</v>
      </c>
      <c r="R5" s="10">
        <v>44742</v>
      </c>
      <c r="S5" s="113">
        <v>14613500</v>
      </c>
      <c r="T5" s="113">
        <v>0</v>
      </c>
      <c r="U5">
        <v>12550144</v>
      </c>
      <c r="V5" s="23" t="s">
        <v>622</v>
      </c>
    </row>
    <row r="6" spans="1:22">
      <c r="A6">
        <v>8917801118</v>
      </c>
      <c r="B6" t="s">
        <v>25</v>
      </c>
      <c r="C6" t="s">
        <v>26</v>
      </c>
      <c r="D6" t="s">
        <v>27</v>
      </c>
      <c r="E6" t="s">
        <v>631</v>
      </c>
      <c r="F6" t="s">
        <v>29</v>
      </c>
      <c r="G6" t="s">
        <v>30</v>
      </c>
      <c r="H6" t="s">
        <v>619</v>
      </c>
      <c r="I6" s="109">
        <v>16190500</v>
      </c>
      <c r="J6" s="19">
        <v>0</v>
      </c>
      <c r="K6" s="19">
        <v>0</v>
      </c>
      <c r="L6" s="19">
        <v>0</v>
      </c>
      <c r="M6">
        <v>39046134</v>
      </c>
      <c r="N6" t="s">
        <v>632</v>
      </c>
      <c r="O6" s="23" t="s">
        <v>633</v>
      </c>
      <c r="P6" s="10">
        <v>44587</v>
      </c>
      <c r="Q6" s="10">
        <v>44587</v>
      </c>
      <c r="R6" s="10">
        <v>44742</v>
      </c>
      <c r="S6" s="113">
        <v>16190500</v>
      </c>
      <c r="T6" s="113">
        <v>0</v>
      </c>
      <c r="U6">
        <v>12550144</v>
      </c>
      <c r="V6" s="23" t="s">
        <v>622</v>
      </c>
    </row>
    <row r="7" spans="1:22">
      <c r="A7">
        <v>8917801118</v>
      </c>
      <c r="B7" t="s">
        <v>25</v>
      </c>
      <c r="C7" t="s">
        <v>26</v>
      </c>
      <c r="D7" t="s">
        <v>27</v>
      </c>
      <c r="E7" t="s">
        <v>634</v>
      </c>
      <c r="F7" t="s">
        <v>29</v>
      </c>
      <c r="G7" t="s">
        <v>30</v>
      </c>
      <c r="H7" t="s">
        <v>619</v>
      </c>
      <c r="I7" s="109">
        <v>21026600</v>
      </c>
      <c r="J7" s="19">
        <v>0</v>
      </c>
      <c r="K7" s="19">
        <v>0</v>
      </c>
      <c r="L7" s="19">
        <v>0</v>
      </c>
      <c r="M7">
        <v>1081761629</v>
      </c>
      <c r="N7" t="s">
        <v>635</v>
      </c>
      <c r="O7" s="23" t="s">
        <v>636</v>
      </c>
      <c r="P7" s="10">
        <v>44587</v>
      </c>
      <c r="Q7" s="10">
        <v>44587</v>
      </c>
      <c r="R7" s="10">
        <v>44742</v>
      </c>
      <c r="S7" s="113">
        <v>21026600</v>
      </c>
      <c r="T7" s="113">
        <v>0</v>
      </c>
      <c r="U7">
        <v>12550144</v>
      </c>
      <c r="V7" s="23" t="s">
        <v>622</v>
      </c>
    </row>
    <row r="8" spans="1:22">
      <c r="A8">
        <v>8917801118</v>
      </c>
      <c r="B8" t="s">
        <v>25</v>
      </c>
      <c r="C8" t="s">
        <v>26</v>
      </c>
      <c r="D8" t="s">
        <v>27</v>
      </c>
      <c r="E8" t="s">
        <v>637</v>
      </c>
      <c r="F8" t="s">
        <v>29</v>
      </c>
      <c r="G8" t="s">
        <v>30</v>
      </c>
      <c r="H8" t="s">
        <v>619</v>
      </c>
      <c r="I8" s="109">
        <v>36866000</v>
      </c>
      <c r="J8" s="19">
        <v>0</v>
      </c>
      <c r="K8" s="19">
        <v>0</v>
      </c>
      <c r="L8" s="19">
        <v>0</v>
      </c>
      <c r="M8">
        <v>36666875</v>
      </c>
      <c r="N8" t="s">
        <v>638</v>
      </c>
      <c r="O8" s="23" t="s">
        <v>639</v>
      </c>
      <c r="P8" s="10">
        <v>44589</v>
      </c>
      <c r="Q8" s="10">
        <v>44589</v>
      </c>
      <c r="R8" s="10">
        <v>44742</v>
      </c>
      <c r="S8" s="113">
        <v>36866000</v>
      </c>
      <c r="T8" s="113">
        <v>0</v>
      </c>
      <c r="U8">
        <v>36726383</v>
      </c>
      <c r="V8" s="23" t="s">
        <v>625</v>
      </c>
    </row>
    <row r="9" spans="1:22">
      <c r="A9">
        <v>8917801118</v>
      </c>
      <c r="B9" t="s">
        <v>25</v>
      </c>
      <c r="C9" t="s">
        <v>26</v>
      </c>
      <c r="D9" t="s">
        <v>27</v>
      </c>
      <c r="E9" t="s">
        <v>640</v>
      </c>
      <c r="F9" t="s">
        <v>29</v>
      </c>
      <c r="G9" t="s">
        <v>30</v>
      </c>
      <c r="H9" t="s">
        <v>619</v>
      </c>
      <c r="I9" s="109">
        <v>5000000</v>
      </c>
      <c r="J9" s="19">
        <v>0</v>
      </c>
      <c r="K9" s="19">
        <v>0</v>
      </c>
      <c r="L9" s="19">
        <v>0</v>
      </c>
      <c r="M9">
        <v>1082961330</v>
      </c>
      <c r="N9" t="s">
        <v>641</v>
      </c>
      <c r="O9" s="23" t="s">
        <v>642</v>
      </c>
      <c r="P9" s="10">
        <v>44589</v>
      </c>
      <c r="Q9" s="10">
        <v>44589</v>
      </c>
      <c r="R9" s="10">
        <v>44742</v>
      </c>
      <c r="S9" s="113">
        <v>5000000</v>
      </c>
      <c r="T9" s="113">
        <v>0</v>
      </c>
      <c r="U9">
        <v>12550144</v>
      </c>
      <c r="V9" s="23" t="s">
        <v>622</v>
      </c>
    </row>
    <row r="10" spans="1:22">
      <c r="A10">
        <v>8917801118</v>
      </c>
      <c r="B10" t="s">
        <v>25</v>
      </c>
      <c r="C10" t="s">
        <v>26</v>
      </c>
      <c r="D10" t="s">
        <v>27</v>
      </c>
      <c r="E10" t="s">
        <v>643</v>
      </c>
      <c r="F10" t="s">
        <v>29</v>
      </c>
      <c r="G10" t="s">
        <v>30</v>
      </c>
      <c r="H10" t="s">
        <v>619</v>
      </c>
      <c r="I10" s="148">
        <v>1700000</v>
      </c>
      <c r="J10" s="19">
        <v>0</v>
      </c>
      <c r="K10" s="19">
        <v>0</v>
      </c>
      <c r="L10" s="19">
        <v>0</v>
      </c>
      <c r="M10">
        <v>1083024602</v>
      </c>
      <c r="N10" t="s">
        <v>644</v>
      </c>
      <c r="O10" s="23" t="s">
        <v>645</v>
      </c>
      <c r="P10" s="10">
        <v>44589</v>
      </c>
      <c r="Q10" s="10">
        <v>44593</v>
      </c>
      <c r="R10" s="10">
        <v>44607</v>
      </c>
      <c r="S10" s="133">
        <v>1700000</v>
      </c>
      <c r="T10" s="113">
        <v>0</v>
      </c>
      <c r="U10">
        <v>12550144</v>
      </c>
      <c r="V10" s="23" t="s">
        <v>622</v>
      </c>
    </row>
    <row r="11" spans="1:22">
      <c r="A11">
        <v>8917801118</v>
      </c>
      <c r="B11" t="s">
        <v>25</v>
      </c>
      <c r="C11" t="s">
        <v>26</v>
      </c>
      <c r="D11" t="s">
        <v>27</v>
      </c>
      <c r="E11" t="s">
        <v>646</v>
      </c>
      <c r="F11" t="s">
        <v>29</v>
      </c>
      <c r="G11" t="s">
        <v>30</v>
      </c>
      <c r="H11" t="s">
        <v>619</v>
      </c>
      <c r="I11" s="109">
        <v>13396200</v>
      </c>
      <c r="J11" s="19">
        <v>0</v>
      </c>
      <c r="K11" s="19">
        <v>0</v>
      </c>
      <c r="L11" s="19">
        <v>0</v>
      </c>
      <c r="M11">
        <v>1083468618</v>
      </c>
      <c r="N11" t="s">
        <v>448</v>
      </c>
      <c r="O11" s="23" t="s">
        <v>624</v>
      </c>
      <c r="P11" s="10">
        <v>44747</v>
      </c>
      <c r="Q11" s="10">
        <v>44747</v>
      </c>
      <c r="R11" s="10">
        <v>44911</v>
      </c>
      <c r="S11" s="113">
        <v>2509204</v>
      </c>
      <c r="T11" s="113">
        <v>10886996</v>
      </c>
      <c r="U11">
        <v>36726383</v>
      </c>
      <c r="V11" s="23" t="s">
        <v>625</v>
      </c>
    </row>
    <row r="12" spans="1:22">
      <c r="A12">
        <v>8917801118</v>
      </c>
      <c r="B12" t="s">
        <v>25</v>
      </c>
      <c r="C12" t="s">
        <v>26</v>
      </c>
      <c r="D12" t="s">
        <v>27</v>
      </c>
      <c r="E12" t="s">
        <v>647</v>
      </c>
      <c r="F12" t="s">
        <v>29</v>
      </c>
      <c r="G12" t="s">
        <v>30</v>
      </c>
      <c r="H12" t="s">
        <v>619</v>
      </c>
      <c r="I12" s="109">
        <v>22800000</v>
      </c>
      <c r="J12" s="19">
        <v>0</v>
      </c>
      <c r="K12" s="19">
        <v>0</v>
      </c>
      <c r="L12" s="19">
        <v>0</v>
      </c>
      <c r="M12">
        <v>1081761629</v>
      </c>
      <c r="N12" t="s">
        <v>635</v>
      </c>
      <c r="O12" s="23" t="s">
        <v>636</v>
      </c>
      <c r="P12" s="10">
        <v>44747</v>
      </c>
      <c r="Q12" s="10">
        <v>44747</v>
      </c>
      <c r="R12" s="10">
        <v>44926</v>
      </c>
      <c r="S12" s="113">
        <v>7600000</v>
      </c>
      <c r="T12" s="113">
        <v>15200000</v>
      </c>
      <c r="U12">
        <v>12550144</v>
      </c>
      <c r="V12" s="23" t="s">
        <v>622</v>
      </c>
    </row>
    <row r="13" spans="1:22">
      <c r="A13">
        <v>8917801118</v>
      </c>
      <c r="B13" t="s">
        <v>25</v>
      </c>
      <c r="C13" t="s">
        <v>26</v>
      </c>
      <c r="D13" t="s">
        <v>27</v>
      </c>
      <c r="E13" t="s">
        <v>648</v>
      </c>
      <c r="F13" t="s">
        <v>29</v>
      </c>
      <c r="G13" t="s">
        <v>30</v>
      </c>
      <c r="H13" t="s">
        <v>619</v>
      </c>
      <c r="I13" s="109">
        <v>16190500</v>
      </c>
      <c r="J13" s="19">
        <v>0</v>
      </c>
      <c r="K13" s="19">
        <v>0</v>
      </c>
      <c r="L13" s="19">
        <v>0</v>
      </c>
      <c r="M13">
        <v>1083016566</v>
      </c>
      <c r="N13" t="s">
        <v>627</v>
      </c>
      <c r="O13" s="23" t="s">
        <v>628</v>
      </c>
      <c r="P13" s="10">
        <v>44747</v>
      </c>
      <c r="Q13" s="10">
        <v>44747</v>
      </c>
      <c r="R13" s="10">
        <v>44911</v>
      </c>
      <c r="S13" s="113">
        <v>2790000</v>
      </c>
      <c r="T13" s="113">
        <v>13400500</v>
      </c>
      <c r="U13">
        <v>12550144</v>
      </c>
      <c r="V13" s="23" t="s">
        <v>622</v>
      </c>
    </row>
    <row r="14" spans="1:22">
      <c r="A14">
        <v>8917801118</v>
      </c>
      <c r="B14" t="s">
        <v>25</v>
      </c>
      <c r="C14" t="s">
        <v>26</v>
      </c>
      <c r="D14" t="s">
        <v>27</v>
      </c>
      <c r="E14" t="s">
        <v>649</v>
      </c>
      <c r="F14" t="s">
        <v>29</v>
      </c>
      <c r="G14" t="s">
        <v>30</v>
      </c>
      <c r="H14" t="s">
        <v>619</v>
      </c>
      <c r="I14" s="109">
        <v>16190500</v>
      </c>
      <c r="J14" s="19">
        <v>0</v>
      </c>
      <c r="K14" s="19">
        <v>0</v>
      </c>
      <c r="L14" s="19">
        <v>0</v>
      </c>
      <c r="M14">
        <v>39046134</v>
      </c>
      <c r="N14" t="s">
        <v>632</v>
      </c>
      <c r="O14" s="23" t="s">
        <v>633</v>
      </c>
      <c r="P14" s="10">
        <v>44747</v>
      </c>
      <c r="Q14" s="10">
        <v>44747</v>
      </c>
      <c r="R14" s="10">
        <v>44911</v>
      </c>
      <c r="S14" s="113">
        <v>3000000</v>
      </c>
      <c r="T14" s="113">
        <v>13190500</v>
      </c>
      <c r="U14">
        <v>12550144</v>
      </c>
      <c r="V14" s="23" t="s">
        <v>622</v>
      </c>
    </row>
    <row r="15" spans="1:22">
      <c r="A15">
        <v>8917801118</v>
      </c>
      <c r="B15" t="s">
        <v>25</v>
      </c>
      <c r="C15" t="s">
        <v>26</v>
      </c>
      <c r="D15" t="s">
        <v>27</v>
      </c>
      <c r="E15" t="s">
        <v>650</v>
      </c>
      <c r="F15" t="s">
        <v>29</v>
      </c>
      <c r="G15" t="s">
        <v>30</v>
      </c>
      <c r="H15" t="s">
        <v>619</v>
      </c>
      <c r="I15" s="109">
        <v>36866000</v>
      </c>
      <c r="J15" s="19">
        <v>0</v>
      </c>
      <c r="K15" s="19">
        <v>0</v>
      </c>
      <c r="L15" s="19">
        <v>0</v>
      </c>
      <c r="M15">
        <v>36666875</v>
      </c>
      <c r="N15" t="s">
        <v>638</v>
      </c>
      <c r="O15" s="23" t="s">
        <v>639</v>
      </c>
      <c r="P15" s="10">
        <v>44747</v>
      </c>
      <c r="Q15" s="10">
        <v>44747</v>
      </c>
      <c r="R15" s="10">
        <v>44911</v>
      </c>
      <c r="S15" s="113">
        <v>14000000</v>
      </c>
      <c r="T15" s="113">
        <v>22866000</v>
      </c>
      <c r="U15">
        <v>36726383</v>
      </c>
      <c r="V15" s="23" t="s">
        <v>625</v>
      </c>
    </row>
    <row r="16" spans="1:22">
      <c r="A16">
        <v>8917801118</v>
      </c>
      <c r="B16" t="s">
        <v>25</v>
      </c>
      <c r="C16" t="s">
        <v>26</v>
      </c>
      <c r="D16" t="s">
        <v>27</v>
      </c>
      <c r="E16" t="s">
        <v>651</v>
      </c>
      <c r="F16" t="s">
        <v>29</v>
      </c>
      <c r="G16" t="s">
        <v>30</v>
      </c>
      <c r="H16" t="s">
        <v>619</v>
      </c>
      <c r="I16" s="109">
        <v>14613500</v>
      </c>
      <c r="J16" s="19">
        <v>0</v>
      </c>
      <c r="K16" s="19">
        <v>0</v>
      </c>
      <c r="L16" s="19">
        <v>0</v>
      </c>
      <c r="M16">
        <v>57434101</v>
      </c>
      <c r="N16" t="s">
        <v>602</v>
      </c>
      <c r="O16" s="23" t="s">
        <v>630</v>
      </c>
      <c r="P16" s="10">
        <v>44753</v>
      </c>
      <c r="Q16" s="10">
        <v>44753</v>
      </c>
      <c r="R16" s="10">
        <v>44911</v>
      </c>
      <c r="S16" s="113">
        <v>5200000</v>
      </c>
      <c r="T16" s="113">
        <v>9413500</v>
      </c>
      <c r="U16">
        <v>12550144</v>
      </c>
      <c r="V16" s="23" t="s">
        <v>622</v>
      </c>
    </row>
    <row r="17" spans="1:22">
      <c r="A17">
        <v>8917801118</v>
      </c>
      <c r="B17" t="s">
        <v>25</v>
      </c>
      <c r="C17" t="s">
        <v>26</v>
      </c>
      <c r="D17" t="s">
        <v>27</v>
      </c>
      <c r="E17" t="s">
        <v>652</v>
      </c>
      <c r="F17" t="s">
        <v>29</v>
      </c>
      <c r="G17" t="s">
        <v>30</v>
      </c>
      <c r="H17" t="s">
        <v>619</v>
      </c>
      <c r="I17" s="148">
        <v>10000000</v>
      </c>
      <c r="J17" s="19">
        <v>0</v>
      </c>
      <c r="K17" s="19">
        <v>0</v>
      </c>
      <c r="L17" s="19">
        <v>0</v>
      </c>
      <c r="M17">
        <v>1083008085</v>
      </c>
      <c r="N17" t="s">
        <v>653</v>
      </c>
      <c r="O17" s="23" t="s">
        <v>654</v>
      </c>
      <c r="P17" s="10">
        <v>44775</v>
      </c>
      <c r="Q17" s="10">
        <v>44775</v>
      </c>
      <c r="R17" s="10">
        <v>44911</v>
      </c>
      <c r="S17" s="133">
        <v>2000000</v>
      </c>
      <c r="T17" s="133">
        <v>8000000</v>
      </c>
      <c r="U17">
        <v>36726383</v>
      </c>
      <c r="V17" s="23" t="s">
        <v>625</v>
      </c>
    </row>
    <row r="18" spans="1:22">
      <c r="A18">
        <v>8917801118</v>
      </c>
      <c r="B18" t="s">
        <v>25</v>
      </c>
      <c r="C18" t="s">
        <v>26</v>
      </c>
      <c r="D18" t="s">
        <v>27</v>
      </c>
      <c r="E18" t="s">
        <v>655</v>
      </c>
      <c r="F18" t="s">
        <v>29</v>
      </c>
      <c r="G18" t="s">
        <v>30</v>
      </c>
      <c r="H18" t="s">
        <v>619</v>
      </c>
      <c r="I18" s="109">
        <v>7500000</v>
      </c>
      <c r="J18" s="19">
        <v>0</v>
      </c>
      <c r="K18" s="19">
        <v>0</v>
      </c>
      <c r="L18" s="19">
        <v>0</v>
      </c>
      <c r="M18">
        <v>1082982544</v>
      </c>
      <c r="N18" t="s">
        <v>656</v>
      </c>
      <c r="O18" s="23" t="s">
        <v>657</v>
      </c>
      <c r="P18" s="10">
        <v>44791</v>
      </c>
      <c r="Q18" s="10">
        <v>44792</v>
      </c>
      <c r="R18" s="10">
        <v>44865</v>
      </c>
      <c r="S18" s="113">
        <v>0</v>
      </c>
      <c r="T18" s="113">
        <v>7500000</v>
      </c>
      <c r="U18">
        <v>12550144</v>
      </c>
      <c r="V18" s="23" t="s">
        <v>622</v>
      </c>
    </row>
    <row r="19" spans="1:22">
      <c r="A19">
        <v>8917801118</v>
      </c>
      <c r="B19" t="s">
        <v>25</v>
      </c>
      <c r="C19" t="s">
        <v>26</v>
      </c>
      <c r="D19" t="s">
        <v>27</v>
      </c>
      <c r="E19" t="s">
        <v>658</v>
      </c>
      <c r="F19" t="s">
        <v>29</v>
      </c>
      <c r="G19" t="s">
        <v>30</v>
      </c>
      <c r="H19" t="s">
        <v>619</v>
      </c>
      <c r="I19" s="109">
        <v>24000000</v>
      </c>
      <c r="J19" s="19">
        <v>0</v>
      </c>
      <c r="K19" s="19">
        <v>0</v>
      </c>
      <c r="L19" s="19">
        <v>0</v>
      </c>
      <c r="M19">
        <v>85463571</v>
      </c>
      <c r="N19" t="s">
        <v>659</v>
      </c>
      <c r="O19" s="23" t="s">
        <v>660</v>
      </c>
      <c r="P19" s="10">
        <v>44791</v>
      </c>
      <c r="Q19" s="10">
        <v>44791</v>
      </c>
      <c r="R19" s="10">
        <v>44895</v>
      </c>
      <c r="S19" s="113">
        <v>0</v>
      </c>
      <c r="T19" s="113">
        <v>24000000</v>
      </c>
      <c r="U19">
        <v>12550144</v>
      </c>
      <c r="V19" s="23" t="s">
        <v>622</v>
      </c>
    </row>
    <row r="20" spans="1:22">
      <c r="A20">
        <v>8917801118</v>
      </c>
      <c r="B20" t="s">
        <v>25</v>
      </c>
      <c r="C20" t="s">
        <v>26</v>
      </c>
      <c r="D20" t="s">
        <v>27</v>
      </c>
      <c r="E20" t="s">
        <v>661</v>
      </c>
      <c r="F20" t="s">
        <v>29</v>
      </c>
      <c r="G20" t="s">
        <v>30</v>
      </c>
      <c r="H20" t="s">
        <v>619</v>
      </c>
      <c r="I20" s="109">
        <v>7500000</v>
      </c>
      <c r="J20" s="19">
        <v>0</v>
      </c>
      <c r="K20" s="19">
        <v>0</v>
      </c>
      <c r="L20" s="19">
        <v>0</v>
      </c>
      <c r="M20">
        <v>85476091</v>
      </c>
      <c r="N20" t="s">
        <v>662</v>
      </c>
      <c r="O20" s="23" t="s">
        <v>663</v>
      </c>
      <c r="P20" s="10">
        <v>44791</v>
      </c>
      <c r="Q20" s="10">
        <v>44792</v>
      </c>
      <c r="R20" s="10">
        <v>44865</v>
      </c>
      <c r="S20" s="113">
        <v>0</v>
      </c>
      <c r="T20" s="113">
        <v>7500000</v>
      </c>
      <c r="U20">
        <v>12550144</v>
      </c>
      <c r="V20" s="23" t="s">
        <v>622</v>
      </c>
    </row>
    <row r="21" spans="1:22">
      <c r="A21">
        <v>8917801118</v>
      </c>
      <c r="B21" t="s">
        <v>25</v>
      </c>
      <c r="C21" t="s">
        <v>26</v>
      </c>
      <c r="D21" t="s">
        <v>27</v>
      </c>
      <c r="E21" t="s">
        <v>664</v>
      </c>
      <c r="F21" t="s">
        <v>29</v>
      </c>
      <c r="G21" t="s">
        <v>30</v>
      </c>
      <c r="H21" t="s">
        <v>619</v>
      </c>
      <c r="I21" s="109">
        <v>7500000</v>
      </c>
      <c r="J21" s="19">
        <v>0</v>
      </c>
      <c r="K21" s="19">
        <v>0</v>
      </c>
      <c r="L21" s="19">
        <v>0</v>
      </c>
      <c r="M21">
        <v>1082903530</v>
      </c>
      <c r="N21" t="s">
        <v>251</v>
      </c>
      <c r="O21" s="23" t="s">
        <v>665</v>
      </c>
      <c r="P21" s="10">
        <v>44791</v>
      </c>
      <c r="Q21" s="10">
        <v>44792</v>
      </c>
      <c r="R21" s="10">
        <v>44865</v>
      </c>
      <c r="S21" s="113">
        <v>0</v>
      </c>
      <c r="T21" s="113">
        <v>7500000</v>
      </c>
      <c r="U21">
        <v>12550144</v>
      </c>
      <c r="V21" s="23" t="s">
        <v>622</v>
      </c>
    </row>
    <row r="22" spans="1:22">
      <c r="A22">
        <v>8917801118</v>
      </c>
      <c r="B22" t="s">
        <v>25</v>
      </c>
      <c r="C22" t="s">
        <v>26</v>
      </c>
      <c r="D22" t="s">
        <v>27</v>
      </c>
      <c r="E22" t="s">
        <v>666</v>
      </c>
      <c r="F22" t="s">
        <v>29</v>
      </c>
      <c r="G22" t="s">
        <v>30</v>
      </c>
      <c r="H22" t="s">
        <v>619</v>
      </c>
      <c r="I22" s="109">
        <v>7500000</v>
      </c>
      <c r="J22" s="19">
        <v>0</v>
      </c>
      <c r="K22" s="19">
        <v>0</v>
      </c>
      <c r="L22" s="19">
        <v>0</v>
      </c>
      <c r="M22">
        <v>1082889419</v>
      </c>
      <c r="N22" t="s">
        <v>667</v>
      </c>
      <c r="O22" s="23" t="s">
        <v>668</v>
      </c>
      <c r="P22" s="10">
        <v>44791</v>
      </c>
      <c r="Q22" s="10">
        <v>44792</v>
      </c>
      <c r="R22" s="10">
        <v>44865</v>
      </c>
      <c r="S22" s="113">
        <v>0</v>
      </c>
      <c r="T22" s="113">
        <v>7500000</v>
      </c>
      <c r="U22">
        <v>12550144</v>
      </c>
      <c r="V22" s="23" t="s">
        <v>622</v>
      </c>
    </row>
    <row r="23" spans="1:22">
      <c r="A23">
        <v>8917801118</v>
      </c>
      <c r="B23" t="s">
        <v>25</v>
      </c>
      <c r="C23" t="s">
        <v>26</v>
      </c>
      <c r="D23" t="s">
        <v>27</v>
      </c>
      <c r="E23" t="s">
        <v>669</v>
      </c>
      <c r="F23" t="s">
        <v>29</v>
      </c>
      <c r="G23" t="s">
        <v>30</v>
      </c>
      <c r="H23" t="s">
        <v>619</v>
      </c>
      <c r="I23" s="109">
        <v>11250000</v>
      </c>
      <c r="J23" s="19">
        <v>0</v>
      </c>
      <c r="K23" s="19">
        <v>0</v>
      </c>
      <c r="L23" s="19">
        <v>0</v>
      </c>
      <c r="M23">
        <v>36667908</v>
      </c>
      <c r="N23" t="s">
        <v>670</v>
      </c>
      <c r="O23" s="23" t="s">
        <v>671</v>
      </c>
      <c r="P23" s="10">
        <v>44791</v>
      </c>
      <c r="Q23" s="10">
        <v>44792</v>
      </c>
      <c r="R23" s="10">
        <v>44865</v>
      </c>
      <c r="S23" s="113">
        <v>0</v>
      </c>
      <c r="T23" s="113">
        <v>11250000</v>
      </c>
      <c r="U23">
        <v>12550144</v>
      </c>
      <c r="V23" s="23" t="s">
        <v>622</v>
      </c>
    </row>
    <row r="24" spans="1:22">
      <c r="A24">
        <v>8917801118</v>
      </c>
      <c r="B24" t="s">
        <v>25</v>
      </c>
      <c r="C24" t="s">
        <v>26</v>
      </c>
      <c r="D24" t="s">
        <v>27</v>
      </c>
      <c r="E24" t="s">
        <v>672</v>
      </c>
      <c r="F24" t="s">
        <v>29</v>
      </c>
      <c r="G24" t="s">
        <v>30</v>
      </c>
      <c r="H24" t="s">
        <v>619</v>
      </c>
      <c r="I24" s="109">
        <v>7500000</v>
      </c>
      <c r="J24" s="19">
        <v>0</v>
      </c>
      <c r="K24" s="19">
        <v>0</v>
      </c>
      <c r="L24" s="19">
        <v>0</v>
      </c>
      <c r="M24">
        <v>57444260</v>
      </c>
      <c r="N24" t="s">
        <v>673</v>
      </c>
      <c r="O24" s="23" t="s">
        <v>674</v>
      </c>
      <c r="P24" s="10">
        <v>44791</v>
      </c>
      <c r="Q24" s="10">
        <v>44792</v>
      </c>
      <c r="R24" s="10">
        <v>44865</v>
      </c>
      <c r="S24" s="113">
        <v>0</v>
      </c>
      <c r="T24" s="113">
        <v>7500000</v>
      </c>
      <c r="U24">
        <v>12550144</v>
      </c>
      <c r="V24" s="23" t="s">
        <v>622</v>
      </c>
    </row>
    <row r="25" spans="1:22">
      <c r="A25">
        <v>8917801118</v>
      </c>
      <c r="B25" t="s">
        <v>25</v>
      </c>
      <c r="C25" t="s">
        <v>26</v>
      </c>
      <c r="D25" t="s">
        <v>27</v>
      </c>
      <c r="E25" t="s">
        <v>675</v>
      </c>
      <c r="F25" t="s">
        <v>29</v>
      </c>
      <c r="G25" t="s">
        <v>30</v>
      </c>
      <c r="H25" t="s">
        <v>619</v>
      </c>
      <c r="I25" s="109">
        <v>7500000</v>
      </c>
      <c r="J25" s="19">
        <v>0</v>
      </c>
      <c r="K25" s="19">
        <v>0</v>
      </c>
      <c r="L25" s="19">
        <v>0</v>
      </c>
      <c r="M25">
        <v>1081919493</v>
      </c>
      <c r="N25" t="s">
        <v>193</v>
      </c>
      <c r="O25" s="23" t="s">
        <v>668</v>
      </c>
      <c r="P25" s="10">
        <v>44791</v>
      </c>
      <c r="Q25" s="10">
        <v>44792</v>
      </c>
      <c r="R25" s="10">
        <v>44865</v>
      </c>
      <c r="S25" s="113">
        <v>0</v>
      </c>
      <c r="T25" s="113">
        <v>7500000</v>
      </c>
      <c r="U25">
        <v>12550144</v>
      </c>
      <c r="V25" s="23" t="s">
        <v>622</v>
      </c>
    </row>
    <row r="26" spans="1:22">
      <c r="A26">
        <v>8917801118</v>
      </c>
      <c r="B26" t="s">
        <v>25</v>
      </c>
      <c r="C26" t="s">
        <v>26</v>
      </c>
      <c r="D26" t="s">
        <v>27</v>
      </c>
      <c r="E26" t="s">
        <v>676</v>
      </c>
      <c r="F26" t="s">
        <v>29</v>
      </c>
      <c r="G26" t="s">
        <v>30</v>
      </c>
      <c r="H26" t="s">
        <v>619</v>
      </c>
      <c r="I26" s="109">
        <v>11250000</v>
      </c>
      <c r="J26" s="19">
        <v>0</v>
      </c>
      <c r="K26" s="19">
        <v>0</v>
      </c>
      <c r="L26" s="19">
        <v>0</v>
      </c>
      <c r="M26">
        <v>26671728</v>
      </c>
      <c r="N26" t="s">
        <v>677</v>
      </c>
      <c r="O26" s="23" t="s">
        <v>678</v>
      </c>
      <c r="P26" s="10">
        <v>44791</v>
      </c>
      <c r="Q26" s="10">
        <v>44792</v>
      </c>
      <c r="R26" s="10">
        <v>44865</v>
      </c>
      <c r="S26" s="113">
        <v>0</v>
      </c>
      <c r="T26" s="113">
        <v>11250000</v>
      </c>
      <c r="U26">
        <v>36726383</v>
      </c>
      <c r="V26" s="23" t="s">
        <v>625</v>
      </c>
    </row>
    <row r="27" spans="1:22">
      <c r="A27">
        <v>8917801118</v>
      </c>
      <c r="B27" t="s">
        <v>25</v>
      </c>
      <c r="C27" t="s">
        <v>26</v>
      </c>
      <c r="D27" t="s">
        <v>27</v>
      </c>
      <c r="E27" t="s">
        <v>679</v>
      </c>
      <c r="F27" t="s">
        <v>29</v>
      </c>
      <c r="G27" t="s">
        <v>30</v>
      </c>
      <c r="H27" t="s">
        <v>619</v>
      </c>
      <c r="I27" s="109">
        <v>11250000</v>
      </c>
      <c r="J27" s="19">
        <v>0</v>
      </c>
      <c r="K27" s="19">
        <v>0</v>
      </c>
      <c r="L27" s="19">
        <v>0</v>
      </c>
      <c r="M27">
        <v>35602858</v>
      </c>
      <c r="N27" t="s">
        <v>680</v>
      </c>
      <c r="O27" s="23" t="s">
        <v>681</v>
      </c>
      <c r="P27" s="10">
        <v>44792</v>
      </c>
      <c r="Q27" s="10">
        <v>44792</v>
      </c>
      <c r="R27" s="10">
        <v>44865</v>
      </c>
      <c r="S27" s="113">
        <v>0</v>
      </c>
      <c r="T27" s="113">
        <v>11250000</v>
      </c>
      <c r="U27">
        <v>36726383</v>
      </c>
      <c r="V27" s="23" t="s">
        <v>625</v>
      </c>
    </row>
    <row r="28" spans="1:22">
      <c r="A28">
        <v>8917801118</v>
      </c>
      <c r="B28" t="s">
        <v>25</v>
      </c>
      <c r="C28" t="s">
        <v>26</v>
      </c>
      <c r="D28" t="s">
        <v>27</v>
      </c>
      <c r="E28" t="s">
        <v>682</v>
      </c>
      <c r="F28" t="s">
        <v>29</v>
      </c>
      <c r="G28" t="s">
        <v>30</v>
      </c>
      <c r="H28" t="s">
        <v>619</v>
      </c>
      <c r="I28" s="109">
        <v>11250000</v>
      </c>
      <c r="J28" s="19">
        <v>0</v>
      </c>
      <c r="K28" s="19">
        <v>0</v>
      </c>
      <c r="L28" s="19">
        <v>0</v>
      </c>
      <c r="M28">
        <v>57296456</v>
      </c>
      <c r="N28" t="s">
        <v>683</v>
      </c>
      <c r="O28" s="23" t="s">
        <v>681</v>
      </c>
      <c r="P28" s="10">
        <v>44792</v>
      </c>
      <c r="Q28" s="10">
        <v>44792</v>
      </c>
      <c r="R28" s="10">
        <v>44865</v>
      </c>
      <c r="S28" s="113">
        <v>0</v>
      </c>
      <c r="T28" s="113">
        <v>11250000</v>
      </c>
      <c r="U28">
        <v>36726383</v>
      </c>
      <c r="V28" s="23" t="s">
        <v>625</v>
      </c>
    </row>
    <row r="29" spans="1:22">
      <c r="A29">
        <v>8917801118</v>
      </c>
      <c r="B29" t="s">
        <v>25</v>
      </c>
      <c r="C29" t="s">
        <v>26</v>
      </c>
      <c r="D29" t="s">
        <v>27</v>
      </c>
      <c r="E29" t="s">
        <v>684</v>
      </c>
      <c r="F29" t="s">
        <v>29</v>
      </c>
      <c r="G29" t="s">
        <v>30</v>
      </c>
      <c r="H29" t="s">
        <v>619</v>
      </c>
      <c r="I29" s="109">
        <v>7500000</v>
      </c>
      <c r="J29" s="19">
        <v>0</v>
      </c>
      <c r="K29" s="19">
        <v>0</v>
      </c>
      <c r="L29" s="19">
        <v>0</v>
      </c>
      <c r="M29">
        <v>1082941227</v>
      </c>
      <c r="N29" t="s">
        <v>685</v>
      </c>
      <c r="O29" s="23" t="s">
        <v>686</v>
      </c>
      <c r="P29" s="10">
        <v>44795</v>
      </c>
      <c r="Q29" s="10">
        <v>44795</v>
      </c>
      <c r="R29" s="10">
        <v>44865</v>
      </c>
      <c r="S29" s="113">
        <v>0</v>
      </c>
      <c r="T29" s="113">
        <v>7500000</v>
      </c>
      <c r="U29">
        <v>36726383</v>
      </c>
      <c r="V29" s="23" t="s">
        <v>625</v>
      </c>
    </row>
    <row r="30" spans="1:22">
      <c r="A30">
        <v>8917801118</v>
      </c>
      <c r="B30" t="s">
        <v>25</v>
      </c>
      <c r="C30" t="s">
        <v>26</v>
      </c>
      <c r="D30" t="s">
        <v>27</v>
      </c>
      <c r="E30" t="s">
        <v>687</v>
      </c>
      <c r="F30" t="s">
        <v>29</v>
      </c>
      <c r="G30" t="s">
        <v>30</v>
      </c>
      <c r="H30" t="s">
        <v>619</v>
      </c>
      <c r="I30" s="109">
        <v>7500000</v>
      </c>
      <c r="J30" s="19">
        <v>0</v>
      </c>
      <c r="K30" s="19">
        <v>0</v>
      </c>
      <c r="L30" s="19">
        <v>0</v>
      </c>
      <c r="M30">
        <v>1082909635</v>
      </c>
      <c r="N30" t="s">
        <v>688</v>
      </c>
      <c r="O30" s="23" t="s">
        <v>689</v>
      </c>
      <c r="P30" s="10">
        <v>44795</v>
      </c>
      <c r="Q30" s="10">
        <v>44795</v>
      </c>
      <c r="R30" s="10">
        <v>44865</v>
      </c>
      <c r="S30" s="113">
        <v>0</v>
      </c>
      <c r="T30" s="113">
        <v>7500000</v>
      </c>
      <c r="U30">
        <v>36726383</v>
      </c>
      <c r="V30" s="23" t="s">
        <v>625</v>
      </c>
    </row>
    <row r="31" spans="1:22" ht="15.75" customHeight="1">
      <c r="A31">
        <v>8917801118</v>
      </c>
      <c r="B31" t="s">
        <v>25</v>
      </c>
      <c r="C31" t="s">
        <v>26</v>
      </c>
      <c r="D31" t="s">
        <v>27</v>
      </c>
      <c r="E31" t="s">
        <v>690</v>
      </c>
      <c r="F31" t="s">
        <v>29</v>
      </c>
      <c r="G31" t="s">
        <v>30</v>
      </c>
      <c r="H31" t="s">
        <v>619</v>
      </c>
      <c r="I31" s="109">
        <v>7500000</v>
      </c>
      <c r="J31" s="19">
        <v>0</v>
      </c>
      <c r="K31" s="19">
        <v>0</v>
      </c>
      <c r="L31" s="19">
        <v>0</v>
      </c>
      <c r="M31">
        <v>18955666</v>
      </c>
      <c r="N31" t="s">
        <v>691</v>
      </c>
      <c r="O31" s="23" t="s">
        <v>692</v>
      </c>
      <c r="P31" s="10">
        <v>44795</v>
      </c>
      <c r="Q31" s="10">
        <v>44795</v>
      </c>
      <c r="R31" s="10">
        <v>44865</v>
      </c>
      <c r="S31" s="113">
        <v>0</v>
      </c>
      <c r="T31" s="113">
        <v>7500000</v>
      </c>
      <c r="U31">
        <v>36726383</v>
      </c>
      <c r="V31" s="23" t="s">
        <v>625</v>
      </c>
    </row>
    <row r="32" spans="1:22">
      <c r="A32">
        <v>8917801118</v>
      </c>
      <c r="B32" t="s">
        <v>25</v>
      </c>
      <c r="C32" t="s">
        <v>26</v>
      </c>
      <c r="D32" t="s">
        <v>27</v>
      </c>
      <c r="E32" t="s">
        <v>693</v>
      </c>
      <c r="F32" t="s">
        <v>29</v>
      </c>
      <c r="G32" t="s">
        <v>30</v>
      </c>
      <c r="H32" t="s">
        <v>619</v>
      </c>
      <c r="I32" s="109">
        <v>7500000</v>
      </c>
      <c r="J32" s="19">
        <v>0</v>
      </c>
      <c r="K32" s="19">
        <v>0</v>
      </c>
      <c r="L32" s="19">
        <v>0</v>
      </c>
      <c r="M32">
        <v>12556720</v>
      </c>
      <c r="N32" t="s">
        <v>694</v>
      </c>
      <c r="O32" s="23" t="s">
        <v>695</v>
      </c>
      <c r="P32" s="10">
        <v>44795</v>
      </c>
      <c r="Q32" s="10">
        <v>44795</v>
      </c>
      <c r="R32" s="10">
        <v>44865</v>
      </c>
      <c r="S32" s="113">
        <v>0</v>
      </c>
      <c r="T32" s="113">
        <v>7500000</v>
      </c>
      <c r="U32">
        <v>36726383</v>
      </c>
      <c r="V32" s="23" t="s">
        <v>625</v>
      </c>
    </row>
    <row r="33" spans="1:22">
      <c r="A33">
        <v>8917801118</v>
      </c>
      <c r="B33" t="s">
        <v>25</v>
      </c>
      <c r="C33" t="s">
        <v>26</v>
      </c>
      <c r="D33" t="s">
        <v>27</v>
      </c>
      <c r="E33" t="s">
        <v>696</v>
      </c>
      <c r="F33" t="s">
        <v>29</v>
      </c>
      <c r="G33" t="s">
        <v>30</v>
      </c>
      <c r="H33" t="s">
        <v>619</v>
      </c>
      <c r="I33" s="109">
        <v>7500000</v>
      </c>
      <c r="J33" s="19">
        <v>0</v>
      </c>
      <c r="K33" s="19">
        <v>0</v>
      </c>
      <c r="L33" s="19">
        <v>0</v>
      </c>
      <c r="M33">
        <v>1140827779</v>
      </c>
      <c r="N33" t="s">
        <v>697</v>
      </c>
      <c r="O33" s="23" t="s">
        <v>698</v>
      </c>
      <c r="P33" s="10">
        <v>44795</v>
      </c>
      <c r="Q33" s="10">
        <v>44795</v>
      </c>
      <c r="R33" s="10">
        <v>44865</v>
      </c>
      <c r="S33" s="113">
        <v>0</v>
      </c>
      <c r="T33" s="113">
        <v>7500000</v>
      </c>
      <c r="U33">
        <v>36726383</v>
      </c>
      <c r="V33" s="23" t="s">
        <v>625</v>
      </c>
    </row>
    <row r="34" spans="1:22">
      <c r="A34">
        <v>8917801118</v>
      </c>
      <c r="B34" t="s">
        <v>25</v>
      </c>
      <c r="C34" t="s">
        <v>26</v>
      </c>
      <c r="D34" t="s">
        <v>27</v>
      </c>
      <c r="E34" t="s">
        <v>699</v>
      </c>
      <c r="F34" t="s">
        <v>29</v>
      </c>
      <c r="G34" t="s">
        <v>30</v>
      </c>
      <c r="H34" t="s">
        <v>619</v>
      </c>
      <c r="I34" s="148">
        <v>7500000</v>
      </c>
      <c r="J34" s="19">
        <v>0</v>
      </c>
      <c r="K34" s="19">
        <v>0</v>
      </c>
      <c r="L34" s="19">
        <v>0</v>
      </c>
      <c r="M34">
        <v>36694764</v>
      </c>
      <c r="N34" t="s">
        <v>700</v>
      </c>
      <c r="O34" s="23" t="s">
        <v>701</v>
      </c>
      <c r="P34" s="10">
        <v>44799</v>
      </c>
      <c r="Q34" s="10">
        <v>44799</v>
      </c>
      <c r="R34" s="10">
        <v>44865</v>
      </c>
      <c r="S34" s="133">
        <v>0</v>
      </c>
      <c r="T34" s="133">
        <v>7500000</v>
      </c>
      <c r="U34">
        <v>36726383</v>
      </c>
      <c r="V34" s="23" t="s">
        <v>625</v>
      </c>
    </row>
    <row r="35" spans="1:22">
      <c r="A35">
        <v>8917801118</v>
      </c>
      <c r="B35" t="s">
        <v>25</v>
      </c>
      <c r="C35" t="s">
        <v>26</v>
      </c>
      <c r="D35" t="s">
        <v>27</v>
      </c>
      <c r="E35" t="s">
        <v>702</v>
      </c>
      <c r="F35" t="s">
        <v>29</v>
      </c>
      <c r="G35" t="s">
        <v>30</v>
      </c>
      <c r="H35" t="s">
        <v>619</v>
      </c>
      <c r="I35" s="109">
        <v>7600000</v>
      </c>
      <c r="J35" s="19">
        <v>0</v>
      </c>
      <c r="K35" s="19">
        <v>0</v>
      </c>
      <c r="L35" s="19">
        <v>0</v>
      </c>
      <c r="M35">
        <v>1235538810</v>
      </c>
      <c r="N35" t="s">
        <v>703</v>
      </c>
      <c r="O35" s="23" t="s">
        <v>624</v>
      </c>
      <c r="P35" s="10">
        <v>44802</v>
      </c>
      <c r="Q35" s="10">
        <v>44802</v>
      </c>
      <c r="R35" s="10">
        <v>44895</v>
      </c>
      <c r="S35" s="113">
        <v>0</v>
      </c>
      <c r="T35" s="113">
        <v>7600000</v>
      </c>
      <c r="U35">
        <v>36726383</v>
      </c>
      <c r="V35" s="23" t="s">
        <v>625</v>
      </c>
    </row>
    <row r="36" spans="1:22">
      <c r="A36">
        <v>8917801118</v>
      </c>
      <c r="B36" t="s">
        <v>25</v>
      </c>
      <c r="C36" t="s">
        <v>26</v>
      </c>
      <c r="D36" t="s">
        <v>27</v>
      </c>
      <c r="E36" t="s">
        <v>704</v>
      </c>
      <c r="F36" t="s">
        <v>29</v>
      </c>
      <c r="G36" t="s">
        <v>30</v>
      </c>
      <c r="H36" t="s">
        <v>619</v>
      </c>
      <c r="I36" s="109">
        <v>7500000</v>
      </c>
      <c r="J36" s="19">
        <v>0</v>
      </c>
      <c r="K36" s="19">
        <v>0</v>
      </c>
      <c r="L36" s="19">
        <v>0</v>
      </c>
      <c r="M36">
        <v>7600549</v>
      </c>
      <c r="N36" t="s">
        <v>705</v>
      </c>
      <c r="O36" s="23" t="s">
        <v>706</v>
      </c>
      <c r="P36" s="10">
        <v>44802</v>
      </c>
      <c r="Q36" s="10">
        <v>44802</v>
      </c>
      <c r="R36" s="10">
        <v>44865</v>
      </c>
      <c r="S36" s="113">
        <v>0</v>
      </c>
      <c r="T36" s="113">
        <v>7500000</v>
      </c>
      <c r="U36">
        <v>36726383</v>
      </c>
      <c r="V36" s="23" t="s">
        <v>625</v>
      </c>
    </row>
    <row r="37" spans="1:22">
      <c r="I37" s="109"/>
      <c r="J37" s="19"/>
      <c r="K37" s="19"/>
      <c r="L37" s="19"/>
      <c r="S37" s="113"/>
      <c r="T37" s="113"/>
    </row>
    <row r="38" spans="1:22">
      <c r="D38" s="130" t="s">
        <v>133</v>
      </c>
      <c r="E38" s="130">
        <v>35</v>
      </c>
      <c r="H38" s="130" t="s">
        <v>345</v>
      </c>
      <c r="I38" s="131">
        <f>SUM(I2:I36)</f>
        <v>454140000</v>
      </c>
      <c r="J38" s="19"/>
      <c r="K38" s="19"/>
      <c r="L38" s="19"/>
      <c r="S38" s="113"/>
      <c r="T38" s="113"/>
    </row>
    <row r="39" spans="1:22">
      <c r="I39" s="109"/>
      <c r="J39" s="19"/>
      <c r="K39" s="19"/>
      <c r="L39" s="19"/>
      <c r="S39" s="113"/>
      <c r="T39" s="113"/>
    </row>
    <row r="40" spans="1:22">
      <c r="I40" s="109"/>
      <c r="J40" s="19"/>
      <c r="K40" s="19"/>
      <c r="L40" s="19"/>
      <c r="S40" s="113"/>
      <c r="T40" s="113"/>
    </row>
    <row r="41" spans="1:22">
      <c r="I41" s="109"/>
      <c r="J41" s="19"/>
      <c r="K41" s="19"/>
      <c r="L41" s="19"/>
      <c r="S41" s="113"/>
      <c r="T41" s="113"/>
    </row>
    <row r="42" spans="1:22">
      <c r="I42" s="109"/>
      <c r="J42" s="19"/>
      <c r="K42" s="19"/>
      <c r="L42" s="19"/>
      <c r="S42" s="113"/>
      <c r="T42" s="113"/>
    </row>
    <row r="43" spans="1:22">
      <c r="I43" s="109"/>
      <c r="J43" s="19"/>
      <c r="K43" s="19"/>
      <c r="L43" s="19"/>
      <c r="S43" s="113"/>
      <c r="T43" s="113"/>
    </row>
    <row r="44" spans="1:22">
      <c r="I44" s="109"/>
      <c r="J44" s="19"/>
      <c r="K44" s="19"/>
      <c r="L44" s="19"/>
      <c r="S44" s="113"/>
      <c r="T44" s="113"/>
    </row>
    <row r="45" spans="1:22">
      <c r="I45" s="109"/>
      <c r="J45" s="19"/>
      <c r="K45" s="19"/>
      <c r="L45" s="19"/>
      <c r="S45" s="113"/>
      <c r="T45" s="113"/>
    </row>
    <row r="46" spans="1:22">
      <c r="I46" s="109"/>
      <c r="J46" s="19"/>
      <c r="K46" s="19"/>
      <c r="L46" s="19"/>
      <c r="S46" s="113"/>
      <c r="T46" s="113"/>
    </row>
    <row r="47" spans="1:22">
      <c r="I47" s="109"/>
      <c r="J47" s="19"/>
      <c r="K47" s="19"/>
      <c r="L47" s="19"/>
      <c r="S47" s="113"/>
      <c r="T47" s="113"/>
    </row>
    <row r="48" spans="1:22">
      <c r="I48" s="109"/>
      <c r="J48" s="19"/>
      <c r="K48" s="19"/>
      <c r="L48" s="19"/>
      <c r="S48" s="113"/>
      <c r="T48" s="113"/>
    </row>
    <row r="49" spans="4:20">
      <c r="I49" s="109"/>
      <c r="J49" s="19"/>
      <c r="K49" s="19"/>
      <c r="L49" s="19"/>
      <c r="S49" s="113"/>
      <c r="T49" s="113"/>
    </row>
    <row r="50" spans="4:20">
      <c r="I50" s="109"/>
      <c r="J50" s="19"/>
      <c r="K50" s="19"/>
      <c r="L50" s="19"/>
      <c r="S50" s="113"/>
      <c r="T50" s="113"/>
    </row>
    <row r="51" spans="4:20">
      <c r="I51" s="109"/>
      <c r="J51" s="19"/>
      <c r="K51" s="19"/>
      <c r="L51" s="19"/>
      <c r="S51" s="113"/>
      <c r="T51" s="113"/>
    </row>
    <row r="52" spans="4:20">
      <c r="I52" s="109"/>
      <c r="J52" s="19"/>
      <c r="K52" s="19"/>
      <c r="L52" s="19"/>
      <c r="S52" s="113"/>
      <c r="T52" s="113"/>
    </row>
    <row r="53" spans="4:20">
      <c r="I53" s="109"/>
      <c r="J53" s="19"/>
      <c r="K53" s="19"/>
      <c r="L53" s="19"/>
      <c r="S53" s="113"/>
      <c r="T53" s="113"/>
    </row>
    <row r="54" spans="4:20">
      <c r="I54" s="109"/>
      <c r="J54" s="19"/>
      <c r="K54" s="19"/>
      <c r="L54" s="19"/>
      <c r="S54" s="113"/>
      <c r="T54" s="113"/>
    </row>
    <row r="55" spans="4:20" ht="15" thickBot="1"/>
    <row r="56" spans="4:20" ht="15" thickBot="1">
      <c r="D56" s="60" t="s">
        <v>23</v>
      </c>
      <c r="E56" s="62">
        <v>55</v>
      </c>
      <c r="H56" s="60" t="s">
        <v>24</v>
      </c>
      <c r="I56" s="129">
        <f>SUM(I2:I55)</f>
        <v>908280000</v>
      </c>
    </row>
  </sheetData>
  <autoFilter ref="A1:V54" xr:uid="{00000000-0009-0000-0000-000005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FF"/>
  </sheetPr>
  <dimension ref="A1:X52"/>
  <sheetViews>
    <sheetView topLeftCell="A13" workbookViewId="0">
      <selection activeCell="A2" sqref="A2:XFD36"/>
    </sheetView>
  </sheetViews>
  <sheetFormatPr baseColWidth="10" defaultColWidth="11.44140625" defaultRowHeight="14.4"/>
  <cols>
    <col min="1" max="1" width="13.77734375" style="1" customWidth="1"/>
    <col min="2" max="2" width="16.77734375" style="1" customWidth="1"/>
    <col min="3" max="3" width="18.44140625" style="1" customWidth="1"/>
    <col min="4" max="4" width="20.21875" style="1" customWidth="1"/>
    <col min="5" max="5" width="18.21875" style="1" customWidth="1"/>
    <col min="6" max="7" width="11.44140625" style="1"/>
    <col min="8" max="8" width="24.77734375" style="1" customWidth="1"/>
    <col min="9" max="10" width="15.5546875" style="3" customWidth="1"/>
    <col min="11" max="11" width="21.5546875" style="3" customWidth="1"/>
    <col min="12" max="12" width="20.77734375" style="3" customWidth="1"/>
    <col min="13" max="15" width="11.44140625" style="1"/>
    <col min="16" max="18" width="11.44140625" style="4"/>
    <col min="19" max="20" width="15.5546875" style="3" customWidth="1"/>
    <col min="21" max="21" width="26.21875" style="1" customWidth="1"/>
    <col min="22" max="22" width="34.21875" style="1" bestFit="1" customWidth="1"/>
    <col min="23" max="16384" width="11.44140625" style="1"/>
  </cols>
  <sheetData>
    <row r="1" spans="1:24">
      <c r="A1" s="1" t="s">
        <v>0</v>
      </c>
      <c r="B1" s="1" t="s">
        <v>1</v>
      </c>
      <c r="C1" s="1" t="s">
        <v>2</v>
      </c>
      <c r="D1" s="1" t="s">
        <v>3</v>
      </c>
      <c r="E1" s="1" t="s">
        <v>4</v>
      </c>
      <c r="F1" s="1" t="s">
        <v>5</v>
      </c>
      <c r="G1" s="1" t="s">
        <v>6</v>
      </c>
      <c r="H1" s="1" t="s">
        <v>7</v>
      </c>
      <c r="I1" s="3" t="s">
        <v>8</v>
      </c>
      <c r="J1" s="3" t="s">
        <v>9</v>
      </c>
      <c r="K1" s="3" t="s">
        <v>19</v>
      </c>
      <c r="L1" s="3" t="s">
        <v>20</v>
      </c>
      <c r="M1" s="1" t="s">
        <v>10</v>
      </c>
      <c r="N1" s="1" t="s">
        <v>11</v>
      </c>
      <c r="O1" s="1" t="s">
        <v>12</v>
      </c>
      <c r="P1" s="4" t="s">
        <v>21</v>
      </c>
      <c r="Q1" s="4" t="s">
        <v>13</v>
      </c>
      <c r="R1" s="4" t="s">
        <v>14</v>
      </c>
      <c r="S1" s="3" t="s">
        <v>15</v>
      </c>
      <c r="T1" s="3" t="s">
        <v>16</v>
      </c>
      <c r="U1" s="1" t="s">
        <v>17</v>
      </c>
      <c r="V1" s="1" t="s">
        <v>18</v>
      </c>
    </row>
    <row r="2" spans="1:24">
      <c r="A2" s="22">
        <v>891780111</v>
      </c>
      <c r="B2" s="22" t="s">
        <v>25</v>
      </c>
      <c r="C2" s="23" t="s">
        <v>26</v>
      </c>
      <c r="D2" s="22" t="s">
        <v>27</v>
      </c>
      <c r="E2" s="22" t="s">
        <v>28</v>
      </c>
      <c r="F2" s="22" t="s">
        <v>29</v>
      </c>
      <c r="G2" s="22" t="s">
        <v>30</v>
      </c>
      <c r="H2" s="22" t="s">
        <v>31</v>
      </c>
      <c r="I2" s="19">
        <v>11389140</v>
      </c>
      <c r="J2" s="19">
        <v>0</v>
      </c>
      <c r="K2" s="19">
        <v>0</v>
      </c>
      <c r="L2" s="19">
        <v>11389140</v>
      </c>
      <c r="M2">
        <v>57434436</v>
      </c>
      <c r="N2" t="s">
        <v>32</v>
      </c>
      <c r="O2" t="s">
        <v>33</v>
      </c>
      <c r="P2" s="10">
        <v>44585</v>
      </c>
      <c r="Q2" s="10">
        <v>44593</v>
      </c>
      <c r="R2" s="10">
        <v>44593</v>
      </c>
      <c r="S2" s="19">
        <v>0</v>
      </c>
      <c r="T2" s="19">
        <v>0</v>
      </c>
      <c r="U2" s="22">
        <v>1082866408</v>
      </c>
      <c r="V2" s="22" t="s">
        <v>34</v>
      </c>
      <c r="W2"/>
      <c r="X2"/>
    </row>
    <row r="3" spans="1:24">
      <c r="A3" s="22">
        <v>891780111</v>
      </c>
      <c r="B3" s="22" t="s">
        <v>25</v>
      </c>
      <c r="C3" s="23" t="s">
        <v>26</v>
      </c>
      <c r="D3" s="22" t="s">
        <v>27</v>
      </c>
      <c r="E3" s="22" t="s">
        <v>35</v>
      </c>
      <c r="F3" s="22" t="s">
        <v>29</v>
      </c>
      <c r="G3" s="22" t="s">
        <v>30</v>
      </c>
      <c r="H3" s="22" t="s">
        <v>31</v>
      </c>
      <c r="I3" s="19">
        <v>10850000</v>
      </c>
      <c r="J3" s="19">
        <v>13250000</v>
      </c>
      <c r="K3" s="19">
        <v>2400000</v>
      </c>
      <c r="L3" s="19">
        <v>0</v>
      </c>
      <c r="M3" s="22">
        <v>1083012685</v>
      </c>
      <c r="N3" s="22" t="s">
        <v>36</v>
      </c>
      <c r="O3" t="s">
        <v>37</v>
      </c>
      <c r="P3" s="10">
        <v>44585</v>
      </c>
      <c r="Q3" s="10">
        <v>44593</v>
      </c>
      <c r="R3" s="10">
        <v>44764</v>
      </c>
      <c r="S3" s="19">
        <v>13250000</v>
      </c>
      <c r="T3" s="19">
        <v>0</v>
      </c>
      <c r="U3" s="22">
        <v>1082866408</v>
      </c>
      <c r="V3" s="22" t="s">
        <v>34</v>
      </c>
      <c r="W3"/>
      <c r="X3"/>
    </row>
    <row r="4" spans="1:24">
      <c r="A4" s="22">
        <v>891780111</v>
      </c>
      <c r="B4" s="22" t="s">
        <v>25</v>
      </c>
      <c r="C4" s="23" t="s">
        <v>26</v>
      </c>
      <c r="D4" s="22" t="s">
        <v>27</v>
      </c>
      <c r="E4" s="22" t="s">
        <v>38</v>
      </c>
      <c r="F4" s="22" t="s">
        <v>29</v>
      </c>
      <c r="G4" s="22" t="s">
        <v>30</v>
      </c>
      <c r="H4" s="22" t="s">
        <v>31</v>
      </c>
      <c r="I4" s="19">
        <v>13632840</v>
      </c>
      <c r="J4" s="19">
        <v>16359408</v>
      </c>
      <c r="K4" s="19">
        <v>2726568</v>
      </c>
      <c r="L4" s="19">
        <v>0</v>
      </c>
      <c r="M4">
        <v>1083018887</v>
      </c>
      <c r="N4" t="s">
        <v>39</v>
      </c>
      <c r="O4" t="s">
        <v>40</v>
      </c>
      <c r="P4" s="10">
        <v>44585</v>
      </c>
      <c r="Q4" s="10">
        <v>44593</v>
      </c>
      <c r="R4" s="10">
        <v>44764</v>
      </c>
      <c r="S4" s="19">
        <v>16359408</v>
      </c>
      <c r="T4" s="19">
        <v>0</v>
      </c>
      <c r="U4" s="22">
        <v>1082866408</v>
      </c>
      <c r="V4" s="22" t="s">
        <v>34</v>
      </c>
      <c r="W4"/>
      <c r="X4"/>
    </row>
    <row r="5" spans="1:24">
      <c r="A5" s="22">
        <v>891780111</v>
      </c>
      <c r="B5" s="22" t="s">
        <v>25</v>
      </c>
      <c r="C5" s="23" t="s">
        <v>26</v>
      </c>
      <c r="D5" s="22" t="s">
        <v>27</v>
      </c>
      <c r="E5" s="22" t="s">
        <v>41</v>
      </c>
      <c r="F5" s="22" t="s">
        <v>29</v>
      </c>
      <c r="G5" s="22" t="s">
        <v>30</v>
      </c>
      <c r="H5" s="22" t="s">
        <v>31</v>
      </c>
      <c r="I5" s="19">
        <v>15090081</v>
      </c>
      <c r="J5" s="19">
        <v>18171882</v>
      </c>
      <c r="K5" s="19">
        <v>3081801</v>
      </c>
      <c r="L5" s="19">
        <v>0</v>
      </c>
      <c r="M5">
        <v>1082938296</v>
      </c>
      <c r="N5" t="s">
        <v>42</v>
      </c>
      <c r="O5" t="s">
        <v>43</v>
      </c>
      <c r="P5" s="10">
        <v>44585</v>
      </c>
      <c r="Q5" s="10">
        <v>44593</v>
      </c>
      <c r="R5" s="10">
        <v>44764</v>
      </c>
      <c r="S5" s="19">
        <v>18171882</v>
      </c>
      <c r="T5" s="19">
        <v>0</v>
      </c>
      <c r="U5" s="22">
        <v>1082866408</v>
      </c>
      <c r="V5" s="22" t="s">
        <v>34</v>
      </c>
      <c r="W5"/>
      <c r="X5"/>
    </row>
    <row r="6" spans="1:24">
      <c r="A6" s="22">
        <v>891780111</v>
      </c>
      <c r="B6" s="22" t="s">
        <v>25</v>
      </c>
      <c r="C6" s="23" t="s">
        <v>26</v>
      </c>
      <c r="D6" s="22" t="s">
        <v>27</v>
      </c>
      <c r="E6" s="22" t="s">
        <v>44</v>
      </c>
      <c r="F6" s="22" t="s">
        <v>29</v>
      </c>
      <c r="G6" s="22" t="s">
        <v>30</v>
      </c>
      <c r="H6" s="22" t="s">
        <v>31</v>
      </c>
      <c r="I6" s="19">
        <v>15090081</v>
      </c>
      <c r="J6" s="19">
        <v>14385877</v>
      </c>
      <c r="K6" s="19">
        <v>0</v>
      </c>
      <c r="L6" s="19">
        <v>704204</v>
      </c>
      <c r="M6">
        <v>1082904487</v>
      </c>
      <c r="N6" t="s">
        <v>45</v>
      </c>
      <c r="O6" t="s">
        <v>46</v>
      </c>
      <c r="P6" s="10">
        <v>44585</v>
      </c>
      <c r="Q6" s="10">
        <v>44593</v>
      </c>
      <c r="R6" s="10">
        <v>44735</v>
      </c>
      <c r="S6" s="19">
        <v>14385877</v>
      </c>
      <c r="T6" s="19">
        <v>0</v>
      </c>
      <c r="U6" s="22">
        <v>1082866408</v>
      </c>
      <c r="V6" s="22" t="s">
        <v>34</v>
      </c>
      <c r="W6"/>
      <c r="X6"/>
    </row>
    <row r="7" spans="1:24">
      <c r="A7" s="22">
        <v>891780111</v>
      </c>
      <c r="B7" s="22" t="s">
        <v>25</v>
      </c>
      <c r="C7" s="23" t="s">
        <v>26</v>
      </c>
      <c r="D7" s="22" t="s">
        <v>27</v>
      </c>
      <c r="E7" s="22" t="s">
        <v>47</v>
      </c>
      <c r="F7" s="22" t="s">
        <v>29</v>
      </c>
      <c r="G7" s="22" t="s">
        <v>30</v>
      </c>
      <c r="H7" s="22" t="s">
        <v>31</v>
      </c>
      <c r="I7" s="19">
        <v>13632840</v>
      </c>
      <c r="J7" s="19">
        <v>0</v>
      </c>
      <c r="K7" s="19">
        <v>0</v>
      </c>
      <c r="L7" s="19">
        <v>0</v>
      </c>
      <c r="M7" s="22">
        <v>1083029253</v>
      </c>
      <c r="N7" s="22" t="s">
        <v>48</v>
      </c>
      <c r="O7" t="s">
        <v>49</v>
      </c>
      <c r="P7" s="10">
        <v>44585</v>
      </c>
      <c r="Q7" s="10">
        <v>44593</v>
      </c>
      <c r="R7" s="10">
        <v>44742</v>
      </c>
      <c r="S7" s="19">
        <v>13632840</v>
      </c>
      <c r="T7" s="19">
        <v>0</v>
      </c>
      <c r="U7" s="22">
        <v>55313591</v>
      </c>
      <c r="V7" s="22" t="s">
        <v>50</v>
      </c>
      <c r="W7"/>
      <c r="X7"/>
    </row>
    <row r="8" spans="1:24">
      <c r="A8" s="22">
        <v>891780111</v>
      </c>
      <c r="B8" s="22" t="s">
        <v>25</v>
      </c>
      <c r="C8" s="23" t="s">
        <v>26</v>
      </c>
      <c r="D8" s="22" t="s">
        <v>27</v>
      </c>
      <c r="E8" s="22" t="s">
        <v>51</v>
      </c>
      <c r="F8" s="22" t="s">
        <v>29</v>
      </c>
      <c r="G8" s="22" t="s">
        <v>30</v>
      </c>
      <c r="H8" s="22" t="s">
        <v>31</v>
      </c>
      <c r="I8" s="19">
        <v>13632840</v>
      </c>
      <c r="J8" s="19">
        <v>16359408</v>
      </c>
      <c r="K8" s="19">
        <v>2726568</v>
      </c>
      <c r="L8" s="19">
        <v>0</v>
      </c>
      <c r="M8" s="22">
        <v>1083022534</v>
      </c>
      <c r="N8" s="22" t="s">
        <v>52</v>
      </c>
      <c r="O8" t="s">
        <v>53</v>
      </c>
      <c r="P8" s="10">
        <v>44585</v>
      </c>
      <c r="Q8" s="10">
        <v>44593</v>
      </c>
      <c r="R8" s="10">
        <v>44764</v>
      </c>
      <c r="S8" s="19">
        <v>16359408</v>
      </c>
      <c r="T8" s="19">
        <v>0</v>
      </c>
      <c r="U8" s="22">
        <v>55313591</v>
      </c>
      <c r="V8" s="22" t="s">
        <v>50</v>
      </c>
      <c r="W8"/>
      <c r="X8"/>
    </row>
    <row r="9" spans="1:24">
      <c r="A9" s="22">
        <v>891780111</v>
      </c>
      <c r="B9" s="22" t="s">
        <v>25</v>
      </c>
      <c r="C9" s="23" t="s">
        <v>26</v>
      </c>
      <c r="D9" s="22" t="s">
        <v>27</v>
      </c>
      <c r="E9" s="22" t="s">
        <v>54</v>
      </c>
      <c r="F9" s="22" t="s">
        <v>29</v>
      </c>
      <c r="G9" s="22" t="s">
        <v>30</v>
      </c>
      <c r="H9" s="22" t="s">
        <v>31</v>
      </c>
      <c r="I9" s="19">
        <v>13632840</v>
      </c>
      <c r="J9" s="19">
        <v>16359408</v>
      </c>
      <c r="K9" s="19">
        <v>2726568</v>
      </c>
      <c r="L9" s="19">
        <v>0</v>
      </c>
      <c r="M9">
        <v>1083005152</v>
      </c>
      <c r="N9" t="s">
        <v>55</v>
      </c>
      <c r="O9" t="s">
        <v>56</v>
      </c>
      <c r="P9" s="10">
        <v>44585</v>
      </c>
      <c r="Q9" s="10">
        <v>44593</v>
      </c>
      <c r="R9" s="10">
        <v>44764</v>
      </c>
      <c r="S9" s="19">
        <v>16359408</v>
      </c>
      <c r="T9" s="19">
        <v>0</v>
      </c>
      <c r="U9" s="22">
        <v>1082866408</v>
      </c>
      <c r="V9" s="22" t="s">
        <v>34</v>
      </c>
      <c r="W9"/>
      <c r="X9"/>
    </row>
    <row r="10" spans="1:24">
      <c r="A10" s="22">
        <v>891780111</v>
      </c>
      <c r="B10" s="22" t="s">
        <v>25</v>
      </c>
      <c r="C10" s="23" t="s">
        <v>26</v>
      </c>
      <c r="D10" s="22" t="s">
        <v>27</v>
      </c>
      <c r="E10" s="22" t="s">
        <v>57</v>
      </c>
      <c r="F10" s="22" t="s">
        <v>29</v>
      </c>
      <c r="G10" s="22" t="s">
        <v>30</v>
      </c>
      <c r="H10" s="22" t="s">
        <v>31</v>
      </c>
      <c r="I10" s="19">
        <v>13632840</v>
      </c>
      <c r="J10" s="19">
        <v>16359408</v>
      </c>
      <c r="K10" s="19">
        <v>2726568</v>
      </c>
      <c r="L10" s="19">
        <v>0</v>
      </c>
      <c r="M10" s="22">
        <v>1083029666</v>
      </c>
      <c r="N10" s="22" t="s">
        <v>58</v>
      </c>
      <c r="O10" t="s">
        <v>59</v>
      </c>
      <c r="P10" s="10">
        <v>44585</v>
      </c>
      <c r="Q10" s="10">
        <v>44593</v>
      </c>
      <c r="R10" s="10">
        <v>44764</v>
      </c>
      <c r="S10" s="19">
        <v>16359408</v>
      </c>
      <c r="T10" s="19">
        <v>0</v>
      </c>
      <c r="U10" s="22">
        <v>1082866408</v>
      </c>
      <c r="V10" s="22" t="s">
        <v>34</v>
      </c>
      <c r="W10"/>
      <c r="X10"/>
    </row>
    <row r="11" spans="1:24">
      <c r="A11" s="22">
        <v>891780111</v>
      </c>
      <c r="B11" s="22" t="s">
        <v>25</v>
      </c>
      <c r="C11" s="23" t="s">
        <v>26</v>
      </c>
      <c r="D11" s="22" t="s">
        <v>27</v>
      </c>
      <c r="E11" s="22" t="s">
        <v>60</v>
      </c>
      <c r="F11" s="22" t="s">
        <v>29</v>
      </c>
      <c r="G11" s="22" t="s">
        <v>30</v>
      </c>
      <c r="H11" s="22" t="s">
        <v>31</v>
      </c>
      <c r="I11" s="19">
        <v>13632840</v>
      </c>
      <c r="J11" s="19">
        <v>17079408</v>
      </c>
      <c r="K11" s="19">
        <v>3446568</v>
      </c>
      <c r="L11" s="19">
        <v>0</v>
      </c>
      <c r="M11">
        <v>1082890218</v>
      </c>
      <c r="N11" t="s">
        <v>61</v>
      </c>
      <c r="O11" t="s">
        <v>62</v>
      </c>
      <c r="P11" s="10">
        <v>44585</v>
      </c>
      <c r="Q11" s="10">
        <v>44593</v>
      </c>
      <c r="R11" s="10">
        <v>44764</v>
      </c>
      <c r="S11" s="19">
        <v>17079408</v>
      </c>
      <c r="T11" s="19">
        <v>0</v>
      </c>
      <c r="U11" s="22">
        <v>84452426</v>
      </c>
      <c r="V11" s="22" t="s">
        <v>63</v>
      </c>
      <c r="W11"/>
      <c r="X11"/>
    </row>
    <row r="12" spans="1:24">
      <c r="A12" s="22">
        <v>891780111</v>
      </c>
      <c r="B12" s="22" t="s">
        <v>25</v>
      </c>
      <c r="C12" s="23" t="s">
        <v>26</v>
      </c>
      <c r="D12" s="22" t="s">
        <v>27</v>
      </c>
      <c r="E12" s="22" t="s">
        <v>64</v>
      </c>
      <c r="F12" s="22" t="s">
        <v>29</v>
      </c>
      <c r="G12" s="22" t="s">
        <v>30</v>
      </c>
      <c r="H12" s="22" t="s">
        <v>31</v>
      </c>
      <c r="I12" s="19">
        <v>2000000</v>
      </c>
      <c r="J12" s="19">
        <v>0</v>
      </c>
      <c r="K12" s="19">
        <v>0</v>
      </c>
      <c r="L12" s="19">
        <v>0</v>
      </c>
      <c r="M12">
        <v>1072655280</v>
      </c>
      <c r="N12" t="s">
        <v>65</v>
      </c>
      <c r="O12" t="s">
        <v>66</v>
      </c>
      <c r="P12" s="10">
        <v>44587</v>
      </c>
      <c r="Q12" s="10">
        <v>44587</v>
      </c>
      <c r="R12" s="10">
        <v>44592</v>
      </c>
      <c r="S12" s="19">
        <v>2000000</v>
      </c>
      <c r="T12" s="19">
        <v>0</v>
      </c>
      <c r="U12" s="22">
        <v>1082866408</v>
      </c>
      <c r="V12" s="22" t="s">
        <v>34</v>
      </c>
      <c r="W12"/>
      <c r="X12"/>
    </row>
    <row r="13" spans="1:24">
      <c r="A13" s="22">
        <v>891780111</v>
      </c>
      <c r="B13" s="22" t="s">
        <v>25</v>
      </c>
      <c r="C13" s="23" t="s">
        <v>26</v>
      </c>
      <c r="D13" s="22" t="s">
        <v>27</v>
      </c>
      <c r="E13" s="22" t="s">
        <v>67</v>
      </c>
      <c r="F13" s="22" t="s">
        <v>29</v>
      </c>
      <c r="G13" s="22" t="s">
        <v>30</v>
      </c>
      <c r="H13" s="22" t="s">
        <v>31</v>
      </c>
      <c r="I13" s="19">
        <v>12233455</v>
      </c>
      <c r="J13" s="19">
        <v>0</v>
      </c>
      <c r="K13" s="19">
        <v>0</v>
      </c>
      <c r="L13" s="19">
        <v>0</v>
      </c>
      <c r="M13" s="22">
        <v>1004369850</v>
      </c>
      <c r="N13" s="22" t="s">
        <v>68</v>
      </c>
      <c r="O13" t="s">
        <v>69</v>
      </c>
      <c r="P13" s="10">
        <v>44588</v>
      </c>
      <c r="Q13" s="10">
        <v>44593</v>
      </c>
      <c r="R13" s="10">
        <v>44742</v>
      </c>
      <c r="S13" s="19">
        <v>12233455</v>
      </c>
      <c r="T13" s="19">
        <v>0</v>
      </c>
      <c r="U13" s="22">
        <v>36720411</v>
      </c>
      <c r="V13" s="22" t="s">
        <v>70</v>
      </c>
      <c r="W13"/>
      <c r="X13"/>
    </row>
    <row r="14" spans="1:24">
      <c r="A14" s="22">
        <v>891780111</v>
      </c>
      <c r="B14" s="22" t="s">
        <v>25</v>
      </c>
      <c r="C14" s="23" t="s">
        <v>26</v>
      </c>
      <c r="D14" s="22" t="s">
        <v>27</v>
      </c>
      <c r="E14" s="22" t="s">
        <v>71</v>
      </c>
      <c r="F14" s="22" t="s">
        <v>29</v>
      </c>
      <c r="G14" s="22" t="s">
        <v>30</v>
      </c>
      <c r="H14" s="22" t="s">
        <v>31</v>
      </c>
      <c r="I14" s="19">
        <v>11500000</v>
      </c>
      <c r="J14" s="19">
        <v>0</v>
      </c>
      <c r="K14" s="19">
        <v>0</v>
      </c>
      <c r="L14" s="19">
        <v>0</v>
      </c>
      <c r="M14" s="22">
        <v>1104420705</v>
      </c>
      <c r="N14" s="22" t="s">
        <v>72</v>
      </c>
      <c r="O14" t="s">
        <v>73</v>
      </c>
      <c r="P14" s="10">
        <v>44588</v>
      </c>
      <c r="Q14" s="10">
        <v>44593</v>
      </c>
      <c r="R14" s="10">
        <v>44742</v>
      </c>
      <c r="S14" s="19">
        <v>11500000</v>
      </c>
      <c r="T14" s="19">
        <v>0</v>
      </c>
      <c r="U14" s="22">
        <v>1082866408</v>
      </c>
      <c r="V14" s="22" t="s">
        <v>34</v>
      </c>
      <c r="W14"/>
      <c r="X14"/>
    </row>
    <row r="15" spans="1:24">
      <c r="A15" s="22">
        <v>891780111</v>
      </c>
      <c r="B15" s="22" t="s">
        <v>25</v>
      </c>
      <c r="C15" s="23" t="s">
        <v>26</v>
      </c>
      <c r="D15" s="22" t="s">
        <v>27</v>
      </c>
      <c r="E15" s="22" t="s">
        <v>74</v>
      </c>
      <c r="F15" s="22" t="s">
        <v>29</v>
      </c>
      <c r="G15" s="22" t="s">
        <v>30</v>
      </c>
      <c r="H15" s="22" t="s">
        <v>31</v>
      </c>
      <c r="I15" s="19">
        <v>7500000</v>
      </c>
      <c r="J15" s="19">
        <v>0</v>
      </c>
      <c r="K15" s="19">
        <v>0</v>
      </c>
      <c r="L15" s="19">
        <v>0</v>
      </c>
      <c r="M15" s="22">
        <v>1082985103</v>
      </c>
      <c r="N15" s="22" t="s">
        <v>75</v>
      </c>
      <c r="O15" t="s">
        <v>76</v>
      </c>
      <c r="P15" s="10">
        <v>44589</v>
      </c>
      <c r="Q15" s="10">
        <v>44593</v>
      </c>
      <c r="R15" s="10">
        <v>44742</v>
      </c>
      <c r="S15" s="19">
        <v>7500000</v>
      </c>
      <c r="T15" s="19">
        <v>0</v>
      </c>
      <c r="U15" s="22">
        <v>1082866408</v>
      </c>
      <c r="V15" s="22" t="s">
        <v>34</v>
      </c>
      <c r="W15"/>
      <c r="X15"/>
    </row>
    <row r="16" spans="1:24">
      <c r="A16" s="22">
        <v>891780111</v>
      </c>
      <c r="B16" s="22" t="s">
        <v>25</v>
      </c>
      <c r="C16" s="23" t="s">
        <v>26</v>
      </c>
      <c r="D16" s="22" t="s">
        <v>27</v>
      </c>
      <c r="E16" s="22" t="s">
        <v>77</v>
      </c>
      <c r="F16" s="22" t="s">
        <v>29</v>
      </c>
      <c r="G16" s="22" t="s">
        <v>30</v>
      </c>
      <c r="H16" s="22" t="s">
        <v>31</v>
      </c>
      <c r="I16" s="19">
        <v>3900000</v>
      </c>
      <c r="J16" s="19">
        <v>0</v>
      </c>
      <c r="K16" s="19">
        <v>0</v>
      </c>
      <c r="L16" s="19">
        <v>0</v>
      </c>
      <c r="M16" s="22">
        <v>1083035710</v>
      </c>
      <c r="N16" s="22" t="s">
        <v>78</v>
      </c>
      <c r="O16" t="s">
        <v>79</v>
      </c>
      <c r="P16" s="10">
        <v>44589</v>
      </c>
      <c r="Q16" s="10">
        <v>44621</v>
      </c>
      <c r="R16" s="10">
        <v>44712</v>
      </c>
      <c r="S16" s="19">
        <v>3900000</v>
      </c>
      <c r="T16" s="19">
        <v>0</v>
      </c>
      <c r="U16" s="22">
        <v>1082866408</v>
      </c>
      <c r="V16" s="22" t="s">
        <v>34</v>
      </c>
      <c r="W16"/>
      <c r="X16"/>
    </row>
    <row r="17" spans="1:24">
      <c r="A17" s="22">
        <v>891780111</v>
      </c>
      <c r="B17" s="22" t="s">
        <v>25</v>
      </c>
      <c r="C17" s="23" t="s">
        <v>26</v>
      </c>
      <c r="D17" s="22" t="s">
        <v>27</v>
      </c>
      <c r="E17" s="22" t="s">
        <v>80</v>
      </c>
      <c r="F17" s="22" t="s">
        <v>29</v>
      </c>
      <c r="G17" s="22" t="s">
        <v>30</v>
      </c>
      <c r="H17" s="22" t="s">
        <v>31</v>
      </c>
      <c r="I17" s="19">
        <v>8000000</v>
      </c>
      <c r="J17" s="19">
        <v>0</v>
      </c>
      <c r="K17" s="19">
        <v>0</v>
      </c>
      <c r="L17" s="19">
        <v>0</v>
      </c>
      <c r="M17">
        <v>1065812085</v>
      </c>
      <c r="N17" t="s">
        <v>81</v>
      </c>
      <c r="O17" t="s">
        <v>82</v>
      </c>
      <c r="P17" s="10">
        <v>44589</v>
      </c>
      <c r="Q17" s="10">
        <v>44593</v>
      </c>
      <c r="R17" s="10">
        <v>44712</v>
      </c>
      <c r="S17" s="19">
        <v>8000000</v>
      </c>
      <c r="T17" s="19">
        <v>0</v>
      </c>
      <c r="U17" s="22">
        <v>1082866408</v>
      </c>
      <c r="V17" s="22" t="s">
        <v>34</v>
      </c>
      <c r="W17"/>
      <c r="X17"/>
    </row>
    <row r="18" spans="1:24">
      <c r="A18" s="22">
        <v>891780111</v>
      </c>
      <c r="B18" s="22" t="s">
        <v>25</v>
      </c>
      <c r="C18" s="23" t="s">
        <v>26</v>
      </c>
      <c r="D18" s="22" t="s">
        <v>27</v>
      </c>
      <c r="E18" s="22" t="s">
        <v>83</v>
      </c>
      <c r="F18" s="22" t="s">
        <v>29</v>
      </c>
      <c r="G18" s="22" t="s">
        <v>30</v>
      </c>
      <c r="H18" s="22" t="s">
        <v>31</v>
      </c>
      <c r="I18" s="19">
        <v>59008768</v>
      </c>
      <c r="J18" s="19">
        <v>0</v>
      </c>
      <c r="K18" s="19">
        <v>0</v>
      </c>
      <c r="L18" s="19">
        <v>0</v>
      </c>
      <c r="M18" s="22">
        <v>901324686</v>
      </c>
      <c r="N18" s="22" t="s">
        <v>84</v>
      </c>
      <c r="O18" t="s">
        <v>85</v>
      </c>
      <c r="P18" s="10">
        <v>44589</v>
      </c>
      <c r="Q18" s="10">
        <v>44596</v>
      </c>
      <c r="R18" s="10">
        <v>44656</v>
      </c>
      <c r="S18" s="19">
        <v>59008768</v>
      </c>
      <c r="T18" s="19">
        <v>0</v>
      </c>
      <c r="U18" s="22">
        <v>1082866408</v>
      </c>
      <c r="V18" s="22" t="s">
        <v>34</v>
      </c>
      <c r="W18"/>
      <c r="X18"/>
    </row>
    <row r="19" spans="1:24">
      <c r="A19" s="22">
        <v>891780111</v>
      </c>
      <c r="B19" s="22" t="s">
        <v>25</v>
      </c>
      <c r="C19" s="23" t="s">
        <v>26</v>
      </c>
      <c r="D19" s="22" t="s">
        <v>27</v>
      </c>
      <c r="E19" s="22" t="s">
        <v>86</v>
      </c>
      <c r="F19" s="22" t="s">
        <v>29</v>
      </c>
      <c r="G19" s="22" t="s">
        <v>30</v>
      </c>
      <c r="H19" s="22" t="s">
        <v>31</v>
      </c>
      <c r="I19" s="19">
        <v>7200000</v>
      </c>
      <c r="J19" s="19">
        <v>0</v>
      </c>
      <c r="K19" s="19">
        <v>0</v>
      </c>
      <c r="L19" s="19">
        <v>0</v>
      </c>
      <c r="M19" s="22">
        <v>1082996963</v>
      </c>
      <c r="N19" s="22" t="s">
        <v>87</v>
      </c>
      <c r="O19" t="s">
        <v>88</v>
      </c>
      <c r="P19" s="10">
        <v>44589</v>
      </c>
      <c r="Q19" s="10">
        <v>44593</v>
      </c>
      <c r="R19" s="10">
        <v>44712</v>
      </c>
      <c r="S19" s="19">
        <v>7200000</v>
      </c>
      <c r="T19" s="19">
        <v>0</v>
      </c>
      <c r="U19" s="22">
        <v>1082866408</v>
      </c>
      <c r="V19" s="22" t="s">
        <v>34</v>
      </c>
      <c r="W19"/>
      <c r="X19"/>
    </row>
    <row r="20" spans="1:24">
      <c r="A20" s="22">
        <v>891780111</v>
      </c>
      <c r="B20" s="22" t="s">
        <v>25</v>
      </c>
      <c r="C20" s="23" t="s">
        <v>26</v>
      </c>
      <c r="D20" s="22" t="s">
        <v>27</v>
      </c>
      <c r="E20" s="22" t="s">
        <v>89</v>
      </c>
      <c r="F20" s="22" t="s">
        <v>29</v>
      </c>
      <c r="G20" s="22" t="s">
        <v>30</v>
      </c>
      <c r="H20" s="22" t="s">
        <v>31</v>
      </c>
      <c r="I20" s="19">
        <v>5456136</v>
      </c>
      <c r="J20" s="19">
        <v>0</v>
      </c>
      <c r="K20" s="19">
        <v>0</v>
      </c>
      <c r="L20" s="19">
        <v>0</v>
      </c>
      <c r="M20" s="22">
        <v>1083029293</v>
      </c>
      <c r="N20" s="22" t="s">
        <v>90</v>
      </c>
      <c r="O20" t="s">
        <v>91</v>
      </c>
      <c r="P20" s="10">
        <v>44748</v>
      </c>
      <c r="Q20" s="10">
        <v>44749</v>
      </c>
      <c r="R20" s="10">
        <v>44804</v>
      </c>
      <c r="S20" s="19">
        <v>1818712</v>
      </c>
      <c r="T20" s="19">
        <v>3637424</v>
      </c>
      <c r="U20" s="22">
        <v>55313591</v>
      </c>
      <c r="V20" s="22" t="s">
        <v>50</v>
      </c>
      <c r="W20"/>
      <c r="X20"/>
    </row>
    <row r="21" spans="1:24">
      <c r="A21" s="22">
        <v>891780111</v>
      </c>
      <c r="B21" s="22" t="s">
        <v>25</v>
      </c>
      <c r="C21" s="23" t="s">
        <v>26</v>
      </c>
      <c r="D21" s="22" t="s">
        <v>27</v>
      </c>
      <c r="E21" s="22" t="s">
        <v>92</v>
      </c>
      <c r="F21" s="22" t="s">
        <v>29</v>
      </c>
      <c r="G21" s="22" t="s">
        <v>30</v>
      </c>
      <c r="H21" s="22" t="s">
        <v>31</v>
      </c>
      <c r="I21" s="19">
        <v>13800000</v>
      </c>
      <c r="J21" s="19">
        <v>0</v>
      </c>
      <c r="K21" s="19">
        <v>0</v>
      </c>
      <c r="L21" s="19">
        <v>0</v>
      </c>
      <c r="M21" s="22">
        <v>1104420705</v>
      </c>
      <c r="N21" s="22" t="s">
        <v>72</v>
      </c>
      <c r="O21" t="s">
        <v>95</v>
      </c>
      <c r="P21" s="10">
        <v>44748</v>
      </c>
      <c r="Q21" s="10">
        <v>44749</v>
      </c>
      <c r="R21" s="10">
        <v>44909</v>
      </c>
      <c r="S21" s="19">
        <v>2760000</v>
      </c>
      <c r="T21" s="19">
        <v>11040000</v>
      </c>
      <c r="U21" s="22">
        <v>1082866408</v>
      </c>
      <c r="V21" s="22" t="s">
        <v>34</v>
      </c>
      <c r="W21"/>
      <c r="X21"/>
    </row>
    <row r="22" spans="1:24">
      <c r="A22" s="22">
        <v>891780111</v>
      </c>
      <c r="B22" s="22" t="s">
        <v>25</v>
      </c>
      <c r="C22" s="23" t="s">
        <v>26</v>
      </c>
      <c r="D22" s="22" t="s">
        <v>27</v>
      </c>
      <c r="E22" s="22" t="s">
        <v>93</v>
      </c>
      <c r="F22" s="22" t="s">
        <v>29</v>
      </c>
      <c r="G22" s="22" t="s">
        <v>30</v>
      </c>
      <c r="H22" s="22" t="s">
        <v>31</v>
      </c>
      <c r="I22" s="19">
        <v>2400000</v>
      </c>
      <c r="J22" s="19">
        <v>0</v>
      </c>
      <c r="K22" s="19">
        <v>0</v>
      </c>
      <c r="L22" s="19">
        <v>0</v>
      </c>
      <c r="M22">
        <v>1082904561</v>
      </c>
      <c r="N22" t="s">
        <v>94</v>
      </c>
      <c r="O22" t="s">
        <v>96</v>
      </c>
      <c r="P22" s="10">
        <v>44754</v>
      </c>
      <c r="Q22" s="10">
        <v>44755</v>
      </c>
      <c r="R22" s="10">
        <v>44773</v>
      </c>
      <c r="S22" s="19">
        <v>2400000</v>
      </c>
      <c r="T22" s="19">
        <v>0</v>
      </c>
      <c r="U22" s="22">
        <v>1082866408</v>
      </c>
      <c r="V22" s="22" t="s">
        <v>34</v>
      </c>
      <c r="W22"/>
      <c r="X22"/>
    </row>
    <row r="23" spans="1:24">
      <c r="A23" s="22">
        <v>891780111</v>
      </c>
      <c r="B23" s="22" t="s">
        <v>25</v>
      </c>
      <c r="C23" s="23" t="s">
        <v>26</v>
      </c>
      <c r="D23" s="22" t="s">
        <v>27</v>
      </c>
      <c r="E23" s="22" t="s">
        <v>97</v>
      </c>
      <c r="F23" s="22" t="s">
        <v>29</v>
      </c>
      <c r="G23" s="22" t="s">
        <v>30</v>
      </c>
      <c r="H23" s="22" t="s">
        <v>31</v>
      </c>
      <c r="I23" s="19">
        <v>6000000</v>
      </c>
      <c r="J23" s="19">
        <v>0</v>
      </c>
      <c r="K23" s="19">
        <v>0</v>
      </c>
      <c r="L23" s="19">
        <v>0</v>
      </c>
      <c r="M23" s="22">
        <v>1082848824</v>
      </c>
      <c r="N23" s="22" t="s">
        <v>111</v>
      </c>
      <c r="O23" t="s">
        <v>112</v>
      </c>
      <c r="P23" s="10">
        <v>44774</v>
      </c>
      <c r="Q23" s="10">
        <v>44778</v>
      </c>
      <c r="R23" s="10">
        <v>44834</v>
      </c>
      <c r="S23" s="19">
        <v>0</v>
      </c>
      <c r="T23" s="19">
        <v>6000000</v>
      </c>
      <c r="U23" s="22">
        <v>30766322</v>
      </c>
      <c r="V23" s="22" t="s">
        <v>130</v>
      </c>
      <c r="W23"/>
      <c r="X23"/>
    </row>
    <row r="24" spans="1:24">
      <c r="A24" s="22">
        <v>891780111</v>
      </c>
      <c r="B24" s="22" t="s">
        <v>25</v>
      </c>
      <c r="C24" s="23" t="s">
        <v>26</v>
      </c>
      <c r="D24" s="22" t="s">
        <v>27</v>
      </c>
      <c r="E24" s="22" t="s">
        <v>98</v>
      </c>
      <c r="F24" s="22" t="s">
        <v>29</v>
      </c>
      <c r="G24" s="22" t="s">
        <v>30</v>
      </c>
      <c r="H24" s="22" t="s">
        <v>31</v>
      </c>
      <c r="I24" s="19">
        <v>11500000</v>
      </c>
      <c r="J24" s="19">
        <v>0</v>
      </c>
      <c r="K24" s="19">
        <v>0</v>
      </c>
      <c r="L24" s="19">
        <v>0</v>
      </c>
      <c r="M24" s="22">
        <v>1083012685</v>
      </c>
      <c r="N24" s="22" t="s">
        <v>36</v>
      </c>
      <c r="O24" t="s">
        <v>113</v>
      </c>
      <c r="P24" s="10">
        <v>44784</v>
      </c>
      <c r="Q24" s="10">
        <v>44785</v>
      </c>
      <c r="R24" s="10">
        <v>44915</v>
      </c>
      <c r="S24" s="19">
        <v>0</v>
      </c>
      <c r="T24" s="19">
        <v>11500000</v>
      </c>
      <c r="U24" s="22">
        <v>57290542</v>
      </c>
      <c r="V24" s="22" t="s">
        <v>131</v>
      </c>
      <c r="W24"/>
      <c r="X24"/>
    </row>
    <row r="25" spans="1:24">
      <c r="A25" s="22">
        <v>891780111</v>
      </c>
      <c r="B25" s="22" t="s">
        <v>25</v>
      </c>
      <c r="C25" s="23" t="s">
        <v>26</v>
      </c>
      <c r="D25" s="22" t="s">
        <v>27</v>
      </c>
      <c r="E25" s="22" t="s">
        <v>99</v>
      </c>
      <c r="F25" s="22" t="s">
        <v>29</v>
      </c>
      <c r="G25" s="22" t="s">
        <v>30</v>
      </c>
      <c r="H25" s="22" t="s">
        <v>31</v>
      </c>
      <c r="I25" s="19">
        <v>11010110</v>
      </c>
      <c r="J25" s="19">
        <v>0</v>
      </c>
      <c r="K25" s="19">
        <v>0</v>
      </c>
      <c r="L25" s="19">
        <v>0</v>
      </c>
      <c r="M25" s="22">
        <v>1004369850</v>
      </c>
      <c r="N25" s="22" t="s">
        <v>68</v>
      </c>
      <c r="O25" t="s">
        <v>114</v>
      </c>
      <c r="P25" s="10">
        <v>44784</v>
      </c>
      <c r="Q25" s="10">
        <v>44789</v>
      </c>
      <c r="R25" s="10">
        <v>44911</v>
      </c>
      <c r="S25" s="19">
        <v>0</v>
      </c>
      <c r="T25" s="19">
        <v>11010110</v>
      </c>
      <c r="U25" s="22">
        <v>57290542</v>
      </c>
      <c r="V25" s="22" t="s">
        <v>131</v>
      </c>
      <c r="W25"/>
      <c r="X25"/>
    </row>
    <row r="26" spans="1:24">
      <c r="A26" s="22">
        <v>891780111</v>
      </c>
      <c r="B26" s="22" t="s">
        <v>25</v>
      </c>
      <c r="C26" s="23" t="s">
        <v>26</v>
      </c>
      <c r="D26" s="22" t="s">
        <v>27</v>
      </c>
      <c r="E26" s="22" t="s">
        <v>100</v>
      </c>
      <c r="F26" s="22" t="s">
        <v>29</v>
      </c>
      <c r="G26" s="22" t="s">
        <v>30</v>
      </c>
      <c r="H26" s="22" t="s">
        <v>31</v>
      </c>
      <c r="I26" s="19">
        <v>13632840</v>
      </c>
      <c r="J26" s="19">
        <v>0</v>
      </c>
      <c r="K26" s="19">
        <v>0</v>
      </c>
      <c r="L26" s="19">
        <v>0</v>
      </c>
      <c r="M26">
        <v>1082938296</v>
      </c>
      <c r="N26" t="s">
        <v>42</v>
      </c>
      <c r="O26" t="s">
        <v>115</v>
      </c>
      <c r="P26" s="10">
        <v>44784</v>
      </c>
      <c r="Q26" s="10">
        <v>44785</v>
      </c>
      <c r="R26" s="10">
        <v>44915</v>
      </c>
      <c r="S26" s="19">
        <v>0</v>
      </c>
      <c r="T26" s="19">
        <v>13632840</v>
      </c>
      <c r="U26" s="22">
        <v>30766322</v>
      </c>
      <c r="V26" s="22" t="s">
        <v>130</v>
      </c>
      <c r="W26"/>
      <c r="X26"/>
    </row>
    <row r="27" spans="1:24">
      <c r="A27" s="22">
        <v>891780111</v>
      </c>
      <c r="B27" s="22" t="s">
        <v>25</v>
      </c>
      <c r="C27" s="23" t="s">
        <v>26</v>
      </c>
      <c r="D27" s="22" t="s">
        <v>27</v>
      </c>
      <c r="E27" s="22" t="s">
        <v>101</v>
      </c>
      <c r="F27" s="22" t="s">
        <v>29</v>
      </c>
      <c r="G27" s="22" t="s">
        <v>30</v>
      </c>
      <c r="H27" s="22" t="s">
        <v>31</v>
      </c>
      <c r="I27" s="19">
        <v>13632840</v>
      </c>
      <c r="J27" s="19">
        <v>0</v>
      </c>
      <c r="K27" s="19">
        <v>0</v>
      </c>
      <c r="L27" s="19">
        <v>0</v>
      </c>
      <c r="M27">
        <v>1082904487</v>
      </c>
      <c r="N27" t="s">
        <v>45</v>
      </c>
      <c r="O27" t="s">
        <v>116</v>
      </c>
      <c r="P27" s="10">
        <v>44784</v>
      </c>
      <c r="Q27" s="10">
        <v>44785</v>
      </c>
      <c r="R27" s="10">
        <v>44915</v>
      </c>
      <c r="S27" s="19">
        <v>0</v>
      </c>
      <c r="T27" s="19">
        <v>13632840</v>
      </c>
      <c r="U27" s="22">
        <v>30766322</v>
      </c>
      <c r="V27" s="22" t="s">
        <v>130</v>
      </c>
      <c r="W27"/>
      <c r="X27"/>
    </row>
    <row r="28" spans="1:24">
      <c r="A28" s="22">
        <v>891780111</v>
      </c>
      <c r="B28" s="22" t="s">
        <v>25</v>
      </c>
      <c r="C28" s="23" t="s">
        <v>26</v>
      </c>
      <c r="D28" s="22" t="s">
        <v>27</v>
      </c>
      <c r="E28" s="22" t="s">
        <v>102</v>
      </c>
      <c r="F28" s="22" t="s">
        <v>29</v>
      </c>
      <c r="G28" s="22" t="s">
        <v>30</v>
      </c>
      <c r="H28" s="22" t="s">
        <v>31</v>
      </c>
      <c r="I28" s="19">
        <v>13632840</v>
      </c>
      <c r="J28" s="19">
        <v>0</v>
      </c>
      <c r="K28" s="19">
        <v>0</v>
      </c>
      <c r="L28" s="19">
        <v>0</v>
      </c>
      <c r="M28" s="22">
        <v>1083022534</v>
      </c>
      <c r="N28" s="22" t="s">
        <v>52</v>
      </c>
      <c r="O28" t="s">
        <v>117</v>
      </c>
      <c r="P28" s="10">
        <v>44784</v>
      </c>
      <c r="Q28" s="10">
        <v>44785</v>
      </c>
      <c r="R28" s="10">
        <v>44915</v>
      </c>
      <c r="S28" s="19">
        <v>0</v>
      </c>
      <c r="T28" s="19">
        <v>13632840</v>
      </c>
      <c r="U28" s="22">
        <v>7601831</v>
      </c>
      <c r="V28" s="22" t="s">
        <v>132</v>
      </c>
      <c r="W28"/>
      <c r="X28"/>
    </row>
    <row r="29" spans="1:24">
      <c r="A29" s="22">
        <v>891780111</v>
      </c>
      <c r="B29" s="22" t="s">
        <v>25</v>
      </c>
      <c r="C29" s="23" t="s">
        <v>26</v>
      </c>
      <c r="D29" s="22" t="s">
        <v>27</v>
      </c>
      <c r="E29" s="22" t="s">
        <v>103</v>
      </c>
      <c r="F29" s="22" t="s">
        <v>29</v>
      </c>
      <c r="G29" s="22" t="s">
        <v>30</v>
      </c>
      <c r="H29" s="22" t="s">
        <v>31</v>
      </c>
      <c r="I29" s="19">
        <v>13632840</v>
      </c>
      <c r="J29" s="19">
        <v>0</v>
      </c>
      <c r="K29" s="19">
        <v>0</v>
      </c>
      <c r="L29" s="19">
        <v>0</v>
      </c>
      <c r="M29">
        <v>1083018887</v>
      </c>
      <c r="N29" t="s">
        <v>39</v>
      </c>
      <c r="O29" t="s">
        <v>118</v>
      </c>
      <c r="P29" s="10">
        <v>44784</v>
      </c>
      <c r="Q29" s="10">
        <v>44785</v>
      </c>
      <c r="R29" s="10">
        <v>44915</v>
      </c>
      <c r="S29" s="19">
        <v>0</v>
      </c>
      <c r="T29" s="19">
        <v>13632840</v>
      </c>
      <c r="U29" s="22">
        <v>30766322</v>
      </c>
      <c r="V29" s="22" t="s">
        <v>130</v>
      </c>
      <c r="W29"/>
      <c r="X29"/>
    </row>
    <row r="30" spans="1:24">
      <c r="A30" s="22">
        <v>891780111</v>
      </c>
      <c r="B30" s="22" t="s">
        <v>25</v>
      </c>
      <c r="C30" s="23" t="s">
        <v>26</v>
      </c>
      <c r="D30" s="22" t="s">
        <v>27</v>
      </c>
      <c r="E30" s="22" t="s">
        <v>104</v>
      </c>
      <c r="F30" s="22" t="s">
        <v>29</v>
      </c>
      <c r="G30" s="22" t="s">
        <v>30</v>
      </c>
      <c r="H30" s="22" t="s">
        <v>31</v>
      </c>
      <c r="I30" s="19">
        <v>5453136</v>
      </c>
      <c r="J30" s="19">
        <v>0</v>
      </c>
      <c r="K30" s="19">
        <v>0</v>
      </c>
      <c r="L30" s="19">
        <v>0</v>
      </c>
      <c r="M30">
        <v>1083005152</v>
      </c>
      <c r="N30" t="s">
        <v>55</v>
      </c>
      <c r="O30" t="s">
        <v>119</v>
      </c>
      <c r="P30" s="10">
        <v>44784</v>
      </c>
      <c r="Q30" s="10">
        <v>44785</v>
      </c>
      <c r="R30" s="10">
        <v>44834</v>
      </c>
      <c r="S30" s="19">
        <v>0</v>
      </c>
      <c r="T30" s="19">
        <v>5453136</v>
      </c>
      <c r="U30" s="22">
        <v>30766322</v>
      </c>
      <c r="V30" s="22" t="s">
        <v>130</v>
      </c>
      <c r="W30"/>
      <c r="X30"/>
    </row>
    <row r="31" spans="1:24">
      <c r="A31" s="22">
        <v>891780111</v>
      </c>
      <c r="B31" s="22" t="s">
        <v>25</v>
      </c>
      <c r="C31" s="23" t="s">
        <v>26</v>
      </c>
      <c r="D31" s="22" t="s">
        <v>27</v>
      </c>
      <c r="E31" s="22" t="s">
        <v>105</v>
      </c>
      <c r="F31" s="22" t="s">
        <v>29</v>
      </c>
      <c r="G31" s="22" t="s">
        <v>30</v>
      </c>
      <c r="H31" s="22" t="s">
        <v>31</v>
      </c>
      <c r="I31" s="19">
        <v>13632840</v>
      </c>
      <c r="J31" s="19">
        <v>0</v>
      </c>
      <c r="K31" s="19">
        <v>0</v>
      </c>
      <c r="L31" s="19">
        <v>0</v>
      </c>
      <c r="M31">
        <v>1082890218</v>
      </c>
      <c r="N31" t="s">
        <v>61</v>
      </c>
      <c r="O31" t="s">
        <v>120</v>
      </c>
      <c r="P31" s="10">
        <v>44784</v>
      </c>
      <c r="Q31" s="10">
        <v>44785</v>
      </c>
      <c r="R31" s="10">
        <v>44915</v>
      </c>
      <c r="S31" s="19">
        <v>0</v>
      </c>
      <c r="T31" s="19">
        <v>13632840</v>
      </c>
      <c r="U31" s="22">
        <v>84452426</v>
      </c>
      <c r="V31" s="22" t="s">
        <v>63</v>
      </c>
      <c r="W31"/>
      <c r="X31"/>
    </row>
    <row r="32" spans="1:24">
      <c r="A32" s="22">
        <v>891780111</v>
      </c>
      <c r="B32" s="22" t="s">
        <v>25</v>
      </c>
      <c r="C32" s="23" t="s">
        <v>26</v>
      </c>
      <c r="D32" s="22" t="s">
        <v>27</v>
      </c>
      <c r="E32" s="22" t="s">
        <v>106</v>
      </c>
      <c r="F32" s="22" t="s">
        <v>29</v>
      </c>
      <c r="G32" s="22" t="s">
        <v>30</v>
      </c>
      <c r="H32" s="22" t="s">
        <v>31</v>
      </c>
      <c r="I32" s="19">
        <v>7720848</v>
      </c>
      <c r="J32" s="19">
        <v>0</v>
      </c>
      <c r="K32" s="19">
        <v>0</v>
      </c>
      <c r="L32" s="19">
        <v>0</v>
      </c>
      <c r="M32">
        <v>85155683</v>
      </c>
      <c r="N32" t="s">
        <v>122</v>
      </c>
      <c r="O32" t="s">
        <v>121</v>
      </c>
      <c r="P32" s="10">
        <v>44785</v>
      </c>
      <c r="Q32" s="10">
        <v>44789</v>
      </c>
      <c r="R32" s="10">
        <v>44865</v>
      </c>
      <c r="S32" s="19">
        <v>0</v>
      </c>
      <c r="T32" s="19">
        <v>7720848</v>
      </c>
      <c r="U32" s="22">
        <v>30766322</v>
      </c>
      <c r="V32" s="22" t="s">
        <v>130</v>
      </c>
      <c r="W32"/>
      <c r="X32"/>
    </row>
    <row r="33" spans="1:24">
      <c r="A33" s="22">
        <v>891780111</v>
      </c>
      <c r="B33" s="22" t="s">
        <v>25</v>
      </c>
      <c r="C33" s="23" t="s">
        <v>26</v>
      </c>
      <c r="D33" s="22" t="s">
        <v>27</v>
      </c>
      <c r="E33" s="22" t="s">
        <v>107</v>
      </c>
      <c r="F33" s="22" t="s">
        <v>29</v>
      </c>
      <c r="G33" s="22" t="s">
        <v>30</v>
      </c>
      <c r="H33" s="22" t="s">
        <v>31</v>
      </c>
      <c r="I33" s="19">
        <v>2400000</v>
      </c>
      <c r="J33" s="19">
        <v>0</v>
      </c>
      <c r="K33" s="19">
        <v>0</v>
      </c>
      <c r="L33" s="19">
        <v>0</v>
      </c>
      <c r="M33" s="22">
        <v>1083029253</v>
      </c>
      <c r="N33" s="22" t="s">
        <v>48</v>
      </c>
      <c r="O33" t="s">
        <v>123</v>
      </c>
      <c r="P33" s="10">
        <v>44785</v>
      </c>
      <c r="Q33" s="10">
        <v>44788</v>
      </c>
      <c r="R33" s="10">
        <v>44812</v>
      </c>
      <c r="S33" s="19">
        <v>0</v>
      </c>
      <c r="T33" s="19">
        <v>2400000</v>
      </c>
      <c r="U33" s="22">
        <v>57290542</v>
      </c>
      <c r="V33" s="22" t="s">
        <v>131</v>
      </c>
      <c r="W33"/>
      <c r="X33"/>
    </row>
    <row r="34" spans="1:24">
      <c r="A34" s="22">
        <v>891780111</v>
      </c>
      <c r="B34" s="22" t="s">
        <v>25</v>
      </c>
      <c r="C34" s="23" t="s">
        <v>26</v>
      </c>
      <c r="D34" s="22" t="s">
        <v>27</v>
      </c>
      <c r="E34" s="22" t="s">
        <v>108</v>
      </c>
      <c r="F34" s="22" t="s">
        <v>29</v>
      </c>
      <c r="G34" s="22" t="s">
        <v>30</v>
      </c>
      <c r="H34" s="22" t="s">
        <v>31</v>
      </c>
      <c r="I34" s="19">
        <v>9000000</v>
      </c>
      <c r="J34" s="19">
        <v>0</v>
      </c>
      <c r="K34" s="19">
        <v>0</v>
      </c>
      <c r="L34" s="19">
        <v>0</v>
      </c>
      <c r="M34" s="22">
        <v>1082947933</v>
      </c>
      <c r="N34" s="22" t="s">
        <v>125</v>
      </c>
      <c r="O34" t="s">
        <v>124</v>
      </c>
      <c r="P34" s="10">
        <v>44785</v>
      </c>
      <c r="Q34" s="10">
        <v>44789</v>
      </c>
      <c r="R34" s="10">
        <v>44911</v>
      </c>
      <c r="S34" s="19">
        <v>0</v>
      </c>
      <c r="T34" s="19">
        <v>9000000</v>
      </c>
      <c r="U34" s="22">
        <v>57290542</v>
      </c>
      <c r="V34" s="22" t="s">
        <v>131</v>
      </c>
      <c r="W34"/>
      <c r="X34"/>
    </row>
    <row r="35" spans="1:24">
      <c r="A35" s="22">
        <v>891780111</v>
      </c>
      <c r="B35" s="22" t="s">
        <v>25</v>
      </c>
      <c r="C35" s="23" t="s">
        <v>26</v>
      </c>
      <c r="D35" s="22" t="s">
        <v>27</v>
      </c>
      <c r="E35" s="22" t="s">
        <v>109</v>
      </c>
      <c r="F35" s="22" t="s">
        <v>29</v>
      </c>
      <c r="G35" s="22" t="s">
        <v>30</v>
      </c>
      <c r="H35" s="22" t="s">
        <v>31</v>
      </c>
      <c r="I35" s="19">
        <v>9000000</v>
      </c>
      <c r="J35" s="19">
        <v>0</v>
      </c>
      <c r="K35" s="19">
        <v>0</v>
      </c>
      <c r="L35" s="19">
        <v>0</v>
      </c>
      <c r="M35">
        <v>85471100</v>
      </c>
      <c r="N35" t="s">
        <v>127</v>
      </c>
      <c r="O35" t="s">
        <v>126</v>
      </c>
      <c r="P35" s="10">
        <v>44789</v>
      </c>
      <c r="Q35" s="10">
        <v>44789</v>
      </c>
      <c r="R35" s="10">
        <v>44911</v>
      </c>
      <c r="S35" s="19">
        <v>0</v>
      </c>
      <c r="T35" s="19">
        <v>9000000</v>
      </c>
      <c r="U35" s="22">
        <v>57290542</v>
      </c>
      <c r="V35" s="22" t="s">
        <v>131</v>
      </c>
      <c r="W35"/>
      <c r="X35"/>
    </row>
    <row r="36" spans="1:24">
      <c r="A36" s="22">
        <v>891780111</v>
      </c>
      <c r="B36" s="22" t="s">
        <v>25</v>
      </c>
      <c r="C36" s="23" t="s">
        <v>26</v>
      </c>
      <c r="D36" s="22" t="s">
        <v>27</v>
      </c>
      <c r="E36" s="22" t="s">
        <v>110</v>
      </c>
      <c r="F36" s="22" t="s">
        <v>29</v>
      </c>
      <c r="G36" s="22" t="s">
        <v>30</v>
      </c>
      <c r="H36" s="22" t="s">
        <v>31</v>
      </c>
      <c r="I36" s="19">
        <v>6524509</v>
      </c>
      <c r="J36" s="19">
        <v>0</v>
      </c>
      <c r="K36" s="19">
        <v>0</v>
      </c>
      <c r="L36" s="19">
        <v>0</v>
      </c>
      <c r="M36">
        <v>79618524</v>
      </c>
      <c r="N36" t="s">
        <v>129</v>
      </c>
      <c r="O36" t="s">
        <v>128</v>
      </c>
      <c r="P36" s="10">
        <v>44795</v>
      </c>
      <c r="Q36" s="10">
        <v>44796</v>
      </c>
      <c r="R36" s="10">
        <v>44865</v>
      </c>
      <c r="S36" s="19">
        <v>0</v>
      </c>
      <c r="T36" s="19">
        <v>6524509</v>
      </c>
      <c r="U36" s="22">
        <v>30766322</v>
      </c>
      <c r="V36" s="22" t="s">
        <v>130</v>
      </c>
      <c r="W36"/>
      <c r="X36"/>
    </row>
    <row r="37" spans="1:24">
      <c r="A37" s="22"/>
      <c r="B37" s="22"/>
      <c r="C37" s="23"/>
      <c r="D37" s="22"/>
      <c r="E37" s="22"/>
      <c r="F37" s="22"/>
      <c r="G37" s="22"/>
      <c r="H37" s="22"/>
      <c r="I37" s="19"/>
      <c r="J37" s="19"/>
      <c r="K37" s="19"/>
      <c r="L37" s="19"/>
      <c r="M37" s="22"/>
      <c r="N37" s="22"/>
      <c r="O37"/>
      <c r="P37" s="10"/>
      <c r="Q37" s="31"/>
      <c r="R37" s="10"/>
      <c r="S37" s="19"/>
      <c r="T37" s="19"/>
      <c r="U37" s="22"/>
      <c r="V37" s="22"/>
      <c r="W37"/>
      <c r="X37"/>
    </row>
    <row r="38" spans="1:24">
      <c r="A38" s="22"/>
      <c r="B38" s="22"/>
      <c r="C38" s="23"/>
      <c r="D38" s="134" t="s">
        <v>133</v>
      </c>
      <c r="E38" s="134">
        <v>35</v>
      </c>
      <c r="F38" s="22"/>
      <c r="G38" s="22"/>
      <c r="H38" s="134" t="s">
        <v>134</v>
      </c>
      <c r="I38" s="135">
        <f>SUM(I2:I37)</f>
        <v>403987504</v>
      </c>
      <c r="J38" s="19"/>
      <c r="K38" s="19"/>
      <c r="L38" s="19"/>
      <c r="M38" s="22"/>
      <c r="N38" s="22"/>
      <c r="O38"/>
      <c r="P38" s="10"/>
      <c r="Q38" s="10"/>
      <c r="R38" s="10"/>
      <c r="S38" s="19"/>
      <c r="T38" s="19"/>
      <c r="U38" s="22"/>
      <c r="V38" s="22"/>
      <c r="W38"/>
      <c r="X38"/>
    </row>
    <row r="39" spans="1:24">
      <c r="A39" s="22"/>
      <c r="B39" s="22"/>
      <c r="C39" s="23"/>
      <c r="D39" s="22"/>
      <c r="E39" s="22"/>
      <c r="F39" s="22"/>
      <c r="G39" s="22"/>
      <c r="H39" s="22"/>
      <c r="I39" s="19"/>
      <c r="J39" s="19"/>
      <c r="K39" s="19"/>
      <c r="L39" s="19"/>
      <c r="M39" s="22"/>
      <c r="N39" s="22"/>
      <c r="O39"/>
      <c r="P39" s="10"/>
      <c r="Q39" s="10"/>
      <c r="R39" s="10"/>
      <c r="S39" s="19"/>
      <c r="T39" s="19"/>
      <c r="U39" s="22"/>
      <c r="V39" s="22"/>
      <c r="W39"/>
      <c r="X39"/>
    </row>
    <row r="40" spans="1:24">
      <c r="A40" s="22"/>
      <c r="B40" s="22"/>
      <c r="C40" s="23"/>
      <c r="D40" s="22"/>
      <c r="E40" s="22"/>
      <c r="F40" s="22"/>
      <c r="G40" s="22"/>
      <c r="H40" s="22"/>
      <c r="I40" s="19"/>
      <c r="J40" s="19"/>
      <c r="K40" s="19"/>
      <c r="L40" s="19"/>
      <c r="M40" s="22"/>
      <c r="N40" s="22"/>
      <c r="O40"/>
      <c r="P40" s="10"/>
      <c r="Q40" s="10"/>
      <c r="R40" s="10"/>
      <c r="S40" s="19"/>
      <c r="T40" s="19"/>
      <c r="U40"/>
      <c r="V40"/>
      <c r="W40"/>
      <c r="X40"/>
    </row>
    <row r="41" spans="1:24">
      <c r="A41" s="22"/>
      <c r="B41" s="22"/>
      <c r="C41" s="23"/>
      <c r="D41" s="22"/>
      <c r="E41" s="22"/>
      <c r="F41" s="22"/>
      <c r="G41" s="22"/>
      <c r="H41" s="22"/>
      <c r="I41" s="19"/>
      <c r="J41" s="19"/>
      <c r="K41" s="19"/>
      <c r="L41" s="19"/>
      <c r="M41" s="22"/>
      <c r="N41" s="22"/>
      <c r="O41"/>
      <c r="P41" s="10"/>
      <c r="Q41" s="10"/>
      <c r="R41" s="10"/>
      <c r="S41" s="19"/>
      <c r="T41" s="19"/>
      <c r="U41" s="22"/>
      <c r="V41" s="22"/>
      <c r="W41"/>
      <c r="X41"/>
    </row>
    <row r="42" spans="1:24">
      <c r="A42" s="22"/>
      <c r="B42" s="22"/>
      <c r="C42" s="23"/>
      <c r="D42" s="22"/>
      <c r="E42" s="22"/>
      <c r="F42" s="22"/>
      <c r="G42" s="22"/>
      <c r="H42" s="22"/>
      <c r="I42" s="19"/>
      <c r="J42" s="19"/>
      <c r="K42" s="19"/>
      <c r="L42" s="19"/>
      <c r="M42" s="22"/>
      <c r="N42" s="22"/>
      <c r="O42"/>
      <c r="P42" s="10"/>
      <c r="Q42" s="10"/>
      <c r="R42" s="10"/>
      <c r="S42" s="19"/>
      <c r="T42" s="19"/>
      <c r="U42" s="22"/>
      <c r="V42" s="22"/>
      <c r="W42"/>
      <c r="X42"/>
    </row>
    <row r="43" spans="1:24">
      <c r="A43" s="22"/>
      <c r="B43" s="22"/>
      <c r="C43" s="23"/>
      <c r="D43" s="22"/>
      <c r="E43" s="22"/>
      <c r="F43" s="22"/>
      <c r="G43" s="22"/>
      <c r="H43" s="22"/>
      <c r="I43" s="19"/>
      <c r="J43" s="19"/>
      <c r="K43" s="19"/>
      <c r="L43" s="19"/>
      <c r="M43" s="22"/>
      <c r="N43" s="22"/>
      <c r="O43"/>
      <c r="P43" s="10"/>
      <c r="Q43" s="10"/>
      <c r="R43" s="10"/>
      <c r="S43" s="19"/>
      <c r="T43" s="19"/>
      <c r="U43" s="22"/>
      <c r="V43" s="22"/>
      <c r="W43"/>
      <c r="X43"/>
    </row>
    <row r="44" spans="1:24">
      <c r="A44" s="22"/>
      <c r="B44" s="22"/>
      <c r="C44" s="23"/>
      <c r="D44" s="22"/>
      <c r="E44" s="22"/>
      <c r="F44" s="22"/>
      <c r="G44" s="22"/>
      <c r="H44" s="22"/>
      <c r="I44" s="19"/>
      <c r="J44" s="19"/>
      <c r="K44" s="19"/>
      <c r="L44" s="19"/>
      <c r="M44" s="22"/>
      <c r="N44" s="22"/>
      <c r="O44"/>
      <c r="P44" s="10"/>
      <c r="Q44" s="10"/>
      <c r="R44" s="10"/>
      <c r="S44" s="19"/>
      <c r="T44" s="19"/>
      <c r="U44"/>
      <c r="V44"/>
      <c r="W44"/>
      <c r="X44"/>
    </row>
    <row r="45" spans="1:24">
      <c r="A45" s="22"/>
      <c r="B45" s="22"/>
      <c r="C45" s="23"/>
      <c r="D45" s="22"/>
      <c r="E45" s="22"/>
      <c r="F45" s="22"/>
      <c r="G45" s="22"/>
      <c r="H45" s="22"/>
      <c r="I45" s="19"/>
      <c r="J45" s="19"/>
      <c r="K45" s="19"/>
      <c r="L45" s="19"/>
      <c r="M45" s="22"/>
      <c r="N45" s="22"/>
      <c r="O45"/>
      <c r="P45" s="10"/>
      <c r="Q45" s="10"/>
      <c r="R45" s="10"/>
      <c r="S45" s="19"/>
      <c r="T45" s="19"/>
      <c r="U45" s="22"/>
      <c r="V45" s="22"/>
      <c r="W45"/>
      <c r="X45"/>
    </row>
    <row r="46" spans="1:24">
      <c r="A46" s="22"/>
      <c r="B46" s="22"/>
      <c r="C46" s="23"/>
      <c r="D46" s="22"/>
      <c r="E46" s="22"/>
      <c r="F46" s="22"/>
      <c r="G46" s="22"/>
      <c r="H46" s="22"/>
      <c r="I46" s="19"/>
      <c r="J46" s="19"/>
      <c r="K46" s="19"/>
      <c r="L46" s="19"/>
      <c r="M46" s="22"/>
      <c r="N46" s="22"/>
      <c r="O46"/>
      <c r="P46" s="10"/>
      <c r="Q46" s="10"/>
      <c r="R46" s="10"/>
      <c r="S46" s="19"/>
      <c r="T46" s="19"/>
      <c r="U46" s="22"/>
      <c r="V46" s="22"/>
      <c r="W46"/>
      <c r="X46"/>
    </row>
    <row r="47" spans="1:24">
      <c r="A47" s="22"/>
      <c r="B47" s="22"/>
      <c r="C47" s="23"/>
      <c r="D47" s="22"/>
      <c r="E47" s="22"/>
      <c r="F47" s="22"/>
      <c r="G47" s="22"/>
      <c r="H47" s="22"/>
      <c r="I47" s="19"/>
      <c r="J47" s="19"/>
      <c r="K47" s="19"/>
      <c r="L47" s="19"/>
      <c r="M47" s="22"/>
      <c r="N47" s="22"/>
      <c r="O47"/>
      <c r="P47" s="10"/>
      <c r="Q47" s="10"/>
      <c r="R47" s="10"/>
      <c r="S47" s="19"/>
      <c r="T47" s="19"/>
      <c r="U47" s="22"/>
      <c r="V47" s="22"/>
      <c r="W47"/>
      <c r="X47"/>
    </row>
    <row r="48" spans="1:24">
      <c r="A48" s="22"/>
      <c r="B48" s="22"/>
      <c r="C48" s="23"/>
      <c r="D48" s="22"/>
      <c r="E48" s="22"/>
      <c r="F48" s="22"/>
      <c r="G48" s="22"/>
      <c r="H48" s="22"/>
      <c r="I48" s="19"/>
      <c r="J48" s="19"/>
      <c r="K48" s="19"/>
      <c r="L48" s="19"/>
      <c r="M48" s="22"/>
      <c r="N48" s="22"/>
      <c r="O48"/>
      <c r="P48" s="10"/>
      <c r="Q48" s="10"/>
      <c r="R48" s="10"/>
      <c r="S48" s="19"/>
      <c r="T48" s="19"/>
      <c r="U48" s="22"/>
      <c r="V48" s="22"/>
      <c r="W48"/>
      <c r="X48"/>
    </row>
    <row r="49" spans="1:24">
      <c r="A49" s="22"/>
      <c r="B49" s="22"/>
      <c r="C49" s="23"/>
      <c r="D49" s="22"/>
      <c r="E49" s="22"/>
      <c r="F49" s="22"/>
      <c r="G49" s="22"/>
      <c r="H49" s="22"/>
      <c r="I49" s="19"/>
      <c r="J49" s="19"/>
      <c r="K49" s="19"/>
      <c r="L49" s="19"/>
      <c r="M49"/>
      <c r="N49"/>
      <c r="O49"/>
      <c r="P49" s="10"/>
      <c r="Q49" s="10"/>
      <c r="R49" s="10"/>
      <c r="S49" s="19"/>
      <c r="T49" s="19"/>
      <c r="U49" s="22"/>
      <c r="V49" s="22"/>
      <c r="W49"/>
      <c r="X49"/>
    </row>
    <row r="50" spans="1:24">
      <c r="A50" s="22"/>
      <c r="B50" s="22"/>
      <c r="C50" s="23"/>
      <c r="D50" s="22"/>
      <c r="E50" s="22"/>
      <c r="F50" s="22"/>
      <c r="G50" s="22"/>
      <c r="H50" s="22"/>
      <c r="I50" s="19"/>
      <c r="J50" s="19"/>
      <c r="K50" s="19"/>
      <c r="L50" s="19"/>
      <c r="M50" s="22"/>
      <c r="N50" s="22"/>
      <c r="O50"/>
      <c r="P50" s="10"/>
      <c r="Q50" s="10"/>
      <c r="R50" s="10"/>
      <c r="S50" s="19"/>
      <c r="T50" s="19"/>
      <c r="U50" s="22"/>
      <c r="V50" s="22"/>
      <c r="W50"/>
      <c r="X50"/>
    </row>
    <row r="51" spans="1:24" ht="15" thickBot="1"/>
    <row r="52" spans="1:24" ht="15" thickBot="1">
      <c r="D52" s="60" t="s">
        <v>23</v>
      </c>
      <c r="E52" s="62">
        <v>50</v>
      </c>
      <c r="H52" s="60" t="s">
        <v>24</v>
      </c>
      <c r="I52" s="61">
        <f>SUM(I2:I51)</f>
        <v>807975008</v>
      </c>
    </row>
  </sheetData>
  <autoFilter ref="A1:V50" xr:uid="{00000000-0009-0000-0000-000006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FF"/>
  </sheetPr>
  <dimension ref="A1:W107"/>
  <sheetViews>
    <sheetView topLeftCell="A81" workbookViewId="0">
      <selection activeCell="A2" sqref="A2:XFD104"/>
    </sheetView>
  </sheetViews>
  <sheetFormatPr baseColWidth="10" defaultColWidth="11.5546875" defaultRowHeight="14.4"/>
  <cols>
    <col min="1" max="1" width="14.21875" style="1" customWidth="1"/>
    <col min="2" max="2" width="16.77734375" style="1" customWidth="1"/>
    <col min="3" max="3" width="16" style="1" customWidth="1"/>
    <col min="4" max="4" width="14.5546875" style="1" customWidth="1"/>
    <col min="5" max="5" width="17.44140625" style="1" customWidth="1"/>
    <col min="6" max="6" width="14.21875" style="1" customWidth="1"/>
    <col min="7" max="7" width="16.21875" style="1" customWidth="1"/>
    <col min="8" max="8" width="14.77734375" style="1" customWidth="1"/>
    <col min="9" max="9" width="22.77734375" style="128" customWidth="1"/>
    <col min="10" max="12" width="13" style="3" customWidth="1"/>
    <col min="13" max="13" width="16.77734375" style="1" customWidth="1"/>
    <col min="14" max="14" width="42.77734375" style="1" customWidth="1"/>
    <col min="15" max="15" width="19.44140625" style="1" customWidth="1"/>
    <col min="16" max="16" width="13" style="4" customWidth="1"/>
    <col min="17" max="18" width="12.77734375" style="4" customWidth="1"/>
    <col min="19" max="19" width="20.77734375" style="132" customWidth="1"/>
    <col min="20" max="20" width="17" style="132" bestFit="1" customWidth="1"/>
    <col min="21" max="21" width="15.5546875" style="1" customWidth="1"/>
    <col min="22" max="22" width="34.21875" style="1" bestFit="1" customWidth="1"/>
    <col min="23" max="16384" width="11.5546875" style="1"/>
  </cols>
  <sheetData>
    <row r="1" spans="1:22">
      <c r="A1" s="40" t="s">
        <v>0</v>
      </c>
      <c r="B1" s="35" t="s">
        <v>1</v>
      </c>
      <c r="C1" s="35" t="s">
        <v>2</v>
      </c>
      <c r="D1" s="35" t="s">
        <v>3</v>
      </c>
      <c r="E1" s="35" t="s">
        <v>4</v>
      </c>
      <c r="F1" s="35" t="s">
        <v>5</v>
      </c>
      <c r="G1" s="35" t="s">
        <v>6</v>
      </c>
      <c r="H1" s="35" t="s">
        <v>7</v>
      </c>
      <c r="I1" s="150" t="s">
        <v>8</v>
      </c>
      <c r="J1" s="3" t="s">
        <v>9</v>
      </c>
      <c r="K1" s="3" t="s">
        <v>19</v>
      </c>
      <c r="L1" s="92" t="s">
        <v>20</v>
      </c>
      <c r="M1" s="1" t="s">
        <v>10</v>
      </c>
      <c r="N1" s="1" t="s">
        <v>11</v>
      </c>
      <c r="O1" s="5" t="s">
        <v>12</v>
      </c>
      <c r="P1" s="5" t="s">
        <v>21</v>
      </c>
      <c r="Q1" s="5" t="s">
        <v>13</v>
      </c>
      <c r="R1" s="5" t="s">
        <v>14</v>
      </c>
      <c r="S1" s="153" t="s">
        <v>15</v>
      </c>
      <c r="T1" s="153" t="s">
        <v>16</v>
      </c>
      <c r="U1" s="1" t="s">
        <v>17</v>
      </c>
      <c r="V1" s="1" t="s">
        <v>18</v>
      </c>
    </row>
    <row r="2" spans="1:22">
      <c r="A2" s="81">
        <v>891780111</v>
      </c>
      <c r="B2" s="1" t="s">
        <v>25</v>
      </c>
      <c r="C2" s="1" t="s">
        <v>26</v>
      </c>
      <c r="D2" s="1" t="s">
        <v>27</v>
      </c>
      <c r="E2" s="6" t="s">
        <v>346</v>
      </c>
      <c r="F2" s="1" t="s">
        <v>29</v>
      </c>
      <c r="G2" s="35" t="s">
        <v>30</v>
      </c>
      <c r="H2" s="1" t="s">
        <v>347</v>
      </c>
      <c r="I2" s="151">
        <v>28050000</v>
      </c>
      <c r="J2" s="3">
        <v>0</v>
      </c>
      <c r="K2" s="3">
        <v>0</v>
      </c>
      <c r="L2" s="3">
        <v>0</v>
      </c>
      <c r="M2" s="1">
        <v>1082845810</v>
      </c>
      <c r="N2" s="1" t="s">
        <v>348</v>
      </c>
      <c r="O2" s="1" t="s">
        <v>349</v>
      </c>
      <c r="P2" s="4">
        <v>44574</v>
      </c>
      <c r="Q2" s="4">
        <v>44575</v>
      </c>
      <c r="R2" s="4">
        <v>44742</v>
      </c>
      <c r="S2" s="154">
        <v>28050000</v>
      </c>
      <c r="T2" s="154">
        <v>0</v>
      </c>
      <c r="U2" s="1">
        <v>37331294</v>
      </c>
      <c r="V2" s="7" t="s">
        <v>350</v>
      </c>
    </row>
    <row r="3" spans="1:22">
      <c r="A3" s="81">
        <v>891780111</v>
      </c>
      <c r="B3" s="1" t="s">
        <v>25</v>
      </c>
      <c r="C3" s="1" t="s">
        <v>26</v>
      </c>
      <c r="D3" s="1" t="s">
        <v>27</v>
      </c>
      <c r="E3" s="6" t="s">
        <v>351</v>
      </c>
      <c r="F3" s="1" t="s">
        <v>29</v>
      </c>
      <c r="G3" s="35" t="s">
        <v>30</v>
      </c>
      <c r="H3" s="1" t="s">
        <v>347</v>
      </c>
      <c r="I3" s="151">
        <v>28050000</v>
      </c>
      <c r="J3" s="3">
        <v>0</v>
      </c>
      <c r="K3" s="3">
        <v>0</v>
      </c>
      <c r="L3" s="3">
        <v>0</v>
      </c>
      <c r="M3" s="1">
        <v>36722507</v>
      </c>
      <c r="N3" s="1" t="s">
        <v>352</v>
      </c>
      <c r="O3" s="1" t="s">
        <v>353</v>
      </c>
      <c r="P3" s="4">
        <v>44575</v>
      </c>
      <c r="Q3" s="4">
        <v>44578</v>
      </c>
      <c r="R3" s="4">
        <v>44742</v>
      </c>
      <c r="S3" s="154">
        <v>28050000</v>
      </c>
      <c r="T3" s="154">
        <v>0</v>
      </c>
      <c r="U3" s="1">
        <v>37331294</v>
      </c>
      <c r="V3" s="7" t="s">
        <v>350</v>
      </c>
    </row>
    <row r="4" spans="1:22">
      <c r="A4" s="81">
        <v>891780111</v>
      </c>
      <c r="B4" s="1" t="s">
        <v>25</v>
      </c>
      <c r="C4" s="1" t="s">
        <v>26</v>
      </c>
      <c r="D4" s="1" t="s">
        <v>27</v>
      </c>
      <c r="E4" s="6" t="s">
        <v>354</v>
      </c>
      <c r="F4" s="1" t="s">
        <v>29</v>
      </c>
      <c r="G4" s="35" t="s">
        <v>30</v>
      </c>
      <c r="H4" s="1" t="s">
        <v>347</v>
      </c>
      <c r="I4" s="151">
        <v>20350000</v>
      </c>
      <c r="J4" s="3">
        <v>0</v>
      </c>
      <c r="K4" s="3">
        <v>0</v>
      </c>
      <c r="L4" s="3">
        <v>0</v>
      </c>
      <c r="M4" s="1">
        <v>57442105</v>
      </c>
      <c r="N4" s="1" t="s">
        <v>355</v>
      </c>
      <c r="O4" s="1" t="s">
        <v>356</v>
      </c>
      <c r="P4" s="4">
        <v>44575</v>
      </c>
      <c r="Q4" s="4">
        <v>44578</v>
      </c>
      <c r="R4" s="4">
        <v>44742</v>
      </c>
      <c r="S4" s="154">
        <v>20350000</v>
      </c>
      <c r="T4" s="154">
        <v>0</v>
      </c>
      <c r="U4" s="1">
        <v>57426458</v>
      </c>
      <c r="V4" s="7" t="s">
        <v>357</v>
      </c>
    </row>
    <row r="5" spans="1:22">
      <c r="A5" s="81">
        <v>891780111</v>
      </c>
      <c r="B5" s="1" t="s">
        <v>25</v>
      </c>
      <c r="C5" s="1" t="s">
        <v>26</v>
      </c>
      <c r="D5" s="1" t="s">
        <v>27</v>
      </c>
      <c r="E5" s="6" t="s">
        <v>358</v>
      </c>
      <c r="F5" s="1" t="s">
        <v>29</v>
      </c>
      <c r="G5" s="35" t="s">
        <v>30</v>
      </c>
      <c r="H5" s="1" t="s">
        <v>347</v>
      </c>
      <c r="I5" s="151">
        <v>20350000</v>
      </c>
      <c r="J5" s="3">
        <v>0</v>
      </c>
      <c r="K5" s="3">
        <v>0</v>
      </c>
      <c r="L5" s="3">
        <v>0</v>
      </c>
      <c r="M5" s="1">
        <v>1082867858</v>
      </c>
      <c r="N5" s="1" t="s">
        <v>359</v>
      </c>
      <c r="O5" s="1" t="s">
        <v>360</v>
      </c>
      <c r="P5" s="4">
        <v>44575</v>
      </c>
      <c r="Q5" s="4">
        <v>44578</v>
      </c>
      <c r="R5" s="4">
        <v>44742</v>
      </c>
      <c r="S5" s="154">
        <v>20350000</v>
      </c>
      <c r="T5" s="154">
        <v>0</v>
      </c>
      <c r="U5" s="1">
        <v>57426458</v>
      </c>
      <c r="V5" s="7" t="s">
        <v>357</v>
      </c>
    </row>
    <row r="6" spans="1:22">
      <c r="A6" s="81">
        <v>891780111</v>
      </c>
      <c r="B6" s="1" t="s">
        <v>25</v>
      </c>
      <c r="C6" s="1" t="s">
        <v>26</v>
      </c>
      <c r="D6" s="1" t="s">
        <v>27</v>
      </c>
      <c r="E6" s="6" t="s">
        <v>361</v>
      </c>
      <c r="F6" s="1" t="s">
        <v>29</v>
      </c>
      <c r="G6" s="35" t="s">
        <v>30</v>
      </c>
      <c r="H6" s="1" t="s">
        <v>347</v>
      </c>
      <c r="I6" s="151">
        <v>20350000</v>
      </c>
      <c r="J6" s="3">
        <v>0</v>
      </c>
      <c r="K6" s="3">
        <v>0</v>
      </c>
      <c r="L6" s="3">
        <v>0</v>
      </c>
      <c r="M6" s="1">
        <v>39018909</v>
      </c>
      <c r="N6" s="1" t="s">
        <v>362</v>
      </c>
      <c r="O6" s="1" t="s">
        <v>363</v>
      </c>
      <c r="P6" s="4">
        <v>44575</v>
      </c>
      <c r="Q6" s="4">
        <v>44578</v>
      </c>
      <c r="R6" s="4">
        <v>44742</v>
      </c>
      <c r="S6" s="154">
        <v>20350000</v>
      </c>
      <c r="T6" s="154">
        <v>0</v>
      </c>
      <c r="U6" s="1">
        <v>37331294</v>
      </c>
      <c r="V6" s="7" t="s">
        <v>350</v>
      </c>
    </row>
    <row r="7" spans="1:22">
      <c r="A7" s="81">
        <v>891780111</v>
      </c>
      <c r="B7" s="1" t="s">
        <v>25</v>
      </c>
      <c r="C7" s="1" t="s">
        <v>26</v>
      </c>
      <c r="D7" s="1" t="s">
        <v>27</v>
      </c>
      <c r="E7" s="6" t="s">
        <v>364</v>
      </c>
      <c r="F7" s="1" t="s">
        <v>29</v>
      </c>
      <c r="G7" s="35" t="s">
        <v>30</v>
      </c>
      <c r="H7" s="1" t="s">
        <v>347</v>
      </c>
      <c r="I7" s="151">
        <v>16500000</v>
      </c>
      <c r="J7" s="3">
        <v>0</v>
      </c>
      <c r="K7" s="3">
        <v>0</v>
      </c>
      <c r="L7" s="3">
        <v>0</v>
      </c>
      <c r="M7" s="1">
        <v>84454604</v>
      </c>
      <c r="N7" s="1" t="s">
        <v>365</v>
      </c>
      <c r="O7" s="1" t="s">
        <v>366</v>
      </c>
      <c r="P7" s="4">
        <v>44575</v>
      </c>
      <c r="Q7" s="4">
        <v>44578</v>
      </c>
      <c r="R7" s="4">
        <v>44742</v>
      </c>
      <c r="S7" s="154">
        <v>16500000</v>
      </c>
      <c r="T7" s="154">
        <v>0</v>
      </c>
      <c r="U7" s="1">
        <v>57426458</v>
      </c>
      <c r="V7" s="7" t="s">
        <v>357</v>
      </c>
    </row>
    <row r="8" spans="1:22">
      <c r="A8" s="81">
        <v>891780111</v>
      </c>
      <c r="B8" s="1" t="s">
        <v>25</v>
      </c>
      <c r="C8" s="1" t="s">
        <v>26</v>
      </c>
      <c r="D8" s="1" t="s">
        <v>27</v>
      </c>
      <c r="E8" s="6" t="s">
        <v>367</v>
      </c>
      <c r="F8" s="1" t="s">
        <v>29</v>
      </c>
      <c r="G8" s="35" t="s">
        <v>30</v>
      </c>
      <c r="H8" s="1" t="s">
        <v>347</v>
      </c>
      <c r="I8" s="151">
        <v>17600000</v>
      </c>
      <c r="J8" s="3">
        <v>0</v>
      </c>
      <c r="K8" s="3">
        <v>0</v>
      </c>
      <c r="L8" s="3">
        <v>0</v>
      </c>
      <c r="M8" s="1">
        <v>80865227</v>
      </c>
      <c r="N8" s="1" t="s">
        <v>368</v>
      </c>
      <c r="O8" s="1" t="s">
        <v>369</v>
      </c>
      <c r="P8" s="4">
        <v>44575</v>
      </c>
      <c r="Q8" s="4">
        <v>44578</v>
      </c>
      <c r="R8" s="4">
        <v>44742</v>
      </c>
      <c r="S8" s="154">
        <v>17600000</v>
      </c>
      <c r="T8" s="154">
        <v>0</v>
      </c>
      <c r="U8" s="1">
        <v>37331294</v>
      </c>
      <c r="V8" s="7" t="s">
        <v>350</v>
      </c>
    </row>
    <row r="9" spans="1:22">
      <c r="A9" s="81">
        <v>891780111</v>
      </c>
      <c r="B9" s="1" t="s">
        <v>25</v>
      </c>
      <c r="C9" s="1" t="s">
        <v>26</v>
      </c>
      <c r="D9" s="1" t="s">
        <v>27</v>
      </c>
      <c r="E9" s="6" t="s">
        <v>367</v>
      </c>
      <c r="F9" s="1" t="s">
        <v>29</v>
      </c>
      <c r="G9" s="35" t="s">
        <v>30</v>
      </c>
      <c r="H9" s="1" t="s">
        <v>347</v>
      </c>
      <c r="I9" s="151">
        <v>12100000</v>
      </c>
      <c r="J9" s="3">
        <v>0</v>
      </c>
      <c r="K9" s="3">
        <v>0</v>
      </c>
      <c r="L9" s="3">
        <v>0</v>
      </c>
      <c r="M9" s="1">
        <v>36669007</v>
      </c>
      <c r="N9" s="1" t="s">
        <v>370</v>
      </c>
      <c r="O9" s="1" t="s">
        <v>371</v>
      </c>
      <c r="P9" s="4">
        <v>44575</v>
      </c>
      <c r="Q9" s="4">
        <v>44578</v>
      </c>
      <c r="R9" s="4">
        <v>44742</v>
      </c>
      <c r="S9" s="154">
        <v>14000000</v>
      </c>
      <c r="T9" s="154">
        <v>0</v>
      </c>
      <c r="U9" s="1">
        <v>57426458</v>
      </c>
      <c r="V9" s="7" t="s">
        <v>357</v>
      </c>
    </row>
    <row r="10" spans="1:22">
      <c r="A10" s="81">
        <v>891780111</v>
      </c>
      <c r="B10" s="1" t="s">
        <v>25</v>
      </c>
      <c r="C10" s="1" t="s">
        <v>26</v>
      </c>
      <c r="D10" s="1" t="s">
        <v>27</v>
      </c>
      <c r="E10" s="6" t="s">
        <v>372</v>
      </c>
      <c r="F10" s="1" t="s">
        <v>29</v>
      </c>
      <c r="G10" s="35" t="s">
        <v>30</v>
      </c>
      <c r="H10" s="1" t="s">
        <v>347</v>
      </c>
      <c r="I10" s="151">
        <v>12100000</v>
      </c>
      <c r="J10" s="3">
        <v>0</v>
      </c>
      <c r="K10" s="3">
        <v>0</v>
      </c>
      <c r="L10" s="3">
        <v>0</v>
      </c>
      <c r="M10" s="1">
        <v>36549178</v>
      </c>
      <c r="N10" s="1" t="s">
        <v>373</v>
      </c>
      <c r="O10" s="1" t="s">
        <v>374</v>
      </c>
      <c r="P10" s="4">
        <v>44575</v>
      </c>
      <c r="Q10" s="4">
        <v>44578</v>
      </c>
      <c r="R10" s="4">
        <v>44742</v>
      </c>
      <c r="S10" s="154">
        <v>12100000</v>
      </c>
      <c r="T10" s="154">
        <v>0</v>
      </c>
      <c r="U10" s="1">
        <v>37331294</v>
      </c>
      <c r="V10" s="7" t="s">
        <v>350</v>
      </c>
    </row>
    <row r="11" spans="1:22">
      <c r="A11" s="81">
        <v>891780111</v>
      </c>
      <c r="B11" s="1" t="s">
        <v>25</v>
      </c>
      <c r="C11" s="1" t="s">
        <v>26</v>
      </c>
      <c r="D11" s="1" t="s">
        <v>27</v>
      </c>
      <c r="E11" s="6" t="s">
        <v>375</v>
      </c>
      <c r="F11" s="1" t="s">
        <v>29</v>
      </c>
      <c r="G11" s="35" t="s">
        <v>30</v>
      </c>
      <c r="H11" s="1" t="s">
        <v>347</v>
      </c>
      <c r="I11" s="151">
        <v>12100000</v>
      </c>
      <c r="J11" s="3">
        <v>0</v>
      </c>
      <c r="K11" s="3">
        <v>0</v>
      </c>
      <c r="L11" s="3">
        <v>0</v>
      </c>
      <c r="M11" s="1">
        <v>57434888</v>
      </c>
      <c r="N11" s="1" t="s">
        <v>376</v>
      </c>
      <c r="O11" s="1" t="s">
        <v>377</v>
      </c>
      <c r="P11" s="4">
        <v>44575</v>
      </c>
      <c r="Q11" s="4">
        <v>44578</v>
      </c>
      <c r="R11" s="4">
        <v>44742</v>
      </c>
      <c r="S11" s="154">
        <v>12100000</v>
      </c>
      <c r="T11" s="154">
        <v>0</v>
      </c>
      <c r="U11" s="1">
        <v>57426458</v>
      </c>
      <c r="V11" s="7" t="s">
        <v>357</v>
      </c>
    </row>
    <row r="12" spans="1:22">
      <c r="A12" s="81">
        <v>891780111</v>
      </c>
      <c r="B12" s="1" t="s">
        <v>25</v>
      </c>
      <c r="C12" s="1" t="s">
        <v>26</v>
      </c>
      <c r="D12" s="1" t="s">
        <v>27</v>
      </c>
      <c r="E12" s="6" t="s">
        <v>378</v>
      </c>
      <c r="F12" s="1" t="s">
        <v>29</v>
      </c>
      <c r="G12" s="35" t="s">
        <v>30</v>
      </c>
      <c r="H12" s="1" t="s">
        <v>347</v>
      </c>
      <c r="I12" s="151">
        <v>20350000</v>
      </c>
      <c r="J12" s="3">
        <v>0</v>
      </c>
      <c r="K12" s="3">
        <v>0</v>
      </c>
      <c r="L12" s="3">
        <v>0</v>
      </c>
      <c r="M12" s="1">
        <v>57443718</v>
      </c>
      <c r="N12" s="1" t="s">
        <v>379</v>
      </c>
      <c r="O12" s="1" t="s">
        <v>380</v>
      </c>
      <c r="P12" s="4">
        <v>44575</v>
      </c>
      <c r="Q12" s="4">
        <v>44578</v>
      </c>
      <c r="R12" s="4">
        <v>44742</v>
      </c>
      <c r="S12" s="154">
        <v>20350000</v>
      </c>
      <c r="T12" s="154">
        <v>0</v>
      </c>
      <c r="U12" s="1">
        <v>57426458</v>
      </c>
      <c r="V12" s="7" t="s">
        <v>357</v>
      </c>
    </row>
    <row r="13" spans="1:22">
      <c r="A13" s="81">
        <v>891780111</v>
      </c>
      <c r="B13" s="1" t="s">
        <v>25</v>
      </c>
      <c r="C13" s="1" t="s">
        <v>26</v>
      </c>
      <c r="D13" s="1" t="s">
        <v>27</v>
      </c>
      <c r="E13" s="6" t="s">
        <v>381</v>
      </c>
      <c r="F13" s="1" t="s">
        <v>29</v>
      </c>
      <c r="G13" s="35" t="s">
        <v>30</v>
      </c>
      <c r="H13" s="1" t="s">
        <v>347</v>
      </c>
      <c r="I13" s="151">
        <v>16500000</v>
      </c>
      <c r="J13" s="3">
        <v>0</v>
      </c>
      <c r="K13" s="3">
        <v>0</v>
      </c>
      <c r="L13" s="3">
        <v>0</v>
      </c>
      <c r="M13" s="1">
        <v>57437563</v>
      </c>
      <c r="N13" s="1" t="s">
        <v>382</v>
      </c>
      <c r="O13" s="1" t="s">
        <v>383</v>
      </c>
      <c r="P13" s="4">
        <v>44575</v>
      </c>
      <c r="Q13" s="4">
        <v>44579</v>
      </c>
      <c r="R13" s="4">
        <v>44742</v>
      </c>
      <c r="S13" s="154">
        <v>16500000</v>
      </c>
      <c r="T13" s="154">
        <v>0</v>
      </c>
      <c r="U13" s="1">
        <v>57426458</v>
      </c>
      <c r="V13" s="7" t="s">
        <v>357</v>
      </c>
    </row>
    <row r="14" spans="1:22">
      <c r="A14" s="81">
        <v>891780111</v>
      </c>
      <c r="B14" s="1" t="s">
        <v>25</v>
      </c>
      <c r="C14" s="1" t="s">
        <v>26</v>
      </c>
      <c r="D14" s="1" t="s">
        <v>27</v>
      </c>
      <c r="E14" s="6" t="s">
        <v>384</v>
      </c>
      <c r="F14" s="1" t="s">
        <v>29</v>
      </c>
      <c r="G14" s="35" t="s">
        <v>30</v>
      </c>
      <c r="H14" s="1" t="s">
        <v>347</v>
      </c>
      <c r="I14" s="151">
        <v>15000000</v>
      </c>
      <c r="J14" s="3">
        <v>0</v>
      </c>
      <c r="K14" s="3">
        <v>0</v>
      </c>
      <c r="L14" s="3">
        <v>0</v>
      </c>
      <c r="M14" s="1">
        <v>1151184718</v>
      </c>
      <c r="N14" s="1" t="s">
        <v>385</v>
      </c>
      <c r="O14" s="1" t="s">
        <v>386</v>
      </c>
      <c r="P14" s="4">
        <v>44580</v>
      </c>
      <c r="Q14" s="4">
        <v>44589</v>
      </c>
      <c r="R14" s="4">
        <v>44742</v>
      </c>
      <c r="S14" s="154">
        <v>15000000</v>
      </c>
      <c r="T14" s="154">
        <v>0</v>
      </c>
      <c r="U14" s="1">
        <v>57426458</v>
      </c>
      <c r="V14" s="7" t="s">
        <v>357</v>
      </c>
    </row>
    <row r="15" spans="1:22">
      <c r="A15" s="81">
        <v>891780111</v>
      </c>
      <c r="B15" s="1" t="s">
        <v>25</v>
      </c>
      <c r="C15" s="1" t="s">
        <v>26</v>
      </c>
      <c r="D15" s="1" t="s">
        <v>27</v>
      </c>
      <c r="E15" s="6" t="s">
        <v>387</v>
      </c>
      <c r="F15" s="1" t="s">
        <v>29</v>
      </c>
      <c r="G15" s="35" t="s">
        <v>30</v>
      </c>
      <c r="H15" s="1" t="s">
        <v>347</v>
      </c>
      <c r="I15" s="151">
        <v>15000000</v>
      </c>
      <c r="J15" s="3">
        <v>0</v>
      </c>
      <c r="K15" s="3">
        <v>0</v>
      </c>
      <c r="L15" s="3">
        <v>0</v>
      </c>
      <c r="M15" s="1">
        <v>1091679027</v>
      </c>
      <c r="N15" s="1" t="s">
        <v>388</v>
      </c>
      <c r="O15" s="1" t="s">
        <v>389</v>
      </c>
      <c r="P15" s="4">
        <v>44580</v>
      </c>
      <c r="Q15" s="4">
        <v>44589</v>
      </c>
      <c r="R15" s="4">
        <v>44742</v>
      </c>
      <c r="S15" s="154">
        <v>15000000</v>
      </c>
      <c r="T15" s="154">
        <v>0</v>
      </c>
      <c r="U15" s="1">
        <v>37331294</v>
      </c>
      <c r="V15" s="7" t="s">
        <v>350</v>
      </c>
    </row>
    <row r="16" spans="1:22">
      <c r="A16" s="81">
        <v>891780111</v>
      </c>
      <c r="B16" s="1" t="s">
        <v>25</v>
      </c>
      <c r="C16" s="1" t="s">
        <v>26</v>
      </c>
      <c r="D16" s="1" t="s">
        <v>27</v>
      </c>
      <c r="E16" s="6" t="s">
        <v>390</v>
      </c>
      <c r="F16" s="1" t="s">
        <v>29</v>
      </c>
      <c r="G16" s="35" t="s">
        <v>30</v>
      </c>
      <c r="H16" s="1" t="s">
        <v>347</v>
      </c>
      <c r="I16" s="151">
        <v>15000000</v>
      </c>
      <c r="J16" s="3">
        <v>0</v>
      </c>
      <c r="K16" s="3">
        <v>0</v>
      </c>
      <c r="L16" s="3">
        <v>0</v>
      </c>
      <c r="M16" s="1">
        <v>1082905242</v>
      </c>
      <c r="N16" s="1" t="s">
        <v>391</v>
      </c>
      <c r="O16" s="1" t="s">
        <v>392</v>
      </c>
      <c r="P16" s="4">
        <v>44580</v>
      </c>
      <c r="Q16" s="4">
        <v>44589</v>
      </c>
      <c r="R16" s="4">
        <v>44742</v>
      </c>
      <c r="S16" s="154">
        <v>15000000</v>
      </c>
      <c r="T16" s="154">
        <v>0</v>
      </c>
      <c r="U16" s="1">
        <v>57426458</v>
      </c>
      <c r="V16" s="7" t="s">
        <v>357</v>
      </c>
    </row>
    <row r="17" spans="1:22">
      <c r="A17" s="81">
        <v>891780111</v>
      </c>
      <c r="B17" s="1" t="s">
        <v>25</v>
      </c>
      <c r="C17" s="1" t="s">
        <v>26</v>
      </c>
      <c r="D17" s="1" t="s">
        <v>27</v>
      </c>
      <c r="E17" s="6" t="s">
        <v>393</v>
      </c>
      <c r="F17" s="1" t="s">
        <v>29</v>
      </c>
      <c r="G17" s="35" t="s">
        <v>30</v>
      </c>
      <c r="H17" s="1" t="s">
        <v>347</v>
      </c>
      <c r="I17" s="151">
        <v>15000000</v>
      </c>
      <c r="J17" s="3">
        <v>0</v>
      </c>
      <c r="K17" s="3">
        <v>0</v>
      </c>
      <c r="L17" s="3">
        <v>0</v>
      </c>
      <c r="M17" s="1">
        <v>57170631</v>
      </c>
      <c r="N17" s="1" t="s">
        <v>394</v>
      </c>
      <c r="O17" s="1" t="s">
        <v>395</v>
      </c>
      <c r="P17" s="4">
        <v>44580</v>
      </c>
      <c r="Q17" s="4">
        <v>44589</v>
      </c>
      <c r="R17" s="4">
        <v>44742</v>
      </c>
      <c r="S17" s="154">
        <v>15000000</v>
      </c>
      <c r="T17" s="154">
        <v>0</v>
      </c>
      <c r="U17" s="1">
        <v>57426458</v>
      </c>
      <c r="V17" s="7" t="s">
        <v>357</v>
      </c>
    </row>
    <row r="18" spans="1:22">
      <c r="A18" s="81">
        <v>891780111</v>
      </c>
      <c r="B18" s="1" t="s">
        <v>25</v>
      </c>
      <c r="C18" s="1" t="s">
        <v>26</v>
      </c>
      <c r="D18" s="1" t="s">
        <v>27</v>
      </c>
      <c r="E18" s="6" t="s">
        <v>396</v>
      </c>
      <c r="F18" s="1" t="s">
        <v>29</v>
      </c>
      <c r="G18" s="35" t="s">
        <v>30</v>
      </c>
      <c r="H18" s="1" t="s">
        <v>347</v>
      </c>
      <c r="I18" s="151">
        <v>14000000</v>
      </c>
      <c r="J18" s="3">
        <v>0</v>
      </c>
      <c r="K18" s="3">
        <v>0</v>
      </c>
      <c r="L18" s="3">
        <v>0</v>
      </c>
      <c r="M18" s="1">
        <v>1082947568</v>
      </c>
      <c r="N18" s="1" t="s">
        <v>397</v>
      </c>
      <c r="O18" s="1" t="s">
        <v>398</v>
      </c>
      <c r="P18" s="4">
        <v>44580</v>
      </c>
      <c r="Q18" s="4">
        <v>44589</v>
      </c>
      <c r="R18" s="4">
        <v>44742</v>
      </c>
      <c r="S18" s="154">
        <v>14000000</v>
      </c>
      <c r="T18" s="154">
        <v>0</v>
      </c>
      <c r="U18" s="1">
        <v>37331294</v>
      </c>
      <c r="V18" s="7" t="s">
        <v>350</v>
      </c>
    </row>
    <row r="19" spans="1:22">
      <c r="A19" s="81">
        <v>891780111</v>
      </c>
      <c r="B19" s="1" t="s">
        <v>25</v>
      </c>
      <c r="C19" s="1" t="s">
        <v>26</v>
      </c>
      <c r="D19" s="1" t="s">
        <v>27</v>
      </c>
      <c r="E19" s="6" t="s">
        <v>399</v>
      </c>
      <c r="F19" s="1" t="s">
        <v>29</v>
      </c>
      <c r="G19" s="35" t="s">
        <v>30</v>
      </c>
      <c r="H19" s="1" t="s">
        <v>347</v>
      </c>
      <c r="I19" s="151">
        <v>10000000</v>
      </c>
      <c r="J19" s="3">
        <v>0</v>
      </c>
      <c r="K19" s="3">
        <v>0</v>
      </c>
      <c r="L19" s="3">
        <v>0</v>
      </c>
      <c r="M19" s="1">
        <v>1005157184</v>
      </c>
      <c r="N19" s="1" t="s">
        <v>400</v>
      </c>
      <c r="O19" s="1" t="s">
        <v>401</v>
      </c>
      <c r="P19" s="4">
        <v>44582</v>
      </c>
      <c r="Q19" s="4">
        <v>44589</v>
      </c>
      <c r="R19" s="4">
        <v>44742</v>
      </c>
      <c r="S19" s="154">
        <v>10000000</v>
      </c>
      <c r="T19" s="154">
        <v>0</v>
      </c>
      <c r="U19" s="1">
        <v>37331294</v>
      </c>
      <c r="V19" s="7" t="s">
        <v>350</v>
      </c>
    </row>
    <row r="20" spans="1:22">
      <c r="A20" s="81">
        <v>891780111</v>
      </c>
      <c r="B20" s="1" t="s">
        <v>25</v>
      </c>
      <c r="C20" s="1" t="s">
        <v>26</v>
      </c>
      <c r="D20" s="1" t="s">
        <v>27</v>
      </c>
      <c r="E20" s="6" t="s">
        <v>402</v>
      </c>
      <c r="F20" s="1" t="s">
        <v>29</v>
      </c>
      <c r="G20" s="35" t="s">
        <v>30</v>
      </c>
      <c r="H20" s="1" t="s">
        <v>347</v>
      </c>
      <c r="I20" s="151">
        <v>15000000</v>
      </c>
      <c r="J20" s="3">
        <v>0</v>
      </c>
      <c r="K20" s="3">
        <v>0</v>
      </c>
      <c r="L20" s="3">
        <v>0</v>
      </c>
      <c r="M20" s="1">
        <v>85466955</v>
      </c>
      <c r="N20" s="1" t="s">
        <v>148</v>
      </c>
      <c r="O20" s="1" t="s">
        <v>403</v>
      </c>
      <c r="P20" s="4">
        <v>44582</v>
      </c>
      <c r="Q20" s="4">
        <v>44589</v>
      </c>
      <c r="R20" s="4">
        <v>44742</v>
      </c>
      <c r="S20" s="154">
        <v>15000000</v>
      </c>
      <c r="T20" s="154">
        <v>0</v>
      </c>
      <c r="U20" s="1">
        <v>57426458</v>
      </c>
      <c r="V20" s="7" t="s">
        <v>357</v>
      </c>
    </row>
    <row r="21" spans="1:22">
      <c r="A21" s="81">
        <v>891780111</v>
      </c>
      <c r="B21" s="1" t="s">
        <v>25</v>
      </c>
      <c r="C21" s="1" t="s">
        <v>26</v>
      </c>
      <c r="D21" s="1" t="s">
        <v>27</v>
      </c>
      <c r="E21" s="6" t="s">
        <v>402</v>
      </c>
      <c r="F21" s="1" t="s">
        <v>29</v>
      </c>
      <c r="G21" s="35" t="s">
        <v>30</v>
      </c>
      <c r="H21" s="1" t="s">
        <v>347</v>
      </c>
      <c r="I21" s="151">
        <v>14000000</v>
      </c>
      <c r="J21" s="3">
        <v>0</v>
      </c>
      <c r="K21" s="3">
        <v>0</v>
      </c>
      <c r="L21" s="3">
        <v>0</v>
      </c>
      <c r="M21" s="1">
        <v>7604157</v>
      </c>
      <c r="N21" s="1" t="s">
        <v>404</v>
      </c>
      <c r="O21" s="1" t="s">
        <v>405</v>
      </c>
      <c r="P21" s="4">
        <v>44582</v>
      </c>
      <c r="Q21" s="4">
        <v>44589</v>
      </c>
      <c r="R21" s="4">
        <v>44742</v>
      </c>
      <c r="S21" s="154">
        <v>15000000</v>
      </c>
      <c r="T21" s="154">
        <v>0</v>
      </c>
      <c r="U21" s="1">
        <v>37331294</v>
      </c>
      <c r="V21" s="7" t="s">
        <v>350</v>
      </c>
    </row>
    <row r="22" spans="1:22">
      <c r="A22" s="81">
        <v>891780111</v>
      </c>
      <c r="B22" s="1" t="s">
        <v>25</v>
      </c>
      <c r="C22" s="1" t="s">
        <v>26</v>
      </c>
      <c r="D22" s="1" t="s">
        <v>27</v>
      </c>
      <c r="E22" s="6" t="s">
        <v>406</v>
      </c>
      <c r="F22" s="1" t="s">
        <v>29</v>
      </c>
      <c r="G22" s="35" t="s">
        <v>30</v>
      </c>
      <c r="H22" s="1" t="s">
        <v>347</v>
      </c>
      <c r="I22" s="151">
        <v>15000000</v>
      </c>
      <c r="J22" s="3">
        <v>0</v>
      </c>
      <c r="K22" s="3">
        <v>0</v>
      </c>
      <c r="L22" s="3">
        <v>0</v>
      </c>
      <c r="M22" s="1">
        <v>36722117</v>
      </c>
      <c r="N22" s="1" t="s">
        <v>407</v>
      </c>
      <c r="O22" s="1" t="s">
        <v>408</v>
      </c>
      <c r="P22" s="4">
        <v>44582</v>
      </c>
      <c r="Q22" s="4">
        <v>44589</v>
      </c>
      <c r="R22" s="4">
        <v>44742</v>
      </c>
      <c r="S22" s="154">
        <v>15000000</v>
      </c>
      <c r="T22" s="154">
        <v>0</v>
      </c>
      <c r="U22" s="1">
        <v>37331294</v>
      </c>
      <c r="V22" s="7" t="s">
        <v>350</v>
      </c>
    </row>
    <row r="23" spans="1:22">
      <c r="A23" s="81">
        <v>891780111</v>
      </c>
      <c r="B23" s="1" t="s">
        <v>25</v>
      </c>
      <c r="C23" s="1" t="s">
        <v>26</v>
      </c>
      <c r="D23" s="1" t="s">
        <v>27</v>
      </c>
      <c r="E23" s="6" t="s">
        <v>409</v>
      </c>
      <c r="F23" s="1" t="s">
        <v>29</v>
      </c>
      <c r="G23" s="35" t="s">
        <v>30</v>
      </c>
      <c r="H23" s="1" t="s">
        <v>347</v>
      </c>
      <c r="I23" s="151">
        <v>10000000</v>
      </c>
      <c r="J23" s="3">
        <v>0</v>
      </c>
      <c r="K23" s="3">
        <v>0</v>
      </c>
      <c r="L23" s="3">
        <v>0</v>
      </c>
      <c r="M23" s="1">
        <v>1082991569</v>
      </c>
      <c r="N23" s="1" t="s">
        <v>410</v>
      </c>
      <c r="O23" s="1" t="s">
        <v>411</v>
      </c>
      <c r="P23" s="4">
        <v>44582</v>
      </c>
      <c r="Q23" s="4">
        <v>44589</v>
      </c>
      <c r="R23" s="4">
        <v>44742</v>
      </c>
      <c r="S23" s="154">
        <v>10000000</v>
      </c>
      <c r="T23" s="154">
        <v>0</v>
      </c>
      <c r="U23" s="1">
        <v>37331294</v>
      </c>
      <c r="V23" s="7" t="s">
        <v>350</v>
      </c>
    </row>
    <row r="24" spans="1:22">
      <c r="A24" s="81">
        <v>891780111</v>
      </c>
      <c r="B24" s="1" t="s">
        <v>25</v>
      </c>
      <c r="C24" s="1" t="s">
        <v>26</v>
      </c>
      <c r="D24" s="1" t="s">
        <v>27</v>
      </c>
      <c r="E24" s="6" t="s">
        <v>412</v>
      </c>
      <c r="F24" s="1" t="s">
        <v>29</v>
      </c>
      <c r="G24" s="35" t="s">
        <v>30</v>
      </c>
      <c r="H24" s="1" t="s">
        <v>347</v>
      </c>
      <c r="I24" s="151">
        <v>14000000</v>
      </c>
      <c r="J24" s="3">
        <v>0</v>
      </c>
      <c r="K24" s="3">
        <v>0</v>
      </c>
      <c r="L24" s="3">
        <v>0</v>
      </c>
      <c r="M24" s="1">
        <v>57461220</v>
      </c>
      <c r="N24" s="1" t="s">
        <v>413</v>
      </c>
      <c r="O24" s="1" t="s">
        <v>414</v>
      </c>
      <c r="P24" s="4">
        <v>44582</v>
      </c>
      <c r="Q24" s="4">
        <v>44589</v>
      </c>
      <c r="R24" s="4">
        <v>44742</v>
      </c>
      <c r="S24" s="154">
        <v>14000000</v>
      </c>
      <c r="T24" s="154">
        <v>0</v>
      </c>
      <c r="U24" s="1">
        <v>57426458</v>
      </c>
      <c r="V24" s="7" t="s">
        <v>357</v>
      </c>
    </row>
    <row r="25" spans="1:22">
      <c r="A25" s="81">
        <v>891780111</v>
      </c>
      <c r="B25" s="1" t="s">
        <v>25</v>
      </c>
      <c r="C25" s="1" t="s">
        <v>26</v>
      </c>
      <c r="D25" s="1" t="s">
        <v>27</v>
      </c>
      <c r="E25" s="6" t="s">
        <v>415</v>
      </c>
      <c r="F25" s="1" t="s">
        <v>29</v>
      </c>
      <c r="G25" s="35" t="s">
        <v>30</v>
      </c>
      <c r="H25" s="1" t="s">
        <v>347</v>
      </c>
      <c r="I25" s="151">
        <v>16000000</v>
      </c>
      <c r="J25" s="3">
        <v>0</v>
      </c>
      <c r="K25" s="3">
        <v>0</v>
      </c>
      <c r="L25" s="3">
        <v>0</v>
      </c>
      <c r="M25" s="1">
        <v>1083029081</v>
      </c>
      <c r="N25" s="1" t="s">
        <v>416</v>
      </c>
      <c r="O25" s="1" t="s">
        <v>417</v>
      </c>
      <c r="P25" s="4">
        <v>44585</v>
      </c>
      <c r="Q25" s="4">
        <v>44589</v>
      </c>
      <c r="R25" s="4">
        <v>44742</v>
      </c>
      <c r="S25" s="154">
        <v>16000000</v>
      </c>
      <c r="T25" s="154">
        <v>0</v>
      </c>
      <c r="U25" s="1">
        <v>37331294</v>
      </c>
      <c r="V25" s="7" t="s">
        <v>350</v>
      </c>
    </row>
    <row r="26" spans="1:22">
      <c r="A26" s="81">
        <v>891780111</v>
      </c>
      <c r="B26" s="1" t="s">
        <v>25</v>
      </c>
      <c r="C26" s="1" t="s">
        <v>26</v>
      </c>
      <c r="D26" s="1" t="s">
        <v>27</v>
      </c>
      <c r="E26" s="6" t="s">
        <v>418</v>
      </c>
      <c r="F26" s="1" t="s">
        <v>29</v>
      </c>
      <c r="G26" s="35" t="s">
        <v>30</v>
      </c>
      <c r="H26" s="1" t="s">
        <v>347</v>
      </c>
      <c r="I26" s="151">
        <v>18500000</v>
      </c>
      <c r="J26" s="3">
        <v>0</v>
      </c>
      <c r="K26" s="3">
        <v>0</v>
      </c>
      <c r="L26" s="3">
        <v>0</v>
      </c>
      <c r="M26" s="1">
        <v>80096916</v>
      </c>
      <c r="N26" s="1" t="s">
        <v>419</v>
      </c>
      <c r="O26" s="1" t="s">
        <v>420</v>
      </c>
      <c r="P26" s="4">
        <v>44582</v>
      </c>
      <c r="Q26" s="4">
        <v>44589</v>
      </c>
      <c r="R26" s="4">
        <v>44742</v>
      </c>
      <c r="S26" s="154">
        <v>18500000</v>
      </c>
      <c r="T26" s="154">
        <v>0</v>
      </c>
      <c r="U26" s="1">
        <v>37331294</v>
      </c>
      <c r="V26" s="7" t="s">
        <v>350</v>
      </c>
    </row>
    <row r="27" spans="1:22">
      <c r="A27" s="81">
        <v>891780111</v>
      </c>
      <c r="B27" s="1" t="s">
        <v>25</v>
      </c>
      <c r="C27" s="1" t="s">
        <v>26</v>
      </c>
      <c r="D27" s="1" t="s">
        <v>27</v>
      </c>
      <c r="E27" s="6" t="s">
        <v>421</v>
      </c>
      <c r="F27" s="1" t="s">
        <v>29</v>
      </c>
      <c r="G27" s="35" t="s">
        <v>30</v>
      </c>
      <c r="H27" s="1" t="s">
        <v>347</v>
      </c>
      <c r="I27" s="151">
        <v>16000000</v>
      </c>
      <c r="J27" s="3">
        <v>0</v>
      </c>
      <c r="K27" s="3">
        <v>0</v>
      </c>
      <c r="L27" s="3">
        <v>0</v>
      </c>
      <c r="M27" s="1">
        <v>36669125</v>
      </c>
      <c r="N27" s="1" t="s">
        <v>422</v>
      </c>
      <c r="O27" s="1" t="s">
        <v>423</v>
      </c>
      <c r="P27" s="4">
        <v>44585</v>
      </c>
      <c r="Q27" s="4">
        <v>44589</v>
      </c>
      <c r="R27" s="4">
        <v>44742</v>
      </c>
      <c r="S27" s="154">
        <v>16000000</v>
      </c>
      <c r="T27" s="154">
        <v>0</v>
      </c>
      <c r="U27" s="1">
        <v>37331294</v>
      </c>
      <c r="V27" s="7" t="s">
        <v>350</v>
      </c>
    </row>
    <row r="28" spans="1:22">
      <c r="A28" s="81">
        <v>891780111</v>
      </c>
      <c r="B28" s="1" t="s">
        <v>25</v>
      </c>
      <c r="C28" s="1" t="s">
        <v>26</v>
      </c>
      <c r="D28" s="1" t="s">
        <v>27</v>
      </c>
      <c r="E28" s="6" t="s">
        <v>424</v>
      </c>
      <c r="F28" s="1" t="s">
        <v>29</v>
      </c>
      <c r="G28" s="35" t="s">
        <v>30</v>
      </c>
      <c r="H28" s="1" t="s">
        <v>347</v>
      </c>
      <c r="I28" s="151">
        <v>7490000</v>
      </c>
      <c r="J28" s="3">
        <v>0</v>
      </c>
      <c r="K28" s="3">
        <v>0</v>
      </c>
      <c r="L28" s="3">
        <v>0</v>
      </c>
      <c r="M28" s="1">
        <v>1082866554</v>
      </c>
      <c r="N28" s="1" t="s">
        <v>425</v>
      </c>
      <c r="O28" s="1" t="s">
        <v>426</v>
      </c>
      <c r="P28" s="4">
        <v>44585</v>
      </c>
      <c r="Q28" s="4">
        <v>44593</v>
      </c>
      <c r="R28" s="4">
        <v>44671</v>
      </c>
      <c r="S28" s="154">
        <v>7490000</v>
      </c>
      <c r="T28" s="154">
        <v>0</v>
      </c>
      <c r="U28" s="1">
        <v>37331294</v>
      </c>
      <c r="V28" s="7" t="s">
        <v>350</v>
      </c>
    </row>
    <row r="29" spans="1:22">
      <c r="A29" s="81">
        <v>891780111</v>
      </c>
      <c r="B29" s="1" t="s">
        <v>25</v>
      </c>
      <c r="C29" s="1" t="s">
        <v>26</v>
      </c>
      <c r="D29" s="1" t="s">
        <v>27</v>
      </c>
      <c r="E29" s="6" t="s">
        <v>427</v>
      </c>
      <c r="F29" s="1" t="s">
        <v>29</v>
      </c>
      <c r="G29" s="35" t="s">
        <v>30</v>
      </c>
      <c r="H29" s="1" t="s">
        <v>347</v>
      </c>
      <c r="I29" s="151">
        <v>35750000</v>
      </c>
      <c r="J29" s="3">
        <v>0</v>
      </c>
      <c r="K29" s="3">
        <v>0</v>
      </c>
      <c r="L29" s="3">
        <v>0</v>
      </c>
      <c r="M29" s="1">
        <v>12539057</v>
      </c>
      <c r="N29" s="1" t="s">
        <v>428</v>
      </c>
      <c r="O29" s="1" t="s">
        <v>429</v>
      </c>
      <c r="P29" s="4">
        <v>44586</v>
      </c>
      <c r="Q29" s="4">
        <v>44587</v>
      </c>
      <c r="R29" s="4">
        <v>44757</v>
      </c>
      <c r="S29" s="154">
        <v>35750000</v>
      </c>
      <c r="T29" s="154">
        <v>0</v>
      </c>
      <c r="U29" s="1">
        <v>57426458</v>
      </c>
      <c r="V29" s="7" t="s">
        <v>357</v>
      </c>
    </row>
    <row r="30" spans="1:22">
      <c r="A30" s="81">
        <v>891780111</v>
      </c>
      <c r="B30" s="1" t="s">
        <v>25</v>
      </c>
      <c r="C30" s="1" t="s">
        <v>26</v>
      </c>
      <c r="D30" s="1" t="s">
        <v>27</v>
      </c>
      <c r="E30" s="6" t="s">
        <v>430</v>
      </c>
      <c r="F30" s="1" t="s">
        <v>29</v>
      </c>
      <c r="G30" s="35" t="s">
        <v>30</v>
      </c>
      <c r="H30" s="1" t="s">
        <v>347</v>
      </c>
      <c r="I30" s="151">
        <v>35750000</v>
      </c>
      <c r="J30" s="3">
        <v>0</v>
      </c>
      <c r="K30" s="3">
        <v>0</v>
      </c>
      <c r="L30" s="3">
        <v>0</v>
      </c>
      <c r="M30" s="1">
        <v>1083034762</v>
      </c>
      <c r="N30" s="1" t="s">
        <v>431</v>
      </c>
      <c r="O30" s="1" t="s">
        <v>432</v>
      </c>
      <c r="P30" s="4">
        <v>44586</v>
      </c>
      <c r="Q30" s="4">
        <v>44587</v>
      </c>
      <c r="R30" s="4">
        <v>44757</v>
      </c>
      <c r="S30" s="154">
        <v>35750000</v>
      </c>
      <c r="T30" s="154">
        <v>0</v>
      </c>
      <c r="U30" s="1">
        <v>57426458</v>
      </c>
      <c r="V30" s="7" t="s">
        <v>357</v>
      </c>
    </row>
    <row r="31" spans="1:22">
      <c r="A31" s="81">
        <v>891780111</v>
      </c>
      <c r="B31" s="1" t="s">
        <v>25</v>
      </c>
      <c r="C31" s="1" t="s">
        <v>26</v>
      </c>
      <c r="D31" s="1" t="s">
        <v>27</v>
      </c>
      <c r="E31" s="6" t="s">
        <v>433</v>
      </c>
      <c r="F31" s="1" t="s">
        <v>29</v>
      </c>
      <c r="G31" s="35" t="s">
        <v>30</v>
      </c>
      <c r="H31" s="1" t="s">
        <v>347</v>
      </c>
      <c r="I31" s="151">
        <v>5440000</v>
      </c>
      <c r="J31" s="3">
        <v>0</v>
      </c>
      <c r="K31" s="3">
        <v>0</v>
      </c>
      <c r="L31" s="3">
        <v>0</v>
      </c>
      <c r="M31" s="1">
        <v>57434101</v>
      </c>
      <c r="N31" s="1" t="s">
        <v>434</v>
      </c>
      <c r="O31" s="1" t="s">
        <v>435</v>
      </c>
      <c r="P31" s="4">
        <v>44586</v>
      </c>
      <c r="Q31" s="4">
        <v>44606</v>
      </c>
      <c r="R31" s="4">
        <v>44676</v>
      </c>
      <c r="S31" s="154">
        <v>5440000</v>
      </c>
      <c r="T31" s="154">
        <v>0</v>
      </c>
      <c r="U31" s="1">
        <v>37331294</v>
      </c>
      <c r="V31" s="7" t="s">
        <v>350</v>
      </c>
    </row>
    <row r="32" spans="1:22">
      <c r="A32" s="81">
        <v>891780111</v>
      </c>
      <c r="B32" s="1" t="s">
        <v>25</v>
      </c>
      <c r="C32" s="1" t="s">
        <v>26</v>
      </c>
      <c r="D32" s="1" t="s">
        <v>27</v>
      </c>
      <c r="E32" s="6" t="s">
        <v>436</v>
      </c>
      <c r="F32" s="1" t="s">
        <v>29</v>
      </c>
      <c r="G32" s="35" t="s">
        <v>30</v>
      </c>
      <c r="H32" s="1" t="s">
        <v>347</v>
      </c>
      <c r="I32" s="151">
        <v>7240000</v>
      </c>
      <c r="J32" s="3">
        <v>0</v>
      </c>
      <c r="K32" s="3">
        <v>0</v>
      </c>
      <c r="L32" s="3">
        <v>0</v>
      </c>
      <c r="M32" s="1">
        <v>36667908</v>
      </c>
      <c r="N32" s="1" t="s">
        <v>437</v>
      </c>
      <c r="O32" s="1" t="s">
        <v>438</v>
      </c>
      <c r="P32" s="4">
        <v>44586</v>
      </c>
      <c r="Q32" s="4">
        <v>44606</v>
      </c>
      <c r="R32" s="4">
        <v>44680</v>
      </c>
      <c r="S32" s="154">
        <v>7240000</v>
      </c>
      <c r="T32" s="154">
        <v>0</v>
      </c>
      <c r="U32" s="1">
        <v>37331294</v>
      </c>
      <c r="V32" s="7" t="s">
        <v>350</v>
      </c>
    </row>
    <row r="33" spans="1:23">
      <c r="A33" s="81">
        <v>891780111</v>
      </c>
      <c r="B33" s="1" t="s">
        <v>25</v>
      </c>
      <c r="C33" s="1" t="s">
        <v>26</v>
      </c>
      <c r="D33" s="1" t="s">
        <v>27</v>
      </c>
      <c r="E33" s="6" t="s">
        <v>439</v>
      </c>
      <c r="F33" s="1" t="s">
        <v>29</v>
      </c>
      <c r="G33" s="35" t="s">
        <v>30</v>
      </c>
      <c r="H33" s="1" t="s">
        <v>347</v>
      </c>
      <c r="I33" s="151">
        <v>14500000</v>
      </c>
      <c r="J33" s="3">
        <v>0</v>
      </c>
      <c r="K33" s="3">
        <v>0</v>
      </c>
      <c r="L33" s="3">
        <v>0</v>
      </c>
      <c r="M33" s="1">
        <v>1082907794</v>
      </c>
      <c r="N33" s="1" t="s">
        <v>440</v>
      </c>
      <c r="O33" s="1" t="s">
        <v>441</v>
      </c>
      <c r="P33" s="4">
        <v>44586</v>
      </c>
      <c r="Q33" s="4">
        <v>44589</v>
      </c>
      <c r="R33" s="4">
        <v>44742</v>
      </c>
      <c r="S33" s="154">
        <v>14500000</v>
      </c>
      <c r="T33" s="154">
        <v>0</v>
      </c>
      <c r="U33" s="1">
        <v>72148417</v>
      </c>
      <c r="V33" s="7" t="s">
        <v>442</v>
      </c>
    </row>
    <row r="34" spans="1:23">
      <c r="A34" s="81">
        <v>891780111</v>
      </c>
      <c r="B34" s="1" t="s">
        <v>25</v>
      </c>
      <c r="C34" s="1" t="s">
        <v>26</v>
      </c>
      <c r="D34" s="1" t="s">
        <v>27</v>
      </c>
      <c r="E34" s="6" t="s">
        <v>443</v>
      </c>
      <c r="F34" s="1" t="s">
        <v>29</v>
      </c>
      <c r="G34" s="35" t="s">
        <v>30</v>
      </c>
      <c r="H34" s="1" t="s">
        <v>347</v>
      </c>
      <c r="I34" s="151">
        <v>16500000</v>
      </c>
      <c r="J34" s="3">
        <v>0</v>
      </c>
      <c r="K34" s="3">
        <v>0</v>
      </c>
      <c r="L34" s="3">
        <v>0</v>
      </c>
      <c r="M34" s="1">
        <v>1082862655</v>
      </c>
      <c r="N34" s="1" t="s">
        <v>444</v>
      </c>
      <c r="O34" s="1" t="s">
        <v>445</v>
      </c>
      <c r="P34" s="4">
        <v>44586</v>
      </c>
      <c r="Q34" s="4">
        <v>44589</v>
      </c>
      <c r="R34" s="4">
        <v>44742</v>
      </c>
      <c r="S34" s="154">
        <v>16500000</v>
      </c>
      <c r="T34" s="154">
        <v>0</v>
      </c>
      <c r="U34" s="1">
        <v>85472020</v>
      </c>
      <c r="V34" s="7" t="s">
        <v>446</v>
      </c>
    </row>
    <row r="35" spans="1:23">
      <c r="A35" s="81">
        <v>891780111</v>
      </c>
      <c r="B35" s="1" t="s">
        <v>25</v>
      </c>
      <c r="C35" s="1" t="s">
        <v>26</v>
      </c>
      <c r="D35" s="1" t="s">
        <v>27</v>
      </c>
      <c r="E35" s="6" t="s">
        <v>447</v>
      </c>
      <c r="F35" s="1" t="s">
        <v>29</v>
      </c>
      <c r="G35" s="35" t="s">
        <v>30</v>
      </c>
      <c r="H35" s="1" t="s">
        <v>347</v>
      </c>
      <c r="I35" s="151">
        <v>3440000</v>
      </c>
      <c r="J35" s="3">
        <v>0</v>
      </c>
      <c r="K35" s="3">
        <v>0</v>
      </c>
      <c r="L35" s="3">
        <v>0</v>
      </c>
      <c r="M35" s="1">
        <v>1083468618</v>
      </c>
      <c r="N35" s="1" t="s">
        <v>448</v>
      </c>
      <c r="O35" s="1" t="s">
        <v>449</v>
      </c>
      <c r="P35" s="4">
        <v>44586</v>
      </c>
      <c r="Q35" s="4">
        <v>44630</v>
      </c>
      <c r="R35" s="4">
        <v>44650</v>
      </c>
      <c r="S35" s="154">
        <v>3440000</v>
      </c>
      <c r="T35" s="154">
        <v>0</v>
      </c>
      <c r="U35" s="1">
        <v>37331294</v>
      </c>
      <c r="V35" s="7" t="s">
        <v>350</v>
      </c>
    </row>
    <row r="36" spans="1:23">
      <c r="A36" s="81">
        <v>891780111</v>
      </c>
      <c r="B36" s="1" t="s">
        <v>25</v>
      </c>
      <c r="C36" s="1" t="s">
        <v>26</v>
      </c>
      <c r="D36" s="1" t="s">
        <v>27</v>
      </c>
      <c r="E36" s="6" t="s">
        <v>450</v>
      </c>
      <c r="F36" s="1" t="s">
        <v>29</v>
      </c>
      <c r="G36" s="35" t="s">
        <v>30</v>
      </c>
      <c r="H36" s="1" t="s">
        <v>347</v>
      </c>
      <c r="I36" s="151">
        <v>12000000</v>
      </c>
      <c r="J36" s="3">
        <v>0</v>
      </c>
      <c r="K36" s="3">
        <v>0</v>
      </c>
      <c r="L36" s="3">
        <v>0</v>
      </c>
      <c r="M36" s="1">
        <v>1082961558</v>
      </c>
      <c r="N36" s="1" t="s">
        <v>451</v>
      </c>
      <c r="O36" s="1" t="s">
        <v>452</v>
      </c>
      <c r="P36" s="4">
        <v>44587</v>
      </c>
      <c r="Q36" s="4">
        <v>44589</v>
      </c>
      <c r="R36" s="4">
        <v>44742</v>
      </c>
      <c r="S36" s="154">
        <v>12000000</v>
      </c>
      <c r="T36" s="154">
        <v>0</v>
      </c>
      <c r="U36" s="1">
        <v>57426458</v>
      </c>
      <c r="V36" s="7" t="s">
        <v>357</v>
      </c>
    </row>
    <row r="37" spans="1:23">
      <c r="A37" s="81">
        <v>891780111</v>
      </c>
      <c r="B37" s="1" t="s">
        <v>25</v>
      </c>
      <c r="C37" s="1" t="s">
        <v>26</v>
      </c>
      <c r="D37" s="1" t="s">
        <v>27</v>
      </c>
      <c r="E37" s="6" t="s">
        <v>453</v>
      </c>
      <c r="F37" s="1" t="s">
        <v>29</v>
      </c>
      <c r="G37" s="35" t="s">
        <v>30</v>
      </c>
      <c r="H37" s="1" t="s">
        <v>347</v>
      </c>
      <c r="I37" s="151">
        <v>38000000</v>
      </c>
      <c r="J37" s="3">
        <v>0</v>
      </c>
      <c r="K37" s="3">
        <v>0</v>
      </c>
      <c r="L37" s="3">
        <v>0</v>
      </c>
      <c r="M37" s="1">
        <v>12561035</v>
      </c>
      <c r="N37" s="1" t="s">
        <v>454</v>
      </c>
      <c r="O37" s="1" t="s">
        <v>455</v>
      </c>
      <c r="P37" s="4">
        <v>44588</v>
      </c>
      <c r="Q37" s="4">
        <v>44589</v>
      </c>
      <c r="R37" s="4">
        <v>44742</v>
      </c>
      <c r="S37" s="154">
        <v>37999671</v>
      </c>
      <c r="T37" s="154">
        <v>329</v>
      </c>
      <c r="U37" s="1">
        <v>57426458</v>
      </c>
      <c r="V37" s="7" t="s">
        <v>357</v>
      </c>
    </row>
    <row r="38" spans="1:23">
      <c r="A38" s="81">
        <v>891780111</v>
      </c>
      <c r="B38" s="1" t="s">
        <v>25</v>
      </c>
      <c r="C38" s="1" t="s">
        <v>26</v>
      </c>
      <c r="D38" s="1" t="s">
        <v>27</v>
      </c>
      <c r="E38" s="6" t="s">
        <v>456</v>
      </c>
      <c r="F38" s="1" t="s">
        <v>29</v>
      </c>
      <c r="G38" s="35" t="s">
        <v>30</v>
      </c>
      <c r="H38" s="1" t="s">
        <v>347</v>
      </c>
      <c r="I38" s="151">
        <v>19075800</v>
      </c>
      <c r="J38" s="3">
        <v>0</v>
      </c>
      <c r="K38" s="3">
        <v>0</v>
      </c>
      <c r="L38" s="3">
        <v>0</v>
      </c>
      <c r="M38" s="1">
        <v>36726367</v>
      </c>
      <c r="N38" s="1" t="s">
        <v>457</v>
      </c>
      <c r="O38" s="1" t="s">
        <v>458</v>
      </c>
      <c r="P38" s="4">
        <v>44588</v>
      </c>
      <c r="Q38" s="4">
        <v>44589</v>
      </c>
      <c r="R38" s="4">
        <v>44742</v>
      </c>
      <c r="S38" s="154">
        <v>19075800</v>
      </c>
      <c r="T38" s="154">
        <v>0</v>
      </c>
      <c r="U38" s="1">
        <v>85472735</v>
      </c>
      <c r="V38" s="7" t="s">
        <v>459</v>
      </c>
    </row>
    <row r="39" spans="1:23">
      <c r="A39" s="81">
        <v>891780111</v>
      </c>
      <c r="B39" s="1" t="s">
        <v>25</v>
      </c>
      <c r="C39" s="1" t="s">
        <v>26</v>
      </c>
      <c r="D39" s="1" t="s">
        <v>27</v>
      </c>
      <c r="E39" s="6" t="s">
        <v>460</v>
      </c>
      <c r="F39" s="1" t="s">
        <v>29</v>
      </c>
      <c r="G39" s="35" t="s">
        <v>30</v>
      </c>
      <c r="H39" s="1" t="s">
        <v>347</v>
      </c>
      <c r="I39" s="151">
        <v>15220600</v>
      </c>
      <c r="J39" s="3">
        <v>0</v>
      </c>
      <c r="K39" s="3">
        <v>0</v>
      </c>
      <c r="L39" s="3">
        <v>0</v>
      </c>
      <c r="M39" s="1">
        <v>1082997207</v>
      </c>
      <c r="N39" s="1" t="s">
        <v>461</v>
      </c>
      <c r="O39" s="1" t="s">
        <v>462</v>
      </c>
      <c r="P39" s="4">
        <v>44588</v>
      </c>
      <c r="Q39" s="4">
        <v>44589</v>
      </c>
      <c r="R39" s="4">
        <v>44742</v>
      </c>
      <c r="S39" s="154">
        <v>15220600</v>
      </c>
      <c r="T39" s="154">
        <v>0</v>
      </c>
      <c r="U39" s="1">
        <v>85472735</v>
      </c>
      <c r="V39" s="7" t="s">
        <v>459</v>
      </c>
    </row>
    <row r="40" spans="1:23">
      <c r="A40" s="81">
        <v>891780111</v>
      </c>
      <c r="B40" s="1" t="s">
        <v>25</v>
      </c>
      <c r="C40" s="1" t="s">
        <v>26</v>
      </c>
      <c r="D40" s="1" t="s">
        <v>27</v>
      </c>
      <c r="E40" s="6" t="s">
        <v>463</v>
      </c>
      <c r="F40" s="1" t="s">
        <v>29</v>
      </c>
      <c r="G40" s="35" t="s">
        <v>30</v>
      </c>
      <c r="H40" s="1" t="s">
        <v>347</v>
      </c>
      <c r="I40" s="151">
        <v>12695600</v>
      </c>
      <c r="J40" s="3">
        <v>0</v>
      </c>
      <c r="K40" s="3">
        <v>0</v>
      </c>
      <c r="L40" s="3">
        <v>0</v>
      </c>
      <c r="M40" s="1">
        <v>1083019037</v>
      </c>
      <c r="N40" s="1" t="s">
        <v>464</v>
      </c>
      <c r="O40" s="1" t="s">
        <v>465</v>
      </c>
      <c r="P40" s="4">
        <v>44588</v>
      </c>
      <c r="Q40" s="4">
        <v>44589</v>
      </c>
      <c r="R40" s="4">
        <v>44742</v>
      </c>
      <c r="S40" s="154">
        <v>12695600</v>
      </c>
      <c r="T40" s="154">
        <v>0</v>
      </c>
      <c r="U40" s="1">
        <v>85472735</v>
      </c>
      <c r="V40" s="7" t="s">
        <v>459</v>
      </c>
    </row>
    <row r="41" spans="1:23">
      <c r="A41" s="81">
        <v>891780111</v>
      </c>
      <c r="B41" s="1" t="s">
        <v>25</v>
      </c>
      <c r="C41" s="1" t="s">
        <v>26</v>
      </c>
      <c r="D41" s="1" t="s">
        <v>27</v>
      </c>
      <c r="E41" s="6" t="s">
        <v>466</v>
      </c>
      <c r="F41" s="1" t="s">
        <v>29</v>
      </c>
      <c r="G41" s="35" t="s">
        <v>30</v>
      </c>
      <c r="H41" s="1" t="s">
        <v>347</v>
      </c>
      <c r="I41" s="151">
        <v>15067900</v>
      </c>
      <c r="J41" s="3">
        <v>0</v>
      </c>
      <c r="K41" s="3">
        <v>0</v>
      </c>
      <c r="L41" s="3">
        <v>0</v>
      </c>
      <c r="M41" s="1">
        <v>1082944854</v>
      </c>
      <c r="N41" s="1" t="s">
        <v>467</v>
      </c>
      <c r="O41" s="1" t="s">
        <v>468</v>
      </c>
      <c r="P41" s="4">
        <v>44588</v>
      </c>
      <c r="Q41" s="4">
        <v>44589</v>
      </c>
      <c r="R41" s="4">
        <v>44742</v>
      </c>
      <c r="S41" s="154">
        <v>15067900</v>
      </c>
      <c r="T41" s="154">
        <v>0</v>
      </c>
      <c r="U41" s="1">
        <v>85472735</v>
      </c>
      <c r="V41" s="7" t="s">
        <v>459</v>
      </c>
    </row>
    <row r="42" spans="1:23">
      <c r="A42" s="81">
        <v>891780111</v>
      </c>
      <c r="B42" s="1" t="s">
        <v>25</v>
      </c>
      <c r="C42" s="1" t="s">
        <v>26</v>
      </c>
      <c r="D42" s="1" t="s">
        <v>27</v>
      </c>
      <c r="E42" s="6" t="s">
        <v>469</v>
      </c>
      <c r="F42" s="1" t="s">
        <v>29</v>
      </c>
      <c r="G42" s="35" t="s">
        <v>30</v>
      </c>
      <c r="H42" s="1" t="s">
        <v>347</v>
      </c>
      <c r="I42" s="151">
        <v>11160000</v>
      </c>
      <c r="J42" s="3">
        <v>0</v>
      </c>
      <c r="K42" s="3">
        <v>0</v>
      </c>
      <c r="L42" s="3">
        <v>0</v>
      </c>
      <c r="M42" s="1">
        <v>7602104</v>
      </c>
      <c r="N42" s="1" t="s">
        <v>470</v>
      </c>
      <c r="O42" s="1" t="s">
        <v>471</v>
      </c>
      <c r="P42" s="4">
        <v>44588</v>
      </c>
      <c r="Q42" s="4">
        <v>44620</v>
      </c>
      <c r="R42" s="4">
        <v>44767</v>
      </c>
      <c r="S42" s="154">
        <v>0</v>
      </c>
      <c r="T42" s="154">
        <v>11160000</v>
      </c>
      <c r="U42" s="1">
        <v>57426458</v>
      </c>
      <c r="V42" s="7" t="s">
        <v>357</v>
      </c>
      <c r="W42" s="1" t="s">
        <v>472</v>
      </c>
    </row>
    <row r="43" spans="1:23">
      <c r="A43" s="81">
        <v>891780111</v>
      </c>
      <c r="B43" s="1" t="s">
        <v>25</v>
      </c>
      <c r="C43" s="1" t="s">
        <v>26</v>
      </c>
      <c r="D43" s="1" t="s">
        <v>27</v>
      </c>
      <c r="E43" s="6" t="s">
        <v>473</v>
      </c>
      <c r="F43" s="1" t="s">
        <v>29</v>
      </c>
      <c r="G43" s="35" t="s">
        <v>30</v>
      </c>
      <c r="H43" s="1" t="s">
        <v>347</v>
      </c>
      <c r="I43" s="151">
        <v>16910000</v>
      </c>
      <c r="J43" s="3">
        <v>0</v>
      </c>
      <c r="K43" s="3">
        <v>0</v>
      </c>
      <c r="L43" s="3">
        <v>0</v>
      </c>
      <c r="M43" s="1">
        <v>1082988307</v>
      </c>
      <c r="N43" s="1" t="s">
        <v>474</v>
      </c>
      <c r="O43" s="1" t="s">
        <v>475</v>
      </c>
      <c r="P43" s="4">
        <v>44588</v>
      </c>
      <c r="Q43" s="4">
        <v>44589</v>
      </c>
      <c r="R43" s="4">
        <v>44742</v>
      </c>
      <c r="S43" s="154">
        <v>16910000</v>
      </c>
      <c r="T43" s="154">
        <v>0</v>
      </c>
      <c r="U43" s="1">
        <v>85472735</v>
      </c>
      <c r="V43" s="7" t="s">
        <v>459</v>
      </c>
    </row>
    <row r="44" spans="1:23">
      <c r="A44" s="81">
        <v>891780111</v>
      </c>
      <c r="B44" s="1" t="s">
        <v>25</v>
      </c>
      <c r="C44" s="1" t="s">
        <v>26</v>
      </c>
      <c r="D44" s="1" t="s">
        <v>27</v>
      </c>
      <c r="E44" s="6" t="s">
        <v>476</v>
      </c>
      <c r="F44" s="1" t="s">
        <v>29</v>
      </c>
      <c r="G44" s="35" t="s">
        <v>30</v>
      </c>
      <c r="H44" s="1" t="s">
        <v>347</v>
      </c>
      <c r="I44" s="151">
        <v>10000000</v>
      </c>
      <c r="J44" s="3">
        <v>0</v>
      </c>
      <c r="K44" s="3">
        <v>0</v>
      </c>
      <c r="L44" s="3">
        <v>0</v>
      </c>
      <c r="M44" s="1">
        <v>1082929016</v>
      </c>
      <c r="N44" s="1" t="s">
        <v>477</v>
      </c>
      <c r="O44" s="1" t="s">
        <v>478</v>
      </c>
      <c r="P44" s="4">
        <v>44588</v>
      </c>
      <c r="Q44" s="4">
        <v>44589</v>
      </c>
      <c r="R44" s="4">
        <v>44742</v>
      </c>
      <c r="S44" s="154">
        <v>10000000</v>
      </c>
      <c r="T44" s="154">
        <v>0</v>
      </c>
      <c r="U44" s="1">
        <v>37331294</v>
      </c>
      <c r="V44" s="7" t="s">
        <v>350</v>
      </c>
    </row>
    <row r="45" spans="1:23">
      <c r="A45" s="81">
        <v>891780111</v>
      </c>
      <c r="B45" s="1" t="s">
        <v>25</v>
      </c>
      <c r="C45" s="1" t="s">
        <v>26</v>
      </c>
      <c r="D45" s="1" t="s">
        <v>27</v>
      </c>
      <c r="E45" s="6" t="s">
        <v>479</v>
      </c>
      <c r="F45" s="1" t="s">
        <v>29</v>
      </c>
      <c r="G45" s="35" t="s">
        <v>30</v>
      </c>
      <c r="H45" s="1" t="s">
        <v>347</v>
      </c>
      <c r="I45" s="151">
        <v>4060800</v>
      </c>
      <c r="J45" s="3">
        <v>0</v>
      </c>
      <c r="K45" s="3">
        <v>0</v>
      </c>
      <c r="L45" s="3">
        <v>0</v>
      </c>
      <c r="M45" s="1">
        <v>900839919</v>
      </c>
      <c r="N45" s="1" t="s">
        <v>480</v>
      </c>
      <c r="O45" s="1" t="s">
        <v>481</v>
      </c>
      <c r="P45" s="4">
        <v>44589</v>
      </c>
      <c r="Q45" s="4">
        <v>44593</v>
      </c>
      <c r="R45" s="4">
        <v>44711</v>
      </c>
      <c r="S45" s="154">
        <v>3045600</v>
      </c>
      <c r="T45" s="154">
        <v>1015200</v>
      </c>
      <c r="U45" s="1">
        <v>57426458</v>
      </c>
      <c r="V45" s="7" t="s">
        <v>357</v>
      </c>
    </row>
    <row r="46" spans="1:23">
      <c r="A46" s="81">
        <v>891780111</v>
      </c>
      <c r="B46" s="1" t="s">
        <v>25</v>
      </c>
      <c r="C46" s="1" t="s">
        <v>26</v>
      </c>
      <c r="D46" s="1" t="s">
        <v>27</v>
      </c>
      <c r="E46" s="6" t="s">
        <v>482</v>
      </c>
      <c r="F46" s="1" t="s">
        <v>29</v>
      </c>
      <c r="G46" s="35" t="s">
        <v>30</v>
      </c>
      <c r="H46" s="1" t="s">
        <v>347</v>
      </c>
      <c r="I46" s="151">
        <v>18841984</v>
      </c>
      <c r="J46" s="3">
        <v>0</v>
      </c>
      <c r="K46" s="3">
        <v>0</v>
      </c>
      <c r="L46" s="3">
        <v>0</v>
      </c>
      <c r="M46" s="1">
        <v>860014923</v>
      </c>
      <c r="N46" s="1" t="s">
        <v>483</v>
      </c>
      <c r="O46" s="1" t="s">
        <v>484</v>
      </c>
      <c r="P46" s="4">
        <v>44589</v>
      </c>
      <c r="Q46" s="4">
        <v>44593</v>
      </c>
      <c r="R46" s="4">
        <v>44711</v>
      </c>
      <c r="S46" s="154">
        <v>18838020</v>
      </c>
      <c r="T46" s="154">
        <v>3964</v>
      </c>
      <c r="U46" s="1">
        <v>57426458</v>
      </c>
      <c r="V46" s="7" t="s">
        <v>357</v>
      </c>
    </row>
    <row r="47" spans="1:23">
      <c r="A47" s="81">
        <v>891780111</v>
      </c>
      <c r="B47" s="1" t="s">
        <v>25</v>
      </c>
      <c r="C47" s="1" t="s">
        <v>26</v>
      </c>
      <c r="D47" s="1" t="s">
        <v>27</v>
      </c>
      <c r="E47" s="6" t="s">
        <v>485</v>
      </c>
      <c r="F47" s="1" t="s">
        <v>29</v>
      </c>
      <c r="G47" s="35" t="s">
        <v>30</v>
      </c>
      <c r="H47" s="1" t="s">
        <v>347</v>
      </c>
      <c r="I47" s="151">
        <v>17000000</v>
      </c>
      <c r="J47" s="3">
        <v>0</v>
      </c>
      <c r="K47" s="3">
        <v>0</v>
      </c>
      <c r="L47" s="3">
        <v>0</v>
      </c>
      <c r="M47" s="1">
        <v>891780234</v>
      </c>
      <c r="N47" s="1" t="s">
        <v>486</v>
      </c>
      <c r="O47" s="1" t="s">
        <v>487</v>
      </c>
      <c r="P47" s="4">
        <v>44589</v>
      </c>
      <c r="Q47" s="4">
        <v>44593</v>
      </c>
      <c r="R47" s="4">
        <v>44772</v>
      </c>
      <c r="S47" s="154">
        <v>11333332</v>
      </c>
      <c r="T47" s="154">
        <v>5666668</v>
      </c>
      <c r="U47" s="1">
        <v>57426458</v>
      </c>
      <c r="V47" s="7" t="s">
        <v>357</v>
      </c>
    </row>
    <row r="48" spans="1:23">
      <c r="A48" s="81">
        <v>891780111</v>
      </c>
      <c r="B48" s="1" t="s">
        <v>25</v>
      </c>
      <c r="C48" s="1" t="s">
        <v>26</v>
      </c>
      <c r="D48" s="1" t="s">
        <v>27</v>
      </c>
      <c r="E48" s="6" t="s">
        <v>488</v>
      </c>
      <c r="F48" s="1" t="s">
        <v>29</v>
      </c>
      <c r="G48" s="35" t="s">
        <v>30</v>
      </c>
      <c r="H48" s="1" t="s">
        <v>347</v>
      </c>
      <c r="I48" s="151">
        <v>9000000</v>
      </c>
      <c r="J48" s="3">
        <v>13500000</v>
      </c>
      <c r="K48" s="3">
        <v>4500000</v>
      </c>
      <c r="L48" s="3">
        <v>0</v>
      </c>
      <c r="M48" s="1">
        <v>1082989749</v>
      </c>
      <c r="N48" s="1" t="s">
        <v>489</v>
      </c>
      <c r="O48" s="1" t="s">
        <v>490</v>
      </c>
      <c r="P48" s="4">
        <v>44589</v>
      </c>
      <c r="Q48" s="4">
        <v>44593</v>
      </c>
      <c r="R48" s="4">
        <v>44681</v>
      </c>
      <c r="S48" s="154">
        <v>13500000</v>
      </c>
      <c r="T48" s="154">
        <v>0</v>
      </c>
      <c r="U48" s="1">
        <v>57426458</v>
      </c>
      <c r="V48" s="7" t="s">
        <v>357</v>
      </c>
    </row>
    <row r="49" spans="1:22">
      <c r="A49" s="81">
        <v>891780111</v>
      </c>
      <c r="B49" s="1" t="s">
        <v>25</v>
      </c>
      <c r="C49" s="1" t="s">
        <v>26</v>
      </c>
      <c r="D49" s="1" t="s">
        <v>27</v>
      </c>
      <c r="E49" s="6" t="s">
        <v>491</v>
      </c>
      <c r="F49" s="1" t="s">
        <v>29</v>
      </c>
      <c r="G49" s="35" t="s">
        <v>30</v>
      </c>
      <c r="H49" s="1" t="s">
        <v>347</v>
      </c>
      <c r="I49" s="151">
        <v>7500000</v>
      </c>
      <c r="J49" s="3">
        <v>0</v>
      </c>
      <c r="K49" s="3">
        <v>0</v>
      </c>
      <c r="L49" s="3">
        <v>0</v>
      </c>
      <c r="M49" s="1">
        <v>51908728</v>
      </c>
      <c r="N49" s="1" t="s">
        <v>492</v>
      </c>
      <c r="O49" s="1" t="s">
        <v>493</v>
      </c>
      <c r="P49" s="4">
        <v>44589</v>
      </c>
      <c r="Q49" s="4">
        <v>44593</v>
      </c>
      <c r="R49" s="4">
        <v>44681</v>
      </c>
      <c r="S49" s="154">
        <v>7500000</v>
      </c>
      <c r="T49" s="154">
        <v>0</v>
      </c>
      <c r="U49" s="1">
        <v>57426458</v>
      </c>
      <c r="V49" s="7" t="s">
        <v>357</v>
      </c>
    </row>
    <row r="50" spans="1:22">
      <c r="A50" s="81">
        <v>891780111</v>
      </c>
      <c r="B50" s="1" t="s">
        <v>25</v>
      </c>
      <c r="C50" s="1" t="s">
        <v>26</v>
      </c>
      <c r="D50" s="1" t="s">
        <v>27</v>
      </c>
      <c r="E50" s="6" t="s">
        <v>494</v>
      </c>
      <c r="F50" s="1" t="s">
        <v>29</v>
      </c>
      <c r="G50" s="35" t="s">
        <v>30</v>
      </c>
      <c r="H50" s="1" t="s">
        <v>347</v>
      </c>
      <c r="I50" s="151">
        <v>12000000</v>
      </c>
      <c r="J50" s="3">
        <v>0</v>
      </c>
      <c r="K50" s="3">
        <v>0</v>
      </c>
      <c r="L50" s="3">
        <v>0</v>
      </c>
      <c r="M50" s="1">
        <v>1083020130</v>
      </c>
      <c r="N50" s="1" t="s">
        <v>495</v>
      </c>
      <c r="O50" s="1" t="s">
        <v>496</v>
      </c>
      <c r="P50" s="4">
        <v>44589</v>
      </c>
      <c r="Q50" s="4">
        <v>44593</v>
      </c>
      <c r="R50" s="4">
        <v>44742</v>
      </c>
      <c r="S50" s="154">
        <v>12000000</v>
      </c>
      <c r="T50" s="154">
        <v>0</v>
      </c>
      <c r="U50" s="1">
        <v>37331294</v>
      </c>
      <c r="V50" s="7" t="s">
        <v>350</v>
      </c>
    </row>
    <row r="51" spans="1:22">
      <c r="A51" s="81">
        <v>891780111</v>
      </c>
      <c r="B51" s="1" t="s">
        <v>25</v>
      </c>
      <c r="C51" s="1" t="s">
        <v>26</v>
      </c>
      <c r="D51" s="1" t="s">
        <v>27</v>
      </c>
      <c r="E51" s="6" t="s">
        <v>497</v>
      </c>
      <c r="F51" s="1" t="s">
        <v>29</v>
      </c>
      <c r="G51" s="35" t="s">
        <v>30</v>
      </c>
      <c r="H51" s="1" t="s">
        <v>347</v>
      </c>
      <c r="I51" s="151">
        <v>15300000</v>
      </c>
      <c r="J51" s="3">
        <v>0</v>
      </c>
      <c r="K51" s="3">
        <v>0</v>
      </c>
      <c r="L51" s="3">
        <v>0</v>
      </c>
      <c r="M51" s="1">
        <v>1082845810</v>
      </c>
      <c r="N51" s="1" t="s">
        <v>348</v>
      </c>
      <c r="O51" s="1" t="s">
        <v>498</v>
      </c>
      <c r="P51" s="4">
        <v>44749</v>
      </c>
      <c r="Q51" s="4">
        <v>44750</v>
      </c>
      <c r="R51" s="4">
        <v>44834</v>
      </c>
      <c r="S51" s="154">
        <v>10200000</v>
      </c>
      <c r="T51" s="154">
        <v>5100000</v>
      </c>
      <c r="U51" s="1">
        <v>37331294</v>
      </c>
      <c r="V51" s="7" t="s">
        <v>350</v>
      </c>
    </row>
    <row r="52" spans="1:22">
      <c r="A52" s="81">
        <v>891780111</v>
      </c>
      <c r="B52" s="1" t="s">
        <v>25</v>
      </c>
      <c r="C52" s="1" t="s">
        <v>26</v>
      </c>
      <c r="D52" s="1" t="s">
        <v>27</v>
      </c>
      <c r="E52" s="6" t="s">
        <v>499</v>
      </c>
      <c r="F52" s="1" t="s">
        <v>29</v>
      </c>
      <c r="G52" s="35" t="s">
        <v>30</v>
      </c>
      <c r="H52" s="1" t="s">
        <v>347</v>
      </c>
      <c r="I52" s="151">
        <v>15300000</v>
      </c>
      <c r="J52" s="3">
        <v>0</v>
      </c>
      <c r="K52" s="3">
        <v>0</v>
      </c>
      <c r="L52" s="3">
        <v>0</v>
      </c>
      <c r="M52" s="1">
        <v>36722507</v>
      </c>
      <c r="N52" s="1" t="s">
        <v>352</v>
      </c>
      <c r="O52" s="1" t="s">
        <v>500</v>
      </c>
      <c r="P52" s="4">
        <v>44750</v>
      </c>
      <c r="Q52" s="4">
        <v>44753</v>
      </c>
      <c r="R52" s="4">
        <v>44834</v>
      </c>
      <c r="S52" s="154">
        <v>9900000</v>
      </c>
      <c r="T52" s="154">
        <v>5400000</v>
      </c>
      <c r="U52" s="1">
        <v>37331294</v>
      </c>
      <c r="V52" s="7" t="s">
        <v>350</v>
      </c>
    </row>
    <row r="53" spans="1:22">
      <c r="A53" s="81">
        <v>891780111</v>
      </c>
      <c r="B53" s="1" t="s">
        <v>25</v>
      </c>
      <c r="C53" s="1" t="s">
        <v>26</v>
      </c>
      <c r="D53" s="1" t="s">
        <v>27</v>
      </c>
      <c r="E53" s="6" t="s">
        <v>501</v>
      </c>
      <c r="F53" s="1" t="s">
        <v>29</v>
      </c>
      <c r="G53" s="35" t="s">
        <v>30</v>
      </c>
      <c r="H53" s="1" t="s">
        <v>347</v>
      </c>
      <c r="I53" s="151">
        <v>11100000</v>
      </c>
      <c r="J53" s="3">
        <v>0</v>
      </c>
      <c r="K53" s="3">
        <v>0</v>
      </c>
      <c r="L53" s="3">
        <v>0</v>
      </c>
      <c r="M53" s="1">
        <v>57442105</v>
      </c>
      <c r="N53" s="1" t="s">
        <v>355</v>
      </c>
      <c r="O53" s="1" t="s">
        <v>502</v>
      </c>
      <c r="P53" s="4">
        <v>44750</v>
      </c>
      <c r="Q53" s="4">
        <v>44753</v>
      </c>
      <c r="R53" s="4">
        <v>44834</v>
      </c>
      <c r="S53" s="154">
        <v>7400000</v>
      </c>
      <c r="T53" s="154">
        <v>3700000</v>
      </c>
      <c r="U53" s="1">
        <v>57426458</v>
      </c>
      <c r="V53" s="7" t="s">
        <v>357</v>
      </c>
    </row>
    <row r="54" spans="1:22">
      <c r="A54" s="81">
        <v>891780111</v>
      </c>
      <c r="B54" s="1" t="s">
        <v>25</v>
      </c>
      <c r="C54" s="1" t="s">
        <v>26</v>
      </c>
      <c r="D54" s="1" t="s">
        <v>27</v>
      </c>
      <c r="E54" s="6" t="s">
        <v>503</v>
      </c>
      <c r="F54" s="1" t="s">
        <v>29</v>
      </c>
      <c r="G54" s="35" t="s">
        <v>30</v>
      </c>
      <c r="H54" s="1" t="s">
        <v>347</v>
      </c>
      <c r="I54" s="151">
        <v>9600000</v>
      </c>
      <c r="J54" s="3">
        <v>0</v>
      </c>
      <c r="K54" s="3">
        <v>0</v>
      </c>
      <c r="L54" s="3">
        <v>0</v>
      </c>
      <c r="M54" s="1">
        <v>80865227</v>
      </c>
      <c r="N54" s="1" t="s">
        <v>368</v>
      </c>
      <c r="O54" s="1" t="s">
        <v>504</v>
      </c>
      <c r="P54" s="4">
        <v>44750</v>
      </c>
      <c r="Q54" s="4">
        <v>44753</v>
      </c>
      <c r="R54" s="4">
        <v>44834</v>
      </c>
      <c r="S54" s="154">
        <v>6400000</v>
      </c>
      <c r="T54" s="154">
        <v>3200000</v>
      </c>
      <c r="U54" s="1">
        <v>37331294</v>
      </c>
      <c r="V54" s="7" t="s">
        <v>350</v>
      </c>
    </row>
    <row r="55" spans="1:22">
      <c r="A55" s="81">
        <v>891780111</v>
      </c>
      <c r="B55" s="1" t="s">
        <v>25</v>
      </c>
      <c r="C55" s="1" t="s">
        <v>26</v>
      </c>
      <c r="D55" s="1" t="s">
        <v>27</v>
      </c>
      <c r="E55" s="6" t="s">
        <v>505</v>
      </c>
      <c r="F55" s="1" t="s">
        <v>29</v>
      </c>
      <c r="G55" s="35" t="s">
        <v>30</v>
      </c>
      <c r="H55" s="1" t="s">
        <v>347</v>
      </c>
      <c r="I55" s="151">
        <v>8800000</v>
      </c>
      <c r="J55" s="3">
        <v>0</v>
      </c>
      <c r="K55" s="3">
        <v>0</v>
      </c>
      <c r="L55" s="3">
        <v>0</v>
      </c>
      <c r="M55" s="1">
        <v>36669007</v>
      </c>
      <c r="N55" s="1" t="s">
        <v>370</v>
      </c>
      <c r="O55" s="1" t="s">
        <v>506</v>
      </c>
      <c r="P55" s="4">
        <v>44750</v>
      </c>
      <c r="Q55" s="4">
        <v>44753</v>
      </c>
      <c r="R55" s="4" t="s">
        <v>507</v>
      </c>
      <c r="S55" s="154">
        <v>4400000</v>
      </c>
      <c r="T55" s="154">
        <v>4400000</v>
      </c>
      <c r="U55" s="1">
        <v>37331294</v>
      </c>
      <c r="V55" s="7" t="s">
        <v>350</v>
      </c>
    </row>
    <row r="56" spans="1:22">
      <c r="A56" s="81">
        <v>891780111</v>
      </c>
      <c r="B56" s="1" t="s">
        <v>25</v>
      </c>
      <c r="C56" s="1" t="s">
        <v>26</v>
      </c>
      <c r="D56" s="1" t="s">
        <v>27</v>
      </c>
      <c r="E56" s="6" t="s">
        <v>508</v>
      </c>
      <c r="F56" s="1" t="s">
        <v>29</v>
      </c>
      <c r="G56" s="35" t="s">
        <v>30</v>
      </c>
      <c r="H56" s="1" t="s">
        <v>347</v>
      </c>
      <c r="I56" s="151">
        <v>20900000</v>
      </c>
      <c r="J56" s="3">
        <v>0</v>
      </c>
      <c r="K56" s="3">
        <v>0</v>
      </c>
      <c r="L56" s="3">
        <v>0</v>
      </c>
      <c r="M56" s="1">
        <v>1082867858</v>
      </c>
      <c r="N56" s="1" t="s">
        <v>359</v>
      </c>
      <c r="O56" s="1" t="s">
        <v>509</v>
      </c>
      <c r="P56" s="4">
        <v>44750</v>
      </c>
      <c r="Q56" s="4">
        <v>44753</v>
      </c>
      <c r="R56" s="4">
        <v>44910</v>
      </c>
      <c r="S56" s="154">
        <v>6607084</v>
      </c>
      <c r="T56" s="154">
        <v>14292916</v>
      </c>
      <c r="U56" s="1">
        <v>57426458</v>
      </c>
      <c r="V56" s="7" t="s">
        <v>357</v>
      </c>
    </row>
    <row r="57" spans="1:22">
      <c r="A57" s="81">
        <v>891780111</v>
      </c>
      <c r="B57" s="1" t="s">
        <v>25</v>
      </c>
      <c r="C57" s="1" t="s">
        <v>26</v>
      </c>
      <c r="D57" s="1" t="s">
        <v>27</v>
      </c>
      <c r="E57" s="6" t="s">
        <v>510</v>
      </c>
      <c r="F57" s="1" t="s">
        <v>29</v>
      </c>
      <c r="G57" s="35" t="s">
        <v>30</v>
      </c>
      <c r="H57" s="1" t="s">
        <v>347</v>
      </c>
      <c r="I57" s="151">
        <v>8800000</v>
      </c>
      <c r="J57" s="3">
        <v>0</v>
      </c>
      <c r="K57" s="3">
        <v>0</v>
      </c>
      <c r="L57" s="3">
        <v>0</v>
      </c>
      <c r="M57" s="1">
        <v>36549178</v>
      </c>
      <c r="N57" s="1" t="s">
        <v>373</v>
      </c>
      <c r="O57" s="1" t="s">
        <v>511</v>
      </c>
      <c r="P57" s="4">
        <v>44753</v>
      </c>
      <c r="Q57" s="4">
        <v>44754</v>
      </c>
      <c r="R57" s="4">
        <v>44864</v>
      </c>
      <c r="S57" s="154">
        <v>4400000</v>
      </c>
      <c r="T57" s="154">
        <v>4400000</v>
      </c>
      <c r="U57" s="1">
        <v>37331294</v>
      </c>
      <c r="V57" s="7" t="s">
        <v>350</v>
      </c>
    </row>
    <row r="58" spans="1:22">
      <c r="A58" s="81">
        <v>891780111</v>
      </c>
      <c r="B58" s="1" t="s">
        <v>25</v>
      </c>
      <c r="C58" s="1" t="s">
        <v>26</v>
      </c>
      <c r="D58" s="1" t="s">
        <v>27</v>
      </c>
      <c r="E58" s="6" t="s">
        <v>512</v>
      </c>
      <c r="F58" s="1" t="s">
        <v>29</v>
      </c>
      <c r="G58" s="35" t="s">
        <v>30</v>
      </c>
      <c r="H58" s="1" t="s">
        <v>347</v>
      </c>
      <c r="I58" s="151">
        <v>8800000</v>
      </c>
      <c r="J58" s="3">
        <v>0</v>
      </c>
      <c r="K58" s="3">
        <v>0</v>
      </c>
      <c r="L58" s="3">
        <v>0</v>
      </c>
      <c r="M58" s="1">
        <v>57434888</v>
      </c>
      <c r="N58" s="1" t="s">
        <v>376</v>
      </c>
      <c r="O58" s="1" t="s">
        <v>513</v>
      </c>
      <c r="P58" s="4">
        <v>44753</v>
      </c>
      <c r="Q58" s="4">
        <v>44754</v>
      </c>
      <c r="R58" s="4">
        <v>44864</v>
      </c>
      <c r="S58" s="154">
        <v>4400000</v>
      </c>
      <c r="T58" s="154">
        <v>4400000</v>
      </c>
      <c r="U58" s="1">
        <v>57426458</v>
      </c>
      <c r="V58" s="7" t="s">
        <v>357</v>
      </c>
    </row>
    <row r="59" spans="1:22">
      <c r="A59" s="81">
        <v>891780111</v>
      </c>
      <c r="B59" s="1" t="s">
        <v>25</v>
      </c>
      <c r="C59" s="1" t="s">
        <v>26</v>
      </c>
      <c r="D59" s="1" t="s">
        <v>27</v>
      </c>
      <c r="E59" s="6" t="s">
        <v>514</v>
      </c>
      <c r="F59" s="1" t="s">
        <v>29</v>
      </c>
      <c r="G59" s="35" t="s">
        <v>30</v>
      </c>
      <c r="H59" s="1" t="s">
        <v>347</v>
      </c>
      <c r="I59" s="151">
        <v>8000000</v>
      </c>
      <c r="J59" s="3">
        <v>0</v>
      </c>
      <c r="K59" s="3">
        <v>0</v>
      </c>
      <c r="L59" s="3">
        <v>0</v>
      </c>
      <c r="M59" s="1">
        <v>1082929016</v>
      </c>
      <c r="N59" s="1" t="s">
        <v>477</v>
      </c>
      <c r="O59" s="1" t="s">
        <v>515</v>
      </c>
      <c r="P59" s="4">
        <v>44753</v>
      </c>
      <c r="Q59" s="4">
        <v>44754</v>
      </c>
      <c r="R59" s="4">
        <v>44864</v>
      </c>
      <c r="S59" s="154">
        <v>4000000</v>
      </c>
      <c r="T59" s="154">
        <v>4000000</v>
      </c>
      <c r="U59" s="1">
        <v>37331294</v>
      </c>
      <c r="V59" s="7" t="s">
        <v>350</v>
      </c>
    </row>
    <row r="60" spans="1:22">
      <c r="A60" s="81">
        <v>891780111</v>
      </c>
      <c r="B60" s="1" t="s">
        <v>25</v>
      </c>
      <c r="C60" s="1" t="s">
        <v>26</v>
      </c>
      <c r="D60" s="1" t="s">
        <v>27</v>
      </c>
      <c r="E60" s="6" t="s">
        <v>516</v>
      </c>
      <c r="F60" s="1" t="s">
        <v>29</v>
      </c>
      <c r="G60" s="35" t="s">
        <v>30</v>
      </c>
      <c r="H60" s="1" t="s">
        <v>347</v>
      </c>
      <c r="I60" s="151">
        <v>11100000</v>
      </c>
      <c r="J60" s="3">
        <v>0</v>
      </c>
      <c r="K60" s="3">
        <v>0</v>
      </c>
      <c r="L60" s="3">
        <v>0</v>
      </c>
      <c r="M60" s="1">
        <v>57443718</v>
      </c>
      <c r="N60" s="1" t="s">
        <v>379</v>
      </c>
      <c r="O60" s="1" t="s">
        <v>517</v>
      </c>
      <c r="P60" s="4">
        <v>44753</v>
      </c>
      <c r="Q60" s="4">
        <v>44754</v>
      </c>
      <c r="R60" s="4">
        <v>44834</v>
      </c>
      <c r="S60" s="154">
        <v>7400000</v>
      </c>
      <c r="T60" s="154">
        <v>3700000</v>
      </c>
      <c r="U60" s="1">
        <v>57426458</v>
      </c>
      <c r="V60" s="7" t="s">
        <v>357</v>
      </c>
    </row>
    <row r="61" spans="1:22">
      <c r="A61" s="81">
        <v>891780111</v>
      </c>
      <c r="B61" s="1" t="s">
        <v>25</v>
      </c>
      <c r="C61" s="1" t="s">
        <v>26</v>
      </c>
      <c r="D61" s="1" t="s">
        <v>27</v>
      </c>
      <c r="E61" s="6" t="s">
        <v>518</v>
      </c>
      <c r="F61" s="1" t="s">
        <v>29</v>
      </c>
      <c r="G61" s="35" t="s">
        <v>30</v>
      </c>
      <c r="H61" s="1" t="s">
        <v>347</v>
      </c>
      <c r="I61" s="151">
        <v>9000000</v>
      </c>
      <c r="J61" s="3">
        <v>0</v>
      </c>
      <c r="K61" s="3">
        <v>0</v>
      </c>
      <c r="L61" s="3">
        <v>0</v>
      </c>
      <c r="M61" s="1">
        <v>57437563</v>
      </c>
      <c r="N61" s="1" t="s">
        <v>382</v>
      </c>
      <c r="O61" s="1" t="s">
        <v>519</v>
      </c>
      <c r="P61" s="4">
        <v>44753</v>
      </c>
      <c r="Q61" s="4">
        <v>44754</v>
      </c>
      <c r="R61" s="4">
        <v>44834</v>
      </c>
      <c r="S61" s="154">
        <v>6000000</v>
      </c>
      <c r="T61" s="154">
        <v>3000000</v>
      </c>
      <c r="U61" s="1">
        <v>57426458</v>
      </c>
      <c r="V61" s="7" t="s">
        <v>357</v>
      </c>
    </row>
    <row r="62" spans="1:22">
      <c r="A62" s="81">
        <v>891780111</v>
      </c>
      <c r="B62" s="1" t="s">
        <v>25</v>
      </c>
      <c r="C62" s="1" t="s">
        <v>26</v>
      </c>
      <c r="D62" s="1" t="s">
        <v>27</v>
      </c>
      <c r="E62" s="6" t="s">
        <v>520</v>
      </c>
      <c r="F62" s="1" t="s">
        <v>29</v>
      </c>
      <c r="G62" s="35" t="s">
        <v>30</v>
      </c>
      <c r="H62" s="1" t="s">
        <v>347</v>
      </c>
      <c r="I62" s="151">
        <v>9000000</v>
      </c>
      <c r="J62" s="3">
        <v>0</v>
      </c>
      <c r="K62" s="3">
        <v>0</v>
      </c>
      <c r="L62" s="3">
        <v>0</v>
      </c>
      <c r="M62" s="1">
        <v>57170631</v>
      </c>
      <c r="N62" s="1" t="s">
        <v>394</v>
      </c>
      <c r="O62" s="1" t="s">
        <v>521</v>
      </c>
      <c r="P62" s="4">
        <v>44753</v>
      </c>
      <c r="Q62" s="4">
        <v>44754</v>
      </c>
      <c r="R62" s="4">
        <v>44834</v>
      </c>
      <c r="S62" s="154">
        <v>6000000</v>
      </c>
      <c r="T62" s="154">
        <v>3000000</v>
      </c>
      <c r="U62" s="1">
        <v>57426458</v>
      </c>
      <c r="V62" s="7" t="s">
        <v>357</v>
      </c>
    </row>
    <row r="63" spans="1:22">
      <c r="A63" s="81">
        <v>891780111</v>
      </c>
      <c r="B63" s="1" t="s">
        <v>25</v>
      </c>
      <c r="C63" s="1" t="s">
        <v>26</v>
      </c>
      <c r="D63" s="1" t="s">
        <v>27</v>
      </c>
      <c r="E63" s="6" t="s">
        <v>522</v>
      </c>
      <c r="F63" s="1" t="s">
        <v>29</v>
      </c>
      <c r="G63" s="35" t="s">
        <v>30</v>
      </c>
      <c r="H63" s="1" t="s">
        <v>347</v>
      </c>
      <c r="I63" s="151">
        <v>8400000</v>
      </c>
      <c r="J63" s="3">
        <v>0</v>
      </c>
      <c r="K63" s="3">
        <v>0</v>
      </c>
      <c r="L63" s="3">
        <v>0</v>
      </c>
      <c r="M63" s="1">
        <v>57461220</v>
      </c>
      <c r="N63" s="1" t="s">
        <v>413</v>
      </c>
      <c r="O63" s="1" t="s">
        <v>523</v>
      </c>
      <c r="P63" s="4">
        <v>44753</v>
      </c>
      <c r="Q63" s="4">
        <v>44754</v>
      </c>
      <c r="R63" s="4">
        <v>44834</v>
      </c>
      <c r="S63" s="154">
        <v>5600000</v>
      </c>
      <c r="T63" s="154">
        <v>2800000</v>
      </c>
      <c r="U63" s="1">
        <v>57426458</v>
      </c>
      <c r="V63" s="7" t="s">
        <v>357</v>
      </c>
    </row>
    <row r="64" spans="1:22">
      <c r="A64" s="81">
        <v>891780111</v>
      </c>
      <c r="B64" s="1" t="s">
        <v>25</v>
      </c>
      <c r="C64" s="1" t="s">
        <v>26</v>
      </c>
      <c r="D64" s="1" t="s">
        <v>27</v>
      </c>
      <c r="E64" s="6" t="s">
        <v>524</v>
      </c>
      <c r="F64" s="1" t="s">
        <v>29</v>
      </c>
      <c r="G64" s="35" t="s">
        <v>30</v>
      </c>
      <c r="H64" s="1" t="s">
        <v>347</v>
      </c>
      <c r="I64" s="151">
        <v>8400000</v>
      </c>
      <c r="J64" s="3">
        <v>0</v>
      </c>
      <c r="K64" s="3">
        <v>0</v>
      </c>
      <c r="L64" s="3">
        <v>0</v>
      </c>
      <c r="M64" s="1">
        <v>7604157</v>
      </c>
      <c r="N64" s="1" t="s">
        <v>404</v>
      </c>
      <c r="O64" s="1" t="s">
        <v>525</v>
      </c>
      <c r="P64" s="4">
        <v>44753</v>
      </c>
      <c r="Q64" s="4">
        <v>44754</v>
      </c>
      <c r="R64" s="4">
        <v>44834</v>
      </c>
      <c r="S64" s="154">
        <v>5600000</v>
      </c>
      <c r="T64" s="154">
        <v>2800000</v>
      </c>
      <c r="U64" s="1">
        <v>57426458</v>
      </c>
      <c r="V64" s="7" t="s">
        <v>357</v>
      </c>
    </row>
    <row r="65" spans="1:22">
      <c r="A65" s="81">
        <v>891780111</v>
      </c>
      <c r="B65" s="1" t="s">
        <v>25</v>
      </c>
      <c r="C65" s="1" t="s">
        <v>26</v>
      </c>
      <c r="D65" s="1" t="s">
        <v>27</v>
      </c>
      <c r="E65" s="6" t="s">
        <v>526</v>
      </c>
      <c r="F65" s="1" t="s">
        <v>29</v>
      </c>
      <c r="G65" s="35" t="s">
        <v>30</v>
      </c>
      <c r="H65" s="1" t="s">
        <v>347</v>
      </c>
      <c r="I65" s="151">
        <v>19508400</v>
      </c>
      <c r="J65" s="3">
        <v>0</v>
      </c>
      <c r="K65" s="3">
        <v>0</v>
      </c>
      <c r="L65" s="3">
        <v>0</v>
      </c>
      <c r="M65" s="1">
        <v>36726367</v>
      </c>
      <c r="N65" s="1" t="s">
        <v>457</v>
      </c>
      <c r="O65" s="1" t="s">
        <v>527</v>
      </c>
      <c r="P65" s="4">
        <v>44753</v>
      </c>
      <c r="Q65" s="4">
        <v>44754</v>
      </c>
      <c r="R65" s="4">
        <v>44911</v>
      </c>
      <c r="S65" s="154">
        <v>7244000</v>
      </c>
      <c r="T65" s="154">
        <v>12264400</v>
      </c>
      <c r="U65" s="1">
        <v>85472735</v>
      </c>
      <c r="V65" s="7" t="s">
        <v>459</v>
      </c>
    </row>
    <row r="66" spans="1:22">
      <c r="A66" s="81">
        <v>891780111</v>
      </c>
      <c r="B66" s="1" t="s">
        <v>25</v>
      </c>
      <c r="C66" s="1" t="s">
        <v>26</v>
      </c>
      <c r="D66" s="1" t="s">
        <v>27</v>
      </c>
      <c r="E66" s="6" t="s">
        <v>528</v>
      </c>
      <c r="F66" s="1" t="s">
        <v>29</v>
      </c>
      <c r="G66" s="35" t="s">
        <v>30</v>
      </c>
      <c r="H66" s="1" t="s">
        <v>347</v>
      </c>
      <c r="I66" s="151">
        <v>15991328</v>
      </c>
      <c r="J66" s="3">
        <v>0</v>
      </c>
      <c r="K66" s="3">
        <v>0</v>
      </c>
      <c r="L66" s="3">
        <v>0</v>
      </c>
      <c r="M66" s="1">
        <v>1082997207</v>
      </c>
      <c r="N66" s="1" t="s">
        <v>461</v>
      </c>
      <c r="O66" s="1" t="s">
        <v>529</v>
      </c>
      <c r="P66" s="4">
        <v>44753</v>
      </c>
      <c r="Q66" s="4">
        <v>44754</v>
      </c>
      <c r="R66" s="4">
        <v>44911</v>
      </c>
      <c r="S66" s="154">
        <v>5780000</v>
      </c>
      <c r="T66" s="154">
        <v>10211328</v>
      </c>
      <c r="U66" s="1">
        <v>85472735</v>
      </c>
      <c r="V66" s="7" t="s">
        <v>459</v>
      </c>
    </row>
    <row r="67" spans="1:22">
      <c r="A67" s="81">
        <v>891780111</v>
      </c>
      <c r="B67" s="1" t="s">
        <v>25</v>
      </c>
      <c r="C67" s="1" t="s">
        <v>26</v>
      </c>
      <c r="D67" s="1" t="s">
        <v>27</v>
      </c>
      <c r="E67" s="6" t="s">
        <v>530</v>
      </c>
      <c r="F67" s="1" t="s">
        <v>29</v>
      </c>
      <c r="G67" s="35" t="s">
        <v>30</v>
      </c>
      <c r="H67" s="1" t="s">
        <v>347</v>
      </c>
      <c r="I67" s="151">
        <v>13398966</v>
      </c>
      <c r="J67" s="3">
        <v>0</v>
      </c>
      <c r="K67" s="3">
        <v>0</v>
      </c>
      <c r="L67" s="3">
        <v>0</v>
      </c>
      <c r="M67" s="1">
        <v>1083019037</v>
      </c>
      <c r="N67" s="1" t="s">
        <v>464</v>
      </c>
      <c r="O67" s="1" t="s">
        <v>531</v>
      </c>
      <c r="P67" s="4">
        <v>44753</v>
      </c>
      <c r="Q67" s="4">
        <v>44754</v>
      </c>
      <c r="R67" s="4">
        <v>44911</v>
      </c>
      <c r="S67" s="154">
        <v>4872350</v>
      </c>
      <c r="T67" s="154">
        <v>8526616</v>
      </c>
      <c r="U67" s="1">
        <v>85472735</v>
      </c>
      <c r="V67" s="7" t="s">
        <v>459</v>
      </c>
    </row>
    <row r="68" spans="1:22">
      <c r="A68" s="81">
        <v>891780111</v>
      </c>
      <c r="B68" s="1" t="s">
        <v>25</v>
      </c>
      <c r="C68" s="1" t="s">
        <v>26</v>
      </c>
      <c r="D68" s="1" t="s">
        <v>27</v>
      </c>
      <c r="E68" s="6" t="s">
        <v>532</v>
      </c>
      <c r="F68" s="1" t="s">
        <v>29</v>
      </c>
      <c r="G68" s="35" t="s">
        <v>30</v>
      </c>
      <c r="H68" s="1" t="s">
        <v>347</v>
      </c>
      <c r="I68" s="151">
        <v>9600000</v>
      </c>
      <c r="J68" s="3">
        <v>0</v>
      </c>
      <c r="K68" s="3">
        <v>0</v>
      </c>
      <c r="L68" s="3">
        <v>0</v>
      </c>
      <c r="M68" s="1">
        <v>1083029081</v>
      </c>
      <c r="N68" s="1" t="s">
        <v>416</v>
      </c>
      <c r="O68" s="1" t="s">
        <v>533</v>
      </c>
      <c r="P68" s="4">
        <v>44753</v>
      </c>
      <c r="Q68" s="4">
        <v>44754</v>
      </c>
      <c r="R68" s="4">
        <v>44834</v>
      </c>
      <c r="S68" s="154">
        <v>6400000</v>
      </c>
      <c r="T68" s="154">
        <v>3200000</v>
      </c>
      <c r="U68" s="1">
        <v>37331294</v>
      </c>
      <c r="V68" s="7" t="s">
        <v>350</v>
      </c>
    </row>
    <row r="69" spans="1:22">
      <c r="A69" s="81">
        <v>891780111</v>
      </c>
      <c r="B69" s="1" t="s">
        <v>25</v>
      </c>
      <c r="C69" s="1" t="s">
        <v>26</v>
      </c>
      <c r="D69" s="1" t="s">
        <v>27</v>
      </c>
      <c r="E69" s="6" t="s">
        <v>534</v>
      </c>
      <c r="F69" s="1" t="s">
        <v>29</v>
      </c>
      <c r="G69" s="35" t="s">
        <v>30</v>
      </c>
      <c r="H69" s="1" t="s">
        <v>347</v>
      </c>
      <c r="I69" s="151">
        <v>18713733</v>
      </c>
      <c r="J69" s="3">
        <v>0</v>
      </c>
      <c r="K69" s="3">
        <v>0</v>
      </c>
      <c r="L69" s="3">
        <v>0</v>
      </c>
      <c r="M69" s="1">
        <v>1082988307</v>
      </c>
      <c r="N69" s="1" t="s">
        <v>474</v>
      </c>
      <c r="O69" s="1" t="s">
        <v>535</v>
      </c>
      <c r="P69" s="4">
        <v>44753</v>
      </c>
      <c r="Q69" s="4">
        <v>44754</v>
      </c>
      <c r="R69" s="4">
        <v>44911</v>
      </c>
      <c r="S69" s="154">
        <v>6764000</v>
      </c>
      <c r="T69" s="154">
        <v>11949733</v>
      </c>
      <c r="U69" s="1">
        <v>85472735</v>
      </c>
      <c r="V69" s="7" t="s">
        <v>459</v>
      </c>
    </row>
    <row r="70" spans="1:22">
      <c r="A70" s="81">
        <v>891780111</v>
      </c>
      <c r="B70" s="1" t="s">
        <v>25</v>
      </c>
      <c r="C70" s="1" t="s">
        <v>26</v>
      </c>
      <c r="D70" s="1" t="s">
        <v>27</v>
      </c>
      <c r="E70" s="6" t="s">
        <v>536</v>
      </c>
      <c r="F70" s="1" t="s">
        <v>29</v>
      </c>
      <c r="G70" s="35" t="s">
        <v>30</v>
      </c>
      <c r="H70" s="1" t="s">
        <v>347</v>
      </c>
      <c r="I70" s="151">
        <v>8000000</v>
      </c>
      <c r="J70" s="3">
        <v>0</v>
      </c>
      <c r="K70" s="3">
        <v>0</v>
      </c>
      <c r="L70" s="3">
        <v>0</v>
      </c>
      <c r="M70" s="1">
        <v>1082991569</v>
      </c>
      <c r="N70" s="1" t="s">
        <v>410</v>
      </c>
      <c r="O70" s="1" t="s">
        <v>537</v>
      </c>
      <c r="P70" s="4">
        <v>44754</v>
      </c>
      <c r="Q70" s="4">
        <v>44755</v>
      </c>
      <c r="R70" s="4">
        <v>44864</v>
      </c>
      <c r="S70" s="154">
        <v>4000000</v>
      </c>
      <c r="T70" s="154">
        <v>4000000</v>
      </c>
      <c r="U70" s="1">
        <v>37331294</v>
      </c>
      <c r="V70" s="7" t="s">
        <v>350</v>
      </c>
    </row>
    <row r="71" spans="1:22">
      <c r="A71" s="81">
        <v>891780111</v>
      </c>
      <c r="B71" s="1" t="s">
        <v>25</v>
      </c>
      <c r="C71" s="1" t="s">
        <v>26</v>
      </c>
      <c r="D71" s="1" t="s">
        <v>27</v>
      </c>
      <c r="E71" s="6" t="s">
        <v>538</v>
      </c>
      <c r="F71" s="1" t="s">
        <v>29</v>
      </c>
      <c r="G71" s="35" t="s">
        <v>30</v>
      </c>
      <c r="H71" s="1" t="s">
        <v>347</v>
      </c>
      <c r="I71" s="151">
        <v>16500000</v>
      </c>
      <c r="J71" s="3">
        <v>0</v>
      </c>
      <c r="K71" s="3">
        <v>0</v>
      </c>
      <c r="L71" s="3">
        <v>0</v>
      </c>
      <c r="M71" s="1">
        <v>1082905242</v>
      </c>
      <c r="N71" s="1" t="s">
        <v>391</v>
      </c>
      <c r="O71" s="1" t="s">
        <v>539</v>
      </c>
      <c r="P71" s="4">
        <v>44754</v>
      </c>
      <c r="Q71" s="4">
        <v>44755</v>
      </c>
      <c r="R71" s="4">
        <v>44910</v>
      </c>
      <c r="S71" s="154">
        <v>6000000</v>
      </c>
      <c r="T71" s="154">
        <v>10500000</v>
      </c>
      <c r="U71" s="1">
        <v>57426458</v>
      </c>
      <c r="V71" s="7" t="s">
        <v>357</v>
      </c>
    </row>
    <row r="72" spans="1:22">
      <c r="A72" s="81">
        <v>891780111</v>
      </c>
      <c r="B72" s="1" t="s">
        <v>25</v>
      </c>
      <c r="C72" s="1" t="s">
        <v>26</v>
      </c>
      <c r="D72" s="1" t="s">
        <v>27</v>
      </c>
      <c r="E72" s="6" t="s">
        <v>540</v>
      </c>
      <c r="F72" s="1" t="s">
        <v>29</v>
      </c>
      <c r="G72" s="35" t="s">
        <v>30</v>
      </c>
      <c r="H72" s="1" t="s">
        <v>347</v>
      </c>
      <c r="I72" s="151">
        <v>9000000</v>
      </c>
      <c r="J72" s="3">
        <v>0</v>
      </c>
      <c r="K72" s="3">
        <v>0</v>
      </c>
      <c r="L72" s="3">
        <v>0</v>
      </c>
      <c r="M72" s="1">
        <v>36722117</v>
      </c>
      <c r="N72" s="1" t="s">
        <v>407</v>
      </c>
      <c r="O72" s="1" t="s">
        <v>541</v>
      </c>
      <c r="P72" s="4">
        <v>44754</v>
      </c>
      <c r="Q72" s="4">
        <v>44755</v>
      </c>
      <c r="R72" s="4">
        <v>44834</v>
      </c>
      <c r="S72" s="154">
        <v>6000000</v>
      </c>
      <c r="T72" s="154">
        <v>3000000</v>
      </c>
      <c r="U72" s="1">
        <v>37331294</v>
      </c>
      <c r="V72" s="7" t="s">
        <v>350</v>
      </c>
    </row>
    <row r="73" spans="1:22">
      <c r="A73" s="81">
        <v>891780111</v>
      </c>
      <c r="B73" s="1" t="s">
        <v>25</v>
      </c>
      <c r="C73" s="1" t="s">
        <v>26</v>
      </c>
      <c r="D73" s="1" t="s">
        <v>27</v>
      </c>
      <c r="E73" s="6" t="s">
        <v>542</v>
      </c>
      <c r="F73" s="1" t="s">
        <v>29</v>
      </c>
      <c r="G73" s="35" t="s">
        <v>30</v>
      </c>
      <c r="H73" s="1" t="s">
        <v>347</v>
      </c>
      <c r="I73" s="151">
        <v>9000000</v>
      </c>
      <c r="J73" s="3">
        <v>0</v>
      </c>
      <c r="K73" s="3">
        <v>0</v>
      </c>
      <c r="L73" s="3">
        <v>0</v>
      </c>
      <c r="M73" s="1">
        <v>1091679027</v>
      </c>
      <c r="N73" s="1" t="s">
        <v>388</v>
      </c>
      <c r="O73" s="1" t="s">
        <v>543</v>
      </c>
      <c r="P73" s="4">
        <v>44754</v>
      </c>
      <c r="Q73" s="4">
        <v>44755</v>
      </c>
      <c r="R73" s="4">
        <v>44834</v>
      </c>
      <c r="S73" s="154">
        <v>6000000</v>
      </c>
      <c r="T73" s="154">
        <v>3000000</v>
      </c>
      <c r="U73" s="1">
        <v>37331294</v>
      </c>
      <c r="V73" s="7" t="s">
        <v>350</v>
      </c>
    </row>
    <row r="74" spans="1:22">
      <c r="A74" s="81">
        <v>891780111</v>
      </c>
      <c r="B74" s="1" t="s">
        <v>25</v>
      </c>
      <c r="C74" s="1" t="s">
        <v>26</v>
      </c>
      <c r="D74" s="1" t="s">
        <v>27</v>
      </c>
      <c r="E74" s="6" t="s">
        <v>544</v>
      </c>
      <c r="F74" s="1" t="s">
        <v>29</v>
      </c>
      <c r="G74" s="35" t="s">
        <v>30</v>
      </c>
      <c r="H74" s="1" t="s">
        <v>347</v>
      </c>
      <c r="I74" s="151">
        <v>42000000</v>
      </c>
      <c r="J74" s="3">
        <v>0</v>
      </c>
      <c r="K74" s="3">
        <v>0</v>
      </c>
      <c r="L74" s="3">
        <v>0</v>
      </c>
      <c r="M74" s="1">
        <v>900929739</v>
      </c>
      <c r="N74" s="1" t="s">
        <v>545</v>
      </c>
      <c r="O74" s="1" t="s">
        <v>546</v>
      </c>
      <c r="P74" s="4">
        <v>44754</v>
      </c>
      <c r="Q74" s="4">
        <v>44755</v>
      </c>
      <c r="R74" s="4">
        <v>44926</v>
      </c>
      <c r="S74" s="154">
        <v>0</v>
      </c>
      <c r="T74" s="154">
        <v>42000000</v>
      </c>
      <c r="U74" s="1">
        <v>57426458</v>
      </c>
      <c r="V74" s="7" t="s">
        <v>357</v>
      </c>
    </row>
    <row r="75" spans="1:22">
      <c r="A75" s="81">
        <v>891780111</v>
      </c>
      <c r="B75" s="1" t="s">
        <v>25</v>
      </c>
      <c r="C75" s="1" t="s">
        <v>26</v>
      </c>
      <c r="D75" s="1" t="s">
        <v>27</v>
      </c>
      <c r="E75" s="6" t="s">
        <v>547</v>
      </c>
      <c r="F75" s="1" t="s">
        <v>29</v>
      </c>
      <c r="G75" s="35" t="s">
        <v>30</v>
      </c>
      <c r="H75" s="1" t="s">
        <v>347</v>
      </c>
      <c r="I75" s="151">
        <v>9000000</v>
      </c>
      <c r="J75" s="3">
        <v>0</v>
      </c>
      <c r="K75" s="3">
        <v>0</v>
      </c>
      <c r="L75" s="3">
        <v>0</v>
      </c>
      <c r="M75" s="1">
        <v>1082989749</v>
      </c>
      <c r="N75" s="1" t="s">
        <v>489</v>
      </c>
      <c r="O75" s="1" t="s">
        <v>548</v>
      </c>
      <c r="P75" s="4">
        <v>44754</v>
      </c>
      <c r="Q75" s="4">
        <v>44755</v>
      </c>
      <c r="R75" s="4">
        <v>44834</v>
      </c>
      <c r="S75" s="154">
        <v>6000000</v>
      </c>
      <c r="T75" s="154">
        <v>3000000</v>
      </c>
      <c r="U75" s="1">
        <v>57426458</v>
      </c>
      <c r="V75" s="7" t="s">
        <v>357</v>
      </c>
    </row>
    <row r="76" spans="1:22">
      <c r="A76" s="81">
        <v>891780111</v>
      </c>
      <c r="B76" s="1" t="s">
        <v>25</v>
      </c>
      <c r="C76" s="1" t="s">
        <v>26</v>
      </c>
      <c r="D76" s="1" t="s">
        <v>27</v>
      </c>
      <c r="E76" s="6" t="s">
        <v>549</v>
      </c>
      <c r="F76" s="1" t="s">
        <v>29</v>
      </c>
      <c r="G76" s="35" t="s">
        <v>30</v>
      </c>
      <c r="H76" s="1" t="s">
        <v>347</v>
      </c>
      <c r="I76" s="151">
        <v>9000000</v>
      </c>
      <c r="J76" s="3">
        <v>0</v>
      </c>
      <c r="K76" s="3">
        <v>0</v>
      </c>
      <c r="L76" s="3">
        <v>0</v>
      </c>
      <c r="M76" s="1">
        <v>84454604</v>
      </c>
      <c r="N76" s="1" t="s">
        <v>365</v>
      </c>
      <c r="O76" s="1" t="s">
        <v>550</v>
      </c>
      <c r="P76" s="4">
        <v>44754</v>
      </c>
      <c r="Q76" s="4">
        <v>44755</v>
      </c>
      <c r="R76" s="4">
        <v>44834</v>
      </c>
      <c r="S76" s="154">
        <v>6000000</v>
      </c>
      <c r="T76" s="154">
        <v>3000000</v>
      </c>
      <c r="U76" s="1">
        <v>57426458</v>
      </c>
      <c r="V76" s="7" t="s">
        <v>357</v>
      </c>
    </row>
    <row r="77" spans="1:22">
      <c r="A77" s="81">
        <v>891780111</v>
      </c>
      <c r="B77" s="1" t="s">
        <v>25</v>
      </c>
      <c r="C77" s="1" t="s">
        <v>26</v>
      </c>
      <c r="D77" s="1" t="s">
        <v>27</v>
      </c>
      <c r="E77" s="6" t="s">
        <v>551</v>
      </c>
      <c r="F77" s="1" t="s">
        <v>29</v>
      </c>
      <c r="G77" s="35" t="s">
        <v>30</v>
      </c>
      <c r="H77" s="1" t="s">
        <v>347</v>
      </c>
      <c r="I77" s="151">
        <v>9000000</v>
      </c>
      <c r="J77" s="3">
        <v>0</v>
      </c>
      <c r="K77" s="3">
        <v>0</v>
      </c>
      <c r="L77" s="3">
        <v>0</v>
      </c>
      <c r="M77" s="1">
        <v>1151184718</v>
      </c>
      <c r="N77" s="1" t="s">
        <v>385</v>
      </c>
      <c r="O77" s="1" t="s">
        <v>552</v>
      </c>
      <c r="P77" s="4">
        <v>44754</v>
      </c>
      <c r="Q77" s="4">
        <v>44755</v>
      </c>
      <c r="R77" s="4">
        <v>44834</v>
      </c>
      <c r="S77" s="154">
        <v>6000000</v>
      </c>
      <c r="T77" s="154">
        <v>3000000</v>
      </c>
      <c r="U77" s="1">
        <v>57426458</v>
      </c>
      <c r="V77" s="7" t="s">
        <v>357</v>
      </c>
    </row>
    <row r="78" spans="1:22">
      <c r="A78" s="81">
        <v>891780111</v>
      </c>
      <c r="B78" s="1" t="s">
        <v>25</v>
      </c>
      <c r="C78" s="1" t="s">
        <v>26</v>
      </c>
      <c r="D78" s="1" t="s">
        <v>27</v>
      </c>
      <c r="E78" s="6" t="s">
        <v>553</v>
      </c>
      <c r="F78" s="1" t="s">
        <v>29</v>
      </c>
      <c r="G78" s="35" t="s">
        <v>30</v>
      </c>
      <c r="H78" s="1" t="s">
        <v>347</v>
      </c>
      <c r="I78" s="151">
        <v>7200000</v>
      </c>
      <c r="J78" s="3">
        <v>0</v>
      </c>
      <c r="K78" s="3">
        <v>0</v>
      </c>
      <c r="L78" s="3">
        <v>0</v>
      </c>
      <c r="M78" s="1">
        <v>1083020130</v>
      </c>
      <c r="N78" s="1" t="s">
        <v>495</v>
      </c>
      <c r="O78" s="1" t="s">
        <v>554</v>
      </c>
      <c r="P78" s="4">
        <v>44754</v>
      </c>
      <c r="Q78" s="4">
        <v>44755</v>
      </c>
      <c r="R78" s="4">
        <v>44834</v>
      </c>
      <c r="S78" s="154">
        <v>4800000</v>
      </c>
      <c r="T78" s="154">
        <v>2400000</v>
      </c>
      <c r="U78" s="1">
        <v>37331294</v>
      </c>
      <c r="V78" s="7" t="s">
        <v>350</v>
      </c>
    </row>
    <row r="79" spans="1:22">
      <c r="A79" s="81">
        <v>891780111</v>
      </c>
      <c r="B79" s="1" t="s">
        <v>25</v>
      </c>
      <c r="C79" s="1" t="s">
        <v>26</v>
      </c>
      <c r="D79" s="1" t="s">
        <v>27</v>
      </c>
      <c r="E79" s="6" t="s">
        <v>555</v>
      </c>
      <c r="F79" s="1" t="s">
        <v>29</v>
      </c>
      <c r="G79" s="35" t="s">
        <v>30</v>
      </c>
      <c r="H79" s="1" t="s">
        <v>347</v>
      </c>
      <c r="I79" s="151">
        <v>20350000</v>
      </c>
      <c r="J79" s="3">
        <v>0</v>
      </c>
      <c r="K79" s="3">
        <v>0</v>
      </c>
      <c r="L79" s="3">
        <v>0</v>
      </c>
      <c r="M79" s="1">
        <v>80096916</v>
      </c>
      <c r="N79" s="1" t="s">
        <v>419</v>
      </c>
      <c r="O79" s="1" t="s">
        <v>556</v>
      </c>
      <c r="P79" s="4">
        <v>44754</v>
      </c>
      <c r="Q79" s="4">
        <v>44755</v>
      </c>
      <c r="R79" s="4">
        <v>44910</v>
      </c>
      <c r="S79" s="154">
        <v>7862500</v>
      </c>
      <c r="T79" s="154">
        <v>12487500</v>
      </c>
      <c r="U79" s="1">
        <v>37331294</v>
      </c>
      <c r="V79" s="7" t="s">
        <v>350</v>
      </c>
    </row>
    <row r="80" spans="1:22">
      <c r="A80" s="81">
        <v>891780111</v>
      </c>
      <c r="B80" s="1" t="s">
        <v>25</v>
      </c>
      <c r="C80" s="1" t="s">
        <v>26</v>
      </c>
      <c r="D80" s="1" t="s">
        <v>27</v>
      </c>
      <c r="E80" s="6" t="s">
        <v>557</v>
      </c>
      <c r="F80" s="1" t="s">
        <v>29</v>
      </c>
      <c r="G80" s="35" t="s">
        <v>30</v>
      </c>
      <c r="H80" s="1" t="s">
        <v>347</v>
      </c>
      <c r="I80" s="151">
        <v>8400000</v>
      </c>
      <c r="J80" s="3">
        <v>0</v>
      </c>
      <c r="K80" s="3">
        <v>0</v>
      </c>
      <c r="L80" s="3">
        <v>0</v>
      </c>
      <c r="M80" s="1">
        <v>1082947568</v>
      </c>
      <c r="N80" s="1" t="s">
        <v>397</v>
      </c>
      <c r="O80" s="1" t="s">
        <v>558</v>
      </c>
      <c r="P80" s="4">
        <v>44754</v>
      </c>
      <c r="Q80" s="4">
        <v>44755</v>
      </c>
      <c r="R80" s="4">
        <v>44834</v>
      </c>
      <c r="S80" s="154">
        <v>5600000</v>
      </c>
      <c r="T80" s="154">
        <v>2800000</v>
      </c>
      <c r="U80" s="1">
        <v>37331294</v>
      </c>
      <c r="V80" s="7" t="s">
        <v>350</v>
      </c>
    </row>
    <row r="81" spans="1:22">
      <c r="A81" s="81">
        <v>891780111</v>
      </c>
      <c r="B81" s="1" t="s">
        <v>25</v>
      </c>
      <c r="C81" s="1" t="s">
        <v>26</v>
      </c>
      <c r="D81" s="1" t="s">
        <v>27</v>
      </c>
      <c r="E81" s="6" t="s">
        <v>559</v>
      </c>
      <c r="F81" s="1" t="s">
        <v>29</v>
      </c>
      <c r="G81" s="35" t="s">
        <v>30</v>
      </c>
      <c r="H81" s="1" t="s">
        <v>347</v>
      </c>
      <c r="I81" s="151">
        <v>42000000</v>
      </c>
      <c r="J81" s="3">
        <v>0</v>
      </c>
      <c r="K81" s="3">
        <v>0</v>
      </c>
      <c r="L81" s="3">
        <v>0</v>
      </c>
      <c r="M81" s="1">
        <v>12561035</v>
      </c>
      <c r="N81" s="1" t="s">
        <v>454</v>
      </c>
      <c r="O81" s="1" t="s">
        <v>455</v>
      </c>
      <c r="P81" s="4">
        <v>44755</v>
      </c>
      <c r="Q81" s="4">
        <v>44756</v>
      </c>
      <c r="R81" s="4">
        <v>44925</v>
      </c>
      <c r="S81" s="154">
        <v>0</v>
      </c>
      <c r="T81" s="154">
        <v>42000000</v>
      </c>
      <c r="U81" s="1">
        <v>57426458</v>
      </c>
      <c r="V81" s="7" t="s">
        <v>357</v>
      </c>
    </row>
    <row r="82" spans="1:22">
      <c r="A82" s="81">
        <v>891780111</v>
      </c>
      <c r="B82" s="1" t="s">
        <v>25</v>
      </c>
      <c r="C82" s="1" t="s">
        <v>26</v>
      </c>
      <c r="D82" s="1" t="s">
        <v>27</v>
      </c>
      <c r="E82" s="6" t="s">
        <v>560</v>
      </c>
      <c r="F82" s="1" t="s">
        <v>29</v>
      </c>
      <c r="G82" s="35" t="s">
        <v>30</v>
      </c>
      <c r="H82" s="1" t="s">
        <v>347</v>
      </c>
      <c r="I82" s="151">
        <v>9000000</v>
      </c>
      <c r="J82" s="3">
        <v>0</v>
      </c>
      <c r="K82" s="3">
        <v>0</v>
      </c>
      <c r="L82" s="3">
        <v>0</v>
      </c>
      <c r="M82" s="1">
        <v>85466955</v>
      </c>
      <c r="N82" s="1" t="s">
        <v>148</v>
      </c>
      <c r="O82" s="1" t="s">
        <v>561</v>
      </c>
      <c r="P82" s="4">
        <v>44755</v>
      </c>
      <c r="Q82" s="4">
        <v>44756</v>
      </c>
      <c r="R82" s="4">
        <v>44834</v>
      </c>
      <c r="S82" s="154">
        <v>6000000</v>
      </c>
      <c r="T82" s="154">
        <v>3000000</v>
      </c>
      <c r="U82" s="1">
        <v>57426458</v>
      </c>
      <c r="V82" s="7" t="s">
        <v>357</v>
      </c>
    </row>
    <row r="83" spans="1:22">
      <c r="A83" s="81">
        <v>891780111</v>
      </c>
      <c r="B83" s="1" t="s">
        <v>25</v>
      </c>
      <c r="C83" s="1" t="s">
        <v>26</v>
      </c>
      <c r="D83" s="1" t="s">
        <v>27</v>
      </c>
      <c r="E83" s="6" t="s">
        <v>562</v>
      </c>
      <c r="F83" s="1" t="s">
        <v>29</v>
      </c>
      <c r="G83" s="35" t="s">
        <v>30</v>
      </c>
      <c r="H83" s="1" t="s">
        <v>347</v>
      </c>
      <c r="I83" s="151">
        <v>8000000</v>
      </c>
      <c r="J83" s="3">
        <v>0</v>
      </c>
      <c r="K83" s="3">
        <v>0</v>
      </c>
      <c r="L83" s="3">
        <v>0</v>
      </c>
      <c r="M83" s="1">
        <v>1005157184</v>
      </c>
      <c r="N83" s="1" t="s">
        <v>400</v>
      </c>
      <c r="O83" s="1" t="s">
        <v>563</v>
      </c>
      <c r="P83" s="4">
        <v>44755</v>
      </c>
      <c r="Q83" s="4">
        <v>44756</v>
      </c>
      <c r="R83" s="4">
        <v>44864</v>
      </c>
      <c r="S83" s="154">
        <v>4000000</v>
      </c>
      <c r="T83" s="154">
        <v>4000000</v>
      </c>
      <c r="U83" s="1">
        <v>37331294</v>
      </c>
      <c r="V83" s="7" t="s">
        <v>350</v>
      </c>
    </row>
    <row r="84" spans="1:22">
      <c r="A84" s="81">
        <v>891780111</v>
      </c>
      <c r="B84" s="1" t="s">
        <v>25</v>
      </c>
      <c r="C84" s="1" t="s">
        <v>26</v>
      </c>
      <c r="D84" s="1" t="s">
        <v>27</v>
      </c>
      <c r="E84" s="6" t="s">
        <v>564</v>
      </c>
      <c r="F84" s="1" t="s">
        <v>29</v>
      </c>
      <c r="G84" s="35" t="s">
        <v>30</v>
      </c>
      <c r="H84" s="1" t="s">
        <v>347</v>
      </c>
      <c r="I84" s="151">
        <v>15830900</v>
      </c>
      <c r="J84" s="3">
        <v>0</v>
      </c>
      <c r="K84" s="3">
        <v>0</v>
      </c>
      <c r="L84" s="3">
        <v>0</v>
      </c>
      <c r="M84" s="1">
        <v>1082944854</v>
      </c>
      <c r="N84" s="1" t="s">
        <v>467</v>
      </c>
      <c r="O84" s="1" t="s">
        <v>565</v>
      </c>
      <c r="P84" s="4">
        <v>44755</v>
      </c>
      <c r="Q84" s="4">
        <v>44756</v>
      </c>
      <c r="R84" s="4">
        <v>44911</v>
      </c>
      <c r="S84" s="154">
        <v>5722000</v>
      </c>
      <c r="T84" s="154">
        <v>10108900</v>
      </c>
      <c r="U84" s="1">
        <v>85472735</v>
      </c>
      <c r="V84" s="7" t="s">
        <v>459</v>
      </c>
    </row>
    <row r="85" spans="1:22">
      <c r="A85" s="81">
        <v>891780111</v>
      </c>
      <c r="B85" s="1" t="s">
        <v>25</v>
      </c>
      <c r="C85" s="1" t="s">
        <v>26</v>
      </c>
      <c r="D85" s="1" t="s">
        <v>27</v>
      </c>
      <c r="E85" s="6" t="s">
        <v>566</v>
      </c>
      <c r="F85" s="1" t="s">
        <v>29</v>
      </c>
      <c r="G85" s="35" t="s">
        <v>30</v>
      </c>
      <c r="H85" s="1" t="s">
        <v>347</v>
      </c>
      <c r="I85" s="151">
        <v>7200000</v>
      </c>
      <c r="J85" s="3">
        <v>0</v>
      </c>
      <c r="K85" s="3">
        <v>0</v>
      </c>
      <c r="L85" s="3">
        <v>0</v>
      </c>
      <c r="M85" s="1">
        <v>1082961558</v>
      </c>
      <c r="N85" s="1" t="s">
        <v>451</v>
      </c>
      <c r="O85" s="1" t="s">
        <v>567</v>
      </c>
      <c r="P85" s="4">
        <v>44756</v>
      </c>
      <c r="Q85" s="4">
        <v>44757</v>
      </c>
      <c r="R85" s="4">
        <v>44834</v>
      </c>
      <c r="S85" s="154">
        <v>4800000</v>
      </c>
      <c r="T85" s="154">
        <v>2400000</v>
      </c>
      <c r="U85" s="1">
        <v>57426458</v>
      </c>
      <c r="V85" s="7" t="s">
        <v>357</v>
      </c>
    </row>
    <row r="86" spans="1:22">
      <c r="A86" s="81">
        <v>891780111</v>
      </c>
      <c r="B86" s="1" t="s">
        <v>25</v>
      </c>
      <c r="C86" s="1" t="s">
        <v>26</v>
      </c>
      <c r="D86" s="1" t="s">
        <v>27</v>
      </c>
      <c r="E86" s="6" t="s">
        <v>568</v>
      </c>
      <c r="F86" s="1" t="s">
        <v>29</v>
      </c>
      <c r="G86" s="35" t="s">
        <v>30</v>
      </c>
      <c r="H86" s="1" t="s">
        <v>347</v>
      </c>
      <c r="I86" s="151">
        <v>9000000</v>
      </c>
      <c r="J86" s="3">
        <v>0</v>
      </c>
      <c r="K86" s="3">
        <v>0</v>
      </c>
      <c r="L86" s="3">
        <v>0</v>
      </c>
      <c r="M86" s="1">
        <v>1083030283</v>
      </c>
      <c r="N86" s="1" t="s">
        <v>569</v>
      </c>
      <c r="O86" s="1" t="s">
        <v>570</v>
      </c>
      <c r="P86" s="4">
        <v>44756</v>
      </c>
      <c r="Q86" s="4">
        <v>44757</v>
      </c>
      <c r="R86" s="4">
        <v>44864</v>
      </c>
      <c r="S86" s="154">
        <v>4500000</v>
      </c>
      <c r="T86" s="154">
        <v>4500000</v>
      </c>
      <c r="U86" s="1">
        <v>85472735</v>
      </c>
      <c r="V86" s="7" t="s">
        <v>459</v>
      </c>
    </row>
    <row r="87" spans="1:22">
      <c r="A87" s="81">
        <v>891780111</v>
      </c>
      <c r="B87" s="1" t="s">
        <v>25</v>
      </c>
      <c r="C87" s="1" t="s">
        <v>26</v>
      </c>
      <c r="D87" s="1" t="s">
        <v>27</v>
      </c>
      <c r="E87" s="6" t="s">
        <v>571</v>
      </c>
      <c r="F87" s="1" t="s">
        <v>29</v>
      </c>
      <c r="G87" s="35" t="s">
        <v>30</v>
      </c>
      <c r="H87" s="1" t="s">
        <v>347</v>
      </c>
      <c r="I87" s="151">
        <v>35748000</v>
      </c>
      <c r="J87" s="3">
        <v>0</v>
      </c>
      <c r="K87" s="3">
        <v>0</v>
      </c>
      <c r="L87" s="3">
        <v>0</v>
      </c>
      <c r="M87" s="1">
        <v>12539057</v>
      </c>
      <c r="N87" s="1" t="s">
        <v>428</v>
      </c>
      <c r="O87" s="1" t="s">
        <v>572</v>
      </c>
      <c r="P87" s="4">
        <v>44760</v>
      </c>
      <c r="Q87" s="4">
        <v>44761</v>
      </c>
      <c r="R87" s="4">
        <v>44925</v>
      </c>
      <c r="S87" s="154">
        <v>6500000</v>
      </c>
      <c r="T87" s="154">
        <v>29248000</v>
      </c>
      <c r="U87" s="1">
        <v>57426458</v>
      </c>
      <c r="V87" s="7" t="s">
        <v>357</v>
      </c>
    </row>
    <row r="88" spans="1:22">
      <c r="A88" s="81">
        <v>891780111</v>
      </c>
      <c r="B88" s="1" t="s">
        <v>25</v>
      </c>
      <c r="C88" s="1" t="s">
        <v>26</v>
      </c>
      <c r="D88" s="1" t="s">
        <v>27</v>
      </c>
      <c r="E88" s="6" t="s">
        <v>573</v>
      </c>
      <c r="F88" s="1" t="s">
        <v>29</v>
      </c>
      <c r="G88" s="35" t="s">
        <v>30</v>
      </c>
      <c r="H88" s="1" t="s">
        <v>347</v>
      </c>
      <c r="I88" s="151">
        <v>35748000</v>
      </c>
      <c r="J88" s="3">
        <v>0</v>
      </c>
      <c r="K88" s="3">
        <v>0</v>
      </c>
      <c r="L88" s="3">
        <v>0</v>
      </c>
      <c r="M88" s="1">
        <v>1083034762</v>
      </c>
      <c r="N88" s="1" t="s">
        <v>431</v>
      </c>
      <c r="O88" s="1" t="s">
        <v>574</v>
      </c>
      <c r="P88" s="4">
        <v>44760</v>
      </c>
      <c r="Q88" s="4">
        <v>44761</v>
      </c>
      <c r="R88" s="4">
        <v>44925</v>
      </c>
      <c r="S88" s="154">
        <v>6500000</v>
      </c>
      <c r="T88" s="154">
        <v>29248000</v>
      </c>
      <c r="U88" s="1">
        <v>57426458</v>
      </c>
      <c r="V88" s="7" t="s">
        <v>357</v>
      </c>
    </row>
    <row r="89" spans="1:22">
      <c r="A89" s="81">
        <v>891780111</v>
      </c>
      <c r="B89" s="1" t="s">
        <v>25</v>
      </c>
      <c r="C89" s="1" t="s">
        <v>26</v>
      </c>
      <c r="D89" s="1" t="s">
        <v>27</v>
      </c>
      <c r="E89" s="6" t="s">
        <v>575</v>
      </c>
      <c r="F89" s="1" t="s">
        <v>29</v>
      </c>
      <c r="G89" s="35" t="s">
        <v>30</v>
      </c>
      <c r="H89" s="1" t="s">
        <v>347</v>
      </c>
      <c r="I89" s="151">
        <v>7240000</v>
      </c>
      <c r="J89" s="3">
        <v>0</v>
      </c>
      <c r="K89" s="3">
        <v>0</v>
      </c>
      <c r="L89" s="3">
        <v>0</v>
      </c>
      <c r="M89" s="1">
        <v>36667908</v>
      </c>
      <c r="N89" s="1" t="s">
        <v>437</v>
      </c>
      <c r="O89" s="1" t="s">
        <v>576</v>
      </c>
      <c r="P89" s="4">
        <v>44761</v>
      </c>
      <c r="Q89" s="4">
        <v>44761</v>
      </c>
      <c r="R89" s="4">
        <v>44834</v>
      </c>
      <c r="S89" s="154">
        <v>0</v>
      </c>
      <c r="T89" s="154">
        <v>7240000</v>
      </c>
      <c r="U89" s="1">
        <v>37331294</v>
      </c>
      <c r="V89" s="7" t="s">
        <v>350</v>
      </c>
    </row>
    <row r="90" spans="1:22">
      <c r="A90" s="81">
        <v>891780111</v>
      </c>
      <c r="B90" s="1" t="s">
        <v>25</v>
      </c>
      <c r="C90" s="1" t="s">
        <v>26</v>
      </c>
      <c r="D90" s="1" t="s">
        <v>27</v>
      </c>
      <c r="E90" s="6" t="s">
        <v>577</v>
      </c>
      <c r="F90" s="1" t="s">
        <v>29</v>
      </c>
      <c r="G90" s="35" t="s">
        <v>30</v>
      </c>
      <c r="H90" s="1" t="s">
        <v>347</v>
      </c>
      <c r="I90" s="151">
        <v>11160000</v>
      </c>
      <c r="J90" s="3">
        <v>0</v>
      </c>
      <c r="K90" s="3">
        <v>0</v>
      </c>
      <c r="L90" s="3">
        <v>0</v>
      </c>
      <c r="M90" s="1">
        <v>1091678444</v>
      </c>
      <c r="N90" s="1" t="s">
        <v>578</v>
      </c>
      <c r="O90" s="1" t="s">
        <v>579</v>
      </c>
      <c r="P90" s="4">
        <v>44783</v>
      </c>
      <c r="Q90" s="4">
        <v>44783</v>
      </c>
      <c r="R90" s="4">
        <v>44956</v>
      </c>
      <c r="S90" s="154">
        <v>0</v>
      </c>
      <c r="T90" s="154">
        <v>11160000</v>
      </c>
      <c r="U90" s="1">
        <v>57426458</v>
      </c>
      <c r="V90" s="7" t="s">
        <v>357</v>
      </c>
    </row>
    <row r="91" spans="1:22">
      <c r="A91" s="81">
        <v>891780111</v>
      </c>
      <c r="B91" s="1" t="s">
        <v>25</v>
      </c>
      <c r="C91" s="1" t="s">
        <v>26</v>
      </c>
      <c r="D91" s="1" t="s">
        <v>27</v>
      </c>
      <c r="E91" s="6" t="s">
        <v>580</v>
      </c>
      <c r="F91" s="1" t="s">
        <v>29</v>
      </c>
      <c r="G91" s="35" t="s">
        <v>30</v>
      </c>
      <c r="H91" s="1" t="s">
        <v>347</v>
      </c>
      <c r="I91" s="151">
        <v>7500000</v>
      </c>
      <c r="J91" s="3">
        <v>0</v>
      </c>
      <c r="K91" s="3">
        <v>0</v>
      </c>
      <c r="L91" s="3">
        <v>0</v>
      </c>
      <c r="M91" s="1">
        <v>1082961155</v>
      </c>
      <c r="N91" s="1" t="s">
        <v>581</v>
      </c>
      <c r="O91" s="1" t="s">
        <v>582</v>
      </c>
      <c r="P91" s="4">
        <v>44790</v>
      </c>
      <c r="Q91" s="4">
        <v>44790</v>
      </c>
      <c r="R91" s="4">
        <v>44881</v>
      </c>
      <c r="S91" s="154">
        <v>0</v>
      </c>
      <c r="T91" s="154">
        <v>7500000</v>
      </c>
      <c r="U91" s="1">
        <v>37331294</v>
      </c>
      <c r="V91" s="7" t="s">
        <v>350</v>
      </c>
    </row>
    <row r="92" spans="1:22">
      <c r="A92" s="81">
        <v>891780111</v>
      </c>
      <c r="B92" s="1" t="s">
        <v>25</v>
      </c>
      <c r="C92" s="1" t="s">
        <v>26</v>
      </c>
      <c r="D92" s="1" t="s">
        <v>27</v>
      </c>
      <c r="E92" s="6" t="s">
        <v>583</v>
      </c>
      <c r="F92" s="1" t="s">
        <v>29</v>
      </c>
      <c r="G92" s="35" t="s">
        <v>30</v>
      </c>
      <c r="H92" s="1" t="s">
        <v>347</v>
      </c>
      <c r="I92" s="151">
        <v>15000000</v>
      </c>
      <c r="J92" s="3">
        <v>0</v>
      </c>
      <c r="K92" s="3">
        <v>0</v>
      </c>
      <c r="L92" s="3">
        <v>0</v>
      </c>
      <c r="M92" s="1">
        <v>36722507</v>
      </c>
      <c r="N92" s="1" t="s">
        <v>352</v>
      </c>
      <c r="O92" s="1" t="s">
        <v>584</v>
      </c>
      <c r="P92" s="4">
        <v>44791</v>
      </c>
      <c r="Q92" s="4">
        <v>44791</v>
      </c>
      <c r="R92" s="4">
        <v>44880</v>
      </c>
      <c r="S92" s="154">
        <v>0</v>
      </c>
      <c r="T92" s="154">
        <v>15000000</v>
      </c>
      <c r="U92" s="1">
        <v>37331294</v>
      </c>
      <c r="V92" s="7" t="s">
        <v>350</v>
      </c>
    </row>
    <row r="93" spans="1:22">
      <c r="A93" s="81">
        <v>891780111</v>
      </c>
      <c r="B93" s="1" t="s">
        <v>25</v>
      </c>
      <c r="C93" s="1" t="s">
        <v>26</v>
      </c>
      <c r="D93" s="1" t="s">
        <v>27</v>
      </c>
      <c r="E93" s="6" t="s">
        <v>585</v>
      </c>
      <c r="F93" s="1" t="s">
        <v>29</v>
      </c>
      <c r="G93" s="35" t="s">
        <v>30</v>
      </c>
      <c r="H93" s="1" t="s">
        <v>347</v>
      </c>
      <c r="I93" s="151">
        <v>24000000</v>
      </c>
      <c r="J93" s="3">
        <v>0</v>
      </c>
      <c r="K93" s="3">
        <v>0</v>
      </c>
      <c r="L93" s="3">
        <v>0</v>
      </c>
      <c r="M93" s="1">
        <v>57442105</v>
      </c>
      <c r="N93" s="1" t="s">
        <v>586</v>
      </c>
      <c r="O93" s="1" t="s">
        <v>587</v>
      </c>
      <c r="P93" s="4">
        <v>44791</v>
      </c>
      <c r="Q93" s="4">
        <v>44791</v>
      </c>
      <c r="R93" s="4">
        <v>44910</v>
      </c>
      <c r="S93" s="154">
        <v>0</v>
      </c>
      <c r="T93" s="154">
        <v>24000000</v>
      </c>
      <c r="U93" s="1">
        <v>57426458</v>
      </c>
      <c r="V93" s="7" t="s">
        <v>357</v>
      </c>
    </row>
    <row r="94" spans="1:22">
      <c r="A94" s="81">
        <v>891780111</v>
      </c>
      <c r="B94" s="1" t="s">
        <v>25</v>
      </c>
      <c r="C94" s="1" t="s">
        <v>26</v>
      </c>
      <c r="D94" s="1" t="s">
        <v>27</v>
      </c>
      <c r="E94" s="6" t="s">
        <v>588</v>
      </c>
      <c r="F94" s="1" t="s">
        <v>29</v>
      </c>
      <c r="G94" s="35" t="s">
        <v>30</v>
      </c>
      <c r="H94" s="1" t="s">
        <v>347</v>
      </c>
      <c r="I94" s="151">
        <v>7500000</v>
      </c>
      <c r="J94" s="3">
        <v>0</v>
      </c>
      <c r="K94" s="3">
        <v>0</v>
      </c>
      <c r="L94" s="3">
        <v>0</v>
      </c>
      <c r="M94" s="1">
        <v>57170631</v>
      </c>
      <c r="N94" s="1" t="s">
        <v>589</v>
      </c>
      <c r="O94" s="1" t="s">
        <v>590</v>
      </c>
      <c r="P94" s="4">
        <v>44791</v>
      </c>
      <c r="Q94" s="4">
        <v>44791</v>
      </c>
      <c r="R94" s="4">
        <v>44880</v>
      </c>
      <c r="S94" s="154">
        <v>0</v>
      </c>
      <c r="T94" s="154">
        <v>7500000</v>
      </c>
      <c r="U94" s="1">
        <v>57426458</v>
      </c>
      <c r="V94" s="7" t="s">
        <v>357</v>
      </c>
    </row>
    <row r="95" spans="1:22">
      <c r="A95" s="81">
        <v>891780111</v>
      </c>
      <c r="B95" s="1" t="s">
        <v>25</v>
      </c>
      <c r="C95" s="1" t="s">
        <v>26</v>
      </c>
      <c r="D95" s="1" t="s">
        <v>27</v>
      </c>
      <c r="E95" s="6" t="s">
        <v>591</v>
      </c>
      <c r="F95" s="1" t="s">
        <v>29</v>
      </c>
      <c r="G95" s="35" t="s">
        <v>30</v>
      </c>
      <c r="H95" s="1" t="s">
        <v>347</v>
      </c>
      <c r="I95" s="151">
        <v>7500000</v>
      </c>
      <c r="J95" s="3">
        <v>0</v>
      </c>
      <c r="K95" s="3">
        <v>0</v>
      </c>
      <c r="L95" s="3">
        <v>0</v>
      </c>
      <c r="M95" s="1">
        <v>1082947568</v>
      </c>
      <c r="N95" s="1" t="s">
        <v>397</v>
      </c>
      <c r="O95" s="1" t="s">
        <v>592</v>
      </c>
      <c r="P95" s="4">
        <v>44791</v>
      </c>
      <c r="Q95" s="4">
        <v>44791</v>
      </c>
      <c r="R95" s="4">
        <v>44880</v>
      </c>
      <c r="S95" s="154">
        <v>0</v>
      </c>
      <c r="T95" s="154">
        <v>7500000</v>
      </c>
      <c r="U95" s="1">
        <v>37331294</v>
      </c>
      <c r="V95" s="7" t="s">
        <v>350</v>
      </c>
    </row>
    <row r="96" spans="1:22">
      <c r="A96" s="81">
        <v>891780111</v>
      </c>
      <c r="B96" s="1" t="s">
        <v>25</v>
      </c>
      <c r="C96" s="1" t="s">
        <v>26</v>
      </c>
      <c r="D96" s="1" t="s">
        <v>27</v>
      </c>
      <c r="E96" s="6" t="s">
        <v>593</v>
      </c>
      <c r="F96" s="1" t="s">
        <v>29</v>
      </c>
      <c r="G96" s="35" t="s">
        <v>30</v>
      </c>
      <c r="H96" s="1" t="s">
        <v>347</v>
      </c>
      <c r="I96" s="151">
        <v>7500000</v>
      </c>
      <c r="J96" s="3">
        <v>0</v>
      </c>
      <c r="K96" s="3">
        <v>0</v>
      </c>
      <c r="L96" s="3">
        <v>0</v>
      </c>
      <c r="M96" s="1">
        <v>1082961558</v>
      </c>
      <c r="N96" s="1" t="s">
        <v>594</v>
      </c>
      <c r="O96" s="1" t="s">
        <v>595</v>
      </c>
      <c r="P96" s="4">
        <v>44791</v>
      </c>
      <c r="Q96" s="4">
        <v>44791</v>
      </c>
      <c r="R96" s="4">
        <v>44880</v>
      </c>
      <c r="S96" s="154">
        <v>0</v>
      </c>
      <c r="T96" s="154">
        <v>7500000</v>
      </c>
      <c r="U96" s="1">
        <v>57426458</v>
      </c>
      <c r="V96" s="7" t="s">
        <v>357</v>
      </c>
    </row>
    <row r="97" spans="1:22">
      <c r="A97" s="81">
        <v>891780111</v>
      </c>
      <c r="B97" s="1" t="s">
        <v>25</v>
      </c>
      <c r="C97" s="1" t="s">
        <v>26</v>
      </c>
      <c r="D97" s="1" t="s">
        <v>27</v>
      </c>
      <c r="E97" s="6" t="s">
        <v>596</v>
      </c>
      <c r="F97" s="1" t="s">
        <v>29</v>
      </c>
      <c r="G97" s="35" t="s">
        <v>30</v>
      </c>
      <c r="H97" s="1" t="s">
        <v>347</v>
      </c>
      <c r="I97" s="151">
        <v>7500000</v>
      </c>
      <c r="J97" s="3">
        <v>0</v>
      </c>
      <c r="K97" s="3">
        <v>0</v>
      </c>
      <c r="L97" s="3">
        <v>0</v>
      </c>
      <c r="M97" s="1">
        <v>1081812639</v>
      </c>
      <c r="N97" s="1" t="s">
        <v>597</v>
      </c>
      <c r="O97" s="1" t="s">
        <v>598</v>
      </c>
      <c r="P97" s="4">
        <v>44791</v>
      </c>
      <c r="Q97" s="4">
        <v>44791</v>
      </c>
      <c r="R97" s="4">
        <v>44880</v>
      </c>
      <c r="S97" s="154">
        <v>0</v>
      </c>
      <c r="T97" s="154">
        <v>7500000</v>
      </c>
      <c r="U97" s="1">
        <v>57426458</v>
      </c>
      <c r="V97" s="7" t="s">
        <v>357</v>
      </c>
    </row>
    <row r="98" spans="1:22">
      <c r="A98" s="81">
        <v>891780111</v>
      </c>
      <c r="B98" s="1" t="s">
        <v>25</v>
      </c>
      <c r="C98" s="1" t="s">
        <v>26</v>
      </c>
      <c r="D98" s="1" t="s">
        <v>27</v>
      </c>
      <c r="E98" s="6" t="s">
        <v>599</v>
      </c>
      <c r="F98" s="1" t="s">
        <v>29</v>
      </c>
      <c r="G98" s="35" t="s">
        <v>30</v>
      </c>
      <c r="H98" s="1" t="s">
        <v>347</v>
      </c>
      <c r="I98" s="151">
        <v>7500000</v>
      </c>
      <c r="J98" s="3">
        <v>0</v>
      </c>
      <c r="K98" s="3">
        <v>0</v>
      </c>
      <c r="L98" s="3">
        <v>0</v>
      </c>
      <c r="M98" s="1">
        <v>1083468618</v>
      </c>
      <c r="N98" s="1" t="s">
        <v>448</v>
      </c>
      <c r="O98" s="1" t="s">
        <v>600</v>
      </c>
      <c r="P98" s="4">
        <v>44791</v>
      </c>
      <c r="Q98" s="4">
        <v>44791</v>
      </c>
      <c r="R98" s="4">
        <v>44880</v>
      </c>
      <c r="S98" s="154">
        <v>0</v>
      </c>
      <c r="T98" s="154">
        <v>7500000</v>
      </c>
      <c r="U98" s="1">
        <v>37331294</v>
      </c>
      <c r="V98" s="7" t="s">
        <v>350</v>
      </c>
    </row>
    <row r="99" spans="1:22">
      <c r="A99" s="81">
        <v>891780111</v>
      </c>
      <c r="B99" s="1" t="s">
        <v>25</v>
      </c>
      <c r="C99" s="1" t="s">
        <v>26</v>
      </c>
      <c r="D99" s="1" t="s">
        <v>27</v>
      </c>
      <c r="E99" s="6" t="s">
        <v>601</v>
      </c>
      <c r="F99" s="1" t="s">
        <v>29</v>
      </c>
      <c r="G99" s="35" t="s">
        <v>30</v>
      </c>
      <c r="H99" s="1" t="s">
        <v>347</v>
      </c>
      <c r="I99" s="151">
        <v>7500000</v>
      </c>
      <c r="J99" s="3">
        <v>0</v>
      </c>
      <c r="K99" s="3">
        <v>0</v>
      </c>
      <c r="L99" s="3">
        <v>0</v>
      </c>
      <c r="M99" s="1">
        <v>57434101</v>
      </c>
      <c r="N99" s="1" t="s">
        <v>602</v>
      </c>
      <c r="O99" s="1" t="s">
        <v>603</v>
      </c>
      <c r="P99" s="4">
        <v>44792</v>
      </c>
      <c r="Q99" s="4">
        <v>44792</v>
      </c>
      <c r="R99" s="4">
        <v>44882</v>
      </c>
      <c r="S99" s="154">
        <v>0</v>
      </c>
      <c r="T99" s="154">
        <v>7500000</v>
      </c>
      <c r="U99" s="1">
        <v>37331294</v>
      </c>
      <c r="V99" s="7" t="s">
        <v>350</v>
      </c>
    </row>
    <row r="100" spans="1:22">
      <c r="A100" s="81">
        <v>891780111</v>
      </c>
      <c r="B100" s="1" t="s">
        <v>25</v>
      </c>
      <c r="C100" s="1" t="s">
        <v>26</v>
      </c>
      <c r="D100" s="1" t="s">
        <v>27</v>
      </c>
      <c r="E100" s="6" t="s">
        <v>604</v>
      </c>
      <c r="F100" s="1" t="s">
        <v>29</v>
      </c>
      <c r="G100" s="35" t="s">
        <v>30</v>
      </c>
      <c r="H100" s="1" t="s">
        <v>347</v>
      </c>
      <c r="I100" s="151">
        <v>11250000</v>
      </c>
      <c r="J100" s="3">
        <v>0</v>
      </c>
      <c r="K100" s="3">
        <v>0</v>
      </c>
      <c r="L100" s="3">
        <v>0</v>
      </c>
      <c r="M100" s="1">
        <v>57435894</v>
      </c>
      <c r="N100" s="1" t="s">
        <v>605</v>
      </c>
      <c r="O100" s="1" t="s">
        <v>606</v>
      </c>
      <c r="P100" s="4">
        <v>44792</v>
      </c>
      <c r="Q100" s="4">
        <v>44792</v>
      </c>
      <c r="R100" s="4">
        <v>44882</v>
      </c>
      <c r="S100" s="154">
        <v>0</v>
      </c>
      <c r="T100" s="154">
        <v>11250000</v>
      </c>
      <c r="U100" s="1">
        <v>57426458</v>
      </c>
      <c r="V100" s="7" t="s">
        <v>357</v>
      </c>
    </row>
    <row r="101" spans="1:22">
      <c r="A101" s="81">
        <v>891780111</v>
      </c>
      <c r="B101" s="1" t="s">
        <v>25</v>
      </c>
      <c r="C101" s="1" t="s">
        <v>26</v>
      </c>
      <c r="D101" s="1" t="s">
        <v>27</v>
      </c>
      <c r="E101" s="6" t="s">
        <v>607</v>
      </c>
      <c r="F101" s="1" t="s">
        <v>29</v>
      </c>
      <c r="G101" s="35" t="s">
        <v>30</v>
      </c>
      <c r="H101" s="1" t="s">
        <v>347</v>
      </c>
      <c r="I101" s="151">
        <v>7500000</v>
      </c>
      <c r="J101" s="3">
        <v>0</v>
      </c>
      <c r="K101" s="3">
        <v>0</v>
      </c>
      <c r="L101" s="3">
        <v>0</v>
      </c>
      <c r="M101" s="1">
        <v>1082965808</v>
      </c>
      <c r="N101" s="1" t="s">
        <v>608</v>
      </c>
      <c r="O101" s="1" t="s">
        <v>609</v>
      </c>
      <c r="P101" s="4">
        <v>44792</v>
      </c>
      <c r="Q101" s="4">
        <v>44792</v>
      </c>
      <c r="R101" s="4">
        <v>44882</v>
      </c>
      <c r="S101" s="154">
        <v>0</v>
      </c>
      <c r="T101" s="154">
        <v>7500000</v>
      </c>
      <c r="U101" s="1">
        <v>57426458</v>
      </c>
      <c r="V101" s="7" t="s">
        <v>357</v>
      </c>
    </row>
    <row r="102" spans="1:22">
      <c r="A102" s="81">
        <v>891780111</v>
      </c>
      <c r="B102" s="1" t="s">
        <v>25</v>
      </c>
      <c r="C102" s="1" t="s">
        <v>26</v>
      </c>
      <c r="D102" s="1" t="s">
        <v>27</v>
      </c>
      <c r="E102" s="6" t="s">
        <v>610</v>
      </c>
      <c r="F102" s="1" t="s">
        <v>29</v>
      </c>
      <c r="G102" s="35" t="s">
        <v>30</v>
      </c>
      <c r="H102" s="1" t="s">
        <v>347</v>
      </c>
      <c r="I102" s="151">
        <v>7500000</v>
      </c>
      <c r="J102" s="3">
        <v>0</v>
      </c>
      <c r="K102" s="3">
        <v>0</v>
      </c>
      <c r="L102" s="3">
        <v>0</v>
      </c>
      <c r="M102" s="1">
        <v>85475733</v>
      </c>
      <c r="N102" s="1" t="s">
        <v>611</v>
      </c>
      <c r="O102" s="1" t="s">
        <v>612</v>
      </c>
      <c r="P102" s="4">
        <v>44792</v>
      </c>
      <c r="Q102" s="4">
        <v>44792</v>
      </c>
      <c r="R102" s="4">
        <v>44882</v>
      </c>
      <c r="S102" s="154">
        <v>0</v>
      </c>
      <c r="T102" s="154">
        <v>7500000</v>
      </c>
      <c r="U102" s="1">
        <v>57426458</v>
      </c>
      <c r="V102" s="7" t="s">
        <v>357</v>
      </c>
    </row>
    <row r="103" spans="1:22">
      <c r="A103" s="81">
        <v>891780111</v>
      </c>
      <c r="B103" s="1" t="s">
        <v>25</v>
      </c>
      <c r="C103" s="1" t="s">
        <v>26</v>
      </c>
      <c r="D103" s="1" t="s">
        <v>27</v>
      </c>
      <c r="E103" s="6" t="s">
        <v>613</v>
      </c>
      <c r="F103" s="1" t="s">
        <v>29</v>
      </c>
      <c r="G103" s="35" t="s">
        <v>30</v>
      </c>
      <c r="H103" s="1" t="s">
        <v>347</v>
      </c>
      <c r="I103" s="151">
        <v>7500000</v>
      </c>
      <c r="J103" s="3">
        <v>0</v>
      </c>
      <c r="K103" s="3">
        <v>0</v>
      </c>
      <c r="L103" s="3">
        <v>0</v>
      </c>
      <c r="M103" s="1">
        <v>57299658</v>
      </c>
      <c r="N103" s="1" t="s">
        <v>614</v>
      </c>
      <c r="O103" s="1" t="s">
        <v>615</v>
      </c>
      <c r="P103" s="4">
        <v>44795</v>
      </c>
      <c r="Q103" s="4">
        <v>44795</v>
      </c>
      <c r="R103" s="4">
        <v>44884</v>
      </c>
      <c r="S103" s="154">
        <v>0</v>
      </c>
      <c r="T103" s="154">
        <v>7500000</v>
      </c>
      <c r="U103" s="1">
        <v>57426458</v>
      </c>
      <c r="V103" s="7" t="s">
        <v>357</v>
      </c>
    </row>
    <row r="104" spans="1:22">
      <c r="A104" s="81">
        <v>891780111</v>
      </c>
      <c r="B104" s="1" t="s">
        <v>25</v>
      </c>
      <c r="C104" s="1" t="s">
        <v>26</v>
      </c>
      <c r="D104" s="1" t="s">
        <v>27</v>
      </c>
      <c r="E104" s="6" t="s">
        <v>616</v>
      </c>
      <c r="F104" s="1" t="s">
        <v>29</v>
      </c>
      <c r="G104" s="35" t="s">
        <v>30</v>
      </c>
      <c r="H104" s="1" t="s">
        <v>347</v>
      </c>
      <c r="I104" s="151">
        <v>6000000</v>
      </c>
      <c r="J104" s="3">
        <v>0</v>
      </c>
      <c r="K104" s="3">
        <v>0</v>
      </c>
      <c r="L104" s="3">
        <v>0</v>
      </c>
      <c r="M104" s="1">
        <v>8917802345</v>
      </c>
      <c r="N104" s="1" t="s">
        <v>486</v>
      </c>
      <c r="O104" s="1" t="s">
        <v>617</v>
      </c>
      <c r="P104" s="4">
        <v>44799</v>
      </c>
      <c r="Q104" s="4">
        <v>44799</v>
      </c>
      <c r="R104" s="4">
        <v>44891</v>
      </c>
      <c r="S104" s="154">
        <v>0</v>
      </c>
      <c r="T104" s="154">
        <v>6000000</v>
      </c>
      <c r="U104" s="1">
        <v>57426458</v>
      </c>
      <c r="V104" s="7" t="s">
        <v>357</v>
      </c>
    </row>
    <row r="105" spans="1:22">
      <c r="A105" s="81"/>
      <c r="E105" s="6"/>
      <c r="G105" s="35"/>
      <c r="I105" s="151"/>
      <c r="S105" s="154"/>
      <c r="T105" s="154"/>
      <c r="V105" s="7"/>
    </row>
    <row r="106" spans="1:22">
      <c r="A106" s="81"/>
      <c r="D106" s="145" t="s">
        <v>344</v>
      </c>
      <c r="E106" s="149">
        <v>103</v>
      </c>
      <c r="G106" s="35"/>
      <c r="H106" s="145" t="s">
        <v>345</v>
      </c>
      <c r="I106" s="152">
        <f>SUM(I2:I104)</f>
        <v>1460882011</v>
      </c>
      <c r="S106" s="154"/>
      <c r="T106" s="154"/>
      <c r="V106" s="7"/>
    </row>
    <row r="107" spans="1:22">
      <c r="A107" s="81"/>
      <c r="E107" s="6"/>
      <c r="G107" s="35"/>
      <c r="I107" s="151"/>
      <c r="S107" s="154"/>
      <c r="T107" s="154"/>
      <c r="V107" s="7"/>
    </row>
  </sheetData>
  <autoFilter ref="A1:V104" xr:uid="{00000000-0009-0000-0000-000007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FF"/>
  </sheetPr>
  <dimension ref="A1:Y1048575"/>
  <sheetViews>
    <sheetView topLeftCell="A45" workbookViewId="0">
      <selection activeCell="A2" sqref="A2:XFD70"/>
    </sheetView>
  </sheetViews>
  <sheetFormatPr baseColWidth="10" defaultColWidth="11.44140625" defaultRowHeight="14.4"/>
  <cols>
    <col min="1" max="3" width="11.44140625" style="1"/>
    <col min="4" max="4" width="19.77734375" style="1" customWidth="1"/>
    <col min="5" max="5" width="17.77734375" style="1" customWidth="1"/>
    <col min="6" max="7" width="11.44140625" style="1"/>
    <col min="8" max="8" width="20.5546875" style="1" customWidth="1"/>
    <col min="9" max="9" width="16" style="79" customWidth="1"/>
    <col min="10" max="10" width="16.21875" style="150" bestFit="1" customWidth="1"/>
    <col min="11" max="11" width="18.21875" style="150" customWidth="1"/>
    <col min="12" max="12" width="21.21875" style="3" customWidth="1"/>
    <col min="13" max="14" width="11.44140625" style="1"/>
    <col min="15" max="15" width="54.21875" style="1" customWidth="1"/>
    <col min="16" max="16" width="11.5546875" style="4"/>
    <col min="17" max="18" width="11.44140625" style="4"/>
    <col min="19" max="20" width="21.21875" style="163" customWidth="1"/>
    <col min="21" max="21" width="11.44140625" style="1"/>
    <col min="22" max="22" width="18.21875" style="1" customWidth="1"/>
    <col min="23" max="23" width="20.5546875" style="1" customWidth="1"/>
    <col min="24" max="16384" width="11.44140625" style="1"/>
  </cols>
  <sheetData>
    <row r="1" spans="1:25">
      <c r="A1" t="s">
        <v>0</v>
      </c>
      <c r="B1" t="s">
        <v>1</v>
      </c>
      <c r="C1" t="s">
        <v>2</v>
      </c>
      <c r="D1" t="s">
        <v>3</v>
      </c>
      <c r="E1" t="s">
        <v>4</v>
      </c>
      <c r="F1" t="s">
        <v>5</v>
      </c>
      <c r="G1" t="s">
        <v>6</v>
      </c>
      <c r="H1" t="s">
        <v>7</v>
      </c>
      <c r="I1" s="77" t="s">
        <v>8</v>
      </c>
      <c r="J1" s="155" t="s">
        <v>9</v>
      </c>
      <c r="K1" s="155" t="s">
        <v>19</v>
      </c>
      <c r="L1" s="19" t="s">
        <v>20</v>
      </c>
      <c r="M1" t="s">
        <v>10</v>
      </c>
      <c r="N1" t="s">
        <v>11</v>
      </c>
      <c r="O1" t="s">
        <v>12</v>
      </c>
      <c r="P1" s="10" t="s">
        <v>21</v>
      </c>
      <c r="Q1" s="10" t="s">
        <v>13</v>
      </c>
      <c r="R1" s="10" t="s">
        <v>14</v>
      </c>
      <c r="S1" s="160" t="s">
        <v>15</v>
      </c>
      <c r="T1" s="160" t="s">
        <v>16</v>
      </c>
      <c r="U1" t="s">
        <v>17</v>
      </c>
      <c r="V1" t="s">
        <v>18</v>
      </c>
      <c r="W1"/>
      <c r="X1"/>
    </row>
    <row r="2" spans="1:25" ht="15.6" customHeight="1">
      <c r="A2">
        <v>891780111</v>
      </c>
      <c r="B2" t="s">
        <v>25</v>
      </c>
      <c r="C2" t="s">
        <v>26</v>
      </c>
      <c r="D2" t="s">
        <v>27</v>
      </c>
      <c r="E2" t="s">
        <v>135</v>
      </c>
      <c r="F2" t="s">
        <v>29</v>
      </c>
      <c r="G2" t="s">
        <v>30</v>
      </c>
      <c r="H2" t="s">
        <v>31</v>
      </c>
      <c r="I2" s="78">
        <v>10800000</v>
      </c>
      <c r="J2" s="155">
        <v>12000000</v>
      </c>
      <c r="K2" s="156">
        <v>1200000</v>
      </c>
      <c r="L2" s="19">
        <v>0</v>
      </c>
      <c r="M2" s="13">
        <v>32738180</v>
      </c>
      <c r="N2" t="s">
        <v>136</v>
      </c>
      <c r="O2" t="s">
        <v>137</v>
      </c>
      <c r="P2" s="136">
        <v>44589</v>
      </c>
      <c r="Q2" s="136">
        <v>44593</v>
      </c>
      <c r="R2" s="136">
        <v>44742</v>
      </c>
      <c r="S2" s="160">
        <v>12000000</v>
      </c>
      <c r="T2" s="160">
        <f>J2-S2</f>
        <v>0</v>
      </c>
      <c r="U2" s="13">
        <v>36669725</v>
      </c>
      <c r="V2" t="s">
        <v>138</v>
      </c>
      <c r="W2"/>
      <c r="X2"/>
      <c r="Y2"/>
    </row>
    <row r="3" spans="1:25" ht="11.55" customHeight="1">
      <c r="A3">
        <v>891780111</v>
      </c>
      <c r="B3" t="s">
        <v>25</v>
      </c>
      <c r="C3" t="s">
        <v>26</v>
      </c>
      <c r="D3" t="s">
        <v>27</v>
      </c>
      <c r="E3" t="s">
        <v>139</v>
      </c>
      <c r="F3" t="s">
        <v>29</v>
      </c>
      <c r="G3" t="s">
        <v>30</v>
      </c>
      <c r="H3" t="s">
        <v>31</v>
      </c>
      <c r="I3" s="78">
        <v>11250000</v>
      </c>
      <c r="J3" s="155">
        <v>12500000</v>
      </c>
      <c r="K3" s="156">
        <v>1250000</v>
      </c>
      <c r="L3" s="19">
        <v>0</v>
      </c>
      <c r="M3" s="13">
        <v>36552616</v>
      </c>
      <c r="N3" t="s">
        <v>140</v>
      </c>
      <c r="O3" t="s">
        <v>141</v>
      </c>
      <c r="P3" s="10" t="s">
        <v>142</v>
      </c>
      <c r="Q3" s="136">
        <v>44607</v>
      </c>
      <c r="R3" s="136">
        <v>44757</v>
      </c>
      <c r="S3" s="160">
        <v>12500000</v>
      </c>
      <c r="T3" s="160">
        <f>+J3-S3</f>
        <v>0</v>
      </c>
      <c r="U3">
        <v>92537525</v>
      </c>
      <c r="V3" t="s">
        <v>143</v>
      </c>
      <c r="W3"/>
      <c r="X3"/>
      <c r="Y3"/>
    </row>
    <row r="4" spans="1:25">
      <c r="A4">
        <v>891780111</v>
      </c>
      <c r="B4" t="s">
        <v>25</v>
      </c>
      <c r="C4" t="s">
        <v>26</v>
      </c>
      <c r="D4" t="s">
        <v>27</v>
      </c>
      <c r="E4" t="s">
        <v>144</v>
      </c>
      <c r="F4" t="s">
        <v>29</v>
      </c>
      <c r="G4" t="s">
        <v>30</v>
      </c>
      <c r="H4" t="s">
        <v>31</v>
      </c>
      <c r="I4" s="78">
        <v>9174000</v>
      </c>
      <c r="J4" s="155">
        <v>10274000</v>
      </c>
      <c r="K4" s="155">
        <v>1100000</v>
      </c>
      <c r="L4" s="19">
        <v>0</v>
      </c>
      <c r="M4" s="13">
        <v>79695021</v>
      </c>
      <c r="N4" t="s">
        <v>145</v>
      </c>
      <c r="O4" t="s">
        <v>146</v>
      </c>
      <c r="P4" s="10" t="s">
        <v>142</v>
      </c>
      <c r="Q4" s="136">
        <v>44602</v>
      </c>
      <c r="R4" s="136">
        <v>44742</v>
      </c>
      <c r="S4" s="160">
        <v>10274000</v>
      </c>
      <c r="T4" s="160">
        <f>+J4-S4</f>
        <v>0</v>
      </c>
      <c r="U4" s="13">
        <v>36669725</v>
      </c>
      <c r="V4" t="s">
        <v>138</v>
      </c>
      <c r="W4"/>
      <c r="X4"/>
      <c r="Y4"/>
    </row>
    <row r="5" spans="1:25">
      <c r="A5">
        <v>891780111</v>
      </c>
      <c r="B5" t="s">
        <v>25</v>
      </c>
      <c r="C5" t="s">
        <v>26</v>
      </c>
      <c r="D5" t="s">
        <v>27</v>
      </c>
      <c r="E5" t="s">
        <v>147</v>
      </c>
      <c r="F5" t="s">
        <v>29</v>
      </c>
      <c r="G5" t="s">
        <v>30</v>
      </c>
      <c r="H5" t="s">
        <v>31</v>
      </c>
      <c r="I5" s="78">
        <v>13500000</v>
      </c>
      <c r="J5" s="155">
        <v>14850000</v>
      </c>
      <c r="K5" s="155">
        <v>1350000</v>
      </c>
      <c r="L5" s="19">
        <v>0</v>
      </c>
      <c r="M5" s="13">
        <v>85466955</v>
      </c>
      <c r="N5" t="s">
        <v>148</v>
      </c>
      <c r="O5" t="s">
        <v>149</v>
      </c>
      <c r="P5" s="10" t="s">
        <v>142</v>
      </c>
      <c r="Q5" s="136">
        <v>44593</v>
      </c>
      <c r="R5" s="136">
        <v>44757</v>
      </c>
      <c r="S5" s="160">
        <v>14850000</v>
      </c>
      <c r="T5" s="160">
        <f>+J5-S5</f>
        <v>0</v>
      </c>
      <c r="U5" s="13">
        <v>7634903</v>
      </c>
      <c r="V5" t="s">
        <v>150</v>
      </c>
      <c r="W5"/>
      <c r="X5"/>
      <c r="Y5"/>
    </row>
    <row r="6" spans="1:25">
      <c r="A6">
        <v>891780111</v>
      </c>
      <c r="B6" t="s">
        <v>25</v>
      </c>
      <c r="C6" t="s">
        <v>26</v>
      </c>
      <c r="D6" t="s">
        <v>27</v>
      </c>
      <c r="E6" t="s">
        <v>151</v>
      </c>
      <c r="F6" t="s">
        <v>29</v>
      </c>
      <c r="G6" t="s">
        <v>30</v>
      </c>
      <c r="H6" t="s">
        <v>31</v>
      </c>
      <c r="I6" s="78">
        <v>13680000</v>
      </c>
      <c r="J6" s="155">
        <v>14880000</v>
      </c>
      <c r="K6" s="156">
        <v>1200000</v>
      </c>
      <c r="L6" s="19">
        <v>0</v>
      </c>
      <c r="M6" s="13">
        <v>1129567153</v>
      </c>
      <c r="N6" t="s">
        <v>152</v>
      </c>
      <c r="O6" t="s">
        <v>153</v>
      </c>
      <c r="P6" s="10" t="s">
        <v>154</v>
      </c>
      <c r="Q6" s="10" t="s">
        <v>154</v>
      </c>
      <c r="R6" s="136">
        <v>44757</v>
      </c>
      <c r="S6" s="160">
        <v>14880000</v>
      </c>
      <c r="T6" s="160">
        <f>+J6-S6</f>
        <v>0</v>
      </c>
      <c r="U6" s="13">
        <v>7634903</v>
      </c>
      <c r="V6" t="s">
        <v>150</v>
      </c>
      <c r="W6"/>
      <c r="X6"/>
      <c r="Y6"/>
    </row>
    <row r="7" spans="1:25">
      <c r="A7">
        <v>891780111</v>
      </c>
      <c r="B7" t="s">
        <v>25</v>
      </c>
      <c r="C7" t="s">
        <v>26</v>
      </c>
      <c r="D7" t="s">
        <v>27</v>
      </c>
      <c r="E7" t="s">
        <v>155</v>
      </c>
      <c r="F7" t="s">
        <v>29</v>
      </c>
      <c r="G7" t="s">
        <v>30</v>
      </c>
      <c r="H7" t="s">
        <v>31</v>
      </c>
      <c r="I7" s="78">
        <v>12000000</v>
      </c>
      <c r="J7" s="155">
        <v>0</v>
      </c>
      <c r="K7" s="156">
        <v>0</v>
      </c>
      <c r="L7" s="19">
        <v>0</v>
      </c>
      <c r="M7" s="13">
        <v>1082846537</v>
      </c>
      <c r="N7" t="s">
        <v>156</v>
      </c>
      <c r="O7" t="s">
        <v>157</v>
      </c>
      <c r="P7" s="10" t="s">
        <v>158</v>
      </c>
      <c r="Q7" s="10" t="s">
        <v>158</v>
      </c>
      <c r="R7" s="10" t="s">
        <v>159</v>
      </c>
      <c r="S7" s="160">
        <v>12000000</v>
      </c>
      <c r="T7" s="160">
        <f t="shared" ref="T7:T60" si="0">+I7-S7</f>
        <v>0</v>
      </c>
      <c r="U7" s="13">
        <v>36669725</v>
      </c>
      <c r="V7" t="s">
        <v>138</v>
      </c>
      <c r="W7"/>
      <c r="X7"/>
      <c r="Y7"/>
    </row>
    <row r="8" spans="1:25">
      <c r="A8">
        <v>891780111</v>
      </c>
      <c r="B8" t="s">
        <v>25</v>
      </c>
      <c r="C8" t="s">
        <v>26</v>
      </c>
      <c r="D8" t="s">
        <v>27</v>
      </c>
      <c r="E8" t="s">
        <v>160</v>
      </c>
      <c r="F8" t="s">
        <v>29</v>
      </c>
      <c r="G8" t="s">
        <v>30</v>
      </c>
      <c r="H8" t="s">
        <v>31</v>
      </c>
      <c r="I8" s="78">
        <v>13200000</v>
      </c>
      <c r="J8" s="155">
        <v>0</v>
      </c>
      <c r="K8" s="156">
        <v>0</v>
      </c>
      <c r="L8" s="19">
        <v>0</v>
      </c>
      <c r="M8" s="13">
        <v>36669670</v>
      </c>
      <c r="N8" t="s">
        <v>161</v>
      </c>
      <c r="O8" t="s">
        <v>162</v>
      </c>
      <c r="P8" s="10" t="s">
        <v>163</v>
      </c>
      <c r="Q8" s="10" t="s">
        <v>163</v>
      </c>
      <c r="R8" s="10" t="s">
        <v>159</v>
      </c>
      <c r="S8" s="160">
        <v>13200000</v>
      </c>
      <c r="T8" s="160">
        <f>+I8-S8</f>
        <v>0</v>
      </c>
      <c r="U8" s="13">
        <v>7634903</v>
      </c>
      <c r="V8" t="s">
        <v>150</v>
      </c>
      <c r="W8"/>
      <c r="X8"/>
      <c r="Y8"/>
    </row>
    <row r="9" spans="1:25">
      <c r="A9">
        <v>891780111</v>
      </c>
      <c r="B9" t="s">
        <v>25</v>
      </c>
      <c r="C9" t="s">
        <v>26</v>
      </c>
      <c r="D9" t="s">
        <v>27</v>
      </c>
      <c r="E9" t="s">
        <v>164</v>
      </c>
      <c r="F9" t="s">
        <v>29</v>
      </c>
      <c r="G9" t="s">
        <v>30</v>
      </c>
      <c r="H9" t="s">
        <v>31</v>
      </c>
      <c r="I9" s="77">
        <v>14075000</v>
      </c>
      <c r="J9" s="155">
        <v>0</v>
      </c>
      <c r="K9" s="156">
        <v>0</v>
      </c>
      <c r="L9" s="19">
        <v>0</v>
      </c>
      <c r="M9" s="13">
        <v>85153904</v>
      </c>
      <c r="N9" t="s">
        <v>165</v>
      </c>
      <c r="O9" t="s">
        <v>166</v>
      </c>
      <c r="P9" s="10" t="s">
        <v>167</v>
      </c>
      <c r="Q9" s="10" t="s">
        <v>167</v>
      </c>
      <c r="R9" s="10" t="s">
        <v>159</v>
      </c>
      <c r="S9" s="160">
        <v>14075000</v>
      </c>
      <c r="T9" s="160">
        <f t="shared" si="0"/>
        <v>0</v>
      </c>
      <c r="U9" s="13">
        <v>36669725</v>
      </c>
      <c r="V9" t="s">
        <v>138</v>
      </c>
      <c r="W9"/>
      <c r="X9"/>
      <c r="Y9"/>
    </row>
    <row r="10" spans="1:25">
      <c r="A10">
        <v>891780111</v>
      </c>
      <c r="B10" t="s">
        <v>25</v>
      </c>
      <c r="C10" t="s">
        <v>26</v>
      </c>
      <c r="D10" t="s">
        <v>27</v>
      </c>
      <c r="E10" t="s">
        <v>168</v>
      </c>
      <c r="F10" t="s">
        <v>29</v>
      </c>
      <c r="G10" t="s">
        <v>30</v>
      </c>
      <c r="H10" t="s">
        <v>31</v>
      </c>
      <c r="I10" s="78">
        <v>14250000</v>
      </c>
      <c r="J10" s="155">
        <v>0</v>
      </c>
      <c r="K10" s="156">
        <v>0</v>
      </c>
      <c r="L10" s="19">
        <v>0</v>
      </c>
      <c r="M10" s="13">
        <v>1082879378</v>
      </c>
      <c r="N10" t="s">
        <v>169</v>
      </c>
      <c r="O10" t="s">
        <v>170</v>
      </c>
      <c r="P10" s="10" t="s">
        <v>171</v>
      </c>
      <c r="Q10" s="10" t="s">
        <v>171</v>
      </c>
      <c r="R10" s="10" t="s">
        <v>159</v>
      </c>
      <c r="S10" s="160">
        <v>14250000</v>
      </c>
      <c r="T10" s="160">
        <f t="shared" si="0"/>
        <v>0</v>
      </c>
      <c r="U10" s="13">
        <v>36564357</v>
      </c>
      <c r="V10" t="s">
        <v>172</v>
      </c>
      <c r="W10"/>
      <c r="X10"/>
      <c r="Y10"/>
    </row>
    <row r="11" spans="1:25">
      <c r="A11">
        <v>891780111</v>
      </c>
      <c r="B11" t="s">
        <v>25</v>
      </c>
      <c r="C11" t="s">
        <v>26</v>
      </c>
      <c r="D11" t="s">
        <v>27</v>
      </c>
      <c r="E11" t="s">
        <v>173</v>
      </c>
      <c r="F11" t="s">
        <v>29</v>
      </c>
      <c r="G11" t="s">
        <v>30</v>
      </c>
      <c r="H11" t="s">
        <v>31</v>
      </c>
      <c r="I11" s="78">
        <v>7200000</v>
      </c>
      <c r="J11" s="155">
        <v>0</v>
      </c>
      <c r="K11" s="156">
        <v>0</v>
      </c>
      <c r="L11" s="19">
        <v>0</v>
      </c>
      <c r="M11" s="13">
        <v>73127805</v>
      </c>
      <c r="N11" t="s">
        <v>174</v>
      </c>
      <c r="O11" t="s">
        <v>175</v>
      </c>
      <c r="P11" s="136">
        <v>44589</v>
      </c>
      <c r="Q11" s="136">
        <v>44621</v>
      </c>
      <c r="R11" s="136" t="s">
        <v>159</v>
      </c>
      <c r="S11" s="160">
        <v>7200000</v>
      </c>
      <c r="T11" s="160">
        <f t="shared" si="0"/>
        <v>0</v>
      </c>
      <c r="U11">
        <v>1082943891</v>
      </c>
      <c r="V11" t="s">
        <v>176</v>
      </c>
      <c r="W11"/>
      <c r="X11"/>
      <c r="Y11"/>
    </row>
    <row r="12" spans="1:25">
      <c r="A12">
        <v>891780111</v>
      </c>
      <c r="B12" t="s">
        <v>25</v>
      </c>
      <c r="C12" t="s">
        <v>26</v>
      </c>
      <c r="D12" t="s">
        <v>27</v>
      </c>
      <c r="E12" t="s">
        <v>177</v>
      </c>
      <c r="F12" t="s">
        <v>29</v>
      </c>
      <c r="G12" t="s">
        <v>30</v>
      </c>
      <c r="H12" t="s">
        <v>31</v>
      </c>
      <c r="I12" s="78">
        <v>1900000</v>
      </c>
      <c r="J12" s="155">
        <v>0</v>
      </c>
      <c r="K12" s="156">
        <v>0</v>
      </c>
      <c r="L12" s="19">
        <v>0</v>
      </c>
      <c r="M12" s="13">
        <v>39049110</v>
      </c>
      <c r="N12" t="s">
        <v>178</v>
      </c>
      <c r="O12" t="s">
        <v>179</v>
      </c>
      <c r="P12" s="136">
        <v>44589</v>
      </c>
      <c r="Q12" s="136">
        <v>44593</v>
      </c>
      <c r="R12" s="136">
        <v>44620</v>
      </c>
      <c r="S12" s="160">
        <v>1900000</v>
      </c>
      <c r="T12" s="160">
        <f t="shared" si="0"/>
        <v>0</v>
      </c>
      <c r="U12">
        <v>92537525</v>
      </c>
      <c r="V12" t="s">
        <v>143</v>
      </c>
      <c r="W12"/>
      <c r="X12"/>
      <c r="Y12"/>
    </row>
    <row r="13" spans="1:25">
      <c r="A13">
        <v>891780111</v>
      </c>
      <c r="B13" t="s">
        <v>25</v>
      </c>
      <c r="C13" t="s">
        <v>26</v>
      </c>
      <c r="D13" t="s">
        <v>27</v>
      </c>
      <c r="E13" t="s">
        <v>180</v>
      </c>
      <c r="F13" t="s">
        <v>29</v>
      </c>
      <c r="G13" t="s">
        <v>30</v>
      </c>
      <c r="H13" t="s">
        <v>31</v>
      </c>
      <c r="I13" s="78">
        <v>9500000</v>
      </c>
      <c r="J13" s="157">
        <v>10450000</v>
      </c>
      <c r="K13" s="156">
        <v>950000</v>
      </c>
      <c r="L13" s="19">
        <v>0</v>
      </c>
      <c r="M13" s="13">
        <v>1096204804</v>
      </c>
      <c r="N13" t="s">
        <v>181</v>
      </c>
      <c r="O13" t="s">
        <v>182</v>
      </c>
      <c r="P13" s="136">
        <v>44589</v>
      </c>
      <c r="Q13" s="136">
        <v>44593</v>
      </c>
      <c r="R13" s="136">
        <v>44757</v>
      </c>
      <c r="S13" s="160">
        <v>10450000</v>
      </c>
      <c r="T13" s="160">
        <f>+J13-S13</f>
        <v>0</v>
      </c>
      <c r="U13" s="13">
        <v>7634903</v>
      </c>
      <c r="V13" t="s">
        <v>150</v>
      </c>
      <c r="W13"/>
      <c r="X13"/>
      <c r="Y13"/>
    </row>
    <row r="14" spans="1:25">
      <c r="A14">
        <v>891780111</v>
      </c>
      <c r="B14" t="s">
        <v>25</v>
      </c>
      <c r="C14" t="s">
        <v>26</v>
      </c>
      <c r="D14" t="s">
        <v>27</v>
      </c>
      <c r="E14" t="s">
        <v>183</v>
      </c>
      <c r="F14" t="s">
        <v>29</v>
      </c>
      <c r="G14" t="s">
        <v>30</v>
      </c>
      <c r="H14" t="s">
        <v>31</v>
      </c>
      <c r="I14" s="78">
        <v>7650000</v>
      </c>
      <c r="J14" s="155">
        <v>0</v>
      </c>
      <c r="K14" s="156">
        <v>0</v>
      </c>
      <c r="L14" s="19">
        <v>0</v>
      </c>
      <c r="M14" s="13">
        <v>1085040743</v>
      </c>
      <c r="N14" t="s">
        <v>184</v>
      </c>
      <c r="O14" t="s">
        <v>185</v>
      </c>
      <c r="P14" s="10" t="s">
        <v>142</v>
      </c>
      <c r="Q14" s="136">
        <v>44607</v>
      </c>
      <c r="R14" s="136" t="s">
        <v>159</v>
      </c>
      <c r="S14" s="160">
        <v>7650000</v>
      </c>
      <c r="T14" s="160">
        <f t="shared" si="0"/>
        <v>0</v>
      </c>
      <c r="U14">
        <v>1082943891</v>
      </c>
      <c r="V14" t="s">
        <v>176</v>
      </c>
      <c r="W14"/>
      <c r="X14"/>
      <c r="Y14"/>
    </row>
    <row r="15" spans="1:25">
      <c r="A15">
        <v>891780111</v>
      </c>
      <c r="B15" t="s">
        <v>25</v>
      </c>
      <c r="C15" t="s">
        <v>26</v>
      </c>
      <c r="D15" t="s">
        <v>27</v>
      </c>
      <c r="E15" t="s">
        <v>186</v>
      </c>
      <c r="F15" t="s">
        <v>29</v>
      </c>
      <c r="G15" t="s">
        <v>30</v>
      </c>
      <c r="H15" t="s">
        <v>31</v>
      </c>
      <c r="I15" s="78">
        <v>8100000</v>
      </c>
      <c r="J15" s="155">
        <v>9300000</v>
      </c>
      <c r="K15" s="155">
        <v>1200000</v>
      </c>
      <c r="L15" s="19">
        <v>0</v>
      </c>
      <c r="M15" s="13">
        <v>1004374583</v>
      </c>
      <c r="N15" t="s">
        <v>187</v>
      </c>
      <c r="O15" t="s">
        <v>188</v>
      </c>
      <c r="P15" s="10" t="s">
        <v>142</v>
      </c>
      <c r="Q15" s="136">
        <v>44602</v>
      </c>
      <c r="R15" s="136">
        <v>44757</v>
      </c>
      <c r="S15" s="160">
        <v>9300000</v>
      </c>
      <c r="T15" s="160">
        <f>+J15-S15</f>
        <v>0</v>
      </c>
      <c r="U15" s="13">
        <v>7634903</v>
      </c>
      <c r="V15" t="s">
        <v>150</v>
      </c>
      <c r="W15"/>
      <c r="X15"/>
      <c r="Y15"/>
    </row>
    <row r="16" spans="1:25">
      <c r="A16">
        <v>891780111</v>
      </c>
      <c r="B16" t="s">
        <v>25</v>
      </c>
      <c r="C16" t="s">
        <v>26</v>
      </c>
      <c r="D16" t="s">
        <v>27</v>
      </c>
      <c r="E16" t="s">
        <v>189</v>
      </c>
      <c r="F16" t="s">
        <v>29</v>
      </c>
      <c r="G16" t="s">
        <v>30</v>
      </c>
      <c r="H16" t="s">
        <v>31</v>
      </c>
      <c r="I16" s="78">
        <v>7506000</v>
      </c>
      <c r="J16" s="155">
        <v>8406000</v>
      </c>
      <c r="K16" s="156">
        <v>900000</v>
      </c>
      <c r="L16" s="19">
        <v>0</v>
      </c>
      <c r="M16" s="13">
        <v>85450968</v>
      </c>
      <c r="N16" t="s">
        <v>190</v>
      </c>
      <c r="O16" t="s">
        <v>191</v>
      </c>
      <c r="P16" s="10" t="s">
        <v>142</v>
      </c>
      <c r="Q16" s="136">
        <v>44602</v>
      </c>
      <c r="R16" s="136">
        <v>44757</v>
      </c>
      <c r="S16" s="160">
        <v>8406000</v>
      </c>
      <c r="T16" s="160">
        <f>+J16-S16</f>
        <v>0</v>
      </c>
      <c r="U16">
        <v>92537525</v>
      </c>
      <c r="V16" t="s">
        <v>143</v>
      </c>
      <c r="W16"/>
      <c r="X16"/>
      <c r="Y16"/>
    </row>
    <row r="17" spans="1:25">
      <c r="A17">
        <v>891780111</v>
      </c>
      <c r="B17" t="s">
        <v>25</v>
      </c>
      <c r="C17" t="s">
        <v>26</v>
      </c>
      <c r="D17" t="s">
        <v>27</v>
      </c>
      <c r="E17" t="s">
        <v>192</v>
      </c>
      <c r="F17" t="s">
        <v>29</v>
      </c>
      <c r="G17" t="s">
        <v>30</v>
      </c>
      <c r="H17" t="s">
        <v>31</v>
      </c>
      <c r="I17" s="78">
        <v>9450000</v>
      </c>
      <c r="J17" s="155">
        <v>0</v>
      </c>
      <c r="K17" s="156">
        <v>0</v>
      </c>
      <c r="L17" s="19">
        <v>0</v>
      </c>
      <c r="M17" s="13">
        <v>1081919493</v>
      </c>
      <c r="N17" t="s">
        <v>193</v>
      </c>
      <c r="O17" s="29" t="s">
        <v>194</v>
      </c>
      <c r="P17" s="10" t="s">
        <v>142</v>
      </c>
      <c r="Q17" s="136">
        <v>44593</v>
      </c>
      <c r="R17" s="136">
        <v>44727</v>
      </c>
      <c r="S17" s="160">
        <v>9450000</v>
      </c>
      <c r="T17" s="160">
        <f t="shared" si="0"/>
        <v>0</v>
      </c>
      <c r="U17" s="13">
        <v>36669977</v>
      </c>
      <c r="V17" t="s">
        <v>195</v>
      </c>
      <c r="W17"/>
      <c r="X17"/>
      <c r="Y17"/>
    </row>
    <row r="18" spans="1:25">
      <c r="A18">
        <v>891780111</v>
      </c>
      <c r="B18" t="s">
        <v>25</v>
      </c>
      <c r="C18" t="s">
        <v>26</v>
      </c>
      <c r="D18" t="s">
        <v>27</v>
      </c>
      <c r="E18" t="s">
        <v>196</v>
      </c>
      <c r="F18" t="s">
        <v>29</v>
      </c>
      <c r="G18" t="s">
        <v>30</v>
      </c>
      <c r="H18" t="s">
        <v>31</v>
      </c>
      <c r="I18" s="78">
        <v>9000000</v>
      </c>
      <c r="J18" s="155">
        <v>9900000</v>
      </c>
      <c r="K18" s="156">
        <v>900000</v>
      </c>
      <c r="L18" s="19">
        <v>0</v>
      </c>
      <c r="M18" s="13">
        <v>1083569978</v>
      </c>
      <c r="N18" t="s">
        <v>197</v>
      </c>
      <c r="O18" s="29" t="s">
        <v>198</v>
      </c>
      <c r="P18" s="10" t="s">
        <v>142</v>
      </c>
      <c r="Q18" s="136">
        <v>44593</v>
      </c>
      <c r="R18" s="136">
        <v>44757</v>
      </c>
      <c r="S18" s="160">
        <v>9900000</v>
      </c>
      <c r="T18" s="160">
        <f>+J18-S18</f>
        <v>0</v>
      </c>
      <c r="U18" s="13">
        <v>1082900194</v>
      </c>
      <c r="V18" t="s">
        <v>199</v>
      </c>
      <c r="W18"/>
      <c r="X18"/>
      <c r="Y18"/>
    </row>
    <row r="19" spans="1:25">
      <c r="A19">
        <v>891780111</v>
      </c>
      <c r="B19" t="s">
        <v>25</v>
      </c>
      <c r="C19" t="s">
        <v>26</v>
      </c>
      <c r="D19" t="s">
        <v>27</v>
      </c>
      <c r="E19" t="s">
        <v>200</v>
      </c>
      <c r="F19" t="s">
        <v>29</v>
      </c>
      <c r="G19" t="s">
        <v>30</v>
      </c>
      <c r="H19" t="s">
        <v>31</v>
      </c>
      <c r="I19" s="78">
        <v>10000000</v>
      </c>
      <c r="J19" s="155">
        <v>11000000</v>
      </c>
      <c r="K19" s="156">
        <v>1000000</v>
      </c>
      <c r="L19" s="19">
        <v>0</v>
      </c>
      <c r="M19" s="13">
        <v>26767399</v>
      </c>
      <c r="N19" t="s">
        <v>201</v>
      </c>
      <c r="O19" t="s">
        <v>202</v>
      </c>
      <c r="P19" s="10" t="s">
        <v>142</v>
      </c>
      <c r="Q19" s="136">
        <v>44593</v>
      </c>
      <c r="R19" s="136">
        <v>44757</v>
      </c>
      <c r="S19" s="160">
        <v>11000000</v>
      </c>
      <c r="T19" s="160">
        <f>+J19-S19</f>
        <v>0</v>
      </c>
      <c r="U19">
        <v>1082943891</v>
      </c>
      <c r="V19" t="s">
        <v>176</v>
      </c>
      <c r="W19"/>
      <c r="X19"/>
      <c r="Y19"/>
    </row>
    <row r="20" spans="1:25">
      <c r="A20">
        <v>891780111</v>
      </c>
      <c r="B20" t="s">
        <v>25</v>
      </c>
      <c r="C20" t="s">
        <v>26</v>
      </c>
      <c r="D20" t="s">
        <v>27</v>
      </c>
      <c r="E20" t="s">
        <v>203</v>
      </c>
      <c r="F20" t="s">
        <v>29</v>
      </c>
      <c r="G20" t="s">
        <v>30</v>
      </c>
      <c r="H20" t="s">
        <v>31</v>
      </c>
      <c r="I20" s="78">
        <v>9900000</v>
      </c>
      <c r="J20" s="155">
        <v>0</v>
      </c>
      <c r="K20" s="156">
        <v>0</v>
      </c>
      <c r="L20" s="19">
        <v>0</v>
      </c>
      <c r="M20" s="13">
        <v>57423259</v>
      </c>
      <c r="N20" t="s">
        <v>204</v>
      </c>
      <c r="O20" t="s">
        <v>205</v>
      </c>
      <c r="P20" s="10" t="s">
        <v>206</v>
      </c>
      <c r="Q20" s="10" t="s">
        <v>206</v>
      </c>
      <c r="R20" s="10" t="s">
        <v>159</v>
      </c>
      <c r="S20" s="160">
        <v>9900000</v>
      </c>
      <c r="T20" s="160">
        <f t="shared" si="0"/>
        <v>0</v>
      </c>
      <c r="U20" s="13">
        <v>1098669877</v>
      </c>
      <c r="V20" t="s">
        <v>207</v>
      </c>
      <c r="W20"/>
      <c r="X20"/>
      <c r="Y20"/>
    </row>
    <row r="21" spans="1:25">
      <c r="A21">
        <v>891780111</v>
      </c>
      <c r="B21" t="s">
        <v>25</v>
      </c>
      <c r="C21" t="s">
        <v>26</v>
      </c>
      <c r="D21" t="s">
        <v>27</v>
      </c>
      <c r="E21" t="s">
        <v>208</v>
      </c>
      <c r="F21" t="s">
        <v>29</v>
      </c>
      <c r="G21" t="s">
        <v>30</v>
      </c>
      <c r="H21" t="s">
        <v>31</v>
      </c>
      <c r="I21" s="78">
        <v>8800000</v>
      </c>
      <c r="J21" s="155">
        <v>0</v>
      </c>
      <c r="K21" s="156">
        <v>0</v>
      </c>
      <c r="L21" s="19">
        <v>0</v>
      </c>
      <c r="M21" s="13">
        <v>1082956756</v>
      </c>
      <c r="N21" t="s">
        <v>209</v>
      </c>
      <c r="O21" t="s">
        <v>210</v>
      </c>
      <c r="P21" s="10" t="s">
        <v>211</v>
      </c>
      <c r="Q21" s="10" t="s">
        <v>211</v>
      </c>
      <c r="R21" s="10" t="s">
        <v>159</v>
      </c>
      <c r="S21" s="160">
        <v>8800000</v>
      </c>
      <c r="T21" s="160">
        <f t="shared" si="0"/>
        <v>0</v>
      </c>
      <c r="U21" s="13">
        <v>1082900194</v>
      </c>
      <c r="V21" t="s">
        <v>199</v>
      </c>
      <c r="W21"/>
      <c r="X21"/>
      <c r="Y21"/>
    </row>
    <row r="22" spans="1:25">
      <c r="A22">
        <v>891780111</v>
      </c>
      <c r="B22" t="s">
        <v>25</v>
      </c>
      <c r="C22" t="s">
        <v>26</v>
      </c>
      <c r="D22" t="s">
        <v>27</v>
      </c>
      <c r="E22" t="s">
        <v>212</v>
      </c>
      <c r="F22" t="s">
        <v>29</v>
      </c>
      <c r="G22" t="s">
        <v>30</v>
      </c>
      <c r="H22" t="s">
        <v>31</v>
      </c>
      <c r="I22" s="78">
        <v>9350000</v>
      </c>
      <c r="J22" s="155">
        <v>10200000</v>
      </c>
      <c r="K22" s="156">
        <v>850000</v>
      </c>
      <c r="L22" s="19">
        <v>0</v>
      </c>
      <c r="M22" s="13">
        <v>1221971911</v>
      </c>
      <c r="N22" t="s">
        <v>213</v>
      </c>
      <c r="O22" t="s">
        <v>214</v>
      </c>
      <c r="P22" s="10" t="s">
        <v>158</v>
      </c>
      <c r="Q22" s="10" t="s">
        <v>158</v>
      </c>
      <c r="R22" s="136">
        <v>44757</v>
      </c>
      <c r="S22" s="160">
        <v>10200000</v>
      </c>
      <c r="T22" s="160">
        <f>+J22-S22</f>
        <v>0</v>
      </c>
      <c r="U22" s="13">
        <v>1098669877</v>
      </c>
      <c r="V22" t="s">
        <v>207</v>
      </c>
      <c r="W22"/>
      <c r="X22"/>
      <c r="Y22"/>
    </row>
    <row r="23" spans="1:25">
      <c r="A23">
        <v>891780111</v>
      </c>
      <c r="B23" t="s">
        <v>25</v>
      </c>
      <c r="C23" t="s">
        <v>26</v>
      </c>
      <c r="D23" t="s">
        <v>27</v>
      </c>
      <c r="E23" t="s">
        <v>215</v>
      </c>
      <c r="F23" t="s">
        <v>29</v>
      </c>
      <c r="G23" t="s">
        <v>30</v>
      </c>
      <c r="H23" t="s">
        <v>31</v>
      </c>
      <c r="I23" s="78">
        <v>10450000</v>
      </c>
      <c r="J23" s="155">
        <v>11400000</v>
      </c>
      <c r="K23" s="156">
        <v>950000</v>
      </c>
      <c r="L23" s="19">
        <v>0</v>
      </c>
      <c r="M23" s="13">
        <v>57464026</v>
      </c>
      <c r="N23" t="s">
        <v>216</v>
      </c>
      <c r="O23" t="s">
        <v>217</v>
      </c>
      <c r="P23" s="10" t="s">
        <v>158</v>
      </c>
      <c r="Q23" s="10" t="s">
        <v>158</v>
      </c>
      <c r="R23" s="136">
        <v>44757</v>
      </c>
      <c r="S23" s="160">
        <v>11400000</v>
      </c>
      <c r="T23" s="160">
        <f>+J23-S23</f>
        <v>0</v>
      </c>
      <c r="U23" s="13">
        <v>36669977</v>
      </c>
      <c r="V23" t="s">
        <v>195</v>
      </c>
      <c r="W23"/>
      <c r="X23"/>
      <c r="Y23"/>
    </row>
    <row r="24" spans="1:25">
      <c r="A24">
        <v>891780111</v>
      </c>
      <c r="B24" t="s">
        <v>25</v>
      </c>
      <c r="C24" t="s">
        <v>26</v>
      </c>
      <c r="D24" t="s">
        <v>27</v>
      </c>
      <c r="E24" t="s">
        <v>218</v>
      </c>
      <c r="F24" t="s">
        <v>29</v>
      </c>
      <c r="G24" t="s">
        <v>30</v>
      </c>
      <c r="H24" t="s">
        <v>31</v>
      </c>
      <c r="I24" s="78">
        <v>9900000</v>
      </c>
      <c r="J24" s="155">
        <v>10800000</v>
      </c>
      <c r="K24" s="156">
        <v>900000</v>
      </c>
      <c r="L24" s="19">
        <v>0</v>
      </c>
      <c r="M24" s="13">
        <v>1082858774</v>
      </c>
      <c r="N24" t="s">
        <v>219</v>
      </c>
      <c r="O24" t="s">
        <v>220</v>
      </c>
      <c r="P24" s="10" t="s">
        <v>158</v>
      </c>
      <c r="Q24" s="10" t="s">
        <v>158</v>
      </c>
      <c r="R24" s="136">
        <v>44757</v>
      </c>
      <c r="S24" s="160">
        <v>10800000</v>
      </c>
      <c r="T24" s="160">
        <f>+J24-S24</f>
        <v>0</v>
      </c>
      <c r="U24" s="13">
        <v>36564357</v>
      </c>
      <c r="V24" t="s">
        <v>172</v>
      </c>
      <c r="W24"/>
      <c r="X24"/>
      <c r="Y24"/>
    </row>
    <row r="25" spans="1:25">
      <c r="A25">
        <v>891780111</v>
      </c>
      <c r="B25" t="s">
        <v>25</v>
      </c>
      <c r="C25" t="s">
        <v>26</v>
      </c>
      <c r="D25" t="s">
        <v>27</v>
      </c>
      <c r="E25" t="s">
        <v>221</v>
      </c>
      <c r="F25" t="s">
        <v>29</v>
      </c>
      <c r="G25" t="s">
        <v>30</v>
      </c>
      <c r="H25" t="s">
        <v>31</v>
      </c>
      <c r="I25" s="78">
        <v>11000000</v>
      </c>
      <c r="J25" s="155">
        <v>12000000</v>
      </c>
      <c r="K25" s="156">
        <v>1000000</v>
      </c>
      <c r="L25" s="19">
        <v>0</v>
      </c>
      <c r="M25" s="13">
        <v>1140864635</v>
      </c>
      <c r="N25" t="s">
        <v>222</v>
      </c>
      <c r="O25" t="s">
        <v>223</v>
      </c>
      <c r="P25" s="10" t="s">
        <v>158</v>
      </c>
      <c r="Q25" s="10" t="s">
        <v>158</v>
      </c>
      <c r="R25" s="136">
        <v>44757</v>
      </c>
      <c r="S25" s="160">
        <v>12000000</v>
      </c>
      <c r="T25" s="160">
        <f>+J25-S25</f>
        <v>0</v>
      </c>
      <c r="U25" s="13">
        <v>12561250</v>
      </c>
      <c r="V25" t="s">
        <v>224</v>
      </c>
      <c r="W25"/>
      <c r="X25"/>
      <c r="Y25"/>
    </row>
    <row r="26" spans="1:25">
      <c r="A26">
        <v>891780111</v>
      </c>
      <c r="B26" t="s">
        <v>25</v>
      </c>
      <c r="C26" t="s">
        <v>26</v>
      </c>
      <c r="D26" t="s">
        <v>27</v>
      </c>
      <c r="E26" t="s">
        <v>225</v>
      </c>
      <c r="F26" t="s">
        <v>29</v>
      </c>
      <c r="G26" t="s">
        <v>30</v>
      </c>
      <c r="H26" t="s">
        <v>31</v>
      </c>
      <c r="I26" s="78">
        <v>8800000</v>
      </c>
      <c r="J26" s="155">
        <v>9600000</v>
      </c>
      <c r="K26" s="156">
        <v>800000</v>
      </c>
      <c r="L26" s="19">
        <v>0</v>
      </c>
      <c r="M26" s="13">
        <v>1083040456</v>
      </c>
      <c r="N26" t="s">
        <v>226</v>
      </c>
      <c r="O26" t="s">
        <v>227</v>
      </c>
      <c r="P26" s="10" t="s">
        <v>158</v>
      </c>
      <c r="Q26" s="10" t="s">
        <v>158</v>
      </c>
      <c r="R26" s="136">
        <v>44757</v>
      </c>
      <c r="S26" s="160">
        <v>9600000</v>
      </c>
      <c r="T26" s="160">
        <f>+J26-S26</f>
        <v>0</v>
      </c>
      <c r="U26" s="13">
        <v>12561250</v>
      </c>
      <c r="V26" t="s">
        <v>224</v>
      </c>
      <c r="W26"/>
      <c r="X26"/>
      <c r="Y26"/>
    </row>
    <row r="27" spans="1:25" ht="13.95" customHeight="1">
      <c r="A27">
        <v>891780111</v>
      </c>
      <c r="B27" t="s">
        <v>25</v>
      </c>
      <c r="C27" t="s">
        <v>26</v>
      </c>
      <c r="D27" t="s">
        <v>27</v>
      </c>
      <c r="E27" t="s">
        <v>228</v>
      </c>
      <c r="F27" t="s">
        <v>29</v>
      </c>
      <c r="G27" t="s">
        <v>30</v>
      </c>
      <c r="H27" t="s">
        <v>31</v>
      </c>
      <c r="I27" s="78">
        <v>12100000</v>
      </c>
      <c r="J27" s="155">
        <v>0</v>
      </c>
      <c r="K27" s="156">
        <v>0</v>
      </c>
      <c r="L27" s="19">
        <v>0</v>
      </c>
      <c r="M27" s="13">
        <v>1082886783</v>
      </c>
      <c r="N27" t="s">
        <v>229</v>
      </c>
      <c r="O27" t="s">
        <v>230</v>
      </c>
      <c r="P27" s="10" t="s">
        <v>158</v>
      </c>
      <c r="Q27" s="10" t="s">
        <v>158</v>
      </c>
      <c r="R27" s="10" t="s">
        <v>159</v>
      </c>
      <c r="S27" s="160">
        <v>12100000</v>
      </c>
      <c r="T27" s="160">
        <f t="shared" si="0"/>
        <v>0</v>
      </c>
      <c r="U27" s="13">
        <v>1082900194</v>
      </c>
      <c r="V27" t="s">
        <v>199</v>
      </c>
      <c r="W27"/>
      <c r="X27"/>
      <c r="Y27"/>
    </row>
    <row r="28" spans="1:25">
      <c r="A28">
        <v>891780111</v>
      </c>
      <c r="B28" t="s">
        <v>25</v>
      </c>
      <c r="C28" t="s">
        <v>26</v>
      </c>
      <c r="D28" t="s">
        <v>27</v>
      </c>
      <c r="E28" t="s">
        <v>231</v>
      </c>
      <c r="F28" t="s">
        <v>29</v>
      </c>
      <c r="G28" t="s">
        <v>30</v>
      </c>
      <c r="H28" t="s">
        <v>31</v>
      </c>
      <c r="I28" s="78">
        <v>10450000</v>
      </c>
      <c r="J28" s="155">
        <v>11400000</v>
      </c>
      <c r="K28" s="156">
        <v>950000</v>
      </c>
      <c r="L28" s="19">
        <v>0</v>
      </c>
      <c r="M28" s="13">
        <v>1082891717</v>
      </c>
      <c r="N28" t="s">
        <v>232</v>
      </c>
      <c r="O28" t="s">
        <v>233</v>
      </c>
      <c r="P28" s="10" t="s">
        <v>163</v>
      </c>
      <c r="Q28" s="10" t="s">
        <v>163</v>
      </c>
      <c r="R28" s="136">
        <v>44757</v>
      </c>
      <c r="S28" s="160">
        <v>11400000</v>
      </c>
      <c r="T28" s="160">
        <f>+J28-S28</f>
        <v>0</v>
      </c>
      <c r="U28" s="13">
        <v>1098669877</v>
      </c>
      <c r="V28" t="s">
        <v>207</v>
      </c>
      <c r="W28"/>
      <c r="X28"/>
      <c r="Y28"/>
    </row>
    <row r="29" spans="1:25">
      <c r="A29">
        <v>891780111</v>
      </c>
      <c r="B29" t="s">
        <v>25</v>
      </c>
      <c r="C29" t="s">
        <v>26</v>
      </c>
      <c r="D29" t="s">
        <v>27</v>
      </c>
      <c r="E29" t="s">
        <v>234</v>
      </c>
      <c r="F29" t="s">
        <v>29</v>
      </c>
      <c r="G29" t="s">
        <v>30</v>
      </c>
      <c r="H29" t="s">
        <v>31</v>
      </c>
      <c r="I29" s="78">
        <v>9900000</v>
      </c>
      <c r="J29" s="155">
        <v>10800000</v>
      </c>
      <c r="K29" s="156">
        <v>900000</v>
      </c>
      <c r="L29" s="19">
        <v>0</v>
      </c>
      <c r="M29" s="13">
        <v>57433908</v>
      </c>
      <c r="N29" t="s">
        <v>235</v>
      </c>
      <c r="O29" t="s">
        <v>236</v>
      </c>
      <c r="P29" s="10" t="s">
        <v>163</v>
      </c>
      <c r="Q29" s="10" t="s">
        <v>163</v>
      </c>
      <c r="R29" s="136">
        <v>44757</v>
      </c>
      <c r="S29" s="160">
        <v>10800000</v>
      </c>
      <c r="T29" s="160">
        <f>+J29-S29</f>
        <v>0</v>
      </c>
      <c r="U29" s="13">
        <v>36694483</v>
      </c>
      <c r="V29" t="s">
        <v>237</v>
      </c>
      <c r="W29"/>
      <c r="X29"/>
      <c r="Y29"/>
    </row>
    <row r="30" spans="1:25">
      <c r="A30">
        <v>891780111</v>
      </c>
      <c r="B30" t="s">
        <v>25</v>
      </c>
      <c r="C30" t="s">
        <v>26</v>
      </c>
      <c r="D30" t="s">
        <v>27</v>
      </c>
      <c r="E30" t="s">
        <v>238</v>
      </c>
      <c r="F30" t="s">
        <v>29</v>
      </c>
      <c r="G30" t="s">
        <v>30</v>
      </c>
      <c r="H30" t="s">
        <v>31</v>
      </c>
      <c r="I30" s="78">
        <v>11550000</v>
      </c>
      <c r="J30" s="155">
        <v>12600000</v>
      </c>
      <c r="K30" s="156">
        <v>1050000</v>
      </c>
      <c r="L30" s="19">
        <v>0</v>
      </c>
      <c r="M30" s="13">
        <v>36667157</v>
      </c>
      <c r="N30" t="s">
        <v>239</v>
      </c>
      <c r="O30" t="s">
        <v>240</v>
      </c>
      <c r="P30" s="10" t="s">
        <v>163</v>
      </c>
      <c r="Q30" s="10" t="s">
        <v>163</v>
      </c>
      <c r="R30" s="136">
        <v>44757</v>
      </c>
      <c r="S30" s="160">
        <v>12600000</v>
      </c>
      <c r="T30" s="160">
        <f>+J30-S30</f>
        <v>0</v>
      </c>
      <c r="U30" s="13">
        <v>1082900194</v>
      </c>
      <c r="V30" t="s">
        <v>199</v>
      </c>
      <c r="W30"/>
      <c r="X30"/>
      <c r="Y30"/>
    </row>
    <row r="31" spans="1:25">
      <c r="A31">
        <v>891780111</v>
      </c>
      <c r="B31" t="s">
        <v>25</v>
      </c>
      <c r="C31" t="s">
        <v>26</v>
      </c>
      <c r="D31" t="s">
        <v>27</v>
      </c>
      <c r="E31" t="s">
        <v>241</v>
      </c>
      <c r="F31" t="s">
        <v>29</v>
      </c>
      <c r="G31" t="s">
        <v>30</v>
      </c>
      <c r="H31" t="s">
        <v>31</v>
      </c>
      <c r="I31" s="78">
        <v>10450000</v>
      </c>
      <c r="J31" s="155">
        <v>11400000</v>
      </c>
      <c r="K31" s="156">
        <v>950000</v>
      </c>
      <c r="L31" s="19">
        <v>0</v>
      </c>
      <c r="M31" s="13">
        <v>1082981040</v>
      </c>
      <c r="N31" t="s">
        <v>242</v>
      </c>
      <c r="O31" t="s">
        <v>243</v>
      </c>
      <c r="P31" s="10" t="s">
        <v>163</v>
      </c>
      <c r="Q31" s="10" t="s">
        <v>163</v>
      </c>
      <c r="R31" s="136">
        <v>44757</v>
      </c>
      <c r="S31" s="160">
        <v>11400000</v>
      </c>
      <c r="T31" s="160">
        <f>+J31-S31</f>
        <v>0</v>
      </c>
      <c r="U31" s="13">
        <v>36564357</v>
      </c>
      <c r="V31" t="s">
        <v>172</v>
      </c>
      <c r="W31"/>
      <c r="X31"/>
      <c r="Y31"/>
    </row>
    <row r="32" spans="1:25">
      <c r="A32">
        <v>891780111</v>
      </c>
      <c r="B32" t="s">
        <v>25</v>
      </c>
      <c r="C32" t="s">
        <v>26</v>
      </c>
      <c r="D32" t="s">
        <v>27</v>
      </c>
      <c r="E32" t="s">
        <v>244</v>
      </c>
      <c r="F32" t="s">
        <v>29</v>
      </c>
      <c r="G32" t="s">
        <v>30</v>
      </c>
      <c r="H32" t="s">
        <v>31</v>
      </c>
      <c r="I32" s="78">
        <v>9900000</v>
      </c>
      <c r="J32" s="155">
        <v>10800000</v>
      </c>
      <c r="K32" s="156">
        <v>900000</v>
      </c>
      <c r="L32" s="19">
        <v>0</v>
      </c>
      <c r="M32" s="13">
        <v>39047317</v>
      </c>
      <c r="N32" t="s">
        <v>245</v>
      </c>
      <c r="O32" t="s">
        <v>246</v>
      </c>
      <c r="P32" s="10" t="s">
        <v>167</v>
      </c>
      <c r="Q32" s="10" t="s">
        <v>167</v>
      </c>
      <c r="R32" s="136">
        <v>44757</v>
      </c>
      <c r="S32" s="160">
        <v>10800000</v>
      </c>
      <c r="T32" s="160">
        <f>+J32-S32</f>
        <v>0</v>
      </c>
      <c r="U32" s="13">
        <v>36564357</v>
      </c>
      <c r="V32" t="s">
        <v>172</v>
      </c>
      <c r="W32"/>
      <c r="X32"/>
      <c r="Y32"/>
    </row>
    <row r="33" spans="1:25">
      <c r="A33">
        <v>891780111</v>
      </c>
      <c r="B33" t="s">
        <v>25</v>
      </c>
      <c r="C33" t="s">
        <v>26</v>
      </c>
      <c r="D33" t="s">
        <v>27</v>
      </c>
      <c r="E33" t="s">
        <v>247</v>
      </c>
      <c r="F33" t="s">
        <v>29</v>
      </c>
      <c r="G33" t="s">
        <v>30</v>
      </c>
      <c r="H33" t="s">
        <v>31</v>
      </c>
      <c r="I33" s="78">
        <v>12386000</v>
      </c>
      <c r="J33" s="155">
        <v>0</v>
      </c>
      <c r="K33" s="156">
        <v>0</v>
      </c>
      <c r="L33" s="19">
        <v>0</v>
      </c>
      <c r="M33" s="13">
        <v>1082916730</v>
      </c>
      <c r="N33" t="s">
        <v>248</v>
      </c>
      <c r="O33" t="s">
        <v>249</v>
      </c>
      <c r="P33" s="10" t="s">
        <v>167</v>
      </c>
      <c r="Q33" s="10" t="s">
        <v>167</v>
      </c>
      <c r="R33" s="10" t="s">
        <v>159</v>
      </c>
      <c r="S33" s="160">
        <v>12386000</v>
      </c>
      <c r="T33" s="160">
        <f t="shared" si="0"/>
        <v>0</v>
      </c>
      <c r="U33" s="13">
        <v>1082900194</v>
      </c>
      <c r="V33" t="s">
        <v>199</v>
      </c>
      <c r="W33"/>
      <c r="X33"/>
      <c r="Y33"/>
    </row>
    <row r="34" spans="1:25">
      <c r="A34">
        <v>891780111</v>
      </c>
      <c r="B34" t="s">
        <v>25</v>
      </c>
      <c r="C34" t="s">
        <v>26</v>
      </c>
      <c r="D34" t="s">
        <v>27</v>
      </c>
      <c r="E34" t="s">
        <v>250</v>
      </c>
      <c r="F34" t="s">
        <v>29</v>
      </c>
      <c r="G34" t="s">
        <v>30</v>
      </c>
      <c r="H34" t="s">
        <v>31</v>
      </c>
      <c r="I34" s="78">
        <v>14250000</v>
      </c>
      <c r="J34" s="155">
        <v>0</v>
      </c>
      <c r="K34" s="156">
        <v>0</v>
      </c>
      <c r="L34" s="19">
        <v>0</v>
      </c>
      <c r="M34" s="13">
        <v>1082903530</v>
      </c>
      <c r="N34" t="s">
        <v>251</v>
      </c>
      <c r="O34" t="s">
        <v>252</v>
      </c>
      <c r="P34" s="10" t="s">
        <v>167</v>
      </c>
      <c r="Q34" s="10" t="s">
        <v>167</v>
      </c>
      <c r="R34" s="10" t="s">
        <v>159</v>
      </c>
      <c r="S34" s="160">
        <v>14250000</v>
      </c>
      <c r="T34" s="160">
        <f t="shared" si="0"/>
        <v>0</v>
      </c>
      <c r="U34" s="13">
        <v>36564357</v>
      </c>
      <c r="V34" t="s">
        <v>172</v>
      </c>
      <c r="W34"/>
      <c r="X34"/>
      <c r="Y34"/>
    </row>
    <row r="35" spans="1:25">
      <c r="A35">
        <v>891780111</v>
      </c>
      <c r="B35" t="s">
        <v>25</v>
      </c>
      <c r="C35" t="s">
        <v>26</v>
      </c>
      <c r="D35" t="s">
        <v>27</v>
      </c>
      <c r="E35" t="s">
        <v>253</v>
      </c>
      <c r="F35" t="s">
        <v>29</v>
      </c>
      <c r="G35" t="s">
        <v>30</v>
      </c>
      <c r="H35" t="s">
        <v>254</v>
      </c>
      <c r="I35" s="78">
        <v>15000000</v>
      </c>
      <c r="J35" s="155">
        <v>0</v>
      </c>
      <c r="K35" s="156">
        <v>0</v>
      </c>
      <c r="L35" s="19">
        <v>0</v>
      </c>
      <c r="M35" s="13">
        <v>891701092</v>
      </c>
      <c r="N35" t="s">
        <v>255</v>
      </c>
      <c r="O35" t="s">
        <v>256</v>
      </c>
      <c r="P35" s="10" t="s">
        <v>142</v>
      </c>
      <c r="Q35" s="136">
        <v>44602</v>
      </c>
      <c r="R35" s="136">
        <v>44936</v>
      </c>
      <c r="S35" s="161">
        <v>0</v>
      </c>
      <c r="T35" s="160">
        <f t="shared" si="0"/>
        <v>15000000</v>
      </c>
      <c r="U35">
        <v>1082943891</v>
      </c>
      <c r="V35" t="s">
        <v>176</v>
      </c>
      <c r="W35"/>
      <c r="X35"/>
      <c r="Y35"/>
    </row>
    <row r="36" spans="1:25">
      <c r="A36">
        <v>891780111</v>
      </c>
      <c r="B36" t="s">
        <v>25</v>
      </c>
      <c r="C36" t="s">
        <v>26</v>
      </c>
      <c r="D36" t="s">
        <v>27</v>
      </c>
      <c r="E36" t="s">
        <v>257</v>
      </c>
      <c r="F36" t="s">
        <v>29</v>
      </c>
      <c r="G36" t="s">
        <v>30</v>
      </c>
      <c r="H36" t="s">
        <v>31</v>
      </c>
      <c r="I36" s="78">
        <v>14175000</v>
      </c>
      <c r="J36" s="155">
        <v>0</v>
      </c>
      <c r="K36" s="156">
        <v>0</v>
      </c>
      <c r="L36" s="19">
        <v>0</v>
      </c>
      <c r="M36" s="13">
        <v>1082879378</v>
      </c>
      <c r="N36" t="s">
        <v>169</v>
      </c>
      <c r="O36" t="s">
        <v>258</v>
      </c>
      <c r="P36" s="10" t="s">
        <v>259</v>
      </c>
      <c r="Q36" s="136" t="s">
        <v>259</v>
      </c>
      <c r="R36" s="136" t="s">
        <v>260</v>
      </c>
      <c r="S36" s="161">
        <v>4587500</v>
      </c>
      <c r="T36" s="160">
        <f t="shared" si="0"/>
        <v>9587500</v>
      </c>
      <c r="U36">
        <v>36564357</v>
      </c>
      <c r="V36" t="s">
        <v>172</v>
      </c>
      <c r="W36"/>
      <c r="X36"/>
      <c r="Y36"/>
    </row>
    <row r="37" spans="1:25">
      <c r="A37">
        <v>891780111</v>
      </c>
      <c r="B37" t="s">
        <v>25</v>
      </c>
      <c r="C37" t="s">
        <v>26</v>
      </c>
      <c r="D37" t="s">
        <v>27</v>
      </c>
      <c r="E37" t="s">
        <v>261</v>
      </c>
      <c r="F37" t="s">
        <v>29</v>
      </c>
      <c r="G37" t="s">
        <v>30</v>
      </c>
      <c r="H37" t="s">
        <v>31</v>
      </c>
      <c r="I37" s="78">
        <v>15309000</v>
      </c>
      <c r="J37" s="155">
        <v>0</v>
      </c>
      <c r="K37" s="156">
        <v>0</v>
      </c>
      <c r="L37" s="19">
        <v>0</v>
      </c>
      <c r="M37" s="13">
        <v>85153904</v>
      </c>
      <c r="N37" t="s">
        <v>165</v>
      </c>
      <c r="O37" t="s">
        <v>262</v>
      </c>
      <c r="P37" s="10" t="s">
        <v>263</v>
      </c>
      <c r="Q37" s="136" t="s">
        <v>263</v>
      </c>
      <c r="R37" s="136" t="s">
        <v>260</v>
      </c>
      <c r="S37" s="161">
        <v>4954500</v>
      </c>
      <c r="T37" s="160">
        <f t="shared" si="0"/>
        <v>10354500</v>
      </c>
      <c r="U37">
        <v>36669725</v>
      </c>
      <c r="V37" t="s">
        <v>138</v>
      </c>
      <c r="W37"/>
      <c r="X37"/>
      <c r="Y37"/>
    </row>
    <row r="38" spans="1:25">
      <c r="A38">
        <v>891780111</v>
      </c>
      <c r="B38" t="s">
        <v>25</v>
      </c>
      <c r="C38" t="s">
        <v>26</v>
      </c>
      <c r="D38" t="s">
        <v>27</v>
      </c>
      <c r="E38" t="s">
        <v>264</v>
      </c>
      <c r="F38" t="s">
        <v>29</v>
      </c>
      <c r="G38" t="s">
        <v>30</v>
      </c>
      <c r="H38" t="s">
        <v>31</v>
      </c>
      <c r="I38" s="78">
        <v>10200000</v>
      </c>
      <c r="J38" s="155">
        <v>0</v>
      </c>
      <c r="K38" s="156">
        <v>0</v>
      </c>
      <c r="L38" s="19">
        <v>0</v>
      </c>
      <c r="M38" s="13">
        <v>1085040743</v>
      </c>
      <c r="N38" t="s">
        <v>184</v>
      </c>
      <c r="O38" t="s">
        <v>265</v>
      </c>
      <c r="P38" s="10" t="s">
        <v>263</v>
      </c>
      <c r="Q38" s="136" t="s">
        <v>263</v>
      </c>
      <c r="R38" s="136" t="s">
        <v>266</v>
      </c>
      <c r="S38" s="161">
        <v>3400000</v>
      </c>
      <c r="T38" s="160">
        <f t="shared" si="0"/>
        <v>6800000</v>
      </c>
      <c r="U38">
        <v>1082943891</v>
      </c>
      <c r="V38" t="s">
        <v>176</v>
      </c>
      <c r="W38"/>
      <c r="X38"/>
      <c r="Y38"/>
    </row>
    <row r="39" spans="1:25">
      <c r="A39">
        <v>891780111</v>
      </c>
      <c r="B39" t="s">
        <v>25</v>
      </c>
      <c r="C39" t="s">
        <v>26</v>
      </c>
      <c r="D39" t="s">
        <v>27</v>
      </c>
      <c r="E39" t="s">
        <v>267</v>
      </c>
      <c r="F39" t="s">
        <v>29</v>
      </c>
      <c r="G39" t="s">
        <v>30</v>
      </c>
      <c r="H39" t="s">
        <v>31</v>
      </c>
      <c r="I39" s="78">
        <v>11374000</v>
      </c>
      <c r="J39" s="155">
        <v>0</v>
      </c>
      <c r="K39" s="156">
        <v>0</v>
      </c>
      <c r="L39" s="19">
        <v>0</v>
      </c>
      <c r="M39" s="13">
        <v>1082916730</v>
      </c>
      <c r="N39" t="s">
        <v>248</v>
      </c>
      <c r="O39" t="s">
        <v>268</v>
      </c>
      <c r="P39" s="10" t="s">
        <v>263</v>
      </c>
      <c r="Q39" s="136" t="s">
        <v>263</v>
      </c>
      <c r="R39" s="136" t="s">
        <v>269</v>
      </c>
      <c r="S39" s="161">
        <v>3674000</v>
      </c>
      <c r="T39" s="160">
        <f t="shared" si="0"/>
        <v>7700000</v>
      </c>
      <c r="U39">
        <v>1082900194</v>
      </c>
      <c r="V39" t="s">
        <v>199</v>
      </c>
      <c r="W39"/>
      <c r="X39"/>
      <c r="Y39"/>
    </row>
    <row r="40" spans="1:25">
      <c r="A40">
        <v>891780111</v>
      </c>
      <c r="B40" t="s">
        <v>25</v>
      </c>
      <c r="C40" t="s">
        <v>26</v>
      </c>
      <c r="D40" t="s">
        <v>27</v>
      </c>
      <c r="E40" t="s">
        <v>270</v>
      </c>
      <c r="F40" t="s">
        <v>29</v>
      </c>
      <c r="G40" t="s">
        <v>30</v>
      </c>
      <c r="H40" t="s">
        <v>31</v>
      </c>
      <c r="I40" s="78">
        <v>9000000</v>
      </c>
      <c r="J40" s="155">
        <v>0</v>
      </c>
      <c r="K40" s="156">
        <v>0</v>
      </c>
      <c r="L40" s="19">
        <v>0</v>
      </c>
      <c r="M40" s="13">
        <v>57423259</v>
      </c>
      <c r="N40" t="s">
        <v>204</v>
      </c>
      <c r="O40" t="s">
        <v>271</v>
      </c>
      <c r="P40" s="10" t="s">
        <v>272</v>
      </c>
      <c r="Q40" s="136" t="s">
        <v>272</v>
      </c>
      <c r="R40" s="136" t="s">
        <v>269</v>
      </c>
      <c r="S40" s="161">
        <v>2700000</v>
      </c>
      <c r="T40" s="160">
        <f t="shared" si="0"/>
        <v>6300000</v>
      </c>
      <c r="U40">
        <v>1098669877</v>
      </c>
      <c r="V40" t="s">
        <v>207</v>
      </c>
      <c r="W40"/>
      <c r="X40"/>
      <c r="Y40"/>
    </row>
    <row r="41" spans="1:25">
      <c r="A41">
        <v>891780111</v>
      </c>
      <c r="B41" t="s">
        <v>25</v>
      </c>
      <c r="C41" t="s">
        <v>26</v>
      </c>
      <c r="D41" t="s">
        <v>27</v>
      </c>
      <c r="E41" t="s">
        <v>273</v>
      </c>
      <c r="F41" t="s">
        <v>29</v>
      </c>
      <c r="G41" t="s">
        <v>30</v>
      </c>
      <c r="H41" t="s">
        <v>31</v>
      </c>
      <c r="I41" s="78">
        <v>11374000</v>
      </c>
      <c r="J41" s="155">
        <v>0</v>
      </c>
      <c r="K41" s="156">
        <v>0</v>
      </c>
      <c r="L41" s="19">
        <v>0</v>
      </c>
      <c r="M41" s="13">
        <v>1082886783</v>
      </c>
      <c r="N41" t="s">
        <v>229</v>
      </c>
      <c r="O41" t="s">
        <v>274</v>
      </c>
      <c r="P41" s="10" t="s">
        <v>272</v>
      </c>
      <c r="Q41" s="136" t="s">
        <v>272</v>
      </c>
      <c r="R41" s="136" t="s">
        <v>269</v>
      </c>
      <c r="S41" s="161">
        <v>1474000</v>
      </c>
      <c r="T41" s="160">
        <f t="shared" si="0"/>
        <v>9900000</v>
      </c>
      <c r="U41">
        <v>1082900194</v>
      </c>
      <c r="V41" t="s">
        <v>199</v>
      </c>
      <c r="W41"/>
      <c r="X41"/>
      <c r="Y41"/>
    </row>
    <row r="42" spans="1:25">
      <c r="A42">
        <v>891780111</v>
      </c>
      <c r="B42" t="s">
        <v>25</v>
      </c>
      <c r="C42" t="s">
        <v>26</v>
      </c>
      <c r="D42" t="s">
        <v>27</v>
      </c>
      <c r="E42" t="s">
        <v>275</v>
      </c>
      <c r="F42" t="s">
        <v>29</v>
      </c>
      <c r="G42" t="s">
        <v>30</v>
      </c>
      <c r="H42" t="s">
        <v>31</v>
      </c>
      <c r="I42" s="78">
        <v>10800000</v>
      </c>
      <c r="J42" s="155">
        <v>0</v>
      </c>
      <c r="K42" s="156">
        <v>0</v>
      </c>
      <c r="L42" s="19">
        <v>0</v>
      </c>
      <c r="M42" s="13">
        <v>32738180</v>
      </c>
      <c r="N42" t="s">
        <v>136</v>
      </c>
      <c r="O42" t="s">
        <v>276</v>
      </c>
      <c r="P42" s="10" t="s">
        <v>277</v>
      </c>
      <c r="Q42" s="136" t="s">
        <v>277</v>
      </c>
      <c r="R42" s="136" t="s">
        <v>278</v>
      </c>
      <c r="S42" s="161">
        <v>3600000</v>
      </c>
      <c r="T42" s="160">
        <f t="shared" si="0"/>
        <v>7200000</v>
      </c>
      <c r="U42">
        <v>36669725</v>
      </c>
      <c r="V42" t="s">
        <v>138</v>
      </c>
      <c r="W42"/>
      <c r="X42"/>
      <c r="Y42"/>
    </row>
    <row r="43" spans="1:25">
      <c r="A43">
        <v>891780111</v>
      </c>
      <c r="B43" t="s">
        <v>25</v>
      </c>
      <c r="C43" t="s">
        <v>26</v>
      </c>
      <c r="D43" t="s">
        <v>27</v>
      </c>
      <c r="E43" t="s">
        <v>279</v>
      </c>
      <c r="F43" t="s">
        <v>29</v>
      </c>
      <c r="G43" t="s">
        <v>30</v>
      </c>
      <c r="H43" t="s">
        <v>31</v>
      </c>
      <c r="I43" s="78">
        <v>3600000</v>
      </c>
      <c r="J43" s="157">
        <v>4500000</v>
      </c>
      <c r="K43" s="156">
        <v>900000</v>
      </c>
      <c r="L43" s="19">
        <v>0</v>
      </c>
      <c r="M43" s="13">
        <v>1082946321</v>
      </c>
      <c r="N43" t="s">
        <v>280</v>
      </c>
      <c r="O43" t="s">
        <v>281</v>
      </c>
      <c r="P43" s="10" t="s">
        <v>263</v>
      </c>
      <c r="Q43" s="136" t="s">
        <v>263</v>
      </c>
      <c r="R43" s="136">
        <v>44819</v>
      </c>
      <c r="S43" s="161">
        <v>3600000</v>
      </c>
      <c r="T43" s="160">
        <f>+J43-S43</f>
        <v>900000</v>
      </c>
      <c r="U43">
        <v>1082943891</v>
      </c>
      <c r="V43" t="s">
        <v>176</v>
      </c>
      <c r="W43"/>
      <c r="X43"/>
      <c r="Y43"/>
    </row>
    <row r="44" spans="1:25">
      <c r="A44">
        <v>891780111</v>
      </c>
      <c r="B44" t="s">
        <v>25</v>
      </c>
      <c r="C44" t="s">
        <v>26</v>
      </c>
      <c r="D44" t="s">
        <v>27</v>
      </c>
      <c r="E44" t="s">
        <v>282</v>
      </c>
      <c r="F44" t="s">
        <v>29</v>
      </c>
      <c r="G44" t="s">
        <v>30</v>
      </c>
      <c r="H44" t="s">
        <v>31</v>
      </c>
      <c r="I44" s="78">
        <v>14175000</v>
      </c>
      <c r="J44" s="155">
        <v>0</v>
      </c>
      <c r="K44" s="156">
        <v>0</v>
      </c>
      <c r="L44" s="19">
        <v>0</v>
      </c>
      <c r="M44" s="13">
        <v>1082903530</v>
      </c>
      <c r="N44" t="s">
        <v>251</v>
      </c>
      <c r="O44" t="s">
        <v>283</v>
      </c>
      <c r="P44" s="10" t="s">
        <v>263</v>
      </c>
      <c r="Q44" s="136" t="s">
        <v>263</v>
      </c>
      <c r="R44" s="136" t="s">
        <v>260</v>
      </c>
      <c r="S44" s="161">
        <v>4587500</v>
      </c>
      <c r="T44" s="160">
        <f t="shared" si="0"/>
        <v>9587500</v>
      </c>
      <c r="U44">
        <v>36564357</v>
      </c>
      <c r="V44" t="s">
        <v>172</v>
      </c>
      <c r="W44"/>
      <c r="X44"/>
      <c r="Y44"/>
    </row>
    <row r="45" spans="1:25">
      <c r="A45">
        <v>891780111</v>
      </c>
      <c r="B45" t="s">
        <v>25</v>
      </c>
      <c r="C45" t="s">
        <v>26</v>
      </c>
      <c r="D45" t="s">
        <v>27</v>
      </c>
      <c r="E45" t="s">
        <v>284</v>
      </c>
      <c r="F45" t="s">
        <v>29</v>
      </c>
      <c r="G45" t="s">
        <v>30</v>
      </c>
      <c r="H45" t="s">
        <v>31</v>
      </c>
      <c r="I45" s="78">
        <v>12408000</v>
      </c>
      <c r="J45" s="155">
        <v>0</v>
      </c>
      <c r="K45" s="156">
        <v>0</v>
      </c>
      <c r="L45" s="19">
        <v>0</v>
      </c>
      <c r="M45" s="13">
        <v>36669670</v>
      </c>
      <c r="N45" t="s">
        <v>161</v>
      </c>
      <c r="O45" t="s">
        <v>285</v>
      </c>
      <c r="P45" s="10" t="s">
        <v>272</v>
      </c>
      <c r="Q45" s="136" t="s">
        <v>272</v>
      </c>
      <c r="R45" s="136" t="s">
        <v>269</v>
      </c>
      <c r="S45" s="161">
        <v>4008000</v>
      </c>
      <c r="T45" s="160">
        <f t="shared" si="0"/>
        <v>8400000</v>
      </c>
      <c r="U45">
        <v>36669977</v>
      </c>
      <c r="V45" t="s">
        <v>195</v>
      </c>
      <c r="W45"/>
      <c r="X45"/>
      <c r="Y45"/>
    </row>
    <row r="46" spans="1:25">
      <c r="A46">
        <v>891780111</v>
      </c>
      <c r="B46" t="s">
        <v>25</v>
      </c>
      <c r="C46" t="s">
        <v>26</v>
      </c>
      <c r="D46" t="s">
        <v>27</v>
      </c>
      <c r="E46" t="s">
        <v>286</v>
      </c>
      <c r="F46" t="s">
        <v>29</v>
      </c>
      <c r="G46" t="s">
        <v>30</v>
      </c>
      <c r="H46" t="s">
        <v>31</v>
      </c>
      <c r="I46" s="78">
        <v>8000000</v>
      </c>
      <c r="J46" s="155">
        <v>0</v>
      </c>
      <c r="K46" s="156">
        <v>0</v>
      </c>
      <c r="L46" s="19">
        <v>0</v>
      </c>
      <c r="M46" s="13">
        <v>1082956756</v>
      </c>
      <c r="N46" t="s">
        <v>209</v>
      </c>
      <c r="O46" t="s">
        <v>287</v>
      </c>
      <c r="P46" s="10" t="s">
        <v>277</v>
      </c>
      <c r="Q46" s="136" t="s">
        <v>277</v>
      </c>
      <c r="R46" s="136" t="s">
        <v>269</v>
      </c>
      <c r="S46" s="161">
        <v>2000000</v>
      </c>
      <c r="T46" s="160">
        <f t="shared" si="0"/>
        <v>6000000</v>
      </c>
      <c r="U46">
        <v>1082900194</v>
      </c>
      <c r="V46" t="s">
        <v>199</v>
      </c>
      <c r="W46"/>
      <c r="X46"/>
      <c r="Y46"/>
    </row>
    <row r="47" spans="1:25">
      <c r="A47">
        <v>891780111</v>
      </c>
      <c r="B47" t="s">
        <v>25</v>
      </c>
      <c r="C47" t="s">
        <v>26</v>
      </c>
      <c r="D47" t="s">
        <v>27</v>
      </c>
      <c r="E47" t="s">
        <v>288</v>
      </c>
      <c r="F47" t="s">
        <v>29</v>
      </c>
      <c r="G47" t="s">
        <v>30</v>
      </c>
      <c r="H47" t="s">
        <v>31</v>
      </c>
      <c r="I47" s="78">
        <v>7700000</v>
      </c>
      <c r="J47" s="155">
        <v>0</v>
      </c>
      <c r="K47" s="156">
        <v>0</v>
      </c>
      <c r="L47" s="19">
        <v>0</v>
      </c>
      <c r="M47" s="13">
        <v>79695021</v>
      </c>
      <c r="N47" t="s">
        <v>145</v>
      </c>
      <c r="O47" t="s">
        <v>289</v>
      </c>
      <c r="P47" s="10">
        <v>44778</v>
      </c>
      <c r="Q47" s="136">
        <v>44778</v>
      </c>
      <c r="R47" s="136">
        <v>44880</v>
      </c>
      <c r="S47" s="161">
        <v>2200000</v>
      </c>
      <c r="T47" s="160">
        <f t="shared" si="0"/>
        <v>5500000</v>
      </c>
      <c r="U47">
        <v>36669725</v>
      </c>
      <c r="V47" t="s">
        <v>138</v>
      </c>
      <c r="W47"/>
      <c r="X47"/>
      <c r="Y47"/>
    </row>
    <row r="48" spans="1:25">
      <c r="A48">
        <v>891780111</v>
      </c>
      <c r="B48" t="s">
        <v>25</v>
      </c>
      <c r="C48" t="s">
        <v>26</v>
      </c>
      <c r="D48" t="s">
        <v>27</v>
      </c>
      <c r="E48" t="s">
        <v>290</v>
      </c>
      <c r="F48" t="s">
        <v>29</v>
      </c>
      <c r="G48" t="s">
        <v>30</v>
      </c>
      <c r="H48" t="s">
        <v>31</v>
      </c>
      <c r="I48" s="78">
        <v>8100000</v>
      </c>
      <c r="J48" s="155">
        <v>0</v>
      </c>
      <c r="K48" s="156">
        <v>0</v>
      </c>
      <c r="L48" s="19">
        <v>0</v>
      </c>
      <c r="M48" s="13">
        <v>39047317</v>
      </c>
      <c r="N48" t="s">
        <v>245</v>
      </c>
      <c r="O48" t="s">
        <v>291</v>
      </c>
      <c r="P48" s="10">
        <v>44778</v>
      </c>
      <c r="Q48" s="136">
        <v>44778</v>
      </c>
      <c r="R48" s="136">
        <v>44910</v>
      </c>
      <c r="S48" s="161">
        <v>1800000</v>
      </c>
      <c r="T48" s="160">
        <f t="shared" si="0"/>
        <v>6300000</v>
      </c>
      <c r="U48">
        <v>1082943891</v>
      </c>
      <c r="V48" t="s">
        <v>176</v>
      </c>
      <c r="W48"/>
      <c r="X48"/>
      <c r="Y48"/>
    </row>
    <row r="49" spans="1:25">
      <c r="A49">
        <v>891780111</v>
      </c>
      <c r="B49" t="s">
        <v>25</v>
      </c>
      <c r="C49" t="s">
        <v>26</v>
      </c>
      <c r="D49" t="s">
        <v>27</v>
      </c>
      <c r="E49" t="s">
        <v>292</v>
      </c>
      <c r="F49" t="s">
        <v>29</v>
      </c>
      <c r="G49" t="s">
        <v>30</v>
      </c>
      <c r="H49" t="s">
        <v>31</v>
      </c>
      <c r="I49" s="78">
        <v>9450000</v>
      </c>
      <c r="J49" s="155">
        <v>0</v>
      </c>
      <c r="K49" s="156">
        <v>0</v>
      </c>
      <c r="L49" s="19">
        <v>0</v>
      </c>
      <c r="M49" s="13">
        <v>36667157</v>
      </c>
      <c r="N49" t="s">
        <v>239</v>
      </c>
      <c r="O49" t="s">
        <v>293</v>
      </c>
      <c r="P49" s="10">
        <v>44778</v>
      </c>
      <c r="Q49" s="136">
        <v>44778</v>
      </c>
      <c r="R49" s="136">
        <v>44910</v>
      </c>
      <c r="S49" s="161">
        <v>2100000</v>
      </c>
      <c r="T49" s="160">
        <f t="shared" si="0"/>
        <v>7350000</v>
      </c>
      <c r="U49">
        <v>1082900194</v>
      </c>
      <c r="V49" t="s">
        <v>199</v>
      </c>
      <c r="W49"/>
      <c r="X49"/>
      <c r="Y49"/>
    </row>
    <row r="50" spans="1:25">
      <c r="A50">
        <v>891780111</v>
      </c>
      <c r="B50" t="s">
        <v>25</v>
      </c>
      <c r="C50" t="s">
        <v>26</v>
      </c>
      <c r="D50" t="s">
        <v>27</v>
      </c>
      <c r="E50" t="s">
        <v>294</v>
      </c>
      <c r="F50" t="s">
        <v>29</v>
      </c>
      <c r="G50" t="s">
        <v>30</v>
      </c>
      <c r="H50" t="s">
        <v>31</v>
      </c>
      <c r="I50" s="78">
        <v>8550000</v>
      </c>
      <c r="J50" s="155">
        <v>0</v>
      </c>
      <c r="K50" s="156">
        <v>0</v>
      </c>
      <c r="L50" s="19">
        <v>0</v>
      </c>
      <c r="M50" s="13">
        <v>57464026</v>
      </c>
      <c r="N50" t="s">
        <v>216</v>
      </c>
      <c r="O50" t="s">
        <v>295</v>
      </c>
      <c r="P50" s="10">
        <v>44778</v>
      </c>
      <c r="Q50" s="136">
        <v>44778</v>
      </c>
      <c r="R50" s="136">
        <v>44910</v>
      </c>
      <c r="S50" s="161">
        <v>1700000</v>
      </c>
      <c r="T50" s="160">
        <f t="shared" si="0"/>
        <v>6850000</v>
      </c>
      <c r="U50">
        <v>7634903</v>
      </c>
      <c r="V50" t="s">
        <v>150</v>
      </c>
      <c r="W50"/>
      <c r="X50"/>
      <c r="Y50"/>
    </row>
    <row r="51" spans="1:25">
      <c r="A51">
        <v>891780111</v>
      </c>
      <c r="B51" t="s">
        <v>25</v>
      </c>
      <c r="C51" t="s">
        <v>26</v>
      </c>
      <c r="D51" t="s">
        <v>27</v>
      </c>
      <c r="E51" t="s">
        <v>296</v>
      </c>
      <c r="F51" t="s">
        <v>29</v>
      </c>
      <c r="G51" t="s">
        <v>30</v>
      </c>
      <c r="H51" t="s">
        <v>31</v>
      </c>
      <c r="I51" s="78">
        <v>8100000</v>
      </c>
      <c r="J51" s="155">
        <v>0</v>
      </c>
      <c r="K51" s="156">
        <v>0</v>
      </c>
      <c r="L51" s="19">
        <v>0</v>
      </c>
      <c r="M51" s="13">
        <v>1082858774</v>
      </c>
      <c r="N51" t="s">
        <v>219</v>
      </c>
      <c r="O51" t="s">
        <v>297</v>
      </c>
      <c r="P51" s="10">
        <v>44778</v>
      </c>
      <c r="Q51" s="136">
        <v>44778</v>
      </c>
      <c r="R51" s="136">
        <v>44910</v>
      </c>
      <c r="S51" s="161">
        <v>1800000</v>
      </c>
      <c r="T51" s="160">
        <f t="shared" si="0"/>
        <v>6300000</v>
      </c>
      <c r="U51">
        <v>36564357</v>
      </c>
      <c r="V51" t="s">
        <v>172</v>
      </c>
      <c r="W51"/>
      <c r="X51"/>
      <c r="Y51"/>
    </row>
    <row r="52" spans="1:25">
      <c r="A52">
        <v>891780111</v>
      </c>
      <c r="B52" t="s">
        <v>25</v>
      </c>
      <c r="C52" t="s">
        <v>26</v>
      </c>
      <c r="D52" t="s">
        <v>27</v>
      </c>
      <c r="E52" t="s">
        <v>298</v>
      </c>
      <c r="F52" t="s">
        <v>29</v>
      </c>
      <c r="G52" t="s">
        <v>30</v>
      </c>
      <c r="H52" t="s">
        <v>31</v>
      </c>
      <c r="I52" s="78">
        <v>7200000</v>
      </c>
      <c r="J52" s="155">
        <v>0</v>
      </c>
      <c r="K52" s="156">
        <v>0</v>
      </c>
      <c r="L52" s="19">
        <v>0</v>
      </c>
      <c r="M52" s="13">
        <v>1083040456</v>
      </c>
      <c r="N52" t="s">
        <v>226</v>
      </c>
      <c r="O52" t="s">
        <v>299</v>
      </c>
      <c r="P52" s="10">
        <v>44778</v>
      </c>
      <c r="Q52" s="136">
        <v>44778</v>
      </c>
      <c r="R52" s="136">
        <v>44910</v>
      </c>
      <c r="S52" s="161">
        <v>1600000</v>
      </c>
      <c r="T52" s="160">
        <f t="shared" si="0"/>
        <v>5600000</v>
      </c>
      <c r="U52">
        <v>12561250</v>
      </c>
      <c r="V52" t="s">
        <v>224</v>
      </c>
      <c r="W52"/>
      <c r="X52"/>
      <c r="Y52"/>
    </row>
    <row r="53" spans="1:25">
      <c r="A53">
        <v>891780111</v>
      </c>
      <c r="B53" t="s">
        <v>25</v>
      </c>
      <c r="C53" t="s">
        <v>26</v>
      </c>
      <c r="D53" t="s">
        <v>27</v>
      </c>
      <c r="E53" t="s">
        <v>300</v>
      </c>
      <c r="F53" t="s">
        <v>29</v>
      </c>
      <c r="G53" t="s">
        <v>30</v>
      </c>
      <c r="H53" t="s">
        <v>31</v>
      </c>
      <c r="I53" s="78">
        <v>8100000</v>
      </c>
      <c r="J53" s="155">
        <v>0</v>
      </c>
      <c r="K53" s="156">
        <v>0</v>
      </c>
      <c r="L53" s="19">
        <v>0</v>
      </c>
      <c r="M53" s="13">
        <v>85450968</v>
      </c>
      <c r="N53" t="s">
        <v>190</v>
      </c>
      <c r="O53" t="s">
        <v>301</v>
      </c>
      <c r="P53" s="10">
        <v>44778</v>
      </c>
      <c r="Q53" s="136">
        <v>44778</v>
      </c>
      <c r="R53" s="136">
        <v>44910</v>
      </c>
      <c r="S53" s="161">
        <v>1800000</v>
      </c>
      <c r="T53" s="160">
        <f t="shared" si="0"/>
        <v>6300000</v>
      </c>
      <c r="U53">
        <v>36669977</v>
      </c>
      <c r="V53" t="s">
        <v>195</v>
      </c>
      <c r="W53"/>
      <c r="X53"/>
      <c r="Y53"/>
    </row>
    <row r="54" spans="1:25">
      <c r="A54">
        <v>891780111</v>
      </c>
      <c r="B54" t="s">
        <v>25</v>
      </c>
      <c r="C54" t="s">
        <v>26</v>
      </c>
      <c r="D54" t="s">
        <v>27</v>
      </c>
      <c r="E54" t="s">
        <v>302</v>
      </c>
      <c r="F54" t="s">
        <v>29</v>
      </c>
      <c r="G54" t="s">
        <v>30</v>
      </c>
      <c r="H54" t="s">
        <v>31</v>
      </c>
      <c r="I54" s="78">
        <v>9000000</v>
      </c>
      <c r="J54" s="155">
        <v>0</v>
      </c>
      <c r="K54" s="156">
        <v>0</v>
      </c>
      <c r="L54" s="19">
        <v>0</v>
      </c>
      <c r="M54" s="13">
        <v>26767399</v>
      </c>
      <c r="N54" t="s">
        <v>201</v>
      </c>
      <c r="O54" t="s">
        <v>303</v>
      </c>
      <c r="P54" s="10">
        <v>44778</v>
      </c>
      <c r="Q54" s="136">
        <v>44778</v>
      </c>
      <c r="R54" s="136">
        <v>44910</v>
      </c>
      <c r="S54" s="161">
        <v>2000000</v>
      </c>
      <c r="T54" s="160">
        <f t="shared" si="0"/>
        <v>7000000</v>
      </c>
      <c r="U54">
        <v>1082943891</v>
      </c>
      <c r="V54" t="s">
        <v>176</v>
      </c>
      <c r="W54"/>
      <c r="X54"/>
      <c r="Y54"/>
    </row>
    <row r="55" spans="1:25">
      <c r="A55">
        <v>891780111</v>
      </c>
      <c r="B55" t="s">
        <v>25</v>
      </c>
      <c r="C55" t="s">
        <v>26</v>
      </c>
      <c r="D55" t="s">
        <v>27</v>
      </c>
      <c r="E55" t="s">
        <v>304</v>
      </c>
      <c r="F55" t="s">
        <v>29</v>
      </c>
      <c r="G55" t="s">
        <v>30</v>
      </c>
      <c r="H55" t="s">
        <v>31</v>
      </c>
      <c r="I55" s="78">
        <v>8100000</v>
      </c>
      <c r="J55" s="155">
        <v>0</v>
      </c>
      <c r="K55" s="156">
        <v>0</v>
      </c>
      <c r="L55" s="19">
        <v>0</v>
      </c>
      <c r="M55" s="13">
        <v>57433908</v>
      </c>
      <c r="N55" t="s">
        <v>235</v>
      </c>
      <c r="O55" t="s">
        <v>305</v>
      </c>
      <c r="P55" s="10">
        <v>44778</v>
      </c>
      <c r="Q55" s="136">
        <v>44778</v>
      </c>
      <c r="R55" s="136">
        <v>44910</v>
      </c>
      <c r="S55" s="161">
        <v>1800000</v>
      </c>
      <c r="T55" s="160">
        <f t="shared" si="0"/>
        <v>6300000</v>
      </c>
      <c r="U55">
        <v>36694483</v>
      </c>
      <c r="V55" t="s">
        <v>237</v>
      </c>
      <c r="W55"/>
      <c r="X55"/>
      <c r="Y55"/>
    </row>
    <row r="56" spans="1:25">
      <c r="A56">
        <v>891780111</v>
      </c>
      <c r="B56" t="s">
        <v>25</v>
      </c>
      <c r="C56" t="s">
        <v>26</v>
      </c>
      <c r="D56" t="s">
        <v>27</v>
      </c>
      <c r="E56" t="s">
        <v>306</v>
      </c>
      <c r="F56" t="s">
        <v>29</v>
      </c>
      <c r="G56" t="s">
        <v>30</v>
      </c>
      <c r="H56" t="s">
        <v>31</v>
      </c>
      <c r="I56" s="78">
        <v>8100000</v>
      </c>
      <c r="J56" s="155">
        <v>0</v>
      </c>
      <c r="K56" s="156">
        <v>0</v>
      </c>
      <c r="L56" s="19">
        <v>0</v>
      </c>
      <c r="M56" s="13">
        <v>1004374583</v>
      </c>
      <c r="N56" t="s">
        <v>187</v>
      </c>
      <c r="O56" t="s">
        <v>307</v>
      </c>
      <c r="P56" s="10">
        <v>44781</v>
      </c>
      <c r="Q56" s="136">
        <v>44781</v>
      </c>
      <c r="R56" s="136">
        <v>44910</v>
      </c>
      <c r="S56" s="161">
        <v>1800000</v>
      </c>
      <c r="T56" s="160">
        <f t="shared" si="0"/>
        <v>6300000</v>
      </c>
      <c r="U56">
        <v>36669977</v>
      </c>
      <c r="V56" t="s">
        <v>195</v>
      </c>
      <c r="W56"/>
      <c r="X56"/>
      <c r="Y56"/>
    </row>
    <row r="57" spans="1:25">
      <c r="A57">
        <v>891780111</v>
      </c>
      <c r="B57" t="s">
        <v>25</v>
      </c>
      <c r="C57" t="s">
        <v>26</v>
      </c>
      <c r="D57" t="s">
        <v>27</v>
      </c>
      <c r="E57" t="s">
        <v>308</v>
      </c>
      <c r="F57" t="s">
        <v>29</v>
      </c>
      <c r="G57" t="s">
        <v>30</v>
      </c>
      <c r="H57" t="s">
        <v>31</v>
      </c>
      <c r="I57" s="78">
        <v>8550000</v>
      </c>
      <c r="J57" s="155">
        <v>0</v>
      </c>
      <c r="K57" s="156">
        <v>0</v>
      </c>
      <c r="L57" s="19">
        <v>0</v>
      </c>
      <c r="M57" s="13">
        <v>1082981040</v>
      </c>
      <c r="N57" t="s">
        <v>242</v>
      </c>
      <c r="O57" t="s">
        <v>309</v>
      </c>
      <c r="P57" s="10">
        <v>44782</v>
      </c>
      <c r="Q57" s="136">
        <v>44782</v>
      </c>
      <c r="R57" s="136">
        <v>44910</v>
      </c>
      <c r="S57" s="161">
        <v>1900000</v>
      </c>
      <c r="T57" s="160">
        <f t="shared" si="0"/>
        <v>6650000</v>
      </c>
      <c r="U57">
        <v>36564357</v>
      </c>
      <c r="V57" t="s">
        <v>172</v>
      </c>
      <c r="W57"/>
      <c r="X57"/>
      <c r="Y57"/>
    </row>
    <row r="58" spans="1:25">
      <c r="A58">
        <v>891780111</v>
      </c>
      <c r="B58" t="s">
        <v>25</v>
      </c>
      <c r="C58" t="s">
        <v>26</v>
      </c>
      <c r="D58" t="s">
        <v>27</v>
      </c>
      <c r="E58" t="s">
        <v>310</v>
      </c>
      <c r="F58" t="s">
        <v>29</v>
      </c>
      <c r="G58" t="s">
        <v>30</v>
      </c>
      <c r="H58" t="s">
        <v>31</v>
      </c>
      <c r="I58" s="78">
        <v>7650000</v>
      </c>
      <c r="J58" s="155">
        <v>0</v>
      </c>
      <c r="K58" s="156">
        <v>0</v>
      </c>
      <c r="L58" s="19">
        <v>0</v>
      </c>
      <c r="M58" s="13">
        <v>1221971911</v>
      </c>
      <c r="N58" t="s">
        <v>213</v>
      </c>
      <c r="O58" t="s">
        <v>311</v>
      </c>
      <c r="P58" s="10">
        <v>44782</v>
      </c>
      <c r="Q58" s="136">
        <v>44782</v>
      </c>
      <c r="R58" s="136">
        <v>44910</v>
      </c>
      <c r="S58" s="161">
        <v>1700000</v>
      </c>
      <c r="T58" s="160">
        <f t="shared" si="0"/>
        <v>5950000</v>
      </c>
      <c r="U58">
        <v>1098669877</v>
      </c>
      <c r="V58" t="s">
        <v>207</v>
      </c>
      <c r="W58"/>
      <c r="X58"/>
      <c r="Y58"/>
    </row>
    <row r="59" spans="1:25">
      <c r="A59">
        <v>891780111</v>
      </c>
      <c r="B59" t="s">
        <v>25</v>
      </c>
      <c r="C59" t="s">
        <v>26</v>
      </c>
      <c r="D59" t="s">
        <v>27</v>
      </c>
      <c r="E59" t="s">
        <v>312</v>
      </c>
      <c r="F59" t="s">
        <v>29</v>
      </c>
      <c r="G59" t="s">
        <v>30</v>
      </c>
      <c r="H59" t="s">
        <v>31</v>
      </c>
      <c r="I59" s="78">
        <v>9000000</v>
      </c>
      <c r="J59" s="155">
        <v>0</v>
      </c>
      <c r="K59" s="156">
        <v>0</v>
      </c>
      <c r="L59" s="19">
        <v>0</v>
      </c>
      <c r="M59" s="13">
        <v>1140864635</v>
      </c>
      <c r="N59" t="s">
        <v>222</v>
      </c>
      <c r="O59" t="s">
        <v>313</v>
      </c>
      <c r="P59" s="10">
        <v>44782</v>
      </c>
      <c r="Q59" s="136">
        <v>44782</v>
      </c>
      <c r="R59" s="136">
        <v>44910</v>
      </c>
      <c r="S59" s="161">
        <v>2000000</v>
      </c>
      <c r="T59" s="160">
        <f t="shared" si="0"/>
        <v>7000000</v>
      </c>
      <c r="U59">
        <v>12561250</v>
      </c>
      <c r="V59" t="s">
        <v>224</v>
      </c>
      <c r="W59"/>
      <c r="X59"/>
      <c r="Y59"/>
    </row>
    <row r="60" spans="1:25">
      <c r="A60">
        <v>891780111</v>
      </c>
      <c r="B60" t="s">
        <v>25</v>
      </c>
      <c r="C60" t="s">
        <v>26</v>
      </c>
      <c r="D60" t="s">
        <v>27</v>
      </c>
      <c r="E60" t="s">
        <v>314</v>
      </c>
      <c r="F60" t="s">
        <v>29</v>
      </c>
      <c r="G60" t="s">
        <v>30</v>
      </c>
      <c r="H60" t="s">
        <v>31</v>
      </c>
      <c r="I60" s="78">
        <v>8550000</v>
      </c>
      <c r="J60" s="155">
        <v>0</v>
      </c>
      <c r="K60" s="156">
        <v>0</v>
      </c>
      <c r="L60" s="19">
        <v>0</v>
      </c>
      <c r="M60" s="13">
        <v>1082891717</v>
      </c>
      <c r="N60" t="s">
        <v>232</v>
      </c>
      <c r="O60" t="s">
        <v>315</v>
      </c>
      <c r="P60" s="10">
        <v>44782</v>
      </c>
      <c r="Q60" s="136">
        <v>44782</v>
      </c>
      <c r="R60" s="136">
        <v>44910</v>
      </c>
      <c r="S60" s="161">
        <v>1900000</v>
      </c>
      <c r="T60" s="160">
        <f t="shared" si="0"/>
        <v>6650000</v>
      </c>
      <c r="U60">
        <v>1098669877</v>
      </c>
      <c r="V60" t="s">
        <v>207</v>
      </c>
      <c r="W60"/>
      <c r="X60"/>
      <c r="Y60"/>
    </row>
    <row r="61" spans="1:25">
      <c r="A61">
        <v>891780111</v>
      </c>
      <c r="B61" t="s">
        <v>25</v>
      </c>
      <c r="C61" t="s">
        <v>26</v>
      </c>
      <c r="D61" t="s">
        <v>27</v>
      </c>
      <c r="E61" t="s">
        <v>316</v>
      </c>
      <c r="F61" t="s">
        <v>29</v>
      </c>
      <c r="G61" t="s">
        <v>30</v>
      </c>
      <c r="H61" t="s">
        <v>31</v>
      </c>
      <c r="I61" s="78">
        <v>1900000</v>
      </c>
      <c r="J61" s="157">
        <v>2850000</v>
      </c>
      <c r="K61" s="156">
        <v>950000</v>
      </c>
      <c r="L61" s="19">
        <v>0</v>
      </c>
      <c r="M61" s="13">
        <v>39049110</v>
      </c>
      <c r="N61" t="s">
        <v>178</v>
      </c>
      <c r="O61" t="s">
        <v>317</v>
      </c>
      <c r="P61" s="10">
        <v>44782</v>
      </c>
      <c r="Q61" s="136">
        <v>44782</v>
      </c>
      <c r="R61" s="136">
        <v>44819</v>
      </c>
      <c r="S61" s="161">
        <v>1900000</v>
      </c>
      <c r="T61" s="160">
        <f>J61-S61</f>
        <v>950000</v>
      </c>
      <c r="U61">
        <v>1082900194</v>
      </c>
      <c r="V61" t="s">
        <v>199</v>
      </c>
      <c r="W61"/>
      <c r="X61"/>
      <c r="Y61"/>
    </row>
    <row r="62" spans="1:25">
      <c r="A62">
        <v>891780111</v>
      </c>
      <c r="B62" t="s">
        <v>25</v>
      </c>
      <c r="C62" t="s">
        <v>26</v>
      </c>
      <c r="D62" t="s">
        <v>27</v>
      </c>
      <c r="E62" t="s">
        <v>318</v>
      </c>
      <c r="F62" t="s">
        <v>29</v>
      </c>
      <c r="G62" t="s">
        <v>30</v>
      </c>
      <c r="H62" t="s">
        <v>31</v>
      </c>
      <c r="I62" s="78">
        <v>9500000</v>
      </c>
      <c r="J62" s="155">
        <v>0</v>
      </c>
      <c r="K62" s="156">
        <v>0</v>
      </c>
      <c r="L62" s="19">
        <v>0</v>
      </c>
      <c r="M62" s="13">
        <v>1083041701</v>
      </c>
      <c r="N62" t="s">
        <v>319</v>
      </c>
      <c r="O62" t="s">
        <v>320</v>
      </c>
      <c r="P62" s="10">
        <v>44784</v>
      </c>
      <c r="Q62" s="136">
        <v>44784</v>
      </c>
      <c r="R62" s="136">
        <v>44910</v>
      </c>
      <c r="S62" s="161">
        <v>2100000</v>
      </c>
      <c r="T62" s="160">
        <f t="shared" ref="T62:T70" si="1">I62-S62</f>
        <v>7400000</v>
      </c>
      <c r="U62">
        <v>12561250</v>
      </c>
      <c r="V62" t="s">
        <v>224</v>
      </c>
      <c r="W62"/>
      <c r="X62"/>
      <c r="Y62"/>
    </row>
    <row r="63" spans="1:25">
      <c r="A63">
        <v>891780111</v>
      </c>
      <c r="B63" t="s">
        <v>25</v>
      </c>
      <c r="C63" t="s">
        <v>26</v>
      </c>
      <c r="D63" t="s">
        <v>27</v>
      </c>
      <c r="E63" t="s">
        <v>321</v>
      </c>
      <c r="F63" t="s">
        <v>29</v>
      </c>
      <c r="G63" t="s">
        <v>30</v>
      </c>
      <c r="H63" t="s">
        <v>31</v>
      </c>
      <c r="I63" s="78">
        <v>10800000</v>
      </c>
      <c r="J63" s="155">
        <v>0</v>
      </c>
      <c r="K63" s="156">
        <v>0</v>
      </c>
      <c r="L63" s="19">
        <v>0</v>
      </c>
      <c r="M63" s="13">
        <v>1129567153</v>
      </c>
      <c r="N63" t="s">
        <v>152</v>
      </c>
      <c r="O63" t="s">
        <v>322</v>
      </c>
      <c r="P63" s="10">
        <v>44784</v>
      </c>
      <c r="Q63" s="136">
        <v>44784</v>
      </c>
      <c r="R63" s="136">
        <v>44910</v>
      </c>
      <c r="S63" s="161">
        <v>2400000</v>
      </c>
      <c r="T63" s="160">
        <f t="shared" si="1"/>
        <v>8400000</v>
      </c>
      <c r="U63">
        <v>7634903</v>
      </c>
      <c r="V63" t="s">
        <v>150</v>
      </c>
      <c r="W63"/>
      <c r="X63"/>
      <c r="Y63"/>
    </row>
    <row r="64" spans="1:25">
      <c r="A64">
        <v>891780111</v>
      </c>
      <c r="B64" t="s">
        <v>25</v>
      </c>
      <c r="C64" t="s">
        <v>323</v>
      </c>
      <c r="D64" t="s">
        <v>27</v>
      </c>
      <c r="E64" t="s">
        <v>324</v>
      </c>
      <c r="F64" t="s">
        <v>29</v>
      </c>
      <c r="G64" t="s">
        <v>30</v>
      </c>
      <c r="H64" t="s">
        <v>31</v>
      </c>
      <c r="I64" s="78">
        <v>27000000</v>
      </c>
      <c r="J64" s="155">
        <v>0</v>
      </c>
      <c r="K64" s="156">
        <v>0</v>
      </c>
      <c r="L64" s="19">
        <v>0</v>
      </c>
      <c r="M64" s="13">
        <v>85466955</v>
      </c>
      <c r="N64" t="s">
        <v>148</v>
      </c>
      <c r="O64" t="s">
        <v>325</v>
      </c>
      <c r="P64" s="10">
        <v>44784</v>
      </c>
      <c r="Q64" s="136">
        <v>44784</v>
      </c>
      <c r="R64" s="136">
        <v>44915</v>
      </c>
      <c r="S64" s="161">
        <v>4500000</v>
      </c>
      <c r="T64" s="160">
        <f t="shared" si="1"/>
        <v>22500000</v>
      </c>
      <c r="U64">
        <v>1082889541</v>
      </c>
      <c r="V64" t="s">
        <v>326</v>
      </c>
      <c r="W64"/>
      <c r="X64"/>
      <c r="Y64"/>
    </row>
    <row r="65" spans="1:25">
      <c r="A65">
        <v>891780111</v>
      </c>
      <c r="B65" t="s">
        <v>25</v>
      </c>
      <c r="C65" t="s">
        <v>26</v>
      </c>
      <c r="D65" t="s">
        <v>27</v>
      </c>
      <c r="E65" t="s">
        <v>327</v>
      </c>
      <c r="F65" t="s">
        <v>29</v>
      </c>
      <c r="G65" t="s">
        <v>30</v>
      </c>
      <c r="H65" t="s">
        <v>31</v>
      </c>
      <c r="I65" s="78">
        <v>6973000</v>
      </c>
      <c r="J65" s="155">
        <v>0</v>
      </c>
      <c r="K65" s="156">
        <v>0</v>
      </c>
      <c r="L65" s="19">
        <v>0</v>
      </c>
      <c r="M65" s="13">
        <v>12637914</v>
      </c>
      <c r="N65" t="s">
        <v>328</v>
      </c>
      <c r="O65" t="s">
        <v>329</v>
      </c>
      <c r="P65" s="10">
        <v>44785</v>
      </c>
      <c r="Q65" s="136">
        <v>44785</v>
      </c>
      <c r="R65" s="136">
        <v>44895</v>
      </c>
      <c r="S65" s="161">
        <v>1273000</v>
      </c>
      <c r="T65" s="160">
        <f t="shared" si="1"/>
        <v>5700000</v>
      </c>
      <c r="U65">
        <v>1082900194</v>
      </c>
      <c r="V65" t="s">
        <v>199</v>
      </c>
      <c r="W65"/>
      <c r="X65"/>
      <c r="Y65"/>
    </row>
    <row r="66" spans="1:25">
      <c r="A66">
        <v>891780111</v>
      </c>
      <c r="B66" t="s">
        <v>25</v>
      </c>
      <c r="C66" t="s">
        <v>26</v>
      </c>
      <c r="D66" t="s">
        <v>27</v>
      </c>
      <c r="E66" t="s">
        <v>330</v>
      </c>
      <c r="F66" t="s">
        <v>29</v>
      </c>
      <c r="G66" t="s">
        <v>30</v>
      </c>
      <c r="H66" t="s">
        <v>31</v>
      </c>
      <c r="I66" s="78">
        <v>8100000</v>
      </c>
      <c r="J66" s="155">
        <v>0</v>
      </c>
      <c r="K66" s="156">
        <v>0</v>
      </c>
      <c r="L66" s="19">
        <v>0</v>
      </c>
      <c r="M66" s="13">
        <v>1083569978</v>
      </c>
      <c r="N66" t="s">
        <v>197</v>
      </c>
      <c r="O66" t="s">
        <v>331</v>
      </c>
      <c r="P66" s="10">
        <v>44785</v>
      </c>
      <c r="Q66" s="136">
        <v>44785</v>
      </c>
      <c r="R66" s="136">
        <v>44910</v>
      </c>
      <c r="S66" s="161">
        <v>1800000</v>
      </c>
      <c r="T66" s="160">
        <f t="shared" si="1"/>
        <v>6300000</v>
      </c>
      <c r="U66">
        <v>1082900194</v>
      </c>
      <c r="V66" t="s">
        <v>199</v>
      </c>
      <c r="W66"/>
      <c r="X66"/>
      <c r="Y66"/>
    </row>
    <row r="67" spans="1:25">
      <c r="A67">
        <v>891780111</v>
      </c>
      <c r="B67" t="s">
        <v>25</v>
      </c>
      <c r="C67" t="s">
        <v>26</v>
      </c>
      <c r="D67" t="s">
        <v>27</v>
      </c>
      <c r="E67" t="s">
        <v>332</v>
      </c>
      <c r="F67" t="s">
        <v>29</v>
      </c>
      <c r="G67" t="s">
        <v>30</v>
      </c>
      <c r="H67" t="s">
        <v>31</v>
      </c>
      <c r="I67" s="78">
        <v>10425000</v>
      </c>
      <c r="J67" s="155">
        <v>0</v>
      </c>
      <c r="K67" s="156">
        <v>0</v>
      </c>
      <c r="L67" s="19">
        <v>0</v>
      </c>
      <c r="M67" s="13">
        <v>36552616</v>
      </c>
      <c r="N67" t="s">
        <v>140</v>
      </c>
      <c r="O67" t="s">
        <v>333</v>
      </c>
      <c r="P67" s="10">
        <v>44792</v>
      </c>
      <c r="Q67" s="136">
        <v>44792</v>
      </c>
      <c r="R67" s="136">
        <v>44910</v>
      </c>
      <c r="S67" s="161">
        <v>1900000</v>
      </c>
      <c r="T67" s="160">
        <f t="shared" si="1"/>
        <v>8525000</v>
      </c>
      <c r="U67">
        <v>7634903</v>
      </c>
      <c r="V67" t="s">
        <v>150</v>
      </c>
      <c r="W67"/>
      <c r="X67"/>
      <c r="Y67"/>
    </row>
    <row r="68" spans="1:25">
      <c r="A68">
        <v>891780111</v>
      </c>
      <c r="B68" t="s">
        <v>25</v>
      </c>
      <c r="C68" t="s">
        <v>26</v>
      </c>
      <c r="D68" t="s">
        <v>27</v>
      </c>
      <c r="E68" t="s">
        <v>334</v>
      </c>
      <c r="F68" t="s">
        <v>29</v>
      </c>
      <c r="G68" t="s">
        <v>30</v>
      </c>
      <c r="H68" t="s">
        <v>31</v>
      </c>
      <c r="I68" s="78">
        <v>6250000</v>
      </c>
      <c r="J68" s="155">
        <v>0</v>
      </c>
      <c r="K68" s="156">
        <v>0</v>
      </c>
      <c r="L68" s="19">
        <v>0</v>
      </c>
      <c r="M68" s="13">
        <v>1083461819</v>
      </c>
      <c r="N68" t="s">
        <v>335</v>
      </c>
      <c r="O68" t="s">
        <v>336</v>
      </c>
      <c r="P68" s="10">
        <v>44792</v>
      </c>
      <c r="Q68" s="136">
        <v>44792</v>
      </c>
      <c r="R68" s="136">
        <v>44865</v>
      </c>
      <c r="S68" s="161">
        <v>1250000</v>
      </c>
      <c r="T68" s="160">
        <f t="shared" si="1"/>
        <v>5000000</v>
      </c>
      <c r="U68">
        <v>12560219</v>
      </c>
      <c r="V68" t="s">
        <v>337</v>
      </c>
      <c r="W68"/>
      <c r="X68"/>
      <c r="Y68"/>
    </row>
    <row r="69" spans="1:25">
      <c r="A69">
        <v>891780111</v>
      </c>
      <c r="B69" t="s">
        <v>25</v>
      </c>
      <c r="C69" t="s">
        <v>26</v>
      </c>
      <c r="D69" t="s">
        <v>27</v>
      </c>
      <c r="E69" t="s">
        <v>338</v>
      </c>
      <c r="F69" t="s">
        <v>29</v>
      </c>
      <c r="G69" t="s">
        <v>30</v>
      </c>
      <c r="H69" t="s">
        <v>31</v>
      </c>
      <c r="I69" s="78">
        <v>7200000</v>
      </c>
      <c r="J69" s="155">
        <v>0</v>
      </c>
      <c r="K69" s="156">
        <v>0</v>
      </c>
      <c r="L69" s="19">
        <v>0</v>
      </c>
      <c r="M69" s="13">
        <v>57450652</v>
      </c>
      <c r="N69" t="s">
        <v>339</v>
      </c>
      <c r="O69" t="s">
        <v>340</v>
      </c>
      <c r="P69" s="10">
        <v>44798</v>
      </c>
      <c r="Q69" s="136">
        <v>44798</v>
      </c>
      <c r="R69" s="136">
        <v>44910</v>
      </c>
      <c r="S69" s="161">
        <v>0</v>
      </c>
      <c r="T69" s="160">
        <f t="shared" si="1"/>
        <v>7200000</v>
      </c>
      <c r="U69">
        <v>7634903</v>
      </c>
      <c r="V69" t="s">
        <v>150</v>
      </c>
      <c r="W69"/>
      <c r="X69"/>
      <c r="Y69"/>
    </row>
    <row r="70" spans="1:25">
      <c r="A70">
        <v>891780111</v>
      </c>
      <c r="B70" t="s">
        <v>25</v>
      </c>
      <c r="C70" t="s">
        <v>26</v>
      </c>
      <c r="D70" t="s">
        <v>27</v>
      </c>
      <c r="E70" t="s">
        <v>341</v>
      </c>
      <c r="F70" t="s">
        <v>29</v>
      </c>
      <c r="G70" t="s">
        <v>30</v>
      </c>
      <c r="H70" t="s">
        <v>31</v>
      </c>
      <c r="I70" s="78">
        <v>5250000</v>
      </c>
      <c r="J70" s="155">
        <v>0</v>
      </c>
      <c r="K70" s="156">
        <v>0</v>
      </c>
      <c r="L70" s="19">
        <v>0</v>
      </c>
      <c r="M70" s="13">
        <v>1081919493</v>
      </c>
      <c r="N70" t="s">
        <v>342</v>
      </c>
      <c r="O70" t="s">
        <v>343</v>
      </c>
      <c r="P70" s="10">
        <v>44798</v>
      </c>
      <c r="Q70" s="136">
        <v>44798</v>
      </c>
      <c r="R70" s="136">
        <v>44865</v>
      </c>
      <c r="S70" s="161">
        <v>0</v>
      </c>
      <c r="T70" s="160">
        <f t="shared" si="1"/>
        <v>5250000</v>
      </c>
      <c r="U70">
        <v>1098669877</v>
      </c>
      <c r="V70" t="s">
        <v>207</v>
      </c>
      <c r="W70"/>
      <c r="X70"/>
      <c r="Y70"/>
    </row>
    <row r="71" spans="1:25">
      <c r="A71"/>
      <c r="B71"/>
      <c r="C71"/>
      <c r="D71"/>
      <c r="E71" s="38"/>
      <c r="F71"/>
      <c r="G71"/>
      <c r="H71"/>
      <c r="I71" s="78"/>
      <c r="J71" s="157"/>
      <c r="K71" s="157"/>
      <c r="L71" s="19"/>
      <c r="M71"/>
      <c r="N71"/>
      <c r="O71"/>
      <c r="P71" s="31"/>
      <c r="Q71" s="31"/>
      <c r="R71" s="31"/>
      <c r="S71" s="160"/>
      <c r="T71" s="160"/>
      <c r="U71" s="39"/>
      <c r="V71" s="38"/>
      <c r="W71"/>
      <c r="X71"/>
      <c r="Y71"/>
    </row>
    <row r="72" spans="1:25">
      <c r="A72"/>
      <c r="B72"/>
      <c r="C72"/>
      <c r="D72" s="145" t="s">
        <v>344</v>
      </c>
      <c r="E72" s="158">
        <v>69</v>
      </c>
      <c r="F72"/>
      <c r="G72"/>
      <c r="H72" s="145" t="s">
        <v>345</v>
      </c>
      <c r="I72" s="159">
        <f>SUM(I2:I70)</f>
        <v>686384000</v>
      </c>
      <c r="J72" s="157"/>
      <c r="K72" s="157"/>
      <c r="L72" s="19"/>
      <c r="M72"/>
      <c r="N72"/>
      <c r="O72"/>
      <c r="P72" s="31"/>
      <c r="Q72" s="31"/>
      <c r="R72" s="31"/>
      <c r="S72" s="160"/>
      <c r="T72" s="160"/>
      <c r="U72"/>
      <c r="V72"/>
      <c r="W72"/>
      <c r="X72"/>
      <c r="Y72"/>
    </row>
    <row r="73" spans="1:25">
      <c r="A73"/>
      <c r="B73"/>
      <c r="C73"/>
      <c r="D73"/>
      <c r="E73" s="38"/>
      <c r="F73"/>
      <c r="G73"/>
      <c r="H73"/>
      <c r="I73" s="78"/>
      <c r="J73" s="157"/>
      <c r="K73" s="157"/>
      <c r="L73" s="19"/>
      <c r="M73"/>
      <c r="N73"/>
      <c r="O73"/>
      <c r="P73" s="31"/>
      <c r="Q73" s="31"/>
      <c r="R73" s="31"/>
      <c r="S73" s="160"/>
      <c r="T73" s="160"/>
      <c r="U73"/>
      <c r="V73"/>
      <c r="W73"/>
      <c r="X73"/>
      <c r="Y73"/>
    </row>
    <row r="74" spans="1:25">
      <c r="A74"/>
      <c r="B74"/>
      <c r="C74"/>
      <c r="D74"/>
      <c r="E74" s="38"/>
      <c r="F74"/>
      <c r="G74"/>
      <c r="H74"/>
      <c r="I74" s="78"/>
      <c r="J74" s="157"/>
      <c r="K74" s="157"/>
      <c r="L74" s="19"/>
      <c r="M74"/>
      <c r="N74"/>
      <c r="O74"/>
      <c r="P74" s="31"/>
      <c r="Q74" s="31"/>
      <c r="R74" s="31"/>
      <c r="S74" s="160"/>
      <c r="T74" s="160"/>
      <c r="U74"/>
      <c r="V74"/>
      <c r="W74"/>
      <c r="X74"/>
      <c r="Y74"/>
    </row>
    <row r="75" spans="1:25">
      <c r="A75"/>
      <c r="B75"/>
      <c r="C75"/>
      <c r="D75"/>
      <c r="E75" s="38"/>
      <c r="F75"/>
      <c r="G75"/>
      <c r="H75"/>
      <c r="I75" s="78"/>
      <c r="J75" s="155"/>
      <c r="K75" s="155"/>
      <c r="L75" s="19"/>
      <c r="M75"/>
      <c r="N75"/>
      <c r="O75"/>
      <c r="P75" s="31"/>
      <c r="Q75" s="31"/>
      <c r="R75" s="31"/>
      <c r="S75" s="162"/>
      <c r="T75" s="160"/>
      <c r="U75" s="39"/>
      <c r="V75" s="38"/>
      <c r="W75"/>
      <c r="X75"/>
      <c r="Y75"/>
    </row>
    <row r="76" spans="1:25">
      <c r="A76"/>
      <c r="B76"/>
      <c r="C76"/>
      <c r="D76"/>
      <c r="E76" s="38"/>
      <c r="F76"/>
      <c r="G76"/>
      <c r="H76"/>
      <c r="I76" s="78"/>
      <c r="J76" s="157"/>
      <c r="K76" s="157"/>
      <c r="L76" s="19"/>
      <c r="M76"/>
      <c r="N76"/>
      <c r="O76"/>
      <c r="P76" s="31"/>
      <c r="Q76" s="31"/>
      <c r="R76" s="31"/>
      <c r="S76" s="162"/>
      <c r="T76" s="160"/>
      <c r="U76"/>
      <c r="V76"/>
      <c r="W76"/>
      <c r="X76"/>
      <c r="Y76"/>
    </row>
    <row r="77" spans="1:25">
      <c r="A77"/>
      <c r="B77"/>
      <c r="C77"/>
      <c r="D77"/>
      <c r="E77" s="38"/>
      <c r="F77"/>
      <c r="G77"/>
      <c r="H77"/>
      <c r="I77" s="77"/>
      <c r="J77" s="157"/>
      <c r="K77" s="157"/>
      <c r="L77" s="19"/>
      <c r="M77"/>
      <c r="N77"/>
      <c r="O77" s="50"/>
      <c r="P77" s="31"/>
      <c r="Q77" s="31"/>
      <c r="R77" s="31"/>
      <c r="S77" s="162"/>
      <c r="T77" s="160"/>
      <c r="U77"/>
      <c r="V77"/>
      <c r="W77"/>
      <c r="X77"/>
      <c r="Y77"/>
    </row>
    <row r="78" spans="1:25">
      <c r="A78"/>
      <c r="B78"/>
      <c r="C78"/>
      <c r="D78"/>
      <c r="E78" s="38"/>
      <c r="F78"/>
      <c r="G78"/>
      <c r="H78"/>
      <c r="I78" s="77"/>
      <c r="J78" s="157"/>
      <c r="K78" s="157"/>
      <c r="L78" s="19"/>
      <c r="M78"/>
      <c r="N78"/>
      <c r="O78" s="50"/>
      <c r="P78" s="31"/>
      <c r="Q78" s="31"/>
      <c r="R78" s="31"/>
      <c r="S78" s="162"/>
      <c r="T78" s="160"/>
      <c r="U78"/>
      <c r="V78"/>
      <c r="W78"/>
      <c r="X78"/>
      <c r="Y78"/>
    </row>
    <row r="79" spans="1:25">
      <c r="A79"/>
      <c r="B79"/>
      <c r="C79"/>
      <c r="D79"/>
      <c r="E79" s="38"/>
      <c r="F79"/>
      <c r="G79"/>
      <c r="H79"/>
      <c r="I79" s="77"/>
      <c r="J79" s="155"/>
      <c r="K79" s="155"/>
      <c r="L79" s="19"/>
      <c r="M79"/>
      <c r="N79"/>
      <c r="O79" s="50"/>
      <c r="P79" s="31"/>
      <c r="Q79" s="31"/>
      <c r="R79" s="31"/>
      <c r="S79" s="162"/>
      <c r="T79" s="160"/>
      <c r="U79" s="39"/>
      <c r="V79" s="38"/>
      <c r="W79"/>
      <c r="X79"/>
      <c r="Y79"/>
    </row>
    <row r="80" spans="1:25">
      <c r="A80"/>
      <c r="B80"/>
      <c r="C80"/>
      <c r="D80"/>
      <c r="E80" s="38"/>
      <c r="F80"/>
      <c r="G80"/>
      <c r="H80"/>
      <c r="I80" s="77"/>
      <c r="J80" s="155"/>
      <c r="K80" s="155"/>
      <c r="L80" s="19"/>
      <c r="M80"/>
      <c r="N80"/>
      <c r="O80" s="50"/>
      <c r="P80" s="31"/>
      <c r="Q80" s="31"/>
      <c r="R80" s="31"/>
      <c r="S80" s="162"/>
      <c r="T80" s="160"/>
      <c r="U80" s="39"/>
      <c r="V80" s="38"/>
      <c r="W80"/>
      <c r="X80"/>
      <c r="Y80"/>
    </row>
    <row r="81" spans="1:25">
      <c r="A81"/>
      <c r="B81"/>
      <c r="C81"/>
      <c r="D81"/>
      <c r="E81" s="38"/>
      <c r="F81"/>
      <c r="G81"/>
      <c r="H81"/>
      <c r="I81" s="77"/>
      <c r="J81" s="155"/>
      <c r="K81" s="155"/>
      <c r="L81" s="19"/>
      <c r="M81"/>
      <c r="N81"/>
      <c r="O81" s="50"/>
      <c r="P81" s="31"/>
      <c r="Q81" s="31"/>
      <c r="R81" s="31"/>
      <c r="S81" s="162"/>
      <c r="T81" s="160"/>
      <c r="U81" s="39"/>
      <c r="V81" s="38"/>
      <c r="W81"/>
      <c r="X81"/>
      <c r="Y81"/>
    </row>
    <row r="82" spans="1:25">
      <c r="A82"/>
      <c r="B82"/>
      <c r="C82"/>
      <c r="D82"/>
      <c r="E82" s="38"/>
      <c r="F82"/>
      <c r="G82"/>
      <c r="H82"/>
      <c r="I82" s="77"/>
      <c r="J82" s="155"/>
      <c r="K82" s="155"/>
      <c r="L82" s="19"/>
      <c r="M82"/>
      <c r="N82"/>
      <c r="O82" s="50"/>
      <c r="P82" s="31"/>
      <c r="Q82" s="31"/>
      <c r="R82" s="31"/>
      <c r="S82" s="162"/>
      <c r="T82" s="160"/>
      <c r="U82" s="39"/>
      <c r="V82" s="38"/>
      <c r="W82"/>
      <c r="X82"/>
      <c r="Y82"/>
    </row>
    <row r="83" spans="1:25">
      <c r="A83"/>
      <c r="B83"/>
      <c r="C83"/>
      <c r="D83"/>
      <c r="E83" s="38"/>
      <c r="F83"/>
      <c r="G83"/>
      <c r="H83"/>
      <c r="I83" s="77"/>
      <c r="J83" s="155"/>
      <c r="K83" s="155"/>
      <c r="L83" s="19"/>
      <c r="M83"/>
      <c r="N83"/>
      <c r="O83" s="50"/>
      <c r="P83" s="31"/>
      <c r="Q83" s="31"/>
      <c r="R83" s="31"/>
      <c r="S83" s="162"/>
      <c r="T83" s="160"/>
      <c r="U83" s="39"/>
      <c r="V83" s="38"/>
      <c r="W83"/>
      <c r="X83"/>
      <c r="Y83"/>
    </row>
    <row r="84" spans="1:25">
      <c r="A84"/>
      <c r="B84"/>
      <c r="C84"/>
      <c r="D84"/>
      <c r="E84" s="38"/>
      <c r="F84"/>
      <c r="G84"/>
      <c r="H84"/>
      <c r="I84" s="78"/>
      <c r="J84" s="155"/>
      <c r="K84" s="155"/>
      <c r="L84" s="19"/>
      <c r="M84"/>
      <c r="N84"/>
      <c r="O84" s="51"/>
      <c r="P84" s="31"/>
      <c r="Q84" s="31"/>
      <c r="R84" s="31"/>
      <c r="S84" s="160"/>
      <c r="T84" s="160"/>
      <c r="U84"/>
      <c r="V84"/>
      <c r="W84"/>
      <c r="X84"/>
      <c r="Y84"/>
    </row>
    <row r="85" spans="1:25" ht="15" thickBot="1"/>
    <row r="86" spans="1:25" ht="15" thickBot="1">
      <c r="D86" s="60"/>
      <c r="E86" s="62"/>
      <c r="H86" s="60"/>
      <c r="I86" s="80"/>
    </row>
    <row r="1048550" spans="19:20">
      <c r="S1048550" s="160"/>
      <c r="T1048550" s="160"/>
    </row>
    <row r="1048551" spans="19:20">
      <c r="S1048551" s="162"/>
      <c r="T1048551" s="161"/>
    </row>
    <row r="1048552" spans="19:20">
      <c r="S1048552" s="162"/>
      <c r="T1048552" s="161"/>
    </row>
    <row r="1048553" spans="19:20">
      <c r="S1048553" s="162"/>
      <c r="T1048553" s="161"/>
    </row>
    <row r="1048554" spans="19:20">
      <c r="S1048554" s="162"/>
      <c r="T1048554" s="161"/>
    </row>
    <row r="1048555" spans="19:20">
      <c r="S1048555" s="162"/>
      <c r="T1048555" s="161"/>
    </row>
    <row r="1048556" spans="19:20">
      <c r="S1048556" s="162"/>
      <c r="T1048556" s="161"/>
    </row>
    <row r="1048557" spans="19:20">
      <c r="S1048557" s="162"/>
      <c r="T1048557" s="161"/>
    </row>
    <row r="1048558" spans="19:20">
      <c r="S1048558" s="162"/>
      <c r="T1048558" s="161"/>
    </row>
    <row r="1048559" spans="19:20">
      <c r="S1048559" s="162"/>
      <c r="T1048559" s="161"/>
    </row>
    <row r="1048560" spans="19:20">
      <c r="S1048560" s="162"/>
      <c r="T1048560" s="161"/>
    </row>
    <row r="1048561" spans="9:20">
      <c r="S1048561" s="162"/>
      <c r="T1048561" s="161"/>
    </row>
    <row r="1048562" spans="9:20">
      <c r="S1048562" s="162"/>
      <c r="T1048562" s="161"/>
    </row>
    <row r="1048563" spans="9:20">
      <c r="S1048563" s="162"/>
      <c r="T1048563" s="161"/>
    </row>
    <row r="1048564" spans="9:20">
      <c r="S1048564" s="162"/>
      <c r="T1048564" s="161"/>
    </row>
    <row r="1048565" spans="9:20">
      <c r="S1048565" s="162"/>
      <c r="T1048565" s="161"/>
    </row>
    <row r="1048575" spans="9:20">
      <c r="I1048575" s="79">
        <f>SUM(I2:I1048574)</f>
        <v>1372768000</v>
      </c>
    </row>
  </sheetData>
  <autoFilter ref="A1:V84" xr:uid="{00000000-0009-0000-0000-000008000000}"/>
  <conditionalFormatting sqref="N72">
    <cfRule type="duplicateValues" dxfId="18" priority="24"/>
  </conditionalFormatting>
  <conditionalFormatting sqref="N73">
    <cfRule type="duplicateValues" dxfId="17" priority="23"/>
  </conditionalFormatting>
  <conditionalFormatting sqref="M22:N22">
    <cfRule type="duplicateValues" dxfId="16" priority="20"/>
  </conditionalFormatting>
  <conditionalFormatting sqref="M23:N23">
    <cfRule type="duplicateValues" dxfId="15" priority="19"/>
  </conditionalFormatting>
  <conditionalFormatting sqref="M24:N34">
    <cfRule type="duplicateValues" dxfId="14" priority="18"/>
  </conditionalFormatting>
  <conditionalFormatting sqref="N11">
    <cfRule type="duplicateValues" dxfId="13" priority="17"/>
  </conditionalFormatting>
  <conditionalFormatting sqref="N12">
    <cfRule type="duplicateValues" dxfId="12" priority="16"/>
  </conditionalFormatting>
  <conditionalFormatting sqref="N13">
    <cfRule type="duplicateValues" dxfId="11" priority="15"/>
  </conditionalFormatting>
  <conditionalFormatting sqref="N14">
    <cfRule type="duplicateValues" dxfId="10" priority="14"/>
  </conditionalFormatting>
  <conditionalFormatting sqref="N15">
    <cfRule type="duplicateValues" dxfId="9" priority="13"/>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FF"/>
  </sheetPr>
  <dimension ref="A1:V66"/>
  <sheetViews>
    <sheetView workbookViewId="0">
      <selection activeCell="A2" sqref="A2:XFD10"/>
    </sheetView>
  </sheetViews>
  <sheetFormatPr baseColWidth="10" defaultColWidth="11.44140625" defaultRowHeight="14.4"/>
  <cols>
    <col min="1" max="3" width="11.44140625" style="1"/>
    <col min="4" max="4" width="17.21875" style="1" customWidth="1"/>
    <col min="5" max="5" width="17.77734375" style="1" customWidth="1"/>
    <col min="6" max="7" width="11.44140625" style="1"/>
    <col min="8" max="8" width="15.5546875" style="1" customWidth="1"/>
    <col min="9" max="9" width="18.21875" style="74" customWidth="1"/>
    <col min="10" max="11" width="15.5546875" style="74" customWidth="1"/>
    <col min="12" max="12" width="15.5546875" style="3" customWidth="1"/>
    <col min="13" max="13" width="11.44140625" style="1"/>
    <col min="14" max="14" width="37.77734375" style="1" customWidth="1"/>
    <col min="15" max="15" width="30.21875" style="1" customWidth="1"/>
    <col min="16" max="18" width="11.44140625" style="4"/>
    <col min="19" max="20" width="15.5546875" style="3" customWidth="1"/>
    <col min="21" max="21" width="11.44140625" style="1"/>
    <col min="22" max="22" width="40.21875" style="1" customWidth="1"/>
    <col min="23" max="16384" width="11.44140625" style="1"/>
  </cols>
  <sheetData>
    <row r="1" spans="1:22">
      <c r="A1" s="1" t="s">
        <v>0</v>
      </c>
      <c r="B1" s="1" t="s">
        <v>1</v>
      </c>
      <c r="C1" s="1" t="s">
        <v>2</v>
      </c>
      <c r="D1" s="1" t="s">
        <v>3</v>
      </c>
      <c r="E1" s="1" t="s">
        <v>4</v>
      </c>
      <c r="F1" s="1" t="s">
        <v>5</v>
      </c>
      <c r="G1" s="1" t="s">
        <v>6</v>
      </c>
      <c r="H1" s="1" t="s">
        <v>7</v>
      </c>
      <c r="I1" s="74" t="s">
        <v>8</v>
      </c>
      <c r="J1" s="74" t="s">
        <v>9</v>
      </c>
      <c r="K1" s="74" t="s">
        <v>19</v>
      </c>
      <c r="L1" s="3" t="s">
        <v>20</v>
      </c>
      <c r="M1" s="1" t="s">
        <v>10</v>
      </c>
      <c r="N1" s="1" t="s">
        <v>11</v>
      </c>
      <c r="O1" s="1" t="s">
        <v>12</v>
      </c>
      <c r="P1" s="4" t="s">
        <v>21</v>
      </c>
      <c r="Q1" s="4" t="s">
        <v>13</v>
      </c>
      <c r="R1" s="4" t="s">
        <v>14</v>
      </c>
      <c r="S1" s="3" t="s">
        <v>15</v>
      </c>
      <c r="T1" s="3" t="s">
        <v>16</v>
      </c>
      <c r="U1" s="1" t="s">
        <v>17</v>
      </c>
      <c r="V1" s="1" t="s">
        <v>18</v>
      </c>
    </row>
    <row r="2" spans="1:22">
      <c r="A2">
        <v>891780111</v>
      </c>
      <c r="B2" t="s">
        <v>25</v>
      </c>
      <c r="C2" t="s">
        <v>26</v>
      </c>
      <c r="D2" t="s">
        <v>27</v>
      </c>
      <c r="E2" t="s">
        <v>5385</v>
      </c>
      <c r="F2" t="s">
        <v>29</v>
      </c>
      <c r="G2" t="s">
        <v>30</v>
      </c>
      <c r="H2" t="s">
        <v>5386</v>
      </c>
      <c r="I2" s="97">
        <v>40150600</v>
      </c>
      <c r="J2" s="75">
        <v>0</v>
      </c>
      <c r="K2" s="75">
        <v>0</v>
      </c>
      <c r="L2" s="19">
        <v>0</v>
      </c>
      <c r="M2">
        <v>860002400</v>
      </c>
      <c r="N2" t="s">
        <v>5387</v>
      </c>
      <c r="O2" t="s">
        <v>5388</v>
      </c>
      <c r="P2" s="5">
        <v>44589</v>
      </c>
      <c r="Q2" s="5">
        <v>44599</v>
      </c>
      <c r="R2" s="5">
        <v>44964</v>
      </c>
      <c r="S2" s="19">
        <v>0</v>
      </c>
      <c r="T2" s="76">
        <v>40150600</v>
      </c>
      <c r="U2">
        <v>41947381</v>
      </c>
      <c r="V2" t="s">
        <v>2068</v>
      </c>
    </row>
    <row r="3" spans="1:22">
      <c r="A3">
        <v>891780111</v>
      </c>
      <c r="B3" t="s">
        <v>25</v>
      </c>
      <c r="C3" t="s">
        <v>26</v>
      </c>
      <c r="D3" t="s">
        <v>27</v>
      </c>
      <c r="E3" t="s">
        <v>5389</v>
      </c>
      <c r="F3" t="s">
        <v>29</v>
      </c>
      <c r="G3" t="s">
        <v>30</v>
      </c>
      <c r="H3" t="s">
        <v>31</v>
      </c>
      <c r="I3" s="97">
        <v>6000000</v>
      </c>
      <c r="J3" s="97">
        <v>9000000</v>
      </c>
      <c r="K3" s="75">
        <v>3000000</v>
      </c>
      <c r="L3" s="19">
        <v>0</v>
      </c>
      <c r="M3">
        <v>900929739</v>
      </c>
      <c r="N3" t="s">
        <v>5390</v>
      </c>
      <c r="O3" t="s">
        <v>5391</v>
      </c>
      <c r="P3" s="5">
        <v>44587</v>
      </c>
      <c r="Q3" s="5">
        <v>44589</v>
      </c>
      <c r="R3" s="5">
        <v>44926</v>
      </c>
      <c r="S3" s="19">
        <v>8801286</v>
      </c>
      <c r="T3" s="97">
        <v>198714</v>
      </c>
      <c r="U3">
        <v>36718996</v>
      </c>
      <c r="V3" t="s">
        <v>3410</v>
      </c>
    </row>
    <row r="4" spans="1:22">
      <c r="A4">
        <v>891780111</v>
      </c>
      <c r="B4" t="s">
        <v>25</v>
      </c>
      <c r="C4" t="s">
        <v>26</v>
      </c>
      <c r="D4" t="s">
        <v>27</v>
      </c>
      <c r="E4" t="s">
        <v>5392</v>
      </c>
      <c r="F4" t="s">
        <v>29</v>
      </c>
      <c r="G4" t="s">
        <v>30</v>
      </c>
      <c r="H4" t="s">
        <v>31</v>
      </c>
      <c r="I4" s="97">
        <v>6000000</v>
      </c>
      <c r="J4" s="97">
        <v>9000000</v>
      </c>
      <c r="K4" s="75">
        <v>3000000</v>
      </c>
      <c r="L4" s="19">
        <v>0</v>
      </c>
      <c r="M4">
        <v>819003765</v>
      </c>
      <c r="N4" t="s">
        <v>5393</v>
      </c>
      <c r="O4" t="s">
        <v>5391</v>
      </c>
      <c r="P4" s="5">
        <v>44587</v>
      </c>
      <c r="Q4" s="5">
        <v>44589</v>
      </c>
      <c r="R4" s="5">
        <v>44926</v>
      </c>
      <c r="S4" s="19">
        <v>8884000</v>
      </c>
      <c r="T4" s="97">
        <v>116000</v>
      </c>
      <c r="U4">
        <v>36718996</v>
      </c>
      <c r="V4" t="s">
        <v>3410</v>
      </c>
    </row>
    <row r="5" spans="1:22">
      <c r="A5">
        <v>891780111</v>
      </c>
      <c r="B5" t="s">
        <v>25</v>
      </c>
      <c r="C5" t="s">
        <v>26</v>
      </c>
      <c r="D5" t="s">
        <v>27</v>
      </c>
      <c r="E5" t="s">
        <v>5394</v>
      </c>
      <c r="F5" t="s">
        <v>29</v>
      </c>
      <c r="G5" t="s">
        <v>30</v>
      </c>
      <c r="H5" t="s">
        <v>31</v>
      </c>
      <c r="I5" s="97">
        <v>6000000</v>
      </c>
      <c r="J5" s="97">
        <v>9000000</v>
      </c>
      <c r="K5" s="75">
        <v>3000000</v>
      </c>
      <c r="L5" s="19">
        <v>0</v>
      </c>
      <c r="M5">
        <v>901094352</v>
      </c>
      <c r="N5" t="s">
        <v>620</v>
      </c>
      <c r="O5" t="s">
        <v>5391</v>
      </c>
      <c r="P5" s="5">
        <v>44587</v>
      </c>
      <c r="Q5" s="5">
        <v>44589</v>
      </c>
      <c r="R5" s="5">
        <v>44926</v>
      </c>
      <c r="S5" s="19">
        <v>8825350</v>
      </c>
      <c r="T5" s="97">
        <v>174650</v>
      </c>
      <c r="U5">
        <v>36718996</v>
      </c>
      <c r="V5" t="s">
        <v>3410</v>
      </c>
    </row>
    <row r="6" spans="1:22">
      <c r="A6">
        <v>891780111</v>
      </c>
      <c r="B6" t="s">
        <v>25</v>
      </c>
      <c r="C6" t="s">
        <v>26</v>
      </c>
      <c r="D6" t="s">
        <v>27</v>
      </c>
      <c r="E6" t="s">
        <v>5395</v>
      </c>
      <c r="F6" t="s">
        <v>29</v>
      </c>
      <c r="G6" t="s">
        <v>30</v>
      </c>
      <c r="H6" s="1" t="s">
        <v>254</v>
      </c>
      <c r="I6" s="97">
        <v>20000000</v>
      </c>
      <c r="J6" s="75">
        <v>0</v>
      </c>
      <c r="K6" s="75">
        <v>0</v>
      </c>
      <c r="L6" s="19">
        <v>0</v>
      </c>
      <c r="M6">
        <v>7144967</v>
      </c>
      <c r="N6" t="s">
        <v>5072</v>
      </c>
      <c r="O6" t="s">
        <v>5396</v>
      </c>
      <c r="P6" s="5">
        <v>44782</v>
      </c>
      <c r="Q6" s="5">
        <v>44782</v>
      </c>
      <c r="R6" s="5">
        <v>44926</v>
      </c>
      <c r="S6" s="19">
        <v>0</v>
      </c>
      <c r="T6" s="97">
        <v>20000000</v>
      </c>
      <c r="U6">
        <v>36564011</v>
      </c>
      <c r="V6" t="s">
        <v>2441</v>
      </c>
    </row>
    <row r="7" spans="1:22" customFormat="1">
      <c r="A7">
        <v>891780111</v>
      </c>
      <c r="B7" t="s">
        <v>25</v>
      </c>
      <c r="C7" t="s">
        <v>26</v>
      </c>
      <c r="D7" t="s">
        <v>27</v>
      </c>
      <c r="E7" t="s">
        <v>5397</v>
      </c>
      <c r="F7" t="s">
        <v>29</v>
      </c>
      <c r="G7" t="s">
        <v>30</v>
      </c>
      <c r="H7" t="s">
        <v>31</v>
      </c>
      <c r="I7" s="97">
        <v>12000000</v>
      </c>
      <c r="J7" s="75">
        <v>0</v>
      </c>
      <c r="K7" s="75">
        <v>0</v>
      </c>
      <c r="L7" s="19">
        <v>0</v>
      </c>
      <c r="M7">
        <v>901094352</v>
      </c>
      <c r="N7" t="s">
        <v>620</v>
      </c>
      <c r="O7" t="s">
        <v>5391</v>
      </c>
      <c r="P7" s="5">
        <v>44760</v>
      </c>
      <c r="Q7" s="5">
        <v>44760</v>
      </c>
      <c r="R7" s="5">
        <v>44926</v>
      </c>
      <c r="S7" s="97">
        <v>1915000</v>
      </c>
      <c r="T7" s="76">
        <v>10085000</v>
      </c>
      <c r="U7">
        <v>36718996</v>
      </c>
      <c r="V7" t="s">
        <v>3410</v>
      </c>
    </row>
    <row r="8" spans="1:22" customFormat="1">
      <c r="A8">
        <v>891780111</v>
      </c>
      <c r="B8" t="s">
        <v>25</v>
      </c>
      <c r="C8" t="s">
        <v>26</v>
      </c>
      <c r="D8" t="s">
        <v>27</v>
      </c>
      <c r="E8" t="s">
        <v>5398</v>
      </c>
      <c r="F8" t="s">
        <v>29</v>
      </c>
      <c r="G8" t="s">
        <v>30</v>
      </c>
      <c r="H8" t="s">
        <v>31</v>
      </c>
      <c r="I8" s="97">
        <v>13000000</v>
      </c>
      <c r="J8" s="75">
        <v>0</v>
      </c>
      <c r="K8" s="75">
        <v>0</v>
      </c>
      <c r="L8" s="19">
        <v>0</v>
      </c>
      <c r="M8">
        <v>819003765</v>
      </c>
      <c r="N8" t="s">
        <v>5393</v>
      </c>
      <c r="O8" t="s">
        <v>5391</v>
      </c>
      <c r="P8" s="5">
        <v>44760</v>
      </c>
      <c r="Q8" s="5">
        <v>44760</v>
      </c>
      <c r="R8" s="5">
        <v>44926</v>
      </c>
      <c r="S8" s="97">
        <v>4845000</v>
      </c>
      <c r="T8" s="76">
        <v>8155000</v>
      </c>
      <c r="U8">
        <v>36718996</v>
      </c>
      <c r="V8" t="s">
        <v>3410</v>
      </c>
    </row>
    <row r="9" spans="1:22" customFormat="1">
      <c r="A9">
        <v>891780111</v>
      </c>
      <c r="B9" t="s">
        <v>25</v>
      </c>
      <c r="C9" t="s">
        <v>26</v>
      </c>
      <c r="D9" t="s">
        <v>27</v>
      </c>
      <c r="E9" t="s">
        <v>5399</v>
      </c>
      <c r="F9" t="s">
        <v>29</v>
      </c>
      <c r="G9" t="s">
        <v>30</v>
      </c>
      <c r="H9" t="s">
        <v>31</v>
      </c>
      <c r="I9" s="97">
        <v>15000000</v>
      </c>
      <c r="J9" s="75">
        <v>0</v>
      </c>
      <c r="K9" s="75">
        <v>0</v>
      </c>
      <c r="L9" s="19">
        <v>0</v>
      </c>
      <c r="M9">
        <v>900929739</v>
      </c>
      <c r="N9" t="s">
        <v>5390</v>
      </c>
      <c r="O9" t="s">
        <v>5391</v>
      </c>
      <c r="P9" s="5">
        <v>44761</v>
      </c>
      <c r="Q9" s="5">
        <v>44761</v>
      </c>
      <c r="R9" s="5">
        <v>44926</v>
      </c>
      <c r="S9" s="97">
        <v>0</v>
      </c>
      <c r="T9" s="76">
        <v>15000000</v>
      </c>
      <c r="U9">
        <v>36718996</v>
      </c>
      <c r="V9" t="s">
        <v>3410</v>
      </c>
    </row>
    <row r="10" spans="1:22" customFormat="1">
      <c r="A10">
        <v>891780111</v>
      </c>
      <c r="B10" t="s">
        <v>25</v>
      </c>
      <c r="C10" t="s">
        <v>26</v>
      </c>
      <c r="D10" t="s">
        <v>27</v>
      </c>
      <c r="E10" t="s">
        <v>5400</v>
      </c>
      <c r="F10" t="s">
        <v>29</v>
      </c>
      <c r="G10" t="s">
        <v>30</v>
      </c>
      <c r="H10" t="s">
        <v>5386</v>
      </c>
      <c r="I10" s="97">
        <v>18806760</v>
      </c>
      <c r="J10" s="75">
        <v>0</v>
      </c>
      <c r="K10" s="75">
        <v>0</v>
      </c>
      <c r="L10" s="19">
        <v>0</v>
      </c>
      <c r="M10">
        <v>860002400</v>
      </c>
      <c r="N10" t="s">
        <v>5387</v>
      </c>
      <c r="O10" t="s">
        <v>5401</v>
      </c>
      <c r="P10" s="5">
        <v>44494</v>
      </c>
      <c r="Q10" s="5">
        <v>44505</v>
      </c>
      <c r="R10" s="5">
        <v>44870</v>
      </c>
      <c r="S10" s="97">
        <v>0</v>
      </c>
      <c r="T10" s="76">
        <v>18806760</v>
      </c>
      <c r="U10">
        <v>41947381</v>
      </c>
      <c r="V10" t="s">
        <v>2068</v>
      </c>
    </row>
    <row r="11" spans="1:22">
      <c r="A11" s="6"/>
      <c r="B11" s="6"/>
      <c r="C11" s="6"/>
      <c r="D11" s="6"/>
      <c r="E11" s="6"/>
      <c r="F11" s="6"/>
      <c r="G11" s="6"/>
      <c r="H11" s="6"/>
      <c r="M11" s="9"/>
      <c r="N11" s="7"/>
      <c r="O11" s="8"/>
      <c r="P11" s="5"/>
      <c r="Q11" s="5"/>
      <c r="R11" s="5"/>
      <c r="U11" s="7"/>
      <c r="V11" s="7"/>
    </row>
    <row r="12" spans="1:22">
      <c r="A12" s="6"/>
      <c r="B12" s="6"/>
      <c r="C12" s="6"/>
      <c r="D12" s="149" t="s">
        <v>133</v>
      </c>
      <c r="E12" s="149">
        <v>9</v>
      </c>
      <c r="F12" s="6"/>
      <c r="G12" s="6"/>
      <c r="H12" s="149" t="s">
        <v>345</v>
      </c>
      <c r="I12" s="164">
        <f>SUM(I2:I10)</f>
        <v>136957360</v>
      </c>
      <c r="M12" s="9"/>
      <c r="N12" s="7"/>
      <c r="O12" s="8"/>
      <c r="P12" s="5"/>
      <c r="Q12" s="5"/>
      <c r="R12" s="5"/>
      <c r="U12" s="7"/>
      <c r="V12" s="7"/>
    </row>
    <row r="13" spans="1:22">
      <c r="A13" s="6"/>
      <c r="B13" s="6"/>
      <c r="C13" s="6"/>
      <c r="D13" s="6"/>
      <c r="E13" s="6"/>
      <c r="F13" s="6"/>
      <c r="G13" s="6"/>
      <c r="H13" s="6"/>
      <c r="M13" s="9"/>
      <c r="N13" s="7"/>
      <c r="O13" s="8"/>
      <c r="P13" s="5"/>
      <c r="Q13" s="5"/>
      <c r="R13" s="5"/>
      <c r="U13" s="7"/>
      <c r="V13" s="7"/>
    </row>
    <row r="14" spans="1:22">
      <c r="A14" s="6"/>
      <c r="B14" s="6"/>
      <c r="C14" s="6"/>
      <c r="D14" s="6"/>
      <c r="E14" s="6"/>
      <c r="F14" s="6"/>
      <c r="G14" s="6"/>
      <c r="H14" s="6"/>
      <c r="M14" s="9"/>
      <c r="N14" s="7"/>
      <c r="O14" s="8"/>
      <c r="P14" s="5"/>
      <c r="Q14" s="5"/>
      <c r="R14" s="5"/>
      <c r="U14" s="7"/>
      <c r="V14" s="7"/>
    </row>
    <row r="15" spans="1:22">
      <c r="A15" s="6"/>
      <c r="B15" s="6"/>
      <c r="C15" s="6"/>
      <c r="D15" s="6"/>
      <c r="E15" s="6"/>
      <c r="F15" s="6"/>
      <c r="G15" s="6"/>
      <c r="H15" s="6"/>
      <c r="M15" s="9"/>
      <c r="N15" s="7"/>
      <c r="O15" s="8"/>
      <c r="P15" s="5"/>
      <c r="Q15" s="5"/>
      <c r="R15" s="5"/>
      <c r="U15" s="7"/>
      <c r="V15" s="7"/>
    </row>
    <row r="16" spans="1:22">
      <c r="A16" s="6"/>
      <c r="B16" s="6"/>
      <c r="C16" s="6"/>
      <c r="D16" s="6"/>
      <c r="E16" s="6"/>
      <c r="F16" s="6"/>
      <c r="G16" s="6"/>
      <c r="H16" s="6"/>
      <c r="M16" s="9"/>
      <c r="N16" s="7"/>
      <c r="O16" s="8"/>
      <c r="P16" s="5"/>
      <c r="Q16" s="5"/>
      <c r="R16" s="5"/>
      <c r="U16" s="7"/>
      <c r="V16" s="7"/>
    </row>
    <row r="17" spans="1:22">
      <c r="A17" s="6"/>
      <c r="B17" s="6"/>
      <c r="C17" s="6"/>
      <c r="D17" s="6"/>
      <c r="E17" s="6"/>
      <c r="F17" s="6"/>
      <c r="G17" s="6"/>
      <c r="H17" s="6"/>
      <c r="M17" s="9"/>
      <c r="N17" s="7"/>
      <c r="O17" s="8"/>
      <c r="P17" s="5"/>
      <c r="Q17" s="5"/>
      <c r="R17" s="5"/>
      <c r="U17" s="7"/>
      <c r="V17" s="7"/>
    </row>
    <row r="18" spans="1:22">
      <c r="A18" s="6"/>
      <c r="B18" s="6"/>
      <c r="C18" s="6"/>
      <c r="D18" s="6"/>
      <c r="E18" s="6"/>
      <c r="F18" s="6"/>
      <c r="G18" s="6"/>
      <c r="H18" s="6"/>
      <c r="M18" s="9"/>
      <c r="N18" s="7"/>
      <c r="O18" s="8"/>
      <c r="P18" s="5"/>
      <c r="Q18" s="5"/>
      <c r="R18" s="5"/>
      <c r="U18" s="7"/>
      <c r="V18" s="7"/>
    </row>
    <row r="19" spans="1:22">
      <c r="A19" s="6"/>
      <c r="B19" s="6"/>
      <c r="C19" s="6"/>
      <c r="D19" s="6"/>
      <c r="E19" s="6"/>
      <c r="F19" s="6"/>
      <c r="G19" s="6"/>
      <c r="H19" s="6"/>
      <c r="M19" s="9"/>
      <c r="N19" s="7"/>
      <c r="O19" s="8"/>
      <c r="P19" s="5"/>
      <c r="Q19" s="5"/>
      <c r="R19" s="5"/>
      <c r="U19" s="7"/>
      <c r="V19" s="7"/>
    </row>
    <row r="20" spans="1:22">
      <c r="A20" s="6"/>
      <c r="B20" s="6"/>
      <c r="C20" s="6"/>
      <c r="D20" s="6"/>
      <c r="E20" s="6"/>
      <c r="F20" s="6"/>
      <c r="G20" s="6"/>
      <c r="H20" s="6"/>
      <c r="M20" s="9"/>
      <c r="N20" s="7"/>
      <c r="O20" s="8"/>
      <c r="P20" s="5"/>
      <c r="Q20" s="5"/>
      <c r="R20" s="5"/>
      <c r="U20" s="7"/>
      <c r="V20" s="7"/>
    </row>
    <row r="21" spans="1:22">
      <c r="A21" s="6"/>
      <c r="B21" s="6"/>
      <c r="C21" s="6"/>
      <c r="D21" s="6"/>
      <c r="E21" s="6"/>
      <c r="F21" s="6"/>
      <c r="G21" s="6"/>
      <c r="H21" s="6"/>
      <c r="M21" s="9"/>
      <c r="N21" s="7"/>
      <c r="O21" s="8"/>
      <c r="P21" s="5"/>
      <c r="Q21" s="5"/>
      <c r="R21" s="5"/>
      <c r="U21" s="7"/>
      <c r="V21" s="7"/>
    </row>
    <row r="22" spans="1:22">
      <c r="A22" s="6"/>
      <c r="B22" s="6"/>
      <c r="C22" s="6"/>
      <c r="D22" s="6"/>
      <c r="E22" s="6"/>
      <c r="F22" s="6"/>
      <c r="G22" s="6"/>
      <c r="H22" s="6"/>
      <c r="M22" s="9"/>
      <c r="N22" s="7"/>
      <c r="O22" s="8"/>
      <c r="P22" s="5"/>
      <c r="Q22" s="5"/>
      <c r="R22" s="5"/>
      <c r="U22" s="7"/>
      <c r="V22" s="7"/>
    </row>
    <row r="23" spans="1:22">
      <c r="A23" s="6"/>
      <c r="B23" s="6"/>
      <c r="C23" s="6"/>
      <c r="D23" s="6"/>
      <c r="E23" s="6"/>
      <c r="F23" s="6"/>
      <c r="G23" s="6"/>
      <c r="H23" s="6"/>
      <c r="M23" s="9"/>
      <c r="N23" s="7"/>
      <c r="O23" s="8"/>
      <c r="P23" s="5"/>
      <c r="Q23" s="5"/>
      <c r="R23" s="5"/>
      <c r="U23" s="7"/>
      <c r="V23" s="7"/>
    </row>
    <row r="24" spans="1:22">
      <c r="A24" s="6"/>
      <c r="B24" s="6"/>
      <c r="C24" s="6"/>
      <c r="D24" s="6"/>
      <c r="E24" s="6"/>
      <c r="F24" s="6"/>
      <c r="G24" s="6"/>
      <c r="H24" s="6"/>
      <c r="M24" s="9"/>
      <c r="N24" s="7"/>
      <c r="O24" s="8"/>
      <c r="P24" s="5"/>
      <c r="Q24" s="5"/>
      <c r="R24" s="5"/>
      <c r="U24" s="7"/>
      <c r="V24" s="7"/>
    </row>
    <row r="25" spans="1:22">
      <c r="A25" s="6"/>
      <c r="B25" s="6"/>
      <c r="C25" s="6"/>
      <c r="D25" s="6"/>
      <c r="E25" s="6"/>
      <c r="F25" s="6"/>
      <c r="G25" s="6"/>
      <c r="H25" s="6"/>
      <c r="M25" s="9"/>
      <c r="N25" s="7"/>
      <c r="O25" s="8"/>
      <c r="P25" s="5"/>
      <c r="Q25" s="5"/>
      <c r="R25" s="5"/>
      <c r="U25" s="7"/>
      <c r="V25" s="7"/>
    </row>
    <row r="26" spans="1:22">
      <c r="A26" s="6"/>
      <c r="B26" s="6"/>
      <c r="C26" s="6"/>
      <c r="D26" s="6"/>
      <c r="E26" s="6"/>
      <c r="F26" s="6"/>
      <c r="G26" s="6"/>
      <c r="H26" s="6"/>
      <c r="M26" s="9"/>
      <c r="N26" s="7"/>
      <c r="O26" s="8"/>
      <c r="P26" s="5"/>
      <c r="Q26" s="5"/>
      <c r="R26" s="5"/>
      <c r="U26" s="7"/>
      <c r="V26" s="7"/>
    </row>
    <row r="27" spans="1:22">
      <c r="A27" s="6"/>
      <c r="B27" s="6"/>
      <c r="C27" s="6"/>
      <c r="D27" s="6"/>
      <c r="E27" s="6"/>
      <c r="F27" s="6"/>
      <c r="G27" s="6"/>
      <c r="H27" s="6"/>
      <c r="M27" s="9"/>
      <c r="N27" s="7"/>
      <c r="O27" s="8"/>
      <c r="P27" s="5"/>
      <c r="Q27" s="5"/>
      <c r="R27" s="5"/>
      <c r="U27" s="7"/>
      <c r="V27" s="7"/>
    </row>
    <row r="28" spans="1:22">
      <c r="A28" s="6"/>
      <c r="B28" s="6"/>
      <c r="C28" s="6"/>
      <c r="D28" s="6"/>
      <c r="E28" s="6"/>
      <c r="F28" s="6"/>
      <c r="G28" s="6"/>
      <c r="H28" s="6"/>
      <c r="M28" s="9"/>
      <c r="N28" s="7"/>
      <c r="O28" s="8"/>
      <c r="P28" s="5"/>
      <c r="Q28" s="5"/>
      <c r="R28" s="5"/>
      <c r="U28" s="7"/>
      <c r="V28" s="7"/>
    </row>
    <row r="29" spans="1:22">
      <c r="A29" s="6"/>
      <c r="B29" s="6"/>
      <c r="C29" s="6"/>
      <c r="D29" s="6"/>
      <c r="E29" s="6"/>
      <c r="F29" s="6"/>
      <c r="G29" s="6"/>
      <c r="H29" s="6"/>
      <c r="M29" s="9"/>
      <c r="N29" s="7"/>
      <c r="O29" s="8"/>
      <c r="P29" s="5"/>
      <c r="Q29" s="5"/>
      <c r="R29" s="5"/>
      <c r="U29" s="7"/>
      <c r="V29" s="7"/>
    </row>
    <row r="30" spans="1:22">
      <c r="A30" s="6"/>
      <c r="B30" s="6"/>
      <c r="C30" s="6"/>
      <c r="D30" s="6"/>
      <c r="E30" s="6"/>
      <c r="F30" s="6"/>
      <c r="G30" s="6"/>
      <c r="H30" s="6"/>
      <c r="M30" s="9"/>
      <c r="N30" s="7"/>
      <c r="O30" s="8"/>
      <c r="P30" s="5"/>
      <c r="Q30" s="5"/>
      <c r="R30" s="5"/>
      <c r="U30" s="7"/>
      <c r="V30" s="7"/>
    </row>
    <row r="31" spans="1:22">
      <c r="A31" s="6"/>
      <c r="B31" s="6"/>
      <c r="C31" s="6"/>
      <c r="D31" s="6"/>
      <c r="E31" s="6"/>
      <c r="F31" s="6"/>
      <c r="G31" s="6"/>
      <c r="H31" s="6"/>
      <c r="M31" s="9"/>
      <c r="N31" s="7"/>
      <c r="O31" s="8"/>
      <c r="P31" s="5"/>
      <c r="Q31" s="5"/>
      <c r="R31" s="5"/>
      <c r="U31" s="7"/>
      <c r="V31" s="7"/>
    </row>
    <row r="32" spans="1:22">
      <c r="A32" s="6"/>
      <c r="B32" s="6"/>
      <c r="C32" s="6"/>
      <c r="D32" s="6"/>
      <c r="E32" s="6"/>
      <c r="F32" s="6"/>
      <c r="G32" s="6"/>
      <c r="H32" s="6"/>
      <c r="M32" s="9"/>
      <c r="N32" s="7"/>
      <c r="O32" s="8"/>
      <c r="P32" s="5"/>
      <c r="Q32" s="5"/>
      <c r="R32" s="5"/>
      <c r="U32" s="7"/>
      <c r="V32" s="7"/>
    </row>
    <row r="33" spans="1:22">
      <c r="A33" s="6"/>
      <c r="B33" s="6"/>
      <c r="C33" s="6"/>
      <c r="D33" s="6"/>
      <c r="E33" s="6"/>
      <c r="F33" s="6"/>
      <c r="G33" s="6"/>
      <c r="H33" s="6"/>
      <c r="M33" s="9"/>
      <c r="N33" s="7"/>
      <c r="O33" s="8"/>
      <c r="P33" s="5"/>
      <c r="Q33" s="5"/>
      <c r="R33" s="5"/>
      <c r="U33" s="7"/>
      <c r="V33" s="7"/>
    </row>
    <row r="34" spans="1:22">
      <c r="A34" s="6"/>
      <c r="B34" s="6"/>
      <c r="C34" s="6"/>
      <c r="D34" s="6"/>
      <c r="E34" s="6"/>
      <c r="F34" s="6"/>
      <c r="G34" s="6"/>
      <c r="H34" s="6"/>
      <c r="M34" s="9"/>
      <c r="N34" s="7"/>
      <c r="O34" s="8"/>
      <c r="P34" s="5"/>
      <c r="Q34" s="5"/>
      <c r="R34" s="5"/>
      <c r="U34" s="7"/>
      <c r="V34" s="7"/>
    </row>
    <row r="35" spans="1:22">
      <c r="A35" s="6"/>
      <c r="B35" s="6"/>
      <c r="C35" s="6"/>
      <c r="D35" s="6"/>
      <c r="E35" s="6"/>
      <c r="F35" s="6"/>
      <c r="G35" s="6"/>
      <c r="H35" s="6"/>
      <c r="M35" s="9"/>
      <c r="N35" s="7"/>
      <c r="O35" s="8"/>
      <c r="P35" s="5"/>
      <c r="Q35" s="5"/>
      <c r="R35" s="5"/>
      <c r="U35" s="7"/>
      <c r="V35" s="7"/>
    </row>
    <row r="36" spans="1:22">
      <c r="A36" s="6"/>
      <c r="B36" s="6"/>
      <c r="C36" s="6"/>
      <c r="D36" s="6"/>
      <c r="E36" s="6"/>
      <c r="F36" s="6"/>
      <c r="G36" s="6"/>
      <c r="H36" s="6"/>
      <c r="M36" s="9"/>
      <c r="N36" s="7"/>
      <c r="O36" s="8"/>
      <c r="P36" s="5"/>
      <c r="Q36" s="5"/>
      <c r="R36" s="5"/>
      <c r="U36" s="7"/>
      <c r="V36" s="7"/>
    </row>
    <row r="37" spans="1:22">
      <c r="A37" s="6"/>
      <c r="B37" s="6"/>
      <c r="C37" s="6"/>
      <c r="D37" s="6"/>
      <c r="E37" s="6"/>
      <c r="F37" s="6"/>
      <c r="G37" s="6"/>
      <c r="H37" s="6"/>
      <c r="M37" s="9"/>
      <c r="N37" s="7"/>
      <c r="O37" s="8"/>
      <c r="P37" s="5"/>
      <c r="Q37" s="5"/>
      <c r="R37" s="5"/>
      <c r="U37" s="7"/>
      <c r="V37" s="7"/>
    </row>
    <row r="38" spans="1:22">
      <c r="A38" s="6"/>
      <c r="B38" s="6"/>
      <c r="C38" s="6"/>
      <c r="D38" s="6"/>
      <c r="E38" s="6"/>
      <c r="F38" s="6"/>
      <c r="G38" s="6"/>
      <c r="H38" s="6"/>
      <c r="M38" s="9"/>
      <c r="N38" s="7"/>
      <c r="O38" s="8"/>
      <c r="P38" s="5"/>
      <c r="Q38" s="5"/>
      <c r="R38" s="5"/>
      <c r="U38" s="7"/>
      <c r="V38" s="7"/>
    </row>
    <row r="39" spans="1:22">
      <c r="A39" s="6"/>
      <c r="B39" s="6"/>
      <c r="C39" s="6"/>
      <c r="D39" s="6"/>
      <c r="E39" s="6"/>
      <c r="F39" s="6"/>
      <c r="G39" s="6"/>
      <c r="H39" s="6"/>
      <c r="M39" s="9"/>
      <c r="N39" s="7"/>
      <c r="O39" s="8"/>
      <c r="P39" s="5"/>
      <c r="Q39" s="5"/>
      <c r="R39" s="5"/>
      <c r="U39" s="7"/>
      <c r="V39" s="7"/>
    </row>
    <row r="40" spans="1:22">
      <c r="A40" s="6"/>
      <c r="B40" s="6"/>
      <c r="C40" s="6"/>
      <c r="D40" s="6"/>
      <c r="E40" s="6"/>
      <c r="F40" s="6"/>
      <c r="G40" s="6"/>
      <c r="H40" s="6"/>
      <c r="M40" s="9"/>
      <c r="N40" s="7"/>
      <c r="O40" s="8"/>
      <c r="P40" s="5"/>
      <c r="Q40" s="5"/>
      <c r="R40" s="5"/>
      <c r="U40" s="7"/>
      <c r="V40" s="7"/>
    </row>
    <row r="41" spans="1:22">
      <c r="A41" s="6"/>
      <c r="B41" s="6"/>
      <c r="C41" s="6"/>
      <c r="D41" s="6"/>
      <c r="E41" s="6"/>
      <c r="F41" s="6"/>
      <c r="G41" s="6"/>
      <c r="H41" s="6"/>
      <c r="M41" s="9"/>
      <c r="N41" s="7"/>
      <c r="O41" s="8"/>
      <c r="P41" s="5"/>
      <c r="Q41" s="5"/>
      <c r="R41" s="5"/>
      <c r="U41" s="7"/>
      <c r="V41" s="7"/>
    </row>
    <row r="42" spans="1:22">
      <c r="A42" s="6"/>
      <c r="B42" s="6"/>
      <c r="C42" s="6"/>
      <c r="D42" s="6"/>
      <c r="E42" s="6"/>
      <c r="F42" s="6"/>
      <c r="G42" s="6"/>
      <c r="H42" s="6"/>
      <c r="M42" s="9"/>
      <c r="N42" s="7"/>
      <c r="O42" s="8"/>
      <c r="P42" s="5"/>
      <c r="Q42" s="5"/>
      <c r="R42" s="5"/>
      <c r="U42" s="7"/>
      <c r="V42" s="7"/>
    </row>
    <row r="43" spans="1:22">
      <c r="A43" s="6"/>
      <c r="B43" s="6"/>
      <c r="C43" s="6"/>
      <c r="D43" s="6"/>
      <c r="E43" s="6"/>
      <c r="F43" s="6"/>
      <c r="G43" s="6"/>
      <c r="H43" s="6"/>
      <c r="M43" s="9"/>
      <c r="N43" s="7"/>
      <c r="O43" s="8"/>
      <c r="P43" s="5"/>
      <c r="Q43" s="5"/>
      <c r="R43" s="5"/>
      <c r="U43" s="7"/>
      <c r="V43" s="7"/>
    </row>
    <row r="44" spans="1:22">
      <c r="A44" s="6"/>
      <c r="B44" s="6"/>
      <c r="C44" s="6"/>
      <c r="D44" s="6"/>
      <c r="E44" s="6"/>
      <c r="F44" s="6"/>
      <c r="G44" s="6"/>
      <c r="H44" s="6"/>
      <c r="M44" s="9"/>
      <c r="N44" s="7"/>
      <c r="O44" s="8"/>
      <c r="P44" s="5"/>
      <c r="Q44" s="5"/>
      <c r="R44" s="5"/>
      <c r="U44" s="7"/>
      <c r="V44" s="7"/>
    </row>
    <row r="45" spans="1:22">
      <c r="A45" s="6"/>
      <c r="B45" s="6"/>
      <c r="C45" s="6"/>
      <c r="D45" s="6"/>
      <c r="E45" s="6"/>
      <c r="F45" s="6"/>
      <c r="G45" s="6"/>
      <c r="H45" s="6"/>
      <c r="M45" s="9"/>
      <c r="N45" s="7"/>
      <c r="O45" s="8"/>
      <c r="P45" s="5"/>
      <c r="Q45" s="5"/>
      <c r="R45" s="5"/>
      <c r="U45" s="7"/>
      <c r="V45" s="7"/>
    </row>
    <row r="46" spans="1:22">
      <c r="A46" s="6"/>
      <c r="B46" s="6"/>
      <c r="C46" s="6"/>
      <c r="D46" s="6"/>
      <c r="E46" s="6"/>
      <c r="F46" s="6"/>
      <c r="G46" s="6"/>
      <c r="H46" s="6"/>
      <c r="M46" s="9"/>
      <c r="N46" s="7"/>
      <c r="O46" s="8"/>
      <c r="P46" s="5"/>
      <c r="Q46" s="5"/>
      <c r="R46" s="5"/>
      <c r="U46" s="7"/>
      <c r="V46" s="7"/>
    </row>
    <row r="47" spans="1:22">
      <c r="A47" s="6"/>
      <c r="B47" s="6"/>
      <c r="C47" s="6"/>
      <c r="D47" s="6"/>
      <c r="E47" s="6"/>
      <c r="F47" s="6"/>
      <c r="G47" s="6"/>
      <c r="H47" s="6"/>
      <c r="M47" s="9"/>
      <c r="N47" s="7"/>
      <c r="O47" s="8"/>
      <c r="P47" s="5"/>
      <c r="Q47" s="5"/>
      <c r="R47" s="5"/>
      <c r="U47" s="7"/>
      <c r="V47" s="7"/>
    </row>
    <row r="48" spans="1:22">
      <c r="A48" s="6"/>
      <c r="B48" s="6"/>
      <c r="C48" s="6"/>
      <c r="D48" s="6"/>
      <c r="E48" s="6"/>
      <c r="F48" s="6"/>
      <c r="G48" s="6"/>
      <c r="H48" s="6"/>
      <c r="M48" s="9"/>
      <c r="N48" s="7"/>
      <c r="O48" s="8"/>
      <c r="P48" s="5"/>
      <c r="Q48" s="5"/>
      <c r="R48" s="5"/>
      <c r="U48" s="7"/>
      <c r="V48" s="7"/>
    </row>
    <row r="49" spans="1:22">
      <c r="A49" s="6"/>
      <c r="B49" s="6"/>
      <c r="C49" s="6"/>
      <c r="D49" s="6"/>
      <c r="E49" s="6"/>
      <c r="F49" s="6"/>
      <c r="G49" s="6"/>
      <c r="H49" s="6"/>
      <c r="M49" s="9"/>
      <c r="N49" s="7"/>
      <c r="O49" s="8"/>
      <c r="P49" s="5"/>
      <c r="Q49" s="5"/>
      <c r="R49" s="5"/>
      <c r="U49" s="7"/>
      <c r="V49" s="7"/>
    </row>
    <row r="50" spans="1:22">
      <c r="A50" s="6"/>
      <c r="B50" s="6"/>
      <c r="C50" s="6"/>
      <c r="D50" s="6"/>
      <c r="E50" s="6"/>
      <c r="F50" s="6"/>
      <c r="G50" s="6"/>
      <c r="H50" s="6"/>
      <c r="M50" s="9"/>
      <c r="N50" s="7"/>
      <c r="O50" s="8"/>
      <c r="P50" s="5"/>
      <c r="Q50" s="5"/>
      <c r="R50" s="5"/>
      <c r="U50" s="7"/>
      <c r="V50" s="7"/>
    </row>
    <row r="51" spans="1:22">
      <c r="A51" s="6"/>
      <c r="B51" s="6"/>
      <c r="C51" s="6"/>
      <c r="D51" s="6"/>
      <c r="E51" s="6"/>
      <c r="F51" s="6"/>
      <c r="G51" s="6"/>
      <c r="H51" s="6"/>
      <c r="M51" s="9"/>
      <c r="N51" s="7"/>
      <c r="O51" s="8"/>
      <c r="P51" s="5"/>
      <c r="Q51" s="5"/>
      <c r="R51" s="5"/>
      <c r="U51" s="7"/>
      <c r="V51" s="7"/>
    </row>
    <row r="52" spans="1:22">
      <c r="A52" s="6"/>
      <c r="B52" s="6"/>
      <c r="C52" s="6"/>
      <c r="D52" s="6"/>
      <c r="E52" s="6"/>
      <c r="F52" s="6"/>
      <c r="G52" s="6"/>
      <c r="H52" s="6"/>
      <c r="M52" s="9"/>
      <c r="N52" s="7"/>
      <c r="O52" s="8"/>
      <c r="P52" s="5"/>
      <c r="Q52" s="5"/>
      <c r="R52" s="5"/>
      <c r="U52" s="7"/>
      <c r="V52" s="7"/>
    </row>
    <row r="53" spans="1:22">
      <c r="A53" s="6"/>
      <c r="B53" s="6"/>
      <c r="C53" s="6"/>
      <c r="D53" s="6"/>
      <c r="E53" s="6"/>
      <c r="F53" s="6"/>
      <c r="G53" s="6"/>
      <c r="H53" s="6"/>
      <c r="M53" s="9"/>
      <c r="N53" s="7"/>
      <c r="O53" s="8"/>
      <c r="P53" s="5"/>
      <c r="Q53" s="5"/>
      <c r="R53" s="5"/>
      <c r="U53" s="7"/>
      <c r="V53" s="7"/>
    </row>
    <row r="54" spans="1:22">
      <c r="A54" s="6"/>
      <c r="B54" s="6"/>
      <c r="C54" s="6"/>
      <c r="D54" s="6"/>
      <c r="E54" s="6"/>
      <c r="F54" s="6"/>
      <c r="G54" s="6"/>
      <c r="H54" s="6"/>
      <c r="M54" s="9"/>
      <c r="N54" s="7"/>
      <c r="O54" s="8"/>
      <c r="P54" s="5"/>
      <c r="Q54" s="5"/>
      <c r="R54" s="5"/>
      <c r="U54" s="7"/>
      <c r="V54" s="7"/>
    </row>
    <row r="55" spans="1:22">
      <c r="A55" s="6"/>
      <c r="B55" s="6"/>
      <c r="C55" s="6"/>
      <c r="D55" s="6"/>
      <c r="E55" s="6"/>
      <c r="F55" s="6"/>
      <c r="G55" s="6"/>
      <c r="H55" s="6"/>
      <c r="M55" s="9"/>
      <c r="N55" s="7"/>
      <c r="O55" s="8"/>
      <c r="P55" s="5"/>
      <c r="Q55" s="5"/>
      <c r="R55" s="5"/>
      <c r="U55" s="7"/>
      <c r="V55" s="7"/>
    </row>
    <row r="56" spans="1:22">
      <c r="A56" s="6"/>
      <c r="B56" s="6"/>
      <c r="C56" s="6"/>
      <c r="D56" s="6"/>
      <c r="E56" s="6"/>
      <c r="F56" s="6"/>
      <c r="G56" s="6"/>
      <c r="H56" s="6"/>
      <c r="M56" s="9"/>
      <c r="N56" s="7"/>
      <c r="O56" s="8"/>
      <c r="P56" s="5"/>
      <c r="Q56" s="5"/>
      <c r="R56" s="5"/>
      <c r="U56" s="7"/>
      <c r="V56" s="7"/>
    </row>
    <row r="57" spans="1:22">
      <c r="A57" s="6"/>
      <c r="B57" s="6"/>
      <c r="C57" s="6"/>
      <c r="D57" s="6"/>
      <c r="E57" s="6"/>
      <c r="F57" s="6"/>
      <c r="G57" s="6"/>
      <c r="H57" s="6"/>
      <c r="M57" s="9"/>
      <c r="N57" s="7"/>
      <c r="O57" s="8"/>
      <c r="P57" s="5"/>
      <c r="Q57" s="5"/>
      <c r="R57" s="5"/>
      <c r="U57" s="7"/>
      <c r="V57" s="7"/>
    </row>
    <row r="58" spans="1:22">
      <c r="A58" s="6"/>
      <c r="B58" s="6"/>
      <c r="C58" s="6"/>
      <c r="D58" s="6"/>
      <c r="E58" s="6"/>
      <c r="F58" s="6"/>
      <c r="G58" s="6"/>
      <c r="H58" s="6"/>
      <c r="M58" s="9"/>
      <c r="N58" s="7"/>
      <c r="O58" s="8"/>
      <c r="P58" s="5"/>
      <c r="Q58" s="5"/>
      <c r="R58" s="5"/>
      <c r="U58" s="7"/>
      <c r="V58" s="7"/>
    </row>
    <row r="59" spans="1:22">
      <c r="A59" s="6"/>
      <c r="B59" s="6"/>
      <c r="C59" s="6"/>
      <c r="D59" s="6"/>
      <c r="E59" s="6"/>
      <c r="F59" s="6"/>
      <c r="G59" s="6"/>
      <c r="H59" s="6"/>
      <c r="M59" s="9"/>
      <c r="N59" s="7"/>
      <c r="O59" s="8"/>
      <c r="P59" s="5"/>
      <c r="Q59" s="5"/>
      <c r="R59" s="5"/>
      <c r="U59" s="7"/>
      <c r="V59" s="7"/>
    </row>
    <row r="60" spans="1:22">
      <c r="A60" s="6"/>
      <c r="B60" s="6"/>
      <c r="C60" s="6"/>
      <c r="D60" s="6"/>
      <c r="E60" s="6"/>
      <c r="F60" s="6"/>
      <c r="G60" s="6"/>
      <c r="H60" s="6"/>
      <c r="M60" s="9"/>
      <c r="N60" s="7"/>
      <c r="O60" s="8"/>
      <c r="P60" s="5"/>
      <c r="Q60" s="5"/>
      <c r="R60" s="5"/>
      <c r="U60" s="7"/>
      <c r="V60" s="7"/>
    </row>
    <row r="61" spans="1:22">
      <c r="A61" s="6"/>
      <c r="B61" s="6"/>
      <c r="C61" s="6"/>
      <c r="D61" s="6"/>
      <c r="E61" s="6"/>
      <c r="F61" s="6"/>
      <c r="G61" s="6"/>
      <c r="H61" s="6"/>
      <c r="M61" s="9"/>
      <c r="N61" s="7"/>
      <c r="O61" s="8"/>
      <c r="P61" s="5"/>
      <c r="Q61" s="5"/>
      <c r="R61" s="5"/>
      <c r="U61" s="7"/>
      <c r="V61" s="7"/>
    </row>
    <row r="62" spans="1:22">
      <c r="A62" s="6"/>
      <c r="B62" s="6"/>
      <c r="C62" s="6"/>
      <c r="D62" s="6"/>
      <c r="E62" s="6"/>
      <c r="F62" s="6"/>
      <c r="G62" s="6"/>
      <c r="H62" s="6"/>
      <c r="M62" s="9"/>
      <c r="N62" s="7"/>
      <c r="O62" s="8"/>
      <c r="P62" s="5"/>
      <c r="Q62" s="5"/>
      <c r="R62" s="5"/>
      <c r="U62" s="7"/>
      <c r="V62" s="7"/>
    </row>
    <row r="63" spans="1:22">
      <c r="A63" s="6"/>
      <c r="B63" s="6"/>
      <c r="C63" s="6"/>
      <c r="D63" s="6"/>
      <c r="E63" s="6"/>
      <c r="F63" s="6"/>
      <c r="G63" s="6"/>
      <c r="H63" s="6"/>
      <c r="M63" s="9"/>
      <c r="N63" s="7"/>
      <c r="P63" s="5"/>
      <c r="Q63" s="5"/>
      <c r="R63" s="5"/>
      <c r="U63" s="7"/>
      <c r="V63" s="7"/>
    </row>
    <row r="64" spans="1:22">
      <c r="A64" s="6"/>
      <c r="B64" s="6"/>
      <c r="C64" s="6"/>
      <c r="D64" s="6"/>
      <c r="E64" s="6"/>
      <c r="F64" s="6"/>
      <c r="G64" s="6"/>
      <c r="H64" s="6"/>
      <c r="M64" s="9"/>
      <c r="N64" s="7"/>
      <c r="P64" s="5"/>
      <c r="Q64" s="5"/>
      <c r="R64" s="5"/>
      <c r="U64" s="7"/>
      <c r="V64" s="7"/>
    </row>
    <row r="65" spans="1:22">
      <c r="A65" s="6"/>
      <c r="B65" s="6"/>
      <c r="C65" s="6"/>
      <c r="D65" s="6"/>
      <c r="E65" s="6"/>
      <c r="F65" s="6"/>
      <c r="G65" s="6"/>
      <c r="H65" s="6"/>
      <c r="M65" s="9"/>
      <c r="N65" s="7"/>
      <c r="P65" s="5"/>
      <c r="Q65" s="5"/>
      <c r="R65" s="5"/>
      <c r="U65" s="7"/>
      <c r="V65" s="7"/>
    </row>
    <row r="66" spans="1:22">
      <c r="A66" s="6"/>
      <c r="B66" s="6"/>
      <c r="C66" s="6"/>
      <c r="D66" s="6"/>
      <c r="E66" s="6"/>
      <c r="F66" s="6"/>
      <c r="G66" s="6"/>
      <c r="H66" s="6"/>
      <c r="M66" s="9"/>
      <c r="N66" s="7"/>
      <c r="P66" s="5"/>
      <c r="Q66" s="5"/>
      <c r="R66" s="5"/>
      <c r="U66" s="7"/>
      <c r="V66" s="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FEE</vt:lpstr>
      <vt:lpstr>FCS</vt:lpstr>
      <vt:lpstr>FIN</vt:lpstr>
      <vt:lpstr>FCB</vt:lpstr>
      <vt:lpstr>FCE</vt:lpstr>
      <vt:lpstr>FHU</vt:lpstr>
      <vt:lpstr>CPF</vt:lpstr>
      <vt:lpstr>CREO</vt:lpstr>
      <vt:lpstr>VAC</vt:lpstr>
      <vt:lpstr>VIN</vt:lpstr>
      <vt:lpstr>VEX</vt:lpstr>
      <vt:lpstr>VAD CONTRATA</vt:lpstr>
      <vt:lpstr>VAD ADMIN</vt:lpstr>
      <vt:lpstr>DAD ADMINIST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Unimagdalena</dc:creator>
  <cp:lastModifiedBy>Unimagdalena</cp:lastModifiedBy>
  <dcterms:created xsi:type="dcterms:W3CDTF">2021-01-25T15:10:59Z</dcterms:created>
  <dcterms:modified xsi:type="dcterms:W3CDTF">2022-09-12T20:11:23Z</dcterms:modified>
</cp:coreProperties>
</file>